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40" firstSheet="8" activeTab="8"/>
  </bookViews>
  <sheets>
    <sheet name="Q1_Products_Net_Revenue" sheetId="8" r:id="rId1"/>
    <sheet name="Q2_Monthly_Net_Revenue" sheetId="10" r:id="rId2"/>
    <sheet name="Q3_Platform_Units_Sold" sheetId="11" r:id="rId3"/>
    <sheet name="Q4_Location_Net_Value" sheetId="13" r:id="rId4"/>
    <sheet name="Sum_of_Units_Sold" sheetId="20" r:id="rId5"/>
    <sheet name="Sum_of_Units_Returned" sheetId="21" r:id="rId6"/>
    <sheet name="Sum_of_Net_Revenue" sheetId="24" r:id="rId7"/>
    <sheet name="Supplement_Sales_Weekly_Expande" sheetId="1" r:id="rId8"/>
    <sheet name="Dasboard" sheetId="22" r:id="rId9"/>
  </sheets>
  <definedNames>
    <definedName name="_xlnm._FilterDatabase" localSheetId="7" hidden="1">Supplement_Sales_Weekly_Expande!$A$1:$P$4385</definedName>
    <definedName name="Slicer_Year">#N/A</definedName>
    <definedName name="Slicer_Location">#N/A</definedName>
    <definedName name="Slicer_Category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<sst xmlns="http://schemas.openxmlformats.org/spreadsheetml/2006/main" count="17607" uniqueCount="70">
  <si>
    <t>Discount Band</t>
  </si>
  <si>
    <t>Very High (16–20%)</t>
  </si>
  <si>
    <t>Year</t>
  </si>
  <si>
    <t>(ALL)</t>
  </si>
  <si>
    <t>Product Name</t>
  </si>
  <si>
    <t>Sum of Net Revenue</t>
  </si>
  <si>
    <t>Whey Protein</t>
  </si>
  <si>
    <t>Creatine</t>
  </si>
  <si>
    <t>Fish Oil</t>
  </si>
  <si>
    <t>Biotin</t>
  </si>
  <si>
    <t>Vitamin C</t>
  </si>
  <si>
    <t>Grand 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</si>
  <si>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</si>
  <si>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</si>
  <si>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</si>
  <si>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</si>
  <si>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</si>
  <si>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</si>
  <si>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</si>
  <si>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</si>
  <si>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</si>
  <si>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</si>
  <si>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</si>
  <si>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</si>
  <si>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</si>
  <si>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Location</t>
  </si>
  <si>
    <t>Platform</t>
  </si>
  <si>
    <t>Sum of Units Sold</t>
  </si>
  <si>
    <t>iHerb</t>
  </si>
  <si>
    <t>Amazon</t>
  </si>
  <si>
    <t>Walmart</t>
  </si>
  <si>
    <t>Canada</t>
  </si>
  <si>
    <t>UK</t>
  </si>
  <si>
    <t>USA</t>
  </si>
  <si>
    <t>Sum of Units Returned</t>
  </si>
  <si>
    <t>Category</t>
  </si>
  <si>
    <t>Date</t>
  </si>
  <si>
    <t>Units Sold</t>
  </si>
  <si>
    <t>Price</t>
  </si>
  <si>
    <t>Expected Revenue</t>
  </si>
  <si>
    <t>Discount</t>
  </si>
  <si>
    <t>Discount Amount</t>
  </si>
  <si>
    <t>Net Revenue</t>
  </si>
  <si>
    <t>Units Returned</t>
  </si>
  <si>
    <t>Return Rate</t>
  </si>
  <si>
    <t>Omega</t>
  </si>
  <si>
    <t>Pre-Workout</t>
  </si>
  <si>
    <t>Performance</t>
  </si>
  <si>
    <t>Melatonin</t>
  </si>
  <si>
    <t>Sleep Aid</t>
  </si>
  <si>
    <t>Collagen Peptides</t>
  </si>
  <si>
    <t>Protein</t>
  </si>
  <si>
    <t>Ashwagandha</t>
  </si>
  <si>
    <t>Herbal</t>
  </si>
  <si>
    <t>Electrolyte Powder</t>
  </si>
  <si>
    <t>Hydration</t>
  </si>
  <si>
    <t>Iron Supplement</t>
  </si>
  <si>
    <t>Mineral</t>
  </si>
  <si>
    <t>Zinc</t>
  </si>
  <si>
    <t>Green Tea Extract</t>
  </si>
  <si>
    <t>Fat Burner</t>
  </si>
  <si>
    <t>Multivitamin</t>
  </si>
  <si>
    <t>Vitamin</t>
  </si>
  <si>
    <t>Magnesium</t>
  </si>
  <si>
    <t>BCAA</t>
  </si>
  <si>
    <t>Amino Acid</t>
  </si>
  <si>
    <t>Food Supplement Sales Performance Dashboard</t>
  </si>
  <si>
    <t>Total Net Revenue</t>
  </si>
  <si>
    <t>Total Units Sold</t>
  </si>
  <si>
    <t>Total Units Returned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</si>
</sst>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1009]#,##0;\-[$$-1009]#,##0"/>
    <numFmt numFmtId="177" formatCode="_-* #,##0_-;\-* #,##0_-;_-* &quot;-&quot;??_-;_-@_-"/>
    <numFmt numFmtId="178" formatCode="#,##0_);[Red]\(#,##0\)"/>
    <numFmt numFmtId="179" formatCode="dd/mm/yyyy;@"/>
    <numFmt numFmtId="180" formatCode="[$$-1009]#,##0.00;\-[$$-1009]#,##0.00"/>
    <numFmt numFmtId="181" formatCode="[$$-1009]#,##0.00_);[Red]\([$$-1009]#,##0.00\)"/>
    <numFmt numFmtId="182" formatCode="0.00_);[Red]\(0.00\)"/>
  </numFmts>
  <fonts count="25">
    <font>
      <sz val="11"/>
      <color theme="1"/>
      <name val="Calibri"/>
      <charset val="134"/>
      <scheme val="minor"/>
    </font>
    <font>
      <b/>
      <u/>
      <sz val="36"/>
      <color rgb="FF002060"/>
      <name val="Calibri"/>
      <charset val="134"/>
      <scheme val="minor"/>
    </font>
    <font>
      <b/>
      <u/>
      <sz val="36"/>
      <color theme="8" tint="-0.25"/>
      <name val="Calibri"/>
      <charset val="134"/>
      <scheme val="minor"/>
    </font>
    <font>
      <b/>
      <sz val="42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6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0" fontId="0" fillId="0" borderId="0" xfId="0" applyBorder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7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180" fontId="5" fillId="2" borderId="2" xfId="0" applyNumberFormat="1" applyFont="1" applyFill="1" applyBorder="1" applyAlignment="1">
      <alignment horizontal="center" vertical="center" wrapText="1"/>
    </xf>
    <xf numFmtId="181" fontId="5" fillId="2" borderId="2" xfId="0" applyNumberFormat="1" applyFont="1" applyFill="1" applyBorder="1" applyAlignment="1">
      <alignment horizontal="center" vertical="center" wrapText="1"/>
    </xf>
    <xf numFmtId="182" fontId="5" fillId="2" borderId="2" xfId="0" applyNumberFormat="1" applyFont="1" applyFill="1" applyBorder="1" applyAlignment="1">
      <alignment horizontal="center" vertical="center" wrapText="1"/>
    </xf>
    <xf numFmtId="10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179" fontId="0" fillId="3" borderId="5" xfId="0" applyNumberFormat="1" applyFont="1" applyFill="1" applyBorder="1" applyAlignment="1">
      <alignment horizontal="center" vertical="center" wrapText="1"/>
    </xf>
    <xf numFmtId="0" fontId="0" fillId="3" borderId="5" xfId="0" applyNumberFormat="1" applyFont="1" applyFill="1" applyBorder="1" applyAlignment="1">
      <alignment horizontal="center" vertical="center" wrapText="1"/>
    </xf>
    <xf numFmtId="180" fontId="0" fillId="3" borderId="5" xfId="0" applyNumberFormat="1" applyFont="1" applyFill="1" applyBorder="1" applyAlignment="1">
      <alignment horizontal="center" vertical="center" wrapText="1"/>
    </xf>
    <xf numFmtId="181" fontId="0" fillId="3" borderId="5" xfId="0" applyNumberFormat="1" applyFont="1" applyFill="1" applyBorder="1" applyAlignment="1">
      <alignment horizontal="center" vertical="center" wrapText="1"/>
    </xf>
    <xf numFmtId="182" fontId="0" fillId="3" borderId="5" xfId="0" applyNumberFormat="1" applyFont="1" applyFill="1" applyBorder="1" applyAlignment="1">
      <alignment horizontal="center" vertical="center" wrapText="1"/>
    </xf>
    <xf numFmtId="10" fontId="0" fillId="3" borderId="5" xfId="0" applyNumberFormat="1" applyFont="1" applyFill="1" applyBorder="1" applyAlignment="1">
      <alignment horizontal="center" vertical="center" wrapText="1"/>
    </xf>
    <xf numFmtId="49" fontId="0" fillId="3" borderId="5" xfId="0" applyNumberFormat="1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179" fontId="0" fillId="4" borderId="8" xfId="0" applyNumberFormat="1" applyFont="1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horizontal="center" vertical="center" wrapText="1"/>
    </xf>
    <xf numFmtId="180" fontId="0" fillId="4" borderId="8" xfId="0" applyNumberFormat="1" applyFont="1" applyFill="1" applyBorder="1" applyAlignment="1">
      <alignment horizontal="center" vertical="center" wrapText="1"/>
    </xf>
    <xf numFmtId="181" fontId="0" fillId="4" borderId="8" xfId="0" applyNumberFormat="1" applyFont="1" applyFill="1" applyBorder="1" applyAlignment="1">
      <alignment horizontal="center" vertical="center" wrapText="1"/>
    </xf>
    <xf numFmtId="182" fontId="0" fillId="4" borderId="8" xfId="0" applyNumberFormat="1" applyFont="1" applyFill="1" applyBorder="1" applyAlignment="1">
      <alignment horizontal="center" vertical="center" wrapText="1"/>
    </xf>
    <xf numFmtId="10" fontId="0" fillId="4" borderId="8" xfId="0" applyNumberFormat="1" applyFont="1" applyFill="1" applyBorder="1" applyAlignment="1">
      <alignment horizontal="center" vertical="center" wrapText="1"/>
    </xf>
    <xf numFmtId="49" fontId="0" fillId="4" borderId="8" xfId="0" applyNumberFormat="1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179" fontId="0" fillId="3" borderId="8" xfId="0" applyNumberFormat="1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horizontal="center" vertical="center" wrapText="1"/>
    </xf>
    <xf numFmtId="180" fontId="0" fillId="3" borderId="8" xfId="0" applyNumberFormat="1" applyFont="1" applyFill="1" applyBorder="1" applyAlignment="1">
      <alignment horizontal="center" vertical="center" wrapText="1"/>
    </xf>
    <xf numFmtId="181" fontId="0" fillId="3" borderId="8" xfId="0" applyNumberFormat="1" applyFont="1" applyFill="1" applyBorder="1" applyAlignment="1">
      <alignment horizontal="center" vertical="center" wrapText="1"/>
    </xf>
    <xf numFmtId="182" fontId="0" fillId="3" borderId="8" xfId="0" applyNumberFormat="1" applyFont="1" applyFill="1" applyBorder="1" applyAlignment="1">
      <alignment horizontal="center" vertical="center" wrapText="1"/>
    </xf>
    <xf numFmtId="10" fontId="0" fillId="3" borderId="8" xfId="0" applyNumberFormat="1" applyFont="1" applyFill="1" applyBorder="1" applyAlignment="1">
      <alignment horizontal="center" vertical="center" wrapText="1"/>
    </xf>
    <xf numFmtId="49" fontId="0" fillId="3" borderId="8" xfId="0" applyNumberFormat="1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179" fontId="0" fillId="4" borderId="11" xfId="0" applyNumberFormat="1" applyFont="1" applyFill="1" applyBorder="1" applyAlignment="1">
      <alignment horizontal="center" vertical="center" wrapText="1"/>
    </xf>
    <xf numFmtId="0" fontId="0" fillId="4" borderId="11" xfId="0" applyNumberFormat="1" applyFont="1" applyFill="1" applyBorder="1" applyAlignment="1">
      <alignment horizontal="center" vertical="center" wrapText="1"/>
    </xf>
    <xf numFmtId="180" fontId="0" fillId="4" borderId="11" xfId="0" applyNumberFormat="1" applyFont="1" applyFill="1" applyBorder="1" applyAlignment="1">
      <alignment horizontal="center" vertical="center" wrapText="1"/>
    </xf>
    <xf numFmtId="181" fontId="0" fillId="4" borderId="11" xfId="0" applyNumberFormat="1" applyFont="1" applyFill="1" applyBorder="1" applyAlignment="1">
      <alignment horizontal="center" vertical="center" wrapText="1"/>
    </xf>
    <xf numFmtId="182" fontId="0" fillId="4" borderId="11" xfId="0" applyNumberFormat="1" applyFont="1" applyFill="1" applyBorder="1" applyAlignment="1">
      <alignment horizontal="center" vertical="center" wrapText="1"/>
    </xf>
    <xf numFmtId="10" fontId="0" fillId="4" borderId="11" xfId="0" applyNumberFormat="1" applyFont="1" applyFill="1" applyBorder="1" applyAlignment="1">
      <alignment horizontal="center" vertical="center" wrapText="1"/>
    </xf>
    <xf numFmtId="49" fontId="0" fillId="4" borderId="11" xfId="0" applyNumberFormat="1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0">
    <dxf>
      <numFmt numFmtId="182" formatCode="0.00_);[Red]\(0.00\)"/>
    </dxf>
    <dxf>
      <numFmt numFmtId="183" formatCode="_-* #,##0.0_-;\-* #,##0.0_-;_-* &quot;-&quot;??_-;_-@_-"/>
    </dxf>
    <dxf>
      <numFmt numFmtId="177" formatCode="_-* #,##0_-;\-* #,##0_-;_-* &quot;-&quot;??_-;_-@_-"/>
    </dxf>
    <dxf>
      <numFmt numFmtId="10" formatCode="0.00%"/>
    </dxf>
    <dxf>
      <numFmt numFmtId="182" formatCode="0.00_);[Red]\(0.00\)"/>
    </dxf>
    <dxf>
      <numFmt numFmtId="182" formatCode="0.00_);[Red]\(0.00\)"/>
    </dxf>
    <dxf>
      <numFmt numFmtId="184" formatCode="_-* #,##0.0_-;\-* #,##0.0_-;_-* &quot;-&quot;??_-;_-@_-"/>
    </dxf>
    <dxf>
      <numFmt numFmtId="177" formatCode="_-* #,##0_-;\-* #,##0_-;_-* &quot;-&quot;??_-;_-@_-"/>
    </dxf>
    <dxf>
      <numFmt numFmtId="10" formatCode="0.00%"/>
    </dxf>
    <dxf>
      <numFmt numFmtId="182" formatCode="0.00_);[Red]\(0.00\)"/>
    </dxf>
    <dxf>
      <font>
        <sz val="36"/>
      </font>
    </dxf>
    <dxf>
      <font>
        <b val="1"/>
      </font>
    </dxf>
    <dxf>
      <numFmt numFmtId="185" formatCode="0.0_);[Red]\(0.0\)"/>
    </dxf>
    <dxf>
      <numFmt numFmtId="186" formatCode="0_);[Red]\(0\)"/>
    </dxf>
    <dxf>
      <numFmt numFmtId="182" formatCode="0.00_);[Red]\(0.00\)"/>
    </dxf>
    <dxf>
      <numFmt numFmtId="182" formatCode="0.00_);[Red]\(0.00\)"/>
    </dxf>
    <dxf>
      <numFmt numFmtId="0" formatCode="General"/>
    </dxf>
    <dxf>
      <numFmt numFmtId="187" formatCode="&quot;£&quot;#,##0.00_);[Red]\(&quot;£&quot;#,##0.00\)"/>
    </dxf>
    <dxf>
      <numFmt numFmtId="178" formatCode="#,##0_);[Red]\(#,##0\)"/>
    </dxf>
    <dxf>
      <font>
        <sz val="48"/>
      </font>
    </dxf>
    <dxf>
      <numFmt numFmtId="182" formatCode="0.00_);[Red]\(0.00\)"/>
    </dxf>
    <dxf>
      <numFmt numFmtId="188" formatCode="_-* #,##0.0_-;\-* #,##0.0_-;_-* &quot;-&quot;??_-;_-@_-"/>
    </dxf>
    <dxf>
      <numFmt numFmtId="177" formatCode="_-* #,##0_-;\-* #,##0_-;_-* &quot;-&quot;??_-;_-@_-"/>
    </dxf>
    <dxf>
      <font>
        <sz val="36"/>
      </font>
    </dxf>
    <dxf>
      <font>
        <b val="1"/>
      </font>
    </dxf>
    <dxf>
      <font>
        <sz val="48"/>
      </font>
    </dxf>
    <dxf>
      <font>
        <sz val="36"/>
      </font>
    </dxf>
    <dxf>
      <numFmt numFmtId="189" formatCode="&quot;£&quot;#,##0.00_);[Red]\(&quot;£&quot;#,##0.00\)"/>
    </dxf>
    <dxf>
      <numFmt numFmtId="190" formatCode="&quot;£&quot;#,##0.000_);[Red]\(&quot;£&quot;#,##0.000\)"/>
    </dxf>
    <dxf>
      <numFmt numFmtId="191" formatCode="&quot;£&quot;#,##0.00_);[Red]\(&quot;£&quot;#,##0.00\)"/>
    </dxf>
    <dxf>
      <numFmt numFmtId="192" formatCode="&quot;£&quot;#,##0.0_);[Red]\(&quot;£&quot;#,##0.0\)"/>
    </dxf>
    <dxf>
      <numFmt numFmtId="193" formatCode="&quot;£&quot;#,##0_);[Red]\(&quot;£&quot;#,##0\)"/>
    </dxf>
    <dxf>
      <numFmt numFmtId="180" formatCode="[$$-1009]#,##0.00;\-[$$-1009]#,##0.00"/>
    </dxf>
    <dxf>
      <numFmt numFmtId="194" formatCode="[$$-1009]#,##0.0;\-[$$-1009]#,##0.0"/>
    </dxf>
    <dxf>
      <numFmt numFmtId="176" formatCode="[$$-1009]#,##0;\-[$$-1009]#,##0"/>
    </dxf>
    <dxf>
      <font>
        <b val="1"/>
      </font>
    </dxf>
    <dxf>
      <font>
        <sz val="48"/>
      </font>
    </dxf>
    <dxf>
      <font>
        <sz val="36"/>
      </font>
    </dxf>
    <dxf>
      <font>
        <sz val="48"/>
      </font>
    </dxf>
    <dxf>
      <font>
        <sz val="36"/>
      </font>
    </dxf>
    <dxf>
      <font>
        <sz val="42"/>
      </font>
    </dxf>
    <dxf>
      <font>
        <b val="0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firstRowStripe" dxfId="44"/>
      <tableStyleElement type="firstColumnStripe" dxfId="43"/>
    </tableStyle>
    <tableStyle name="PivotStylePreset2_Accent1" table="0" count="10" xr9:uid="{267968C8-6FFD-4C36-ACC1-9EA1FD1885CA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</tableStyles>
  <colors>
    <mruColors>
      <color rgb="001D6C71"/>
      <color rgb="002B7A7D"/>
      <color rgb="005A5E69"/>
      <color rgb="0050525A"/>
      <color rgb="000A6E5D"/>
      <color rgb="000D15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[Interactive_Food_Supplementt_Sales_Dashboard.xlsx]Q1_Products_Net_Revenue!PivotTable6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Net 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Q1_Products_Net_Revenue!$B$4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[$$-1009]#,##0_);[Red]\([$$-10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Q1_Products_Net_Revenue!$A$5:$A$10</c:f>
              <c:strCache>
                <c:ptCount val="5"/>
                <c:pt idx="0">
                  <c:v>Whey Protein</c:v>
                </c:pt>
                <c:pt idx="1">
                  <c:v>Creatine</c:v>
                </c:pt>
                <c:pt idx="2">
                  <c:v>Fish Oil</c:v>
                </c:pt>
                <c:pt idx="3">
                  <c:v>Biotin</c:v>
                </c:pt>
                <c:pt idx="4">
                  <c:v>Vitamin C</c:v>
                </c:pt>
              </c:strCache>
            </c:strRef>
          </c:cat>
          <c:val>
            <c:numRef>
              <c:f>Q1_Products_Net_Revenue!$B$5:$B$10</c:f>
              <c:numCache>
                <c:formatCode>General</c:formatCode>
                <c:ptCount val="5"/>
                <c:pt idx="0">
                  <c:v>272506.4813</c:v>
                </c:pt>
                <c:pt idx="1">
                  <c:v>268014.4133</c:v>
                </c:pt>
                <c:pt idx="2">
                  <c:v>258486.0817</c:v>
                </c:pt>
                <c:pt idx="3">
                  <c:v>248967.0521</c:v>
                </c:pt>
                <c:pt idx="4">
                  <c:v>216976.6149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-100"/>
        <c:axId val="839625456"/>
        <c:axId val="664482167"/>
      </c:barChart>
      <c:catAx>
        <c:axId val="83962545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Product Name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482167"/>
        <c:crosses val="autoZero"/>
        <c:auto val="1"/>
        <c:lblAlgn val="ctr"/>
        <c:lblOffset val="100"/>
        <c:tickLblSkip val="1"/>
        <c:noMultiLvlLbl val="0"/>
      </c:catAx>
      <c:valAx>
        <c:axId val="664482167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r>
                  <a:t> </a:t>
                </a:r>
              </a:p>
            </c:rich>
          </c:tx>
          <c:layout>
            <c:manualLayout>
              <c:xMode val="edge"/>
              <c:yMode val="edge"/>
              <c:x val="0.716687251142171"/>
              <c:y val="0.882518137140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62545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be058d-95d1-4459-95e4-6b05685ada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[Interactive_Food_Supplementt_Sales_Dashboard.xlsx]Q2_Monthly_Net_Revenue!PivotTable2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Net Revenue</a:t>
            </a:r>
          </a:p>
        </c:rich>
      </c:tx>
      <c:layout>
        <c:manualLayout>
          <c:xMode val="edge"/>
          <c:yMode val="edge"/>
          <c:x val="0.233986236103759"/>
          <c:y val="0.05949218806869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Q2_Monthly_Net_Revenue!$B$3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>
                  <a:lumMod val="50000"/>
                </a:schemeClr>
              </a:solidFill>
              <a:round/>
            </a:ln>
            <a:effectLst/>
            <a:sp3d contourW="31750"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127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Q2_Monthly_Net_Revenue!$A$4:$A$16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Q2_Monthly_Net_Revenue!$B$4:$B$16</c:f>
              <c:numCache>
                <c:formatCode>General</c:formatCode>
                <c:ptCount val="12"/>
                <c:pt idx="0">
                  <c:v>1894065.1851</c:v>
                </c:pt>
                <c:pt idx="1">
                  <c:v>1827409.8239</c:v>
                </c:pt>
                <c:pt idx="2">
                  <c:v>1989313.9983</c:v>
                </c:pt>
                <c:pt idx="3">
                  <c:v>1475784.9742</c:v>
                </c:pt>
                <c:pt idx="4">
                  <c:v>1670743.8725</c:v>
                </c:pt>
                <c:pt idx="5">
                  <c:v>1601832.1922</c:v>
                </c:pt>
                <c:pt idx="6">
                  <c:v>1619998.5722</c:v>
                </c:pt>
                <c:pt idx="7">
                  <c:v>1687818.129</c:v>
                </c:pt>
                <c:pt idx="8">
                  <c:v>1557633.9465</c:v>
                </c:pt>
                <c:pt idx="9">
                  <c:v>1584113.8239</c:v>
                </c:pt>
                <c:pt idx="10">
                  <c:v>1550312.7315</c:v>
                </c:pt>
                <c:pt idx="11">
                  <c:v>1599729.2801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5502344"/>
        <c:axId val="109672243"/>
      </c:lineChart>
      <c:catAx>
        <c:axId val="9455023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Month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672243"/>
        <c:crossesAt val="1000000"/>
        <c:auto val="1"/>
        <c:lblAlgn val="ctr"/>
        <c:lblOffset val="100"/>
        <c:noMultiLvlLbl val="0"/>
      </c:catAx>
      <c:valAx>
        <c:axId val="109672243"/>
        <c:scaling>
          <c:orientation val="minMax"/>
          <c:max val="2000000"/>
          <c:min val="13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26998411858126"/>
              <c:y val="0.3077568134171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$-1009]#,##0.00_);[Red]\([$$-1009]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502344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8db69f-e5d0-4471-809c-d64c45ce9b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[Interactive_Food_Supplementt_Sales_Dashboard.xlsx]Q3_Platform_Units_Sold!PivotTable3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Net Revenue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379036527263"/>
          <c:y val="0.169815615752333"/>
          <c:w val="0.706776071995765"/>
          <c:h val="0.622217163669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Q3_Platform_Units_Sold!$B$4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Q3_Platform_Units_Sold!$A$5:$A$8</c:f>
              <c:strCache>
                <c:ptCount val="3"/>
                <c:pt idx="0">
                  <c:v>iHerb</c:v>
                </c:pt>
                <c:pt idx="1">
                  <c:v>Amazon</c:v>
                </c:pt>
                <c:pt idx="2">
                  <c:v>Walmart</c:v>
                </c:pt>
              </c:strCache>
            </c:strRef>
          </c:cat>
          <c:val>
            <c:numRef>
              <c:f>Q3_Platform_Units_Sold!$B$5:$B$8</c:f>
              <c:numCache>
                <c:formatCode>General</c:formatCode>
                <c:ptCount val="3"/>
                <c:pt idx="0">
                  <c:v>225427</c:v>
                </c:pt>
                <c:pt idx="1">
                  <c:v>220623</c:v>
                </c:pt>
                <c:pt idx="2">
                  <c:v>212428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357108"/>
        <c:axId val="736410596"/>
      </c:barChart>
      <c:catAx>
        <c:axId val="213571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Platform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410596"/>
        <c:crosses val="autoZero"/>
        <c:auto val="1"/>
        <c:lblAlgn val="ctr"/>
        <c:lblOffset val="100"/>
        <c:noMultiLvlLbl val="0"/>
      </c:catAx>
      <c:valAx>
        <c:axId val="7364105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Units Sold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571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0405cd-a8a8-4892-8ede-3dd0d90658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[Interactive_Food_Supplementt_Sales_Dashboard.xlsx]Q4_Location_Net_Value!PivotTable1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Net Revenue by Location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Q4_Location_Net_Value!$B$3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Q4_Location_Net_Value!$A$4:$A$7</c:f>
              <c:strCache>
                <c:ptCount val="3"/>
                <c:pt idx="0">
                  <c:v>Canada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Q4_Location_Net_Value!$B$4:$B$7</c:f>
              <c:numCache>
                <c:formatCode>General</c:formatCode>
                <c:ptCount val="3"/>
                <c:pt idx="0">
                  <c:v>6889497.3853</c:v>
                </c:pt>
                <c:pt idx="1">
                  <c:v>6726391.95489999</c:v>
                </c:pt>
                <c:pt idx="2">
                  <c:v>6442867.18920001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28"/>
        <c:axId val="762135654"/>
        <c:axId val="19626083"/>
      </c:barChart>
      <c:catAx>
        <c:axId val="7621356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Location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6083"/>
        <c:crosses val="autoZero"/>
        <c:auto val="1"/>
        <c:lblAlgn val="ctr"/>
        <c:lblOffset val="100"/>
        <c:noMultiLvlLbl val="0"/>
      </c:catAx>
      <c:valAx>
        <c:axId val="1962608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1356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73ac31-5c56-4425-826d-b392cc79be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[Interactive_Food_Supplementt_Sales_Dashboard.xlsx]Q1_Products_Net_Revenue!PivotTable6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Products by Net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Q1_Products_Net_Revenue!$B$4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[$$-1009]#,##0_);[Red]\([$$-10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Q1_Products_Net_Revenue!$A$5:$A$10</c:f>
              <c:strCache>
                <c:ptCount val="5"/>
                <c:pt idx="0">
                  <c:v>Whey Protein</c:v>
                </c:pt>
                <c:pt idx="1">
                  <c:v>Creatine</c:v>
                </c:pt>
                <c:pt idx="2">
                  <c:v>Fish Oil</c:v>
                </c:pt>
                <c:pt idx="3">
                  <c:v>Biotin</c:v>
                </c:pt>
                <c:pt idx="4">
                  <c:v>Vitamin C</c:v>
                </c:pt>
              </c:strCache>
            </c:strRef>
          </c:cat>
          <c:val>
            <c:numRef>
              <c:f>Q1_Products_Net_Revenue!$B$5:$B$10</c:f>
              <c:numCache>
                <c:formatCode>General</c:formatCode>
                <c:ptCount val="5"/>
                <c:pt idx="0">
                  <c:v>272506.4813</c:v>
                </c:pt>
                <c:pt idx="1">
                  <c:v>268014.4133</c:v>
                </c:pt>
                <c:pt idx="2">
                  <c:v>258486.0817</c:v>
                </c:pt>
                <c:pt idx="3">
                  <c:v>248967.0521</c:v>
                </c:pt>
                <c:pt idx="4">
                  <c:v>216976.6149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-100"/>
        <c:axId val="839625456"/>
        <c:axId val="664482167"/>
      </c:barChart>
      <c:catAx>
        <c:axId val="83962545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Product Name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482167"/>
        <c:crosses val="autoZero"/>
        <c:auto val="1"/>
        <c:lblAlgn val="ctr"/>
        <c:lblOffset val="100"/>
        <c:tickLblSkip val="1"/>
        <c:noMultiLvlLbl val="0"/>
      </c:catAx>
      <c:valAx>
        <c:axId val="664482167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r>
                  <a:t> </a:t>
                </a:r>
              </a:p>
            </c:rich>
          </c:tx>
          <c:layout>
            <c:manualLayout>
              <c:xMode val="edge"/>
              <c:yMode val="edge"/>
              <c:x val="0.716687251142171"/>
              <c:y val="0.882518137140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62545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be058d-95d1-4459-95e4-6b05685adac7}"/>
      </c:ext>
    </c:extLst>
  </c:chart>
  <c:spPr>
    <a:solidFill>
      <a:schemeClr val="bg1"/>
    </a:solidFill>
    <a:ln w="127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[Interactive_Food_Supplementt_Sales_Dashboard.xlsx]Q2_Monthly_Net_Revenue!PivotTable2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Net Revenue</a:t>
            </a:r>
          </a:p>
        </c:rich>
      </c:tx>
      <c:layout>
        <c:manualLayout>
          <c:xMode val="edge"/>
          <c:yMode val="edge"/>
          <c:x val="0.333818210435994"/>
          <c:y val="0.03397329145324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Q2_Monthly_Net_Revenue!$B$3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>
              <a:solidFill>
                <a:srgbClr val="002060"/>
              </a:solidFill>
              <a:prstDash val="solid"/>
              <a:round/>
              <a:headEnd type="none"/>
              <a:tailEnd type="none"/>
            </a:ln>
            <a:effectLst/>
            <a:sp3d contourW="31750"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127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Q2_Monthly_Net_Revenue!$A$4:$A$16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Q2_Monthly_Net_Revenue!$B$4:$B$16</c:f>
              <c:numCache>
                <c:formatCode>General</c:formatCode>
                <c:ptCount val="12"/>
                <c:pt idx="0">
                  <c:v>1894065.1851</c:v>
                </c:pt>
                <c:pt idx="1">
                  <c:v>1827409.8239</c:v>
                </c:pt>
                <c:pt idx="2">
                  <c:v>1989313.9983</c:v>
                </c:pt>
                <c:pt idx="3">
                  <c:v>1475784.9742</c:v>
                </c:pt>
                <c:pt idx="4">
                  <c:v>1670743.8725</c:v>
                </c:pt>
                <c:pt idx="5">
                  <c:v>1601832.1922</c:v>
                </c:pt>
                <c:pt idx="6">
                  <c:v>1619998.5722</c:v>
                </c:pt>
                <c:pt idx="7">
                  <c:v>1687818.129</c:v>
                </c:pt>
                <c:pt idx="8">
                  <c:v>1557633.9465</c:v>
                </c:pt>
                <c:pt idx="9">
                  <c:v>1584113.8239</c:v>
                </c:pt>
                <c:pt idx="10">
                  <c:v>1550312.7315</c:v>
                </c:pt>
                <c:pt idx="11">
                  <c:v>1599729.2801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5502344"/>
        <c:axId val="109672243"/>
      </c:lineChart>
      <c:catAx>
        <c:axId val="9455023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Month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672243"/>
        <c:crossesAt val="0"/>
        <c:auto val="1"/>
        <c:lblAlgn val="ctr"/>
        <c:lblOffset val="100"/>
        <c:noMultiLvlLbl val="0"/>
      </c:catAx>
      <c:valAx>
        <c:axId val="109672243"/>
        <c:scaling>
          <c:orientation val="minMax"/>
          <c:max val="2000000"/>
          <c:min val="13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26998411858126"/>
              <c:y val="0.3077568134171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$-1009]#,##0.00_);[Red]\([$$-1009]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502344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8db69f-e5d0-4471-809c-d64c45ce9b52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[Interactive_Food_Supplementt_Sales_Dashboard.xlsx]Q4_Location_Net_Value!PivotTable1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Net Revenue by Location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Q4_Location_Net_Value!$B$3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Q4_Location_Net_Value!$A$4:$A$7</c:f>
              <c:strCache>
                <c:ptCount val="3"/>
                <c:pt idx="0">
                  <c:v>Canada</c:v>
                </c:pt>
                <c:pt idx="1">
                  <c:v>UK</c:v>
                </c:pt>
                <c:pt idx="2">
                  <c:v>USA</c:v>
                </c:pt>
              </c:strCache>
            </c:strRef>
          </c:cat>
          <c:val>
            <c:numRef>
              <c:f>Q4_Location_Net_Value!$B$4:$B$7</c:f>
              <c:numCache>
                <c:formatCode>General</c:formatCode>
                <c:ptCount val="3"/>
                <c:pt idx="0">
                  <c:v>6889497.3853</c:v>
                </c:pt>
                <c:pt idx="1">
                  <c:v>6726391.95489999</c:v>
                </c:pt>
                <c:pt idx="2">
                  <c:v>6442867.18920001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28"/>
        <c:axId val="762135654"/>
        <c:axId val="19626083"/>
      </c:barChart>
      <c:catAx>
        <c:axId val="7621356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Location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26083"/>
        <c:crosses val="autoZero"/>
        <c:auto val="1"/>
        <c:lblAlgn val="ctr"/>
        <c:lblOffset val="100"/>
        <c:noMultiLvlLbl val="0"/>
      </c:catAx>
      <c:valAx>
        <c:axId val="1962608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Net Revenue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1356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5f1a52-ec32-4116-ba58-af154821ddd6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[Interactive_Food_Supplementt_Sales_Dashboard.xlsx]Q3_Platform_Units_Sold!PivotTable3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Units Sold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379036527263"/>
          <c:y val="0.169815615752333"/>
          <c:w val="0.706776071995765"/>
          <c:h val="0.622217163669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Q3_Platform_Units_Sold!$B$4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Q3_Platform_Units_Sold!$A$5:$A$8</c:f>
              <c:strCache>
                <c:ptCount val="3"/>
                <c:pt idx="0">
                  <c:v>iHerb</c:v>
                </c:pt>
                <c:pt idx="1">
                  <c:v>Amazon</c:v>
                </c:pt>
                <c:pt idx="2">
                  <c:v>Walmart</c:v>
                </c:pt>
              </c:strCache>
            </c:strRef>
          </c:cat>
          <c:val>
            <c:numRef>
              <c:f>Q3_Platform_Units_Sold!$B$5:$B$8</c:f>
              <c:numCache>
                <c:formatCode>General</c:formatCode>
                <c:ptCount val="3"/>
                <c:pt idx="0">
                  <c:v>225427</c:v>
                </c:pt>
                <c:pt idx="1">
                  <c:v>220623</c:v>
                </c:pt>
                <c:pt idx="2">
                  <c:v>212428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357108"/>
        <c:axId val="736410596"/>
      </c:barChart>
      <c:catAx>
        <c:axId val="213571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Platform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410596"/>
        <c:crosses val="autoZero"/>
        <c:auto val="1"/>
        <c:lblAlgn val="ctr"/>
        <c:lblOffset val="100"/>
        <c:noMultiLvlLbl val="0"/>
      </c:catAx>
      <c:valAx>
        <c:axId val="7364105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tx1"/>
                    </a:solidFill>
                  </a:rPr>
                  <a:t>Units Sold</a:t>
                </a:r>
                <a:endParaRPr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571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0405cd-a8a8-4892-8ede-3dd0d906581e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12</xdr:row>
      <xdr:rowOff>52705</xdr:rowOff>
    </xdr:from>
    <xdr:to>
      <xdr:col>4</xdr:col>
      <xdr:colOff>243840</xdr:colOff>
      <xdr:row>28</xdr:row>
      <xdr:rowOff>111125</xdr:rowOff>
    </xdr:to>
    <xdr:graphicFrame>
      <xdr:nvGraphicFramePr>
        <xdr:cNvPr id="3" name="Chart 2"/>
        <xdr:cNvGraphicFramePr/>
      </xdr:nvGraphicFramePr>
      <xdr:xfrm>
        <a:off x="635" y="2613025"/>
        <a:ext cx="5688965" cy="347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</xdr:colOff>
      <xdr:row>18</xdr:row>
      <xdr:rowOff>20955</xdr:rowOff>
    </xdr:from>
    <xdr:to>
      <xdr:col>5</xdr:col>
      <xdr:colOff>90805</xdr:colOff>
      <xdr:row>31</xdr:row>
      <xdr:rowOff>132715</xdr:rowOff>
    </xdr:to>
    <xdr:graphicFrame>
      <xdr:nvGraphicFramePr>
        <xdr:cNvPr id="2" name="Chart 1"/>
        <xdr:cNvGraphicFramePr/>
      </xdr:nvGraphicFramePr>
      <xdr:xfrm>
        <a:off x="1905" y="3861435"/>
        <a:ext cx="48031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34290</xdr:colOff>
      <xdr:row>9</xdr:row>
      <xdr:rowOff>210185</xdr:rowOff>
    </xdr:from>
    <xdr:to>
      <xdr:col>4</xdr:col>
      <xdr:colOff>440055</xdr:colOff>
      <xdr:row>23</xdr:row>
      <xdr:rowOff>184150</xdr:rowOff>
    </xdr:to>
    <xdr:graphicFrame>
      <xdr:nvGraphicFramePr>
        <xdr:cNvPr id="3" name="Chart 2"/>
        <xdr:cNvGraphicFramePr/>
      </xdr:nvGraphicFramePr>
      <xdr:xfrm>
        <a:off x="34290" y="2130425"/>
        <a:ext cx="4850765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8</xdr:row>
      <xdr:rowOff>210820</xdr:rowOff>
    </xdr:from>
    <xdr:to>
      <xdr:col>3</xdr:col>
      <xdr:colOff>601980</xdr:colOff>
      <xdr:row>22</xdr:row>
      <xdr:rowOff>109855</xdr:rowOff>
    </xdr:to>
    <xdr:graphicFrame>
      <xdr:nvGraphicFramePr>
        <xdr:cNvPr id="2" name="Chart 1"/>
        <xdr:cNvGraphicFramePr/>
      </xdr:nvGraphicFramePr>
      <xdr:xfrm>
        <a:off x="12700" y="1917700"/>
        <a:ext cx="4617720" cy="2886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33020</xdr:colOff>
      <xdr:row>1</xdr:row>
      <xdr:rowOff>331470</xdr:rowOff>
    </xdr:from>
    <xdr:to>
      <xdr:col>3</xdr:col>
      <xdr:colOff>499110</xdr:colOff>
      <xdr:row>3</xdr:row>
      <xdr:rowOff>689610</xdr:rowOff>
    </xdr:to>
    <xdr:pic>
      <xdr:nvPicPr>
        <xdr:cNvPr id="2" name="Picture 1" descr="vitamins-dietary-supplements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020" y="981710"/>
          <a:ext cx="2660650" cy="1658620"/>
        </a:xfrm>
        <a:prstGeom prst="rect">
          <a:avLst/>
        </a:prstGeom>
      </xdr:spPr>
    </xdr:pic>
    <xdr:clientData/>
  </xdr:twoCellAnchor>
  <xdr:twoCellAnchor>
    <xdr:from>
      <xdr:col>3</xdr:col>
      <xdr:colOff>541655</xdr:colOff>
      <xdr:row>1</xdr:row>
      <xdr:rowOff>367030</xdr:rowOff>
    </xdr:from>
    <xdr:to>
      <xdr:col>6</xdr:col>
      <xdr:colOff>20955</xdr:colOff>
      <xdr:row>2</xdr:row>
      <xdr:rowOff>498475</xdr:rowOff>
    </xdr:to>
    <xdr:sp>
      <xdr:nvSpPr>
        <xdr:cNvPr id="3" name="Rounded Rectangle 2"/>
        <xdr:cNvSpPr/>
      </xdr:nvSpPr>
      <xdr:spPr>
        <a:xfrm>
          <a:off x="2736215" y="1017270"/>
          <a:ext cx="1673860" cy="781685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4</xdr:col>
      <xdr:colOff>563880</xdr:colOff>
      <xdr:row>6</xdr:row>
      <xdr:rowOff>13335</xdr:rowOff>
    </xdr:from>
    <xdr:ext cx="606425" cy="252095"/>
    <xdr:sp>
      <xdr:nvSpPr>
        <xdr:cNvPr id="4" name="Text Box 3"/>
        <xdr:cNvSpPr txBox="1"/>
      </xdr:nvSpPr>
      <xdr:spPr>
        <a:xfrm>
          <a:off x="3489960" y="3254375"/>
          <a:ext cx="606425" cy="2520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oneCellAnchor>
  <xdr:oneCellAnchor>
    <xdr:from>
      <xdr:col>3</xdr:col>
      <xdr:colOff>522605</xdr:colOff>
      <xdr:row>1</xdr:row>
      <xdr:rowOff>376555</xdr:rowOff>
    </xdr:from>
    <xdr:ext cx="1696720" cy="767080"/>
    <xdr:sp>
      <xdr:nvSpPr>
        <xdr:cNvPr id="5" name="Text Box 4"/>
        <xdr:cNvSpPr txBox="1"/>
      </xdr:nvSpPr>
      <xdr:spPr>
        <a:xfrm>
          <a:off x="2717165" y="1026795"/>
          <a:ext cx="1696720" cy="767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/>
        <a:p>
          <a:pPr algn="ctr"/>
          <a:r>
            <a:rPr lang="en-US" sz="1600" b="1">
              <a:solidFill>
                <a:schemeClr val="bg1"/>
              </a:solidFill>
            </a:rPr>
            <a:t>Report Period</a:t>
          </a:r>
          <a:endParaRPr lang="en-US" sz="1600" b="1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2020-2025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55245</xdr:colOff>
      <xdr:row>3</xdr:row>
      <xdr:rowOff>742950</xdr:rowOff>
    </xdr:from>
    <xdr:to>
      <xdr:col>7</xdr:col>
      <xdr:colOff>941705</xdr:colOff>
      <xdr:row>19</xdr:row>
      <xdr:rowOff>32385</xdr:rowOff>
    </xdr:to>
    <xdr:graphicFrame>
      <xdr:nvGraphicFramePr>
        <xdr:cNvPr id="12" name="Chart 11"/>
        <xdr:cNvGraphicFramePr/>
      </xdr:nvGraphicFramePr>
      <xdr:xfrm>
        <a:off x="2249805" y="2693670"/>
        <a:ext cx="6510020" cy="3353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952500</xdr:colOff>
      <xdr:row>3</xdr:row>
      <xdr:rowOff>742950</xdr:rowOff>
    </xdr:from>
    <xdr:to>
      <xdr:col>9</xdr:col>
      <xdr:colOff>1793240</xdr:colOff>
      <xdr:row>19</xdr:row>
      <xdr:rowOff>113665</xdr:rowOff>
    </xdr:to>
    <xdr:graphicFrame>
      <xdr:nvGraphicFramePr>
        <xdr:cNvPr id="13" name="Chart 12"/>
        <xdr:cNvGraphicFramePr/>
      </xdr:nvGraphicFramePr>
      <xdr:xfrm>
        <a:off x="8770620" y="2693670"/>
        <a:ext cx="5920740" cy="3434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1001395</xdr:colOff>
      <xdr:row>19</xdr:row>
      <xdr:rowOff>53975</xdr:rowOff>
    </xdr:from>
    <xdr:to>
      <xdr:col>9</xdr:col>
      <xdr:colOff>1797050</xdr:colOff>
      <xdr:row>32</xdr:row>
      <xdr:rowOff>208280</xdr:rowOff>
    </xdr:to>
    <xdr:graphicFrame>
      <xdr:nvGraphicFramePr>
        <xdr:cNvPr id="14" name="Chart 13"/>
        <xdr:cNvGraphicFramePr/>
      </xdr:nvGraphicFramePr>
      <xdr:xfrm>
        <a:off x="8819515" y="6068695"/>
        <a:ext cx="5875655" cy="2927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64135</xdr:colOff>
      <xdr:row>19</xdr:row>
      <xdr:rowOff>50165</xdr:rowOff>
    </xdr:from>
    <xdr:to>
      <xdr:col>7</xdr:col>
      <xdr:colOff>982980</xdr:colOff>
      <xdr:row>33</xdr:row>
      <xdr:rowOff>100330</xdr:rowOff>
    </xdr:to>
    <xdr:graphicFrame>
      <xdr:nvGraphicFramePr>
        <xdr:cNvPr id="15" name="Chart 14"/>
        <xdr:cNvGraphicFramePr/>
      </xdr:nvGraphicFramePr>
      <xdr:xfrm>
        <a:off x="2258695" y="6064885"/>
        <a:ext cx="6542405" cy="3037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2842260</xdr:colOff>
      <xdr:row>7</xdr:row>
      <xdr:rowOff>43815</xdr:rowOff>
    </xdr:from>
    <xdr:ext cx="726440" cy="285750"/>
    <xdr:sp>
      <xdr:nvSpPr>
        <xdr:cNvPr id="21" name="Text Box 20"/>
        <xdr:cNvSpPr txBox="1"/>
      </xdr:nvSpPr>
      <xdr:spPr>
        <a:xfrm flipH="1">
          <a:off x="10660380" y="3498215"/>
          <a:ext cx="72644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en-US" sz="1100"/>
        </a:p>
      </xdr:txBody>
    </xdr:sp>
    <xdr:clientData/>
  </xdr:oneCellAnchor>
  <xdr:twoCellAnchor editAs="oneCell">
    <xdr:from>
      <xdr:col>0</xdr:col>
      <xdr:colOff>1270</xdr:colOff>
      <xdr:row>3</xdr:row>
      <xdr:rowOff>694690</xdr:rowOff>
    </xdr:from>
    <xdr:to>
      <xdr:col>3</xdr:col>
      <xdr:colOff>59690</xdr:colOff>
      <xdr:row>12</xdr:row>
      <xdr:rowOff>203835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" y="2645410"/>
              <a:ext cx="2252980" cy="207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PrintsWithSheet="0" fLocksWithSheet="0"/>
  </xdr:twoCellAnchor>
  <xdr:twoCellAnchor editAs="oneCell">
    <xdr:from>
      <xdr:col>0</xdr:col>
      <xdr:colOff>635</xdr:colOff>
      <xdr:row>10</xdr:row>
      <xdr:rowOff>119380</xdr:rowOff>
    </xdr:from>
    <xdr:to>
      <xdr:col>3</xdr:col>
      <xdr:colOff>57150</xdr:colOff>
      <xdr:row>16</xdr:row>
      <xdr:rowOff>114935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Locat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213860"/>
              <a:ext cx="2251075" cy="1275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635</xdr:colOff>
      <xdr:row>16</xdr:row>
      <xdr:rowOff>56515</xdr:rowOff>
    </xdr:from>
    <xdr:to>
      <xdr:col>3</xdr:col>
      <xdr:colOff>55880</xdr:colOff>
      <xdr:row>31</xdr:row>
      <xdr:rowOff>75565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atego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5431155"/>
              <a:ext cx="2249805" cy="321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6216.8467476852" refreshedBy="nwanavictoriaonyinye" recordCount="4385">
  <cacheSource type="worksheet">
    <worksheetSource ref="A1:P1048576" sheet="Supplement_Sales_Weekly_Expande"/>
  </cacheSource>
  <cacheFields count="16">
    <cacheField name="Product Name" numFmtId="0">
      <sharedItems containsBlank="1" count="17">
        <s v="Fish Oil"/>
        <s v="Pre-Workout"/>
        <s v="Melatonin"/>
        <s v="Collagen Peptides"/>
        <s v="Ashwagandha"/>
        <s v="Creatine"/>
        <s v="Whey Protein"/>
        <s v="Electrolyte Powder"/>
        <s v="Iron Supplement"/>
        <s v="Zinc"/>
        <s v="Green Tea Extract"/>
        <s v="Multivitamin"/>
        <s v="Vitamin C"/>
        <s v="Biotin"/>
        <s v="Magnesium"/>
        <s v="BCAA"/>
        <m/>
      </sharedItems>
    </cacheField>
    <cacheField name="Category" numFmtId="0">
      <sharedItems containsBlank="1" count="11">
        <s v="Omega"/>
        <s v="Performance"/>
        <s v="Sleep Aid"/>
        <s v="Protein"/>
        <s v="Herbal"/>
        <s v="Hydration"/>
        <s v="Mineral"/>
        <s v="Fat Burner"/>
        <s v="Vitamin"/>
        <s v="Amino Acid"/>
        <m/>
      </sharedItems>
    </cacheField>
    <cacheField name="Date" numFmtId="179">
      <sharedItems containsString="0" containsBlank="1" containsNonDate="0" containsDate="1" minDate="2020-01-06T00:00:00" maxDate="2025-03-31T00:00:00" count="275">
        <d v="2020-01-06T00:00:00"/>
        <d v="2020-03-02T00:00:00"/>
        <d v="2020-06-01T00:00:00"/>
        <d v="2020-07-20T00:00:00"/>
        <d v="2020-07-27T00:00:00"/>
        <d v="2020-10-12T00:00:00"/>
        <d v="2020-10-19T00:00:00"/>
        <d v="2020-10-26T00:00:00"/>
        <d v="2020-11-16T00:00:00"/>
        <d v="2020-12-07T00:00:00"/>
        <d v="2021-01-18T00:00:00"/>
        <d v="2021-04-05T00:00:00"/>
        <d v="2021-04-26T00:00:00"/>
        <d v="2021-05-03T00:00:00"/>
        <d v="2021-05-10T00:00:00"/>
        <d v="2021-05-17T00:00:00"/>
        <d v="2021-07-12T00:00:00"/>
        <d v="2021-08-30T00:00:00"/>
        <d v="2021-10-11T00:00:00"/>
        <d v="2021-10-25T00:00:00"/>
        <d v="2021-11-01T00:00:00"/>
        <d v="2021-11-22T00:00:00"/>
        <d v="2021-12-13T00:00:00"/>
        <d v="2022-02-14T00:00:00"/>
        <d v="2022-03-28T00:00:00"/>
        <d v="2022-05-02T00:00:00"/>
        <d v="2022-05-30T00:00:00"/>
        <d v="2022-06-06T00:00:00"/>
        <d v="2022-06-20T00:00:00"/>
        <d v="2022-07-18T00:00:00"/>
        <d v="2022-08-29T00:00:00"/>
        <d v="2022-09-05T00:00:00"/>
        <d v="2022-09-26T00:00:00"/>
        <d v="2022-10-03T00:00:00"/>
        <d v="2022-10-10T00:00:00"/>
        <d v="2022-10-17T00:00:00"/>
        <d v="2022-11-21T00:00:00"/>
        <d v="2022-11-28T00:00:00"/>
        <d v="2022-12-12T00:00:00"/>
        <d v="2023-01-09T00:00:00"/>
        <d v="2023-01-23T00:00:00"/>
        <d v="2023-03-20T00:00:00"/>
        <d v="2023-06-19T00:00:00"/>
        <d v="2023-07-31T00:00:00"/>
        <d v="2023-08-07T00:00:00"/>
        <d v="2023-10-30T00:00:00"/>
        <d v="2023-12-18T00:00:00"/>
        <d v="2024-03-04T00:00:00"/>
        <d v="2024-04-08T00:00:00"/>
        <d v="2024-04-22T00:00:00"/>
        <d v="2024-05-06T00:00:00"/>
        <d v="2024-05-13T00:00:00"/>
        <d v="2024-06-24T00:00:00"/>
        <d v="2024-07-01T00:00:00"/>
        <d v="2024-09-02T00:00:00"/>
        <d v="2024-09-09T00:00:00"/>
        <d v="2024-09-16T00:00:00"/>
        <d v="2024-11-25T00:00:00"/>
        <d v="2024-12-02T00:00:00"/>
        <d v="2024-12-09T00:00:00"/>
        <d v="2024-12-23T00:00:00"/>
        <d v="2025-03-03T00:00:00"/>
        <d v="2025-03-10T00:00:00"/>
        <d v="2025-03-17T00:00:00"/>
        <d v="2025-03-31T00:00:00"/>
        <d v="2020-01-13T00:00:00"/>
        <d v="2020-02-24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5-04T00:00:00"/>
        <d v="2020-05-25T00:00:00"/>
        <d v="2020-06-22T00:00:00"/>
        <d v="2020-08-03T00:00:00"/>
        <d v="2020-08-10T00:00:00"/>
        <d v="2020-08-24T00:00:00"/>
        <d v="2020-09-07T00:00:00"/>
        <d v="2020-09-14T00:00:00"/>
        <d v="2020-09-21T00:00:00"/>
        <d v="2020-11-30T00:00:00"/>
        <d v="2020-12-28T00:00:00"/>
        <d v="2021-01-04T00:00:00"/>
        <d v="2021-01-11T00:00:00"/>
        <d v="2021-01-25T00:00:00"/>
        <d v="2021-02-01T00:00:00"/>
        <d v="2021-02-22T00:00:00"/>
        <d v="2021-03-08T00:00:00"/>
        <d v="2021-03-22T00:00:00"/>
        <d v="2021-04-12T00:00:00"/>
        <d v="2021-04-19T00:00:00"/>
        <d v="2021-06-07T00:00:00"/>
        <d v="2021-06-14T00:00:00"/>
        <d v="2021-06-28T00:00:00"/>
        <d v="2021-07-05T00:00:00"/>
        <d v="2021-07-19T00:00:00"/>
        <d v="2021-07-26T00:00:00"/>
        <d v="2021-09-13T00:00:00"/>
        <d v="2021-09-20T00:00:00"/>
        <d v="2021-09-27T00:00:00"/>
        <d v="2021-10-04T00:00:00"/>
        <d v="2021-11-15T00:00:00"/>
        <d v="2021-12-06T00:00:00"/>
        <d v="2021-12-20T00:00:00"/>
        <d v="2022-01-03T00:00:00"/>
        <d v="2022-01-10T00:00:00"/>
        <d v="2022-01-17T00:00:00"/>
        <d v="2022-02-21T00:00:00"/>
        <d v="2022-02-28T00:00:00"/>
        <d v="2022-03-21T00:00:00"/>
        <d v="2022-04-18T00:00:00"/>
        <d v="2022-04-25T00:00:00"/>
        <d v="2022-05-09T00:00:00"/>
        <d v="2022-05-23T00:00:00"/>
        <d v="2022-07-04T00:00:00"/>
        <d v="2022-07-11T00:00:00"/>
        <d v="2022-07-25T00:00:00"/>
        <d v="2022-08-01T00:00:00"/>
        <d v="2022-09-12T00:00:00"/>
        <d v="2022-09-19T00:00:00"/>
        <d v="2022-11-14T00:00:00"/>
        <d v="2022-12-05T00:00:00"/>
        <d v="2023-01-02T00:00:00"/>
        <d v="2023-01-30T00:00:00"/>
        <d v="2023-03-06T00:00:00"/>
        <d v="2023-04-03T00:00:00"/>
        <d v="2023-04-17T00:00:00"/>
        <d v="2023-05-22T00:00:00"/>
        <d v="2023-05-29T00:00:00"/>
        <d v="2023-06-05T00:00:00"/>
        <d v="2023-06-12T00:00:00"/>
        <d v="2023-07-17T00:00:00"/>
        <d v="2023-08-14T00:00:00"/>
        <d v="2023-08-21T00:00:00"/>
        <d v="2023-09-11T00:00:00"/>
        <d v="2023-10-02T00:00:00"/>
        <d v="2023-10-23T00:00:00"/>
        <d v="2023-11-06T00:00:00"/>
        <d v="2023-11-13T00:00:00"/>
        <d v="2023-12-04T00:00:00"/>
        <d v="2024-01-15T00:00:00"/>
        <d v="2024-02-19T00:00:00"/>
        <d v="2024-03-11T00:00:00"/>
        <d v="2024-03-18T00:00:00"/>
        <d v="2024-03-25T00:00:00"/>
        <d v="2024-04-15T00:00:00"/>
        <d v="2024-04-29T00:00:00"/>
        <d v="2024-06-10T00:00:00"/>
        <d v="2024-07-22T00:00:00"/>
        <d v="2024-08-26T00:00:00"/>
        <d v="2024-09-30T00:00:00"/>
        <d v="2024-10-21T00:00:00"/>
        <d v="2024-11-04T00:00:00"/>
        <d v="2024-11-11T00:00:00"/>
        <d v="2024-11-18T00:00:00"/>
        <d v="2024-12-30T00:00:00"/>
        <d v="2025-01-06T00:00:00"/>
        <d v="2025-01-13T00:00:00"/>
        <d v="2025-01-20T00:00:00"/>
        <d v="2025-02-03T00:00:00"/>
        <d v="2025-02-24T00:00:00"/>
        <d v="2020-02-10T00:00:00"/>
        <d v="2020-04-27T00:00:00"/>
        <d v="2020-05-11T00:00:00"/>
        <d v="2020-05-18T00:00:00"/>
        <d v="2020-06-15T00:00:00"/>
        <d v="2020-06-29T00:00:00"/>
        <d v="2020-07-13T00:00:00"/>
        <d v="2020-09-28T00:00:00"/>
        <d v="2020-10-05T00:00:00"/>
        <d v="2020-11-09T00:00:00"/>
        <d v="2020-11-23T00:00:00"/>
        <d v="2021-02-15T00:00:00"/>
        <d v="2021-03-01T00:00:00"/>
        <d v="2021-08-23T00:00:00"/>
        <d v="2021-11-29T00:00:00"/>
        <d v="2022-02-07T00:00:00"/>
        <d v="2022-03-14T00:00:00"/>
        <d v="2022-04-04T00:00:00"/>
        <d v="2022-04-11T00:00:00"/>
        <d v="2022-05-16T00:00:00"/>
        <d v="2022-06-13T00:00:00"/>
        <d v="2022-06-27T00:00:00"/>
        <d v="2022-08-15T00:00:00"/>
        <d v="2022-08-22T00:00:00"/>
        <d v="2022-10-31T00:00:00"/>
        <d v="2022-11-07T00:00:00"/>
        <d v="2022-12-19T00:00:00"/>
        <d v="2023-01-16T00:00:00"/>
        <d v="2023-02-13T00:00:00"/>
        <d v="2023-02-20T00:00:00"/>
        <d v="2023-03-13T00:00:00"/>
        <d v="2023-04-24T00:00:00"/>
        <d v="2023-05-01T00:00:00"/>
        <d v="2023-05-08T00:00:00"/>
        <d v="2023-08-28T00:00:00"/>
        <d v="2023-09-04T00:00:00"/>
        <d v="2023-10-09T00:00:00"/>
        <d v="2023-10-16T00:00:00"/>
        <d v="2023-11-20T00:00:00"/>
        <d v="2023-11-27T00:00:00"/>
        <d v="2023-12-25T00:00:00"/>
        <d v="2024-01-01T00:00:00"/>
        <d v="2024-01-08T00:00:00"/>
        <d v="2024-01-22T00:00:00"/>
        <d v="2024-02-05T00:00:00"/>
        <d v="2024-02-12T00:00:00"/>
        <d v="2024-04-01T00:00:00"/>
        <d v="2024-07-08T00:00:00"/>
        <d v="2024-07-15T00:00:00"/>
        <d v="2024-07-29T00:00:00"/>
        <d v="2024-08-05T00:00:00"/>
        <d v="2024-08-12T00:00:00"/>
        <d v="2024-08-19T00:00:00"/>
        <d v="2024-09-23T00:00:00"/>
        <d v="2024-10-07T00:00:00"/>
        <d v="2025-02-17T00:00:00"/>
        <d v="2025-03-24T00:00:00"/>
        <d v="2020-02-03T00:00:00"/>
        <d v="2020-02-17T00:00:00"/>
        <d v="2020-06-08T00:00:00"/>
        <d v="2020-07-06T00:00:00"/>
        <d v="2020-11-02T00:00:00"/>
        <d v="2020-12-21T00:00:00"/>
        <d v="2021-02-08T00:00:00"/>
        <d v="2021-03-15T00:00:00"/>
        <d v="2021-03-29T00:00:00"/>
        <d v="2021-05-24T00:00:00"/>
        <d v="2021-08-09T00:00:00"/>
        <d v="2021-10-18T00:00:00"/>
        <d v="2021-11-08T00:00:00"/>
        <d v="2022-01-31T00:00:00"/>
        <d v="2022-03-07T00:00:00"/>
        <d v="2022-10-24T00:00:00"/>
        <d v="2023-02-06T00:00:00"/>
        <d v="2023-03-27T00:00:00"/>
        <d v="2023-05-15T00:00:00"/>
        <d v="2023-07-10T00:00:00"/>
        <d v="2023-09-25T00:00:00"/>
        <d v="2024-02-26T00:00:00"/>
        <d v="2024-06-03T00:00:00"/>
        <d v="2024-06-17T00:00:00"/>
        <d v="2024-10-14T00:00:00"/>
        <d v="2025-02-10T00:00:00"/>
        <d v="2020-01-20T00:00:00"/>
        <d v="2020-01-27T00:00:00"/>
        <d v="2020-08-31T00:00:00"/>
        <d v="2020-12-14T00:00:00"/>
        <d v="2021-05-31T00:00:00"/>
        <d v="2021-08-02T00:00:00"/>
        <d v="2021-08-16T00:00:00"/>
        <d v="2022-08-08T00:00:00"/>
        <d v="2023-04-10T00:00:00"/>
        <d v="2023-07-24T00:00:00"/>
        <d v="2024-05-20T00:00:00"/>
        <d v="2024-05-27T00:00:00"/>
        <d v="2024-10-28T00:00:00"/>
        <d v="2024-12-16T00:00:00"/>
        <d v="2021-09-06T00:00:00"/>
        <d v="2022-01-24T00:00:00"/>
        <d v="2022-12-26T00:00:00"/>
        <d v="2023-07-03T00:00:00"/>
        <d v="2025-01-27T00:00:00"/>
        <d v="2021-06-21T00:00:00"/>
        <d v="2021-12-27T00:00:00"/>
        <d v="2023-06-26T00:00:00"/>
        <d v="2023-12-11T00:00:00"/>
        <d v="2023-02-27T00:00:00"/>
        <d v="2023-09-18T00:00:00"/>
        <d v="2024-01-29T00:00:00"/>
        <d v="2020-08-17T00:00:00"/>
        <m/>
      </sharedItems>
    </cacheField>
    <cacheField name="Month" numFmtId="0">
      <sharedItems containsBlank="1" count="13">
        <s v="January"/>
        <s v="March"/>
        <s v="June"/>
        <s v="July"/>
        <s v="October"/>
        <s v="November"/>
        <s v="December"/>
        <s v="April"/>
        <s v="May"/>
        <s v="August"/>
        <s v="February"/>
        <s v="September"/>
        <m/>
      </sharedItems>
    </cacheField>
    <cacheField name="Year" numFmtId="0">
      <sharedItems containsString="0" containsBlank="1" containsNumber="1" containsInteger="1" minValue="2020" maxValue="2025" count="7">
        <n v="2020"/>
        <n v="2021"/>
        <n v="2022"/>
        <n v="2023"/>
        <n v="2024"/>
        <n v="2025"/>
        <m/>
      </sharedItems>
    </cacheField>
    <cacheField name="Units Sold" numFmtId="0">
      <sharedItems containsString="0" containsBlank="1" containsNumber="1" containsInteger="1" minValue="103" maxValue="194" count="82">
        <n v="161"/>
        <n v="157"/>
        <n v="154"/>
        <n v="143"/>
        <n v="150"/>
        <n v="144"/>
        <n v="148"/>
        <n v="142"/>
        <n v="155"/>
        <n v="147"/>
        <n v="141"/>
        <n v="174"/>
        <n v="146"/>
        <n v="149"/>
        <n v="139"/>
        <n v="140"/>
        <n v="169"/>
        <n v="145"/>
        <n v="158"/>
        <n v="153"/>
        <n v="138"/>
        <n v="151"/>
        <n v="163"/>
        <n v="165"/>
        <n v="172"/>
        <n v="173"/>
        <n v="129"/>
        <n v="164"/>
        <n v="171"/>
        <n v="152"/>
        <n v="130"/>
        <n v="160"/>
        <n v="162"/>
        <n v="167"/>
        <n v="128"/>
        <n v="136"/>
        <n v="159"/>
        <n v="156"/>
        <n v="118"/>
        <n v="120"/>
        <n v="177"/>
        <n v="133"/>
        <n v="170"/>
        <n v="132"/>
        <n v="119"/>
        <n v="134"/>
        <n v="166"/>
        <n v="181"/>
        <n v="127"/>
        <n v="135"/>
        <n v="180"/>
        <n v="182"/>
        <n v="137"/>
        <n v="168"/>
        <n v="131"/>
        <n v="124"/>
        <n v="184"/>
        <n v="176"/>
        <n v="178"/>
        <n v="126"/>
        <n v="109"/>
        <n v="122"/>
        <n v="123"/>
        <n v="125"/>
        <n v="185"/>
        <n v="117"/>
        <n v="175"/>
        <n v="188"/>
        <n v="121"/>
        <n v="179"/>
        <n v="194"/>
        <n v="183"/>
        <n v="191"/>
        <n v="187"/>
        <n v="116"/>
        <n v="114"/>
        <n v="112"/>
        <n v="186"/>
        <n v="103"/>
        <n v="113"/>
        <n v="190"/>
        <m/>
      </sharedItems>
    </cacheField>
    <cacheField name="Price" numFmtId="180">
      <sharedItems containsString="0" containsBlank="1" containsNumber="1" minValue="10" maxValue="59.97" count="2920">
        <n v="12.91"/>
        <n v="35.47"/>
        <n v="30.09"/>
        <n v="52.01"/>
        <n v="18.84"/>
        <n v="42.91"/>
        <n v="17.4"/>
        <n v="27.15"/>
        <n v="46.66"/>
        <n v="27.05"/>
        <n v="18.33"/>
        <n v="44.67"/>
        <n v="13.32"/>
        <n v="51.85"/>
        <n v="26.28"/>
        <n v="23.86"/>
        <n v="16.15"/>
        <n v="58.9"/>
        <n v="15.73"/>
        <n v="14.72"/>
        <n v="48.04"/>
        <n v="41.26"/>
        <n v="18.13"/>
        <n v="47.86"/>
        <n v="33.24"/>
        <n v="50.96"/>
        <n v="44.41"/>
        <n v="52.92"/>
        <n v="29.8"/>
        <n v="42.3"/>
        <n v="48.11"/>
        <n v="26.07"/>
        <n v="48.2"/>
        <n v="44.46"/>
        <n v="30.37"/>
        <n v="49.05"/>
        <n v="54.64"/>
        <n v="44.38"/>
        <n v="13.51"/>
        <n v="30.3"/>
        <n v="13.17"/>
        <n v="17.45"/>
        <n v="26.76"/>
        <n v="27.75"/>
        <n v="46.69"/>
        <n v="32.94"/>
        <n v="44.95"/>
        <n v="29.61"/>
        <n v="13.38"/>
        <n v="26.57"/>
        <n v="22.17"/>
        <n v="27.38"/>
        <n v="12.3"/>
        <n v="49.94"/>
        <n v="10.28"/>
        <n v="16.43"/>
        <n v="52.26"/>
        <n v="43.17"/>
        <n v="45.49"/>
        <n v="13.63"/>
        <n v="45.01"/>
        <n v="20.95"/>
        <n v="12.69"/>
        <n v="24.64"/>
        <n v="28.24"/>
        <n v="21.77"/>
        <n v="32.84"/>
        <n v="14.8"/>
        <n v="28.33"/>
        <n v="44.73"/>
        <n v="32.21"/>
        <n v="33.44"/>
        <n v="27.08"/>
        <n v="49.17"/>
        <n v="51.58"/>
        <n v="12.62"/>
        <n v="33.09"/>
        <n v="28.45"/>
        <n v="10.61"/>
        <n v="14.11"/>
        <n v="40.65"/>
        <n v="51.19"/>
        <n v="53.85"/>
        <n v="20.54"/>
        <n v="43.32"/>
        <n v="28"/>
        <n v="12.89"/>
        <n v="16.71"/>
        <n v="54.7"/>
        <n v="12.73"/>
        <n v="38.1"/>
        <n v="13.78"/>
        <n v="53.3"/>
        <n v="55.69"/>
        <n v="28.66"/>
        <n v="42.82"/>
        <n v="43.98"/>
        <n v="50.48"/>
        <n v="14.92"/>
        <n v="20.48"/>
        <n v="15.34"/>
        <n v="57.78"/>
        <n v="26.94"/>
        <n v="49.7"/>
        <n v="28.41"/>
        <n v="23.93"/>
        <n v="18.07"/>
        <n v="13.3"/>
        <n v="43.71"/>
        <n v="56.81"/>
        <n v="57.19"/>
        <n v="41.25"/>
        <n v="17.83"/>
        <n v="35.6"/>
        <n v="20.88"/>
        <n v="36.02"/>
        <n v="30.8"/>
        <n v="15.2"/>
        <n v="24.18"/>
        <n v="11.56"/>
        <n v="36.68"/>
        <n v="14.74"/>
        <n v="43.48"/>
        <n v="45.2"/>
        <n v="13.62"/>
        <n v="27.32"/>
        <n v="25.26"/>
        <n v="40.43"/>
        <n v="29.81"/>
        <n v="56.07"/>
        <n v="33.39"/>
        <n v="34.58"/>
        <n v="42.68"/>
        <n v="22.61"/>
        <n v="57.52"/>
        <n v="38.78"/>
        <n v="55.45"/>
        <n v="50.07"/>
        <n v="30.08"/>
        <n v="50.76"/>
        <n v="31.38"/>
        <n v="58.54"/>
        <n v="54.88"/>
        <n v="31.62"/>
        <n v="52.65"/>
        <n v="36.26"/>
        <n v="28.2"/>
        <n v="50.47"/>
        <n v="20.12"/>
        <n v="42.33"/>
        <n v="45.13"/>
        <n v="22.27"/>
        <n v="57.58"/>
        <n v="27.81"/>
        <n v="12.33"/>
        <n v="44.5"/>
        <n v="51.82"/>
        <n v="25.71"/>
        <n v="43.92"/>
        <n v="58.96"/>
        <n v="23.1"/>
        <n v="40.07"/>
        <n v="35.26"/>
        <n v="44.14"/>
        <n v="20.86"/>
        <n v="20.7"/>
        <n v="22.6"/>
        <n v="23.92"/>
        <n v="26.71"/>
        <n v="25.54"/>
        <n v="18.37"/>
        <n v="37.21"/>
        <n v="51.97"/>
        <n v="46.34"/>
        <n v="22.35"/>
        <n v="52.61"/>
        <n v="16.14"/>
        <n v="54.01"/>
        <n v="31.01"/>
        <n v="33.66"/>
        <n v="19.19"/>
        <n v="48.06"/>
        <n v="56.62"/>
        <n v="42.27"/>
        <n v="52.54"/>
        <n v="52.17"/>
        <n v="34.77"/>
        <n v="21.31"/>
        <n v="26.91"/>
        <n v="36.46"/>
        <n v="53.91"/>
        <n v="31.37"/>
        <n v="42.18"/>
        <n v="24.57"/>
        <n v="37.3"/>
        <n v="44.15"/>
        <n v="24.78"/>
        <n v="39.56"/>
        <n v="30.87"/>
        <n v="48.62"/>
        <n v="10.48"/>
        <n v="12.24"/>
        <n v="53.6"/>
        <n v="18.26"/>
        <n v="34.48"/>
        <n v="34.33"/>
        <n v="19.58"/>
        <n v="44.98"/>
        <n v="46.82"/>
        <n v="15.31"/>
        <n v="22.48"/>
        <n v="30.53"/>
        <n v="35.03"/>
        <n v="23.45"/>
        <n v="44.18"/>
        <n v="10.93"/>
        <n v="40.96"/>
        <n v="40.68"/>
        <n v="37.56"/>
        <n v="52.98"/>
        <n v="55.55"/>
        <n v="13.13"/>
        <n v="25.13"/>
        <n v="24.45"/>
        <n v="36"/>
        <n v="35.22"/>
        <n v="18.8"/>
        <n v="46.29"/>
        <n v="21.99"/>
        <n v="39.81"/>
        <n v="40.39"/>
        <n v="49.86"/>
        <n v="59.29"/>
        <n v="38.92"/>
        <n v="44.81"/>
        <n v="39.36"/>
        <n v="39.07"/>
        <n v="27.34"/>
        <n v="17.53"/>
        <n v="19.65"/>
        <n v="35.2"/>
        <n v="35.51"/>
        <n v="21.33"/>
        <n v="52.7"/>
        <n v="12.81"/>
        <n v="38.67"/>
        <n v="25.05"/>
        <n v="49.91"/>
        <n v="49.89"/>
        <n v="26.98"/>
        <n v="33.23"/>
        <n v="37.94"/>
        <n v="29.57"/>
        <n v="59.11"/>
        <n v="35.98"/>
        <n v="39.19"/>
        <n v="23.89"/>
        <n v="58.08"/>
        <n v="24.61"/>
        <n v="30.55"/>
        <n v="58.2"/>
        <n v="50.17"/>
        <n v="51.15"/>
        <n v="50.18"/>
        <n v="31.24"/>
        <n v="26.26"/>
        <n v="24.29"/>
        <n v="28.63"/>
        <n v="38.89"/>
        <n v="42.93"/>
        <n v="56.72"/>
        <n v="16.02"/>
        <n v="33.93"/>
        <n v="38.29"/>
        <n v="39.97"/>
        <n v="43.95"/>
        <n v="56.74"/>
        <n v="18.31"/>
        <n v="45.96"/>
        <n v="56.64"/>
        <n v="40.75"/>
        <n v="16.66"/>
        <n v="59.12"/>
        <n v="33.45"/>
        <n v="34.72"/>
        <n v="38.93"/>
        <n v="23.88"/>
        <n v="21.18"/>
        <n v="21.78"/>
        <n v="14.27"/>
        <n v="33.03"/>
        <n v="12.03"/>
        <n v="32.02"/>
        <n v="12.67"/>
        <n v="27.1"/>
        <n v="16.35"/>
        <n v="25.19"/>
        <n v="37.1"/>
        <n v="30.91"/>
        <n v="53.18"/>
        <n v="20.06"/>
        <n v="57.73"/>
        <n v="37.84"/>
        <n v="44.78"/>
        <n v="29.58"/>
        <n v="38.52"/>
        <n v="28.74"/>
        <n v="55.3"/>
        <n v="22.73"/>
        <n v="55.08"/>
        <n v="34.79"/>
        <n v="48.61"/>
        <n v="56.36"/>
        <n v="25.48"/>
        <n v="10.55"/>
        <n v="36.43"/>
        <n v="15.96"/>
        <n v="50.1"/>
        <n v="51.8"/>
        <n v="55.19"/>
        <n v="39.43"/>
        <n v="42.83"/>
        <n v="31.32"/>
        <n v="27.2"/>
        <n v="59.75"/>
        <n v="35.23"/>
        <n v="37.05"/>
        <n v="15.4"/>
        <n v="16.05"/>
        <n v="14.16"/>
        <n v="11.49"/>
        <n v="31.1"/>
        <n v="50.86"/>
        <n v="36.16"/>
        <n v="51.75"/>
        <n v="55.36"/>
        <n v="53.29"/>
        <n v="42.06"/>
        <n v="58.19"/>
        <n v="39.88"/>
        <n v="50.43"/>
        <n v="19.79"/>
        <n v="45.47"/>
        <n v="23.18"/>
        <n v="22.45"/>
        <n v="17.9"/>
        <n v="32.97"/>
        <n v="52.88"/>
        <n v="34.04"/>
        <n v="55.15"/>
        <n v="31.16"/>
        <n v="44.34"/>
        <n v="43.52"/>
        <n v="44.84"/>
        <n v="45.76"/>
        <n v="38.54"/>
        <n v="33.47"/>
        <n v="40.49"/>
        <n v="11.54"/>
        <n v="42.49"/>
        <n v="18.21"/>
        <n v="33.1"/>
        <n v="44.08"/>
        <n v="37.07"/>
        <n v="22.95"/>
        <n v="10.1"/>
        <n v="15.89"/>
        <n v="42.22"/>
        <n v="42.8"/>
        <n v="18.65"/>
        <n v="46.86"/>
        <n v="44.07"/>
        <n v="43.49"/>
        <n v="15.01"/>
        <n v="48.77"/>
        <n v="29.83"/>
        <n v="48.65"/>
        <n v="40.06"/>
        <n v="40.09"/>
        <n v="11.45"/>
        <n v="30.35"/>
        <n v="45.58"/>
        <n v="58.47"/>
        <n v="26.25"/>
        <n v="12.01"/>
        <n v="25.02"/>
        <n v="47.61"/>
        <n v="11.58"/>
        <n v="10"/>
        <n v="18.56"/>
        <n v="42.23"/>
        <n v="50.13"/>
        <n v="31.66"/>
        <n v="16.23"/>
        <n v="48.97"/>
        <n v="11.18"/>
        <n v="13.81"/>
        <n v="37.44"/>
        <n v="30.02"/>
        <n v="27.68"/>
        <n v="58.78"/>
        <n v="33.22"/>
        <n v="34.16"/>
        <n v="14.91"/>
        <n v="45.69"/>
        <n v="17.33"/>
        <n v="50.6"/>
        <n v="43.27"/>
        <n v="24.06"/>
        <n v="20.75"/>
        <n v="46.35"/>
        <n v="39.12"/>
        <n v="42.97"/>
        <n v="53.89"/>
        <n v="19.21"/>
        <n v="18.3"/>
        <n v="33.02"/>
        <n v="39.66"/>
        <n v="34.17"/>
        <n v="38.86"/>
        <n v="49.45"/>
        <n v="45.92"/>
        <n v="24.5"/>
        <n v="43.21"/>
        <n v="57.06"/>
        <n v="52.75"/>
        <n v="41.23"/>
        <n v="54.05"/>
        <n v="20.91"/>
        <n v="57.36"/>
        <n v="54.23"/>
        <n v="26.87"/>
        <n v="47.67"/>
        <n v="15.76"/>
        <n v="17.69"/>
        <n v="47.56"/>
        <n v="50.44"/>
        <n v="28.84"/>
        <n v="37.33"/>
        <n v="27"/>
        <n v="30.32"/>
        <n v="31.73"/>
        <n v="27.4"/>
        <n v="39.77"/>
        <n v="23.13"/>
        <n v="53.4"/>
        <n v="58.39"/>
        <n v="54.93"/>
        <n v="21.66"/>
        <n v="15.64"/>
        <n v="21.43"/>
        <n v="25.11"/>
        <n v="18.12"/>
        <n v="40.2"/>
        <n v="35.02"/>
        <n v="29.15"/>
        <n v="32.82"/>
        <n v="54.21"/>
        <n v="18.53"/>
        <n v="33.52"/>
        <n v="43.41"/>
        <n v="16.59"/>
        <n v="59.13"/>
        <n v="43.86"/>
        <n v="22.47"/>
        <n v="53.1"/>
        <n v="12.4"/>
        <n v="35.45"/>
        <n v="12.15"/>
        <n v="45.89"/>
        <n v="18.87"/>
        <n v="55.25"/>
        <n v="18.75"/>
        <n v="39.68"/>
        <n v="18.86"/>
        <n v="40.7"/>
        <n v="28.25"/>
        <n v="48.59"/>
        <n v="45.64"/>
        <n v="53.7"/>
        <n v="20.8"/>
        <n v="23.04"/>
        <n v="38.36"/>
        <n v="37.91"/>
        <n v="54.8"/>
        <n v="25.29"/>
        <n v="42.16"/>
        <n v="39.01"/>
        <n v="50.74"/>
        <n v="56.61"/>
        <n v="32.9"/>
        <n v="20.25"/>
        <n v="26.44"/>
        <n v="59.79"/>
        <n v="20.74"/>
        <n v="28.47"/>
        <n v="27.86"/>
        <n v="30.99"/>
        <n v="36.97"/>
        <n v="33.33"/>
        <n v="33.85"/>
        <n v="41.93"/>
        <n v="55.94"/>
        <n v="38.53"/>
        <n v="53.81"/>
        <n v="21.32"/>
        <n v="51.05"/>
        <n v="44.01"/>
        <n v="42.87"/>
        <n v="22.67"/>
        <n v="39.72"/>
        <n v="35.81"/>
        <n v="19.14"/>
        <n v="14.2"/>
        <n v="20.1"/>
        <n v="54.69"/>
        <n v="43.68"/>
        <n v="47.68"/>
        <n v="44.69"/>
        <n v="46.72"/>
        <n v="23.36"/>
        <n v="36.29"/>
        <n v="47.44"/>
        <n v="18.54"/>
        <n v="12.53"/>
        <n v="59.53"/>
        <n v="18.02"/>
        <n v="54.5"/>
        <n v="42.13"/>
        <n v="42.35"/>
        <n v="27.9"/>
        <n v="10.03"/>
        <n v="53.43"/>
        <n v="32.47"/>
        <n v="22.12"/>
        <n v="44.82"/>
        <n v="28.27"/>
        <n v="48.16"/>
        <n v="32.1"/>
        <n v="55.05"/>
        <n v="16.55"/>
        <n v="13.15"/>
        <n v="34.93"/>
        <n v="27.56"/>
        <n v="11.91"/>
        <n v="20.94"/>
        <n v="20.78"/>
        <n v="56.01"/>
        <n v="34.44"/>
        <n v="45.82"/>
        <n v="10.17"/>
        <n v="23.47"/>
        <n v="12.37"/>
        <n v="19.16"/>
        <n v="51.06"/>
        <n v="30.79"/>
        <n v="48.93"/>
        <n v="13.09"/>
        <n v="41.41"/>
        <n v="29.76"/>
        <n v="54.63"/>
        <n v="30.93"/>
        <n v="29"/>
        <n v="33.84"/>
        <n v="37.63"/>
        <n v="43.39"/>
        <n v="53.95"/>
        <n v="38.12"/>
        <n v="35.29"/>
        <n v="23.49"/>
        <n v="53.64"/>
        <n v="45.6"/>
        <n v="27.62"/>
        <n v="21.36"/>
        <n v="43.46"/>
        <n v="48.1"/>
        <n v="58.71"/>
        <n v="26.58"/>
        <n v="29.95"/>
        <n v="50.33"/>
        <n v="28.07"/>
        <n v="40.3"/>
        <n v="12.42"/>
        <n v="29.14"/>
        <n v="51.44"/>
        <n v="59.61"/>
        <n v="18.44"/>
        <n v="37.99"/>
        <n v="31.89"/>
        <n v="20.55"/>
        <n v="12.44"/>
        <n v="45.16"/>
        <n v="38.47"/>
        <n v="56.82"/>
        <n v="30.9"/>
        <n v="34.52"/>
        <n v="16.8"/>
        <n v="19.75"/>
        <n v="35.19"/>
        <n v="32.03"/>
        <n v="21.65"/>
        <n v="37.53"/>
        <n v="37.14"/>
        <n v="45.97"/>
        <n v="23.03"/>
        <n v="49.61"/>
        <n v="39.39"/>
        <n v="38.25"/>
        <n v="56.4"/>
        <n v="30.1"/>
        <n v="40.76"/>
        <n v="28.19"/>
        <n v="28.16"/>
        <n v="42.26"/>
        <n v="39.34"/>
        <n v="19.4"/>
        <n v="58.31"/>
        <n v="50.55"/>
        <n v="17.75"/>
        <n v="28.6"/>
        <n v="34.65"/>
        <n v="55.07"/>
        <n v="41.19"/>
        <n v="51.35"/>
        <n v="30.73"/>
        <n v="33.46"/>
        <n v="32.4"/>
        <n v="53.12"/>
        <n v="30.78"/>
        <n v="20.62"/>
        <n v="29.65"/>
        <n v="45.41"/>
        <n v="50.51"/>
        <n v="21.98"/>
        <n v="21.91"/>
        <n v="27.89"/>
        <n v="42.81"/>
        <n v="17.63"/>
        <n v="22.22"/>
        <n v="48.27"/>
        <n v="11.95"/>
        <n v="31.88"/>
        <n v="55.48"/>
        <n v="26.41"/>
        <n v="40.93"/>
        <n v="11.81"/>
        <n v="11.8"/>
        <n v="47.83"/>
        <n v="13.49"/>
        <n v="17.46"/>
        <n v="17.28"/>
        <n v="12"/>
        <n v="55.78"/>
        <n v="35.71"/>
        <n v="33.99"/>
        <n v="23.62"/>
        <n v="33.42"/>
        <n v="50.75"/>
        <n v="43.14"/>
        <n v="35.01"/>
        <n v="15.24"/>
        <n v="47.88"/>
        <n v="31.06"/>
        <n v="42.67"/>
        <n v="14.18"/>
        <n v="27.47"/>
        <n v="49.36"/>
        <n v="41.92"/>
        <n v="57.71"/>
        <n v="34.18"/>
        <n v="46.53"/>
        <n v="26.7"/>
        <n v="34.71"/>
        <n v="45.42"/>
        <n v="27.79"/>
        <n v="59.54"/>
        <n v="13.06"/>
        <n v="55.59"/>
        <n v="51.36"/>
        <n v="29.07"/>
        <n v="31.94"/>
        <n v="14.4"/>
        <n v="18.52"/>
        <n v="29.35"/>
        <n v="35.39"/>
        <n v="31.03"/>
        <n v="36.88"/>
        <n v="25.42"/>
        <n v="25.81"/>
        <n v="33.38"/>
        <n v="15.78"/>
        <n v="26.69"/>
        <n v="47.54"/>
        <n v="59.9"/>
        <n v="10.72"/>
        <n v="12.45"/>
        <n v="55.63"/>
        <n v="38.07"/>
        <n v="16.3"/>
        <n v="48.13"/>
        <n v="29.22"/>
        <n v="52.62"/>
        <n v="55.82"/>
        <n v="45.23"/>
        <n v="30.6"/>
        <n v="48.92"/>
        <n v="14.31"/>
        <n v="44.27"/>
        <n v="50.57"/>
        <n v="39.79"/>
        <n v="57.83"/>
        <n v="26.52"/>
        <n v="37.83"/>
        <n v="12.48"/>
        <n v="47.79"/>
        <n v="47.4"/>
        <n v="41.81"/>
        <n v="35.63"/>
        <n v="44.79"/>
        <n v="32.32"/>
        <n v="16.53"/>
        <n v="51.13"/>
        <n v="41.12"/>
        <n v="55.1"/>
        <n v="13.42"/>
        <n v="28.73"/>
        <n v="53.53"/>
        <n v="28.99"/>
        <n v="21.3"/>
        <n v="10.81"/>
        <n v="25.6"/>
        <n v="47.59"/>
        <n v="41.27"/>
        <n v="19.88"/>
        <n v="11.36"/>
        <n v="48.79"/>
        <n v="15.28"/>
        <n v="31.15"/>
        <n v="17.98"/>
        <n v="48.49"/>
        <n v="41.87"/>
        <n v="53.8"/>
        <n v="25.58"/>
        <n v="21.09"/>
        <n v="24.26"/>
        <n v="54.81"/>
        <n v="57.98"/>
        <n v="30.48"/>
        <n v="18.15"/>
        <n v="10.02"/>
        <n v="11.23"/>
        <n v="45.06"/>
        <n v="13.66"/>
        <n v="36.22"/>
        <n v="15.46"/>
        <n v="31.59"/>
        <n v="33.13"/>
        <n v="35.68"/>
        <n v="18.22"/>
        <n v="57.13"/>
        <n v="35.84"/>
        <n v="17.24"/>
        <n v="13.91"/>
        <n v="42.08"/>
        <n v="45.31"/>
        <n v="44.4"/>
        <n v="54.56"/>
        <n v="14.21"/>
        <n v="12.66"/>
        <n v="26.95"/>
        <n v="24.23"/>
        <n v="10.83"/>
        <n v="56.84"/>
        <n v="20.58"/>
        <n v="38.66"/>
        <n v="58.37"/>
        <n v="35.75"/>
        <n v="18.72"/>
        <n v="20.39"/>
        <n v="50.66"/>
        <n v="36.91"/>
        <n v="19.36"/>
        <n v="18.77"/>
        <n v="37.73"/>
        <n v="15.43"/>
        <n v="58.27"/>
        <n v="11.71"/>
        <n v="32.64"/>
        <n v="30.06"/>
        <n v="26.29"/>
        <n v="39.31"/>
        <n v="13.02"/>
        <n v="18.48"/>
        <n v="20.97"/>
        <n v="20.5"/>
        <n v="19.99"/>
        <n v="59.37"/>
        <n v="32.06"/>
        <n v="11.08"/>
        <n v="40.66"/>
        <n v="36.69"/>
        <n v="36.42"/>
        <n v="51.41"/>
        <n v="41.67"/>
        <n v="16.84"/>
        <n v="30.5"/>
        <n v="38.28"/>
        <n v="53.75"/>
        <n v="18.47"/>
        <n v="54.94"/>
        <n v="32.96"/>
        <n v="53.74"/>
        <n v="42.04"/>
        <n v="21.49"/>
        <n v="24.56"/>
        <n v="28.38"/>
        <n v="52.03"/>
        <n v="36.95"/>
        <n v="46.59"/>
        <n v="39.74"/>
        <n v="54.76"/>
        <n v="16.12"/>
        <n v="10.05"/>
        <n v="44.55"/>
        <n v="15.27"/>
        <n v="31.97"/>
        <n v="41.09"/>
        <n v="20.41"/>
        <n v="47.58"/>
        <n v="33.89"/>
        <n v="22.21"/>
        <n v="56.78"/>
        <n v="52.31"/>
        <n v="55.66"/>
        <n v="10.5"/>
        <n v="19.48"/>
        <n v="57.39"/>
        <n v="17.55"/>
        <n v="15.41"/>
        <n v="58.13"/>
        <n v="55.6"/>
        <n v="43.3"/>
        <n v="35.07"/>
        <n v="10.45"/>
        <n v="46.97"/>
        <n v="16.57"/>
        <n v="45.77"/>
        <n v="49.01"/>
        <n v="43.16"/>
        <n v="58.41"/>
        <n v="52.59"/>
        <n v="54.29"/>
        <n v="50.95"/>
        <n v="56.83"/>
        <n v="57.08"/>
        <n v="46.68"/>
        <n v="27.49"/>
        <n v="16.77"/>
        <n v="59.25"/>
        <n v="53.56"/>
        <n v="20.16"/>
        <n v="48.7"/>
        <n v="29.62"/>
        <n v="16.39"/>
        <n v="43.15"/>
        <n v="52.94"/>
        <n v="55.41"/>
        <n v="43.36"/>
        <n v="34.47"/>
        <n v="23.8"/>
        <n v="46.45"/>
        <n v="40.22"/>
        <n v="21.95"/>
        <n v="49.09"/>
        <n v="22.83"/>
        <n v="32.52"/>
        <n v="46.56"/>
        <n v="37.64"/>
        <n v="35.25"/>
        <n v="26.31"/>
        <n v="17.82"/>
        <n v="14.57"/>
        <n v="39.04"/>
        <n v="32.34"/>
        <n v="27.54"/>
        <n v="22.16"/>
        <n v="26.6"/>
        <n v="25.82"/>
        <n v="51.4"/>
        <n v="51.56"/>
        <n v="43.85"/>
        <n v="16.63"/>
        <n v="59.58"/>
        <n v="14.73"/>
        <n v="18.42"/>
        <n v="27.12"/>
        <n v="14.68"/>
        <n v="51.09"/>
        <n v="18.7"/>
        <n v="36.03"/>
        <n v="53.35"/>
        <n v="23.5"/>
        <n v="25.66"/>
        <n v="33.83"/>
        <n v="30.74"/>
        <n v="49.03"/>
        <n v="28.5"/>
        <n v="16.92"/>
        <n v="34.59"/>
        <n v="22.59"/>
        <n v="36.83"/>
        <n v="15.48"/>
        <n v="30.84"/>
        <n v="39.03"/>
        <n v="50.7"/>
        <n v="47.42"/>
        <n v="16.98"/>
        <n v="57.01"/>
        <n v="45.88"/>
        <n v="32.51"/>
        <n v="31.27"/>
        <n v="19.63"/>
        <n v="45.09"/>
        <n v="22.89"/>
        <n v="26.93"/>
        <n v="16.52"/>
        <n v="24.59"/>
        <n v="20.28"/>
        <n v="48.17"/>
        <n v="19.78"/>
        <n v="10.92"/>
        <n v="46.71"/>
        <n v="28.91"/>
        <n v="19.45"/>
        <n v="50.71"/>
        <n v="11.75"/>
        <n v="32.75"/>
        <n v="17.68"/>
        <n v="54.42"/>
        <n v="15.72"/>
        <n v="29.06"/>
        <n v="31.99"/>
        <n v="28.34"/>
        <n v="44.77"/>
        <n v="34.98"/>
        <n v="53.52"/>
        <n v="18.79"/>
        <n v="36.82"/>
        <n v="12.74"/>
        <n v="51.11"/>
        <n v="34.57"/>
        <n v="30.89"/>
        <n v="38.35"/>
        <n v="41.85"/>
        <n v="42.07"/>
        <n v="21.85"/>
        <n v="33.41"/>
        <n v="29.45"/>
        <n v="35.79"/>
        <n v="46.06"/>
        <n v="13.29"/>
        <n v="35.93"/>
        <n v="52.68"/>
        <n v="54.25"/>
        <n v="32.65"/>
        <n v="54.45"/>
        <n v="10.06"/>
        <n v="51.45"/>
        <n v="30.19"/>
        <n v="17.14"/>
        <n v="35.32"/>
        <n v="31.45"/>
        <n v="59.6"/>
        <n v="45.66"/>
        <n v="46.61"/>
        <n v="32.76"/>
        <n v="13.46"/>
        <n v="16.62"/>
        <n v="14.84"/>
        <n v="39.94"/>
        <n v="31.44"/>
        <n v="29.32"/>
        <n v="12.64"/>
        <n v="56.48"/>
        <n v="18.76"/>
        <n v="44.32"/>
        <n v="27.02"/>
        <n v="16.89"/>
        <n v="30.66"/>
        <n v="39.6"/>
        <n v="45.56"/>
        <n v="29.96"/>
        <n v="33.65"/>
        <n v="27.87"/>
        <n v="59.84"/>
        <n v="45.43"/>
        <n v="45.48"/>
        <n v="29.99"/>
        <n v="39.65"/>
        <n v="42.09"/>
        <n v="51.23"/>
        <n v="43.51"/>
        <n v="28.92"/>
        <n v="51.37"/>
        <n v="38.75"/>
        <n v="22.94"/>
        <n v="39.64"/>
        <n v="36.4"/>
        <n v="36.53"/>
        <n v="16.41"/>
        <n v="22.33"/>
        <n v="31.84"/>
        <n v="58.14"/>
        <n v="53.68"/>
        <n v="27.16"/>
        <n v="41.64"/>
        <n v="42.58"/>
        <n v="49.31"/>
        <n v="30.18"/>
        <n v="22.1"/>
        <n v="47.14"/>
        <n v="22.42"/>
        <n v="33.21"/>
        <n v="35.12"/>
        <n v="16.58"/>
        <n v="19.46"/>
        <n v="49.82"/>
        <n v="51.32"/>
        <n v="56.33"/>
        <n v="49.87"/>
        <n v="31.22"/>
        <n v="48.05"/>
        <n v="57.1"/>
        <n v="21.6"/>
        <n v="24.36"/>
        <n v="43.87"/>
        <n v="53.77"/>
        <n v="50.53"/>
        <n v="55.83"/>
        <n v="18.2"/>
        <n v="52.44"/>
        <n v="42.39"/>
        <n v="37.4"/>
        <n v="30.92"/>
        <n v="30.54"/>
        <n v="45.1"/>
        <n v="14.66"/>
        <n v="11.79"/>
        <n v="41.33"/>
        <n v="37.28"/>
        <n v="21.17"/>
        <n v="17.1"/>
        <n v="52.99"/>
        <n v="51.66"/>
        <n v="56.22"/>
        <n v="36.51"/>
        <n v="52.9"/>
        <n v="48.96"/>
        <n v="47.73"/>
        <n v="47.19"/>
        <n v="27.96"/>
        <n v="30.59"/>
        <n v="11.07"/>
        <n v="58.56"/>
        <n v="21.13"/>
        <n v="48.47"/>
        <n v="48.74"/>
        <n v="37.19"/>
        <n v="50.97"/>
        <n v="14.12"/>
        <n v="38.18"/>
        <n v="50.28"/>
        <n v="40.41"/>
        <n v="59.81"/>
        <n v="40.57"/>
        <n v="22.25"/>
        <n v="58.33"/>
        <n v="54.61"/>
        <n v="37.74"/>
        <n v="29.67"/>
        <n v="49.12"/>
        <n v="26.51"/>
        <n v="48.03"/>
        <n v="41.29"/>
        <n v="34.31"/>
        <n v="51.55"/>
        <n v="49.68"/>
        <n v="11.27"/>
        <n v="28.59"/>
        <n v="30.46"/>
        <n v="52.95"/>
        <n v="38.98"/>
        <n v="21.94"/>
        <n v="18.61"/>
        <n v="34.1"/>
        <n v="15.62"/>
        <n v="47.6"/>
        <n v="21.15"/>
        <n v="25.76"/>
        <n v="59.52"/>
        <n v="41.69"/>
        <n v="22.07"/>
        <n v="54.03"/>
        <n v="14.37"/>
        <n v="29.88"/>
        <n v="31.96"/>
        <n v="31.46"/>
        <n v="44.31"/>
        <n v="47"/>
        <n v="56.12"/>
        <n v="51.22"/>
        <n v="47.55"/>
        <n v="55.01"/>
        <n v="42.98"/>
        <n v="26.66"/>
        <n v="14.67"/>
        <n v="24.47"/>
        <n v="23.21"/>
        <n v="43.99"/>
        <n v="48.85"/>
        <n v="27.04"/>
        <n v="42.55"/>
        <n v="14.81"/>
        <n v="31.09"/>
        <n v="31.5"/>
        <n v="20.79"/>
        <n v="26.61"/>
        <n v="39.53"/>
        <n v="51.38"/>
        <n v="54.77"/>
        <n v="23.6"/>
        <n v="27.77"/>
        <n v="56.69"/>
        <n v="27.29"/>
        <n v="51.3"/>
        <n v="36.27"/>
        <n v="30.14"/>
        <n v="23.06"/>
        <n v="42.47"/>
        <n v="43.55"/>
        <n v="17.99"/>
        <n v="36.3"/>
        <n v="14.43"/>
        <n v="44.13"/>
        <n v="17.84"/>
        <n v="59.23"/>
        <n v="48.84"/>
        <n v="56.87"/>
        <n v="57.25"/>
        <n v="50.39"/>
        <n v="20.89"/>
        <n v="28.11"/>
        <n v="33.04"/>
        <n v="34.86"/>
        <n v="17.86"/>
        <n v="56.8"/>
        <n v="22.24"/>
        <n v="21.06"/>
        <n v="25.83"/>
        <n v="45.51"/>
        <n v="15.75"/>
        <n v="39.29"/>
        <n v="30.4"/>
        <n v="18.57"/>
        <n v="26.74"/>
        <n v="33.25"/>
        <n v="13.79"/>
        <n v="56.96"/>
        <n v="40.23"/>
        <n v="16.54"/>
        <n v="47.84"/>
        <n v="42.69"/>
        <n v="14.45"/>
        <n v="36.71"/>
        <n v="36.9"/>
        <n v="26.82"/>
        <n v="52.73"/>
        <n v="41.98"/>
        <n v="15.87"/>
        <n v="13.8"/>
        <n v="46.41"/>
        <n v="54.79"/>
        <n v="34.56"/>
        <n v="36.55"/>
        <n v="11.57"/>
        <n v="20.2"/>
        <n v="34.07"/>
        <n v="12.9"/>
        <n v="57.66"/>
        <n v="12.12"/>
        <n v="55.73"/>
        <n v="52.77"/>
        <n v="26.27"/>
        <n v="36.98"/>
        <n v="53.24"/>
        <n v="43.05"/>
        <n v="40.64"/>
        <n v="35.99"/>
        <n v="59.64"/>
        <n v="49.53"/>
        <n v="27.3"/>
        <n v="58.73"/>
        <n v="41.83"/>
        <n v="19.54"/>
        <n v="30.45"/>
        <n v="28.56"/>
        <n v="16.16"/>
        <n v="37.95"/>
        <n v="41.22"/>
        <n v="36.47"/>
        <n v="25.37"/>
        <n v="33.17"/>
        <n v="58.88"/>
        <n v="55.89"/>
        <n v="23.27"/>
        <n v="34.08"/>
        <n v="33.67"/>
        <n v="39.62"/>
        <n v="59.7"/>
        <n v="57.64"/>
        <n v="58.55"/>
        <n v="48.54"/>
        <n v="46.62"/>
        <n v="17.7"/>
        <n v="27.71"/>
        <n v="46.85"/>
        <n v="12.83"/>
        <n v="19.08"/>
        <n v="28.4"/>
        <n v="59.95"/>
        <n v="39.87"/>
        <n v="21.27"/>
        <n v="17.09"/>
        <n v="19.2"/>
        <n v="55.64"/>
        <n v="19.29"/>
        <n v="56.58"/>
        <n v="42.1"/>
        <n v="49.15"/>
        <n v="54.11"/>
        <n v="51.64"/>
        <n v="50.85"/>
        <n v="34.64"/>
        <n v="16.75"/>
        <n v="21.63"/>
        <n v="48.68"/>
        <n v="44.57"/>
        <n v="39.86"/>
        <n v="14.07"/>
        <n v="40.73"/>
        <n v="55.23"/>
        <n v="14.95"/>
        <n v="59.67"/>
        <n v="16.33"/>
        <n v="39.28"/>
        <n v="33"/>
        <n v="36.57"/>
        <n v="58.75"/>
        <n v="31.54"/>
        <n v="12.43"/>
        <n v="14.63"/>
        <n v="32.01"/>
        <n v="10.77"/>
        <n v="14.9"/>
        <n v="17.15"/>
        <n v="12.06"/>
        <n v="59.18"/>
        <n v="24.35"/>
        <n v="54.35"/>
        <n v="34.38"/>
        <n v="35.31"/>
        <n v="27.65"/>
        <n v="43.57"/>
        <n v="24.37"/>
        <n v="41.18"/>
        <n v="38.03"/>
        <n v="38.94"/>
        <n v="48.22"/>
        <n v="44.86"/>
        <n v="19.67"/>
        <n v="21.02"/>
        <n v="37.06"/>
        <n v="27.39"/>
        <n v="11.72"/>
        <n v="16.26"/>
        <n v="24.31"/>
        <n v="27.7"/>
        <n v="28.06"/>
        <n v="21.84"/>
        <n v="52.16"/>
        <n v="39.54"/>
        <n v="57.69"/>
        <n v="53.34"/>
        <n v="17.02"/>
        <n v="37.18"/>
        <n v="28.18"/>
        <n v="17.04"/>
        <n v="45.18"/>
        <n v="24.92"/>
        <n v="40.88"/>
        <n v="20.34"/>
        <n v="19.28"/>
        <n v="38.71"/>
        <n v="46.02"/>
        <n v="40.25"/>
        <n v="28.49"/>
        <n v="32.43"/>
        <n v="11.61"/>
        <n v="28.8"/>
        <n v="11.42"/>
        <n v="39.51"/>
        <n v="58.11"/>
        <n v="37.89"/>
        <n v="49.49"/>
        <n v="38.85"/>
        <n v="42.79"/>
        <n v="58.85"/>
        <n v="41.17"/>
        <n v="31.49"/>
        <n v="25.85"/>
        <n v="20.53"/>
        <n v="26.49"/>
        <n v="19.59"/>
        <n v="54.07"/>
        <n v="43.45"/>
        <n v="35.97"/>
        <n v="13.23"/>
        <n v="59.4"/>
        <n v="27.24"/>
        <n v="37.87"/>
        <n v="14.04"/>
        <n v="17.64"/>
        <n v="15.7"/>
        <n v="35.57"/>
        <n v="11.11"/>
        <n v="32.11"/>
        <n v="23.83"/>
        <n v="37.65"/>
        <n v="50.36"/>
        <n v="44.62"/>
        <n v="34.43"/>
        <n v="53.55"/>
        <n v="52.64"/>
        <n v="26.3"/>
        <n v="19.04"/>
        <n v="30.76"/>
        <n v="37.31"/>
        <n v="47.25"/>
        <n v="55.11"/>
        <n v="37.43"/>
        <n v="58.76"/>
        <n v="48.6"/>
        <n v="33.98"/>
        <n v="26.35"/>
        <n v="49.39"/>
        <n v="43.12"/>
        <n v="50.78"/>
        <n v="52.55"/>
        <n v="43.07"/>
        <n v="47.3"/>
        <n v="52.3"/>
        <n v="16.18"/>
        <n v="36.08"/>
        <n v="24.41"/>
        <n v="59.72"/>
        <n v="25.73"/>
        <n v="39.52"/>
        <n v="47.26"/>
        <n v="46.01"/>
        <n v="10.96"/>
        <n v="37.7"/>
        <n v="43.53"/>
        <n v="31.82"/>
        <n v="29.37"/>
        <n v="58.81"/>
        <n v="56.9"/>
        <n v="43.4"/>
        <n v="36.79"/>
        <n v="50.73"/>
        <n v="26.72"/>
        <n v="29.79"/>
        <n v="36.84"/>
        <n v="18.38"/>
        <n v="28.7"/>
        <n v="11"/>
        <n v="46.24"/>
        <n v="40.34"/>
        <n v="41.66"/>
        <n v="11.48"/>
        <n v="14.09"/>
        <n v="58.46"/>
        <n v="41.36"/>
        <n v="48.14"/>
        <n v="21.82"/>
        <n v="26.84"/>
        <n v="54.31"/>
        <n v="10.16"/>
        <n v="21.03"/>
        <n v="51.57"/>
        <n v="19.8"/>
        <n v="12.98"/>
        <n v="45.33"/>
        <n v="20.13"/>
        <n v="56.04"/>
        <n v="35.53"/>
        <n v="39.71"/>
        <n v="59.78"/>
        <n v="33.92"/>
        <n v="25.39"/>
        <n v="11.2"/>
        <n v="54.53"/>
        <n v="42.14"/>
        <n v="50.79"/>
        <n v="35.9"/>
        <n v="21.29"/>
        <n v="45.86"/>
        <n v="59.51"/>
        <n v="11.46"/>
        <n v="23.41"/>
        <n v="55.34"/>
        <n v="27.84"/>
        <n v="40.63"/>
        <n v="45.21"/>
        <n v="11.02"/>
        <n v="35.15"/>
        <n v="52.57"/>
        <n v="14.65"/>
        <n v="15.13"/>
        <n v="40.08"/>
        <n v="48.21"/>
        <n v="15.23"/>
        <n v="38.79"/>
        <n v="48.82"/>
        <n v="29.36"/>
        <n v="49.78"/>
        <n v="42"/>
        <n v="24.08"/>
        <n v="51.98"/>
        <n v="19.13"/>
        <n v="34.55"/>
        <n v="28.01"/>
        <n v="15.04"/>
        <n v="32.56"/>
        <n v="25.43"/>
        <n v="49.23"/>
        <n v="42.89"/>
        <n v="27.82"/>
        <n v="38"/>
        <n v="14.33"/>
        <n v="22.86"/>
        <n v="19.76"/>
        <n v="41.62"/>
        <n v="17.56"/>
        <n v="26.45"/>
        <n v="47.9"/>
        <n v="27.17"/>
        <n v="59.44"/>
        <n v="44.17"/>
        <n v="48.71"/>
        <n v="26.62"/>
        <n v="30.57"/>
        <n v="16.76"/>
        <n v="30.96"/>
        <n v="22.37"/>
        <n v="56.86"/>
        <n v="35.05"/>
        <n v="56.17"/>
        <n v="41.72"/>
        <n v="45.7"/>
        <n v="37.72"/>
        <n v="14.55"/>
        <n v="10.18"/>
        <n v="30.31"/>
        <n v="21.5"/>
        <n v="38.06"/>
        <n v="13.82"/>
        <n v="37.2"/>
        <n v="50.29"/>
        <n v="37.01"/>
        <n v="59.8"/>
        <n v="59.96"/>
        <n v="29.03"/>
        <n v="22.76"/>
        <n v="18.64"/>
        <n v="40.19"/>
        <n v="39.78"/>
        <n v="13.43"/>
        <n v="11.26"/>
        <n v="52.23"/>
        <n v="52.13"/>
        <n v="44.3"/>
        <n v="37.61"/>
        <n v="14.85"/>
        <n v="29.21"/>
        <n v="55.8"/>
        <n v="31.36"/>
        <n v="12.54"/>
        <n v="58.09"/>
        <n v="35.1"/>
        <n v="10.85"/>
        <n v="53.71"/>
        <n v="41.24"/>
        <n v="59.39"/>
        <n v="39.22"/>
        <n v="18.11"/>
        <n v="42.43"/>
        <n v="17.22"/>
        <n v="13.04"/>
        <n v="15.49"/>
        <n v="29.19"/>
        <n v="34.3"/>
        <n v="48.23"/>
        <n v="29.47"/>
        <n v="38.39"/>
        <n v="15.83"/>
        <n v="18.63"/>
        <n v="25.36"/>
        <n v="43.25"/>
        <n v="10.64"/>
        <n v="49.99"/>
        <n v="13.56"/>
        <n v="29.11"/>
        <n v="43.88"/>
        <n v="55.65"/>
        <n v="46.47"/>
        <n v="47.47"/>
        <n v="51.95"/>
        <n v="32.45"/>
        <n v="52.6"/>
        <n v="56.63"/>
        <n v="58.35"/>
        <n v="51.72"/>
        <n v="27.73"/>
        <n v="10.7"/>
        <n v="10.66"/>
        <n v="34.6"/>
        <n v="20.38"/>
        <n v="23.99"/>
        <n v="38.11"/>
        <n v="52.08"/>
        <n v="44.85"/>
        <n v="56.5"/>
        <n v="15.66"/>
        <n v="44.53"/>
        <n v="35.88"/>
        <n v="59.28"/>
        <n v="56.13"/>
        <n v="35.33"/>
        <n v="17.49"/>
        <n v="41.44"/>
        <n v="10.27"/>
        <n v="46.81"/>
        <n v="36.92"/>
        <n v="25.03"/>
        <n v="34.21"/>
        <n v="42.32"/>
        <n v="16.08"/>
        <n v="36.23"/>
        <n v="23.28"/>
        <n v="58.32"/>
        <n v="45.12"/>
        <n v="43.94"/>
        <n v="14.5"/>
        <n v="25.9"/>
        <n v="40.35"/>
        <n v="15.59"/>
        <n v="24.89"/>
        <n v="19.81"/>
        <n v="47.46"/>
        <n v="49.65"/>
        <n v="19.47"/>
        <n v="41.37"/>
        <n v="25.65"/>
        <n v="43.09"/>
        <n v="51.43"/>
        <n v="48.08"/>
        <n v="17.34"/>
        <n v="18.85"/>
        <n v="15.71"/>
        <n v="18.83"/>
        <n v="12.32"/>
        <n v="39.13"/>
        <n v="20.21"/>
        <n v="19.35"/>
        <n v="34.83"/>
        <n v="11.25"/>
        <n v="21.52"/>
        <n v="35.13"/>
        <n v="19.32"/>
        <n v="20.71"/>
        <n v="29.75"/>
        <n v="25.44"/>
        <n v="40.79"/>
        <n v="49.63"/>
        <n v="10.38"/>
        <n v="23.39"/>
        <n v="19.89"/>
        <n v="17.44"/>
        <n v="47.98"/>
        <n v="46.27"/>
        <n v="24.62"/>
        <n v="42.25"/>
        <n v="38.51"/>
        <n v="59.83"/>
        <n v="31.41"/>
        <n v="27.64"/>
        <n v="22.02"/>
        <n v="26.03"/>
        <n v="49.9"/>
        <n v="27.85"/>
        <n v="23.74"/>
        <n v="27.11"/>
        <n v="55.18"/>
        <n v="23.56"/>
        <n v="28.05"/>
        <n v="57.44"/>
        <n v="48.29"/>
        <n v="12.28"/>
        <n v="33.91"/>
        <n v="55.03"/>
        <n v="42.99"/>
        <n v="45.99"/>
        <n v="33.32"/>
        <n v="23.38"/>
        <n v="36.62"/>
        <n v="45.04"/>
        <n v="42.41"/>
        <n v="50.92"/>
        <n v="32.74"/>
        <n v="38.91"/>
        <n v="25.8"/>
        <n v="46.28"/>
        <n v="47.96"/>
        <n v="43.75"/>
        <n v="11.22"/>
        <n v="40.82"/>
        <n v="13.26"/>
        <n v="42.2"/>
        <n v="55.46"/>
        <n v="27.26"/>
        <n v="13.84"/>
        <n v="30.21"/>
        <n v="39"/>
        <n v="57.04"/>
        <n v="53.79"/>
        <n v="18.58"/>
        <n v="20.22"/>
        <n v="46.17"/>
        <n v="50.15"/>
        <n v="47.62"/>
        <n v="34.2"/>
        <n v="39.96"/>
        <n v="54"/>
        <n v="54.9"/>
        <n v="58.59"/>
        <n v="21.22"/>
        <n v="19.09"/>
        <n v="44.22"/>
        <n v="58.12"/>
        <n v="47.82"/>
        <n v="16.45"/>
        <n v="34.32"/>
        <n v="16.78"/>
        <n v="16.01"/>
        <n v="17.52"/>
        <n v="16.09"/>
        <n v="55.29"/>
        <n v="39.17"/>
        <n v="22.08"/>
        <n v="10.6"/>
        <n v="26.47"/>
        <n v="32.69"/>
        <n v="25.49"/>
        <n v="52.33"/>
        <n v="24.24"/>
        <n v="19.94"/>
        <n v="36.38"/>
        <n v="49.55"/>
        <n v="21.24"/>
        <n v="20.56"/>
        <n v="30.49"/>
        <n v="56.37"/>
        <n v="53.44"/>
        <n v="29.48"/>
        <n v="31.61"/>
        <n v="21.45"/>
        <n v="25.01"/>
        <n v="56.41"/>
        <n v="22.03"/>
        <n v="16"/>
        <n v="48.81"/>
        <n v="13.21"/>
        <n v="10.39"/>
        <n v="21.88"/>
        <n v="20.67"/>
        <n v="25.56"/>
        <n v="52.18"/>
        <n v="32.81"/>
        <n v="39.82"/>
        <n v="41.54"/>
        <n v="49.46"/>
        <n v="57.55"/>
        <n v="29.53"/>
        <n v="41.55"/>
        <n v="55.71"/>
        <n v="32.63"/>
        <n v="41.84"/>
        <n v="44.11"/>
        <n v="28.85"/>
        <n v="19.69"/>
        <n v="57.95"/>
        <n v="12.41"/>
        <n v="27.31"/>
        <n v="53.57"/>
        <n v="49.47"/>
        <n v="51.65"/>
        <n v="35.96"/>
        <n v="26.24"/>
        <n v="52.82"/>
        <n v="29.84"/>
        <n v="32.7"/>
        <n v="44.09"/>
        <n v="46.55"/>
        <n v="24.04"/>
        <n v="17.23"/>
        <n v="37.41"/>
        <n v="42.61"/>
        <n v="56.54"/>
        <n v="20.82"/>
        <n v="10.88"/>
        <n v="45.38"/>
        <n v="22.13"/>
        <n v="35.11"/>
        <n v="13.5"/>
        <n v="57.34"/>
        <n v="36.8"/>
        <n v="28.21"/>
        <n v="47.13"/>
        <n v="24.11"/>
        <n v="58.64"/>
        <n v="55.16"/>
        <n v="10.22"/>
        <n v="12.94"/>
        <n v="13.9"/>
        <n v="36.59"/>
        <n v="57.29"/>
        <n v="59.57"/>
        <n v="53.66"/>
        <n v="37.16"/>
        <n v="35.54"/>
        <n v="53.87"/>
        <n v="18.66"/>
        <n v="29.52"/>
        <n v="59.48"/>
        <n v="39.55"/>
        <n v="23.79"/>
        <n v="31.79"/>
        <n v="15.69"/>
        <n v="52.79"/>
        <n v="39.41"/>
        <n v="38.27"/>
        <n v="33.82"/>
        <n v="33.4"/>
        <n v="38.84"/>
        <n v="51.03"/>
        <n v="12.56"/>
        <n v="17.57"/>
        <n v="40.51"/>
        <n v="13.12"/>
        <n v="40.12"/>
        <n v="11.84"/>
        <n v="53.15"/>
        <n v="49.71"/>
        <n v="48.32"/>
        <n v="56.49"/>
        <n v="31.64"/>
        <n v="35.92"/>
        <n v="43.47"/>
        <n v="24.79"/>
        <n v="19.93"/>
        <n v="53.21"/>
        <n v="38.32"/>
        <n v="44.49"/>
        <n v="59.02"/>
        <n v="13.55"/>
        <n v="54.46"/>
        <n v="26.15"/>
        <n v="16.74"/>
        <n v="55.74"/>
        <n v="10.46"/>
        <n v="15.52"/>
        <n v="11.67"/>
        <n v="48.5"/>
        <n v="21.64"/>
        <n v="15.32"/>
        <n v="52.46"/>
        <n v="53.23"/>
        <n v="16.2"/>
        <n v="11.05"/>
        <n v="31.48"/>
        <n v="40.28"/>
        <n v="29.46"/>
        <n v="31.63"/>
        <n v="23.87"/>
        <n v="39.63"/>
        <n v="25.21"/>
        <n v="19.92"/>
        <n v="16.68"/>
        <n v="44.39"/>
        <n v="47.08"/>
        <n v="42.6"/>
        <n v="34.82"/>
        <n v="22.49"/>
        <n v="20.43"/>
        <n v="55.87"/>
        <n v="28.76"/>
        <n v="47.63"/>
        <n v="52.78"/>
        <n v="19.96"/>
        <n v="52.27"/>
        <n v="26.42"/>
        <n v="34.92"/>
        <n v="28.26"/>
        <n v="50.02"/>
        <n v="34.84"/>
        <n v="49.98"/>
        <n v="46.93"/>
        <n v="30.12"/>
        <n v="14.38"/>
        <n v="46.37"/>
        <n v="26.59"/>
        <n v="58.16"/>
        <n v="25.31"/>
        <n v="53.47"/>
        <n v="35.55"/>
        <n v="13.59"/>
        <n v="53.04"/>
        <n v="30.22"/>
        <n v="30.17"/>
        <n v="31.91"/>
        <n v="40.02"/>
        <n v="29.49"/>
        <n v="10.33"/>
        <n v="38.62"/>
        <n v="52.12"/>
        <n v="56"/>
        <n v="18.17"/>
        <n v="17.8"/>
        <n v="18.46"/>
        <n v="46.95"/>
        <n v="56.03"/>
        <n v="55.02"/>
        <n v="14.79"/>
        <n v="44.28"/>
        <n v="12.52"/>
        <n v="46.58"/>
        <n v="23.65"/>
        <n v="44.68"/>
        <n v="20.4"/>
        <n v="47.97"/>
        <n v="15.54"/>
        <n v="47.81"/>
        <n v="54.17"/>
        <n v="49.02"/>
        <n v="29.23"/>
        <n v="16.61"/>
        <n v="14.01"/>
        <n v="46.54"/>
        <n v="55.96"/>
        <n v="42.92"/>
        <n v="48.45"/>
        <n v="54.54"/>
        <n v="58.42"/>
        <n v="41.53"/>
        <n v="52.15"/>
        <n v="27.83"/>
        <n v="29.12"/>
        <n v="33.49"/>
        <n v="23.11"/>
        <n v="14.47"/>
        <n v="57.37"/>
        <n v="43.1"/>
        <n v="14.46"/>
        <n v="43.93"/>
        <n v="46.38"/>
        <n v="12.7"/>
        <n v="20.99"/>
        <n v="45.25"/>
        <n v="20.15"/>
        <n v="48.18"/>
        <n v="27.51"/>
        <n v="32.62"/>
        <n v="11.13"/>
        <n v="51.46"/>
        <n v="46.25"/>
        <n v="10.29"/>
        <n v="57.28"/>
        <n v="40.81"/>
        <n v="19.52"/>
        <n v="58.36"/>
        <n v="18.78"/>
        <n v="40.32"/>
        <n v="34.91"/>
        <n v="35.04"/>
        <n v="19.22"/>
        <n v="53.39"/>
        <n v="20.08"/>
        <n v="46.83"/>
        <n v="48.46"/>
        <n v="32.53"/>
        <n v="12.11"/>
        <n v="50.54"/>
        <n v="10.57"/>
        <n v="13.93"/>
        <n v="24.25"/>
        <n v="36.61"/>
        <n v="28.02"/>
        <n v="21.34"/>
        <n v="21.42"/>
        <n v="40.11"/>
        <n v="54.44"/>
        <n v="38.09"/>
        <n v="14.1"/>
        <n v="48.3"/>
        <n v="57.81"/>
        <n v="15.67"/>
        <n v="50.52"/>
        <n v="56.79"/>
        <n v="38.88"/>
        <n v="53.08"/>
        <n v="38.44"/>
        <n v="55.43"/>
        <n v="39.23"/>
        <n v="34.12"/>
        <n v="31.52"/>
        <n v="24.88"/>
        <n v="34.41"/>
        <n v="42.96"/>
        <n v="34.54"/>
        <n v="57.87"/>
        <n v="12.68"/>
        <n v="30.68"/>
        <n v="14.77"/>
        <n v="34.75"/>
        <n v="25.95"/>
        <n v="48.9"/>
        <n v="21.05"/>
        <n v="48"/>
        <n v="18.34"/>
        <n v="56.46"/>
        <n v="36.73"/>
        <n v="34.69"/>
        <n v="41.16"/>
        <n v="18.28"/>
        <n v="53.99"/>
        <n v="19.51"/>
        <n v="23.61"/>
        <n v="34.66"/>
        <n v="37.37"/>
        <n v="40.15"/>
        <n v="49.83"/>
        <n v="41.45"/>
        <n v="16.38"/>
        <n v="13.31"/>
        <n v="55.13"/>
        <n v="13.6"/>
        <n v="13.97"/>
        <n v="17.08"/>
        <n v="18.24"/>
        <n v="55.67"/>
        <n v="17.26"/>
        <n v="35.61"/>
        <n v="23.26"/>
        <n v="26.5"/>
        <n v="26.89"/>
        <n v="25.7"/>
        <n v="41.39"/>
        <n v="28.79"/>
        <n v="33.11"/>
        <n v="56.59"/>
        <n v="13.65"/>
        <n v="41.8"/>
        <n v="24.44"/>
        <n v="45.37"/>
        <n v="12.85"/>
        <n v="54.92"/>
        <n v="27.74"/>
        <n v="56.32"/>
        <n v="39.42"/>
        <n v="55.86"/>
        <n v="43.78"/>
        <n v="39.93"/>
        <n v="21.23"/>
        <n v="34.19"/>
        <n v="52.45"/>
        <n v="15.63"/>
        <n v="10.35"/>
        <n v="59.06"/>
        <n v="52.25"/>
        <n v="45.05"/>
        <n v="33.76"/>
        <n v="23.95"/>
        <n v="12.46"/>
        <n v="23"/>
        <n v="36.78"/>
        <n v="11.06"/>
        <n v="25.08"/>
        <n v="25.17"/>
        <n v="11.98"/>
        <n v="13.03"/>
        <n v="59.22"/>
        <n v="55.91"/>
        <n v="22.64"/>
        <n v="15.47"/>
        <n v="57.32"/>
        <n v="14.39"/>
        <n v="59.41"/>
        <n v="53.67"/>
        <n v="19.56"/>
        <n v="29.66"/>
        <n v="46.22"/>
        <n v="59.1"/>
        <n v="31.86"/>
        <n v="44.76"/>
        <n v="54.68"/>
        <n v="30.36"/>
        <n v="51.01"/>
        <n v="22.81"/>
        <n v="51.24"/>
        <n v="18"/>
        <n v="59.76"/>
        <n v="15.77"/>
        <n v="12.02"/>
        <n v="33.55"/>
        <n v="56.56"/>
        <n v="52.96"/>
        <n v="40.17"/>
        <n v="52.43"/>
        <n v="27.14"/>
        <n v="59.35"/>
        <n v="13.54"/>
        <n v="37.5"/>
        <n v="12.51"/>
        <n v="21.25"/>
        <n v="15.51"/>
        <n v="37"/>
        <n v="41.75"/>
        <n v="22.87"/>
        <n v="16.36"/>
        <n v="34.9"/>
        <n v="21.56"/>
        <n v="48.25"/>
        <n v="12.8"/>
        <n v="40.42"/>
        <n v="15.19"/>
        <n v="50.37"/>
        <n v="32.85"/>
        <n v="50.49"/>
        <n v="46.15"/>
        <n v="11.28"/>
        <n v="44.51"/>
        <n v="17.93"/>
        <n v="37.15"/>
        <n v="18.05"/>
        <n v="20.65"/>
        <n v="57.33"/>
        <n v="17"/>
        <n v="10.94"/>
        <n v="17.77"/>
        <n v="12.26"/>
        <n v="32.57"/>
        <n v="10.25"/>
        <n v="14.86"/>
        <n v="50.14"/>
        <n v="26.39"/>
        <n v="30.39"/>
        <n v="13.85"/>
        <n v="51.78"/>
        <n v="26.4"/>
        <n v="39.1"/>
        <n v="16.25"/>
        <n v="45.19"/>
        <n v="11.41"/>
        <n v="53.84"/>
        <n v="31.69"/>
        <n v="55.75"/>
        <n v="17.32"/>
        <n v="13.22"/>
        <n v="38.33"/>
        <n v="25.4"/>
        <n v="20.37"/>
        <n v="11.76"/>
        <n v="35.95"/>
        <n v="47.34"/>
        <n v="24.51"/>
        <n v="23.55"/>
        <n v="10.87"/>
        <n v="24.03"/>
        <n v="28.62"/>
        <n v="46.39"/>
        <n v="39.11"/>
        <n v="40.29"/>
        <n v="15.09"/>
        <n v="20.44"/>
        <n v="10.73"/>
        <n v="13.71"/>
        <n v="21.01"/>
        <n v="17.35"/>
        <n v="32.92"/>
        <n v="23.05"/>
        <n v="31.57"/>
        <n v="46.9"/>
        <n v="46.51"/>
        <n v="28.46"/>
        <n v="35.62"/>
        <n v="41.78"/>
        <n v="54.18"/>
        <n v="34.45"/>
        <n v="50.59"/>
        <n v="15.33"/>
        <n v="58.18"/>
        <n v="18.4"/>
        <n v="14.42"/>
        <n v="41.34"/>
        <n v="53.72"/>
        <n v="41.91"/>
        <n v="19.98"/>
        <n v="32.09"/>
        <n v="47.27"/>
        <n v="55.58"/>
        <n v="54.34"/>
        <n v="34.24"/>
        <n v="34.01"/>
        <n v="24.13"/>
        <n v="34.05"/>
        <n v="37.57"/>
        <n v="44.8"/>
        <n v="26.65"/>
        <n v="28.96"/>
        <n v="23.15"/>
        <n v="30.85"/>
        <n v="31.2"/>
        <n v="30.42"/>
        <n v="34.27"/>
        <n v="53.93"/>
        <n v="20.24"/>
        <n v="33.72"/>
        <n v="11.24"/>
        <n v="53.58"/>
        <n v="43.81"/>
        <n v="39.48"/>
        <n v="20.63"/>
        <n v="48.95"/>
        <n v="58.7"/>
        <n v="49.85"/>
        <n v="45.61"/>
        <n v="20.6"/>
        <n v="23.58"/>
        <n v="59.27"/>
        <n v="32.78"/>
        <n v="49.04"/>
        <n v="59.89"/>
        <n v="34.14"/>
        <n v="53.16"/>
        <n v="47.35"/>
        <n v="37.13"/>
        <n v="39.61"/>
        <n v="50.89"/>
        <n v="12.17"/>
        <n v="17.17"/>
        <n v="59.09"/>
        <n v="36.13"/>
        <n v="41.51"/>
        <n v="40.16"/>
        <n v="28.71"/>
        <n v="34.51"/>
        <n v="47.17"/>
        <n v="11.15"/>
        <n v="45.83"/>
        <n v="41.9"/>
        <n v="30.67"/>
        <n v="13.73"/>
        <n v="59.91"/>
        <n v="26.34"/>
        <n v="16.95"/>
        <n v="50.61"/>
        <n v="22.04"/>
        <n v="57.46"/>
        <n v="10.13"/>
        <n v="46.84"/>
        <n v="24.7"/>
        <n v="37.71"/>
        <n v="11.1"/>
        <n v="49.77"/>
        <n v="11.87"/>
        <n v="53.92"/>
        <n v="37.86"/>
        <n v="57.45"/>
        <n v="43.61"/>
        <n v="25.1"/>
        <n v="55.7"/>
        <n v="13.64"/>
        <n v="22.85"/>
        <n v="48.72"/>
        <n v="22.96"/>
        <n v="10.07"/>
        <n v="16.07"/>
        <n v="57.8"/>
        <n v="21.1"/>
        <n v="24.46"/>
        <n v="34.25"/>
        <n v="38.31"/>
        <n v="34.23"/>
        <n v="22.34"/>
        <n v="24.1"/>
        <n v="16.56"/>
        <n v="43.82"/>
        <n v="44.36"/>
        <n v="19.42"/>
        <n v="46.8"/>
        <n v="35.49"/>
        <n v="53.25"/>
        <n v="22.56"/>
        <n v="35.16"/>
        <n v="55.2"/>
        <n v="57.03"/>
        <n v="15.03"/>
        <n v="42.24"/>
        <n v="40.71"/>
        <n v="32.42"/>
        <n v="20.01"/>
        <n v="11.32"/>
        <n v="18.93"/>
        <n v="40.31"/>
        <n v="42.51"/>
        <n v="44.91"/>
        <n v="20.23"/>
        <n v="49.6"/>
        <n v="33.05"/>
        <n v="58.8"/>
        <n v="29.01"/>
        <n v="11.96"/>
        <n v="35.37"/>
        <n v="36.34"/>
        <n v="10.36"/>
        <n v="40.05"/>
        <n v="31.39"/>
        <n v="52.91"/>
        <n v="36.49"/>
        <n v="47.53"/>
        <n v="57.48"/>
        <n v="39.75"/>
        <n v="26"/>
        <n v="33.53"/>
        <n v="48.09"/>
        <n v="54.99"/>
        <n v="46.46"/>
        <n v="31.9"/>
        <n v="20.35"/>
        <n v="47.92"/>
        <n v="22.74"/>
        <n v="36.1"/>
        <n v="32.07"/>
        <n v="12.22"/>
        <n v="13.19"/>
        <n v="58"/>
        <n v="49.35"/>
        <n v="24.52"/>
        <n v="45.24"/>
        <n v="28.3"/>
        <n v="32.6"/>
        <n v="54.06"/>
        <n v="25.89"/>
        <n v="27.09"/>
        <n v="35.14"/>
        <n v="27.98"/>
        <n v="10.86"/>
        <n v="22.93"/>
        <n v="22.57"/>
        <n v="30.83"/>
        <n v="32.3"/>
        <n v="28.87"/>
        <n v="20.19"/>
        <n v="48.83"/>
        <n v="26.68"/>
        <n v="29.71"/>
        <n v="43.01"/>
        <n v="19.24"/>
        <n v="54.84"/>
        <n v="10.49"/>
        <n v="31.6"/>
        <n v="25.99"/>
        <n v="23.22"/>
        <n v="44.03"/>
        <n v="20.81"/>
        <n v="19.82"/>
        <n v="10.59"/>
        <n v="10.14"/>
        <n v="42.64"/>
        <n v="52.41"/>
        <n v="45.94"/>
        <n v="21.74"/>
        <n v="50.8"/>
        <n v="26.09"/>
        <n v="30.7"/>
        <n v="23.98"/>
        <n v="17.07"/>
        <n v="19.85"/>
        <n v="13.07"/>
        <n v="35.42"/>
        <n v="30.94"/>
        <n v="36.17"/>
        <n v="24.86"/>
        <n v="59.2"/>
        <n v="16.72"/>
        <n v="15.07"/>
        <n v="26.23"/>
        <n v="19.26"/>
        <n v="49.16"/>
        <n v="53.31"/>
        <n v="24.21"/>
        <n v="56.91"/>
        <n v="50.58"/>
        <n v="52.51"/>
        <n v="27.36"/>
        <n v="33.37"/>
        <n v="13.52"/>
        <n v="36.6"/>
        <n v="59.87"/>
        <n v="27.88"/>
        <n v="25.86"/>
        <n v="31.25"/>
        <n v="50.3"/>
        <n v="36.04"/>
        <n v="24.28"/>
        <n v="26.81"/>
        <n v="55.62"/>
        <n v="24.53"/>
        <n v="15.61"/>
        <n v="40.45"/>
        <n v="10.75"/>
        <n v="21.87"/>
        <n v="53.27"/>
        <n v="19.41"/>
        <n v="59.47"/>
        <n v="57.02"/>
        <n v="50.42"/>
        <n v="47.72"/>
        <n v="46.36"/>
        <n v="50.9"/>
        <n v="39.46"/>
        <n v="47.95"/>
        <n v="46.14"/>
        <n v="40.67"/>
        <n v="18.08"/>
        <n v="51.04"/>
        <n v="57.65"/>
        <n v="34.67"/>
        <n v="59.19"/>
        <n v="11.66"/>
        <n v="29.68"/>
        <n v="53.22"/>
        <n v="19.31"/>
        <n v="46.7"/>
        <n v="26.05"/>
        <n v="11.65"/>
        <n v="20.42"/>
        <n v="45.84"/>
        <n v="44.96"/>
        <n v="32.98"/>
        <n v="48.88"/>
        <n v="36.24"/>
        <n v="36.96"/>
        <n v="41.06"/>
        <n v="47.23"/>
        <n v="24.76"/>
        <n v="40.48"/>
        <n v="39.7"/>
        <n v="27.99"/>
        <n v="52.29"/>
        <n v="35.44"/>
        <n v="15.37"/>
        <n v="37.77"/>
        <n v="24.32"/>
        <n v="35.43"/>
        <n v="21.8"/>
        <n v="56.42"/>
        <n v="29.17"/>
        <n v="32.18"/>
        <n v="15.17"/>
        <n v="21.41"/>
        <n v="35.3"/>
        <n v="48.64"/>
        <n v="48.76"/>
        <n v="52.05"/>
        <n v="14.08"/>
        <n v="29.44"/>
        <n v="23.53"/>
        <n v="47.12"/>
        <n v="33.58"/>
        <n v="59.17"/>
        <n v="46.05"/>
        <n v="26.55"/>
        <n v="13.77"/>
        <n v="15.88"/>
        <n v="10.01"/>
        <n v="32.33"/>
        <n v="21.26"/>
        <n v="45.44"/>
        <n v="31.58"/>
        <n v="41.59"/>
        <n v="30.64"/>
        <n v="18.51"/>
        <n v="26.36"/>
        <n v="59.93"/>
        <n v="37.6"/>
        <n v="46.04"/>
        <n v="54.43"/>
        <n v="20.07"/>
        <n v="49.93"/>
        <n v="44.93"/>
        <n v="58.01"/>
        <n v="51.83"/>
        <n v="56.65"/>
        <n v="37.25"/>
        <n v="56.67"/>
        <n v="45.45"/>
        <n v="37.75"/>
        <n v="23.85"/>
        <n v="22.54"/>
        <n v="22.71"/>
        <n v="35.06"/>
        <n v="22.15"/>
        <n v="38.04"/>
        <n v="17.11"/>
        <n v="24.85"/>
        <n v="42.17"/>
        <n v="49.72"/>
        <n v="41.2"/>
        <n v="41.58"/>
        <n v="42.66"/>
        <n v="58.06"/>
        <n v="48.99"/>
        <n v="20.87"/>
        <n v="19.33"/>
        <n v="11.64"/>
        <n v="11.31"/>
        <n v="13.74"/>
        <n v="34.34"/>
        <n v="36.63"/>
        <n v="16.64"/>
        <n v="10.98"/>
        <n v="30.56"/>
        <n v="14.76"/>
        <n v="20.02"/>
        <n v="43.04"/>
        <n v="22.26"/>
        <n v="54.38"/>
        <n v="48.01"/>
        <n v="17.29"/>
        <n v="14.71"/>
        <n v="37.03"/>
        <n v="15.45"/>
        <n v="55.72"/>
        <n v="51.51"/>
        <n v="41.01"/>
        <n v="34.4"/>
        <n v="32.61"/>
        <n v="53.19"/>
        <n v="25.28"/>
        <n v="32.49"/>
        <n v="29.1"/>
        <n v="50"/>
        <n v="46.57"/>
        <n v="41.03"/>
        <n v="52.52"/>
        <n v="58.03"/>
        <n v="54.3"/>
        <n v="10.34"/>
        <n v="52.5"/>
        <n v="54.83"/>
        <n v="23.46"/>
        <n v="13.41"/>
        <n v="34.13"/>
        <n v="16.17"/>
        <n v="41.77"/>
        <n v="56.47"/>
        <n v="25.25"/>
        <n v="26.04"/>
        <n v="59.97"/>
        <n v="44.24"/>
        <n v="55.61"/>
        <n v="55.33"/>
        <n v="26.18"/>
        <n v="19.86"/>
        <n v="48.36"/>
        <n v="47.69"/>
        <n v="13.4"/>
        <n v="25.24"/>
        <n v="33.01"/>
        <n v="16.82"/>
        <n v="14.15"/>
        <n v="31.81"/>
        <n v="14.28"/>
        <n v="36.86"/>
        <n v="26.38"/>
        <n v="53.62"/>
        <n v="23.7"/>
        <n v="39.49"/>
        <n v="34.94"/>
        <n v="32.16"/>
        <n v="17.94"/>
        <n v="33.7"/>
        <n v="31.68"/>
        <n v="28.58"/>
        <n v="55.22"/>
        <n v="34.53"/>
        <n v="13.67"/>
        <n v="30.98"/>
        <n v="39.37"/>
        <n v="52.66"/>
        <n v="29.87"/>
        <n v="21.08"/>
        <n v="10.67"/>
        <n v="13.89"/>
        <n v="46.48"/>
        <n v="10.63"/>
        <n v="31.18"/>
        <n v="47.31"/>
        <n v="44.23"/>
        <n v="31"/>
        <n v="17.79"/>
        <n v="51.5"/>
        <n v="44.25"/>
        <n v="32.59"/>
        <n v="58.17"/>
        <n v="26.79"/>
        <n v="49.73"/>
        <n v="36.37"/>
        <n v="58.28"/>
        <n v="51.76"/>
        <n v="25.35"/>
        <n v="21.44"/>
        <n v="47.41"/>
        <n v="28.86"/>
        <n v="47.29"/>
        <n v="38.69"/>
        <n v="37.27"/>
        <n v="47.45"/>
        <n v="25.68"/>
        <n v="28.72"/>
        <n v="23.43"/>
        <n v="43.56"/>
        <n v="57.05"/>
        <n v="56.88"/>
        <n v="40.37"/>
        <n v="39.18"/>
        <n v="41.68"/>
        <n v="10.65"/>
        <n v="25.38"/>
        <n v="42.62"/>
        <n v="12.1"/>
        <n v="13.36"/>
        <n v="55.77"/>
        <n v="52.02"/>
        <n v="11.37"/>
        <n v="17.87"/>
        <n v="22.2"/>
        <n v="49.48"/>
        <n v="43.29"/>
        <n v="45.63"/>
        <n v="36.7"/>
        <n v="13.11"/>
        <n v="23.01"/>
        <n v="47.11"/>
        <n v="51.87"/>
        <n v="15.05"/>
        <n v="39.76"/>
        <n v="36.5"/>
        <n v="59.63"/>
        <n v="16.65"/>
        <n v="53.65"/>
        <n v="26.02"/>
        <n v="19.6"/>
        <n v="56.3"/>
        <n v="40.03"/>
        <n v="54.22"/>
        <n v="14.13"/>
        <n v="30.28"/>
        <n v="15.22"/>
        <n v="38.99"/>
        <n v="58.29"/>
        <n v="28.67"/>
        <n v="33.54"/>
        <n v="34.88"/>
        <n v="53.83"/>
        <n v="29.41"/>
        <n v="45.35"/>
        <n v="35.24"/>
        <n v="27.42"/>
        <n v="29.27"/>
        <n v="28.65"/>
        <n v="32.79"/>
        <n v="46.49"/>
        <n v="49.07"/>
        <n v="27.57"/>
        <n v="13.87"/>
        <n v="41.13"/>
        <n v="30.75"/>
        <n v="41.42"/>
        <n v="47.5"/>
        <n v="59.88"/>
        <n v="11.12"/>
        <n v="15.02"/>
        <n v="26.8"/>
        <n v="14.19"/>
        <n v="32.12"/>
        <n v="57.21"/>
        <n v="48.15"/>
        <n v="22.32"/>
        <n v="31.12"/>
        <n v="24.84"/>
        <n v="36.87"/>
        <n v="42.54"/>
        <n v="10.84"/>
        <n v="12.39"/>
        <n v="42.21"/>
        <n v="56.7"/>
        <n v="25.98"/>
        <n v="38.19"/>
        <n v="24.02"/>
        <n v="49.1"/>
        <n v="17.36"/>
        <n v="10.82"/>
        <n v="56.24"/>
        <n v="14.94"/>
        <n v="43.58"/>
        <n v="57.88"/>
        <n v="25.88"/>
        <n v="33.16"/>
        <n v="57.57"/>
        <n v="39.06"/>
        <n v="39.2"/>
        <n v="50.23"/>
        <n v="41.14"/>
        <n v="57.97"/>
        <n v="51.52"/>
        <n v="32"/>
        <n v="27.97"/>
        <n v="27.01"/>
        <n v="11.99"/>
        <n v="55.68"/>
        <n v="29.08"/>
        <n v="35.78"/>
        <n v="31.98"/>
        <n v="34.15"/>
        <n v="39.02"/>
        <n v="24.9"/>
        <n v="48.12"/>
        <n v="46.23"/>
        <n v="30.88"/>
        <n v="26.9"/>
        <n v="18.39"/>
        <n v="46.3"/>
        <n v="51.48"/>
        <n v="13.76"/>
        <n v="45.52"/>
        <n v="19.62"/>
        <n v="16.31"/>
        <n v="49.76"/>
        <n v="24.97"/>
        <n v="47.94"/>
        <n v="36.41"/>
        <n v="41.97"/>
        <n v="14.23"/>
        <n v="54.74"/>
        <n v="25.74"/>
        <n v="55.42"/>
        <n v="53.51"/>
        <n v="22.75"/>
        <n v="50.63"/>
        <n v="26.19"/>
        <n v="55.85"/>
        <n v="58.89"/>
        <n v="33.8"/>
        <n v="52.81"/>
        <n v="51.93"/>
        <n v="16.67"/>
        <n v="29.93"/>
        <n v="12.5"/>
        <n v="22.23"/>
        <n v="58.86"/>
        <n v="49.27"/>
        <n v="42.73"/>
        <n v="24.19"/>
        <n v="27.25"/>
        <n v="36.75"/>
        <n v="25.34"/>
        <n v="37.55"/>
        <n v="43.02"/>
        <n v="23.34"/>
        <n v="54.02"/>
        <n v="28.13"/>
        <n v="58.58"/>
        <n v="18.59"/>
        <n v="38.42"/>
        <n v="28.69"/>
        <n v="55.47"/>
        <n v="36.28"/>
        <n v="17.54"/>
        <n v="58.77"/>
        <n v="19.64"/>
        <n v="45.02"/>
        <n v="13.24"/>
        <n v="36.18"/>
        <n v="12.58"/>
        <n v="28.29"/>
        <n v="47.15"/>
        <n v="40.53"/>
        <n v="32.54"/>
        <n v="10.3"/>
        <n v="49.92"/>
        <n v="11.62"/>
        <n v="38.13"/>
        <n v="41.4"/>
        <n v="46.98"/>
        <n v="46.64"/>
        <n v="27.95"/>
        <n v="44.48"/>
        <n v="12.13"/>
        <n v="34.73"/>
        <n v="32.44"/>
        <n v="12.08"/>
        <n v="11.68"/>
        <n v="27.03"/>
        <n v="57.38"/>
        <n v="22.38"/>
        <n v="43.64"/>
        <n v="34.39"/>
        <n v="35.72"/>
        <n v="28.89"/>
        <n v="51.42"/>
        <n v="24.83"/>
        <n v="40.77"/>
        <n v="16.19"/>
        <n v="37.23"/>
        <n v="42.42"/>
        <n v="54.26"/>
        <n v="20.47"/>
        <n v="34.74"/>
        <n v="39.95"/>
        <n v="22"/>
        <n v="14.29"/>
        <n v="50.22"/>
        <n v="13.92"/>
        <n v="36.09"/>
        <n v="51.89"/>
        <n v="57.51"/>
        <n v="44.66"/>
        <n v="23.75"/>
        <n v="46.08"/>
        <n v="37.09"/>
        <n v="20.72"/>
        <n v="46.12"/>
        <n v="51.86"/>
        <n v="34.29"/>
        <n v="16.51"/>
        <n v="26.77"/>
        <n v="20.09"/>
        <n v="47.93"/>
        <n v="46.07"/>
        <n v="18.03"/>
        <n v="33.26"/>
        <n v="35.73"/>
        <n v="57.16"/>
        <n v="37.59"/>
        <n v="56.77"/>
        <n v="44.43"/>
        <n v="34.46"/>
        <n v="41.07"/>
        <n v="23.37"/>
        <n v="56.97"/>
        <n v="27.63"/>
        <n v="36.65"/>
        <n v="41.1"/>
        <n v="57.67"/>
        <n v="37.67"/>
        <n v="13.1"/>
        <n v="34.62"/>
        <n v="56.16"/>
        <n v="31.33"/>
        <n v="18.19"/>
        <n v="49.81"/>
        <n v="43.83"/>
        <n v="17.74"/>
        <n v="20.66"/>
        <n v="30.33"/>
        <n v="33.77"/>
        <n v="38.65"/>
        <n v="23.54"/>
        <n v="48.78"/>
        <n v="46.75"/>
        <n v="46.09"/>
        <n v="52"/>
        <n v="40.27"/>
        <n v="18.9"/>
        <n v="40.55"/>
        <n v="45.85"/>
        <n v="24.33"/>
        <n v="33.88"/>
        <n v="37.17"/>
        <n v="17.92"/>
        <n v="18.5"/>
        <n v="26.73"/>
        <n v="33.62"/>
        <n v="34.28"/>
        <n v="19.73"/>
        <n v="41.48"/>
        <n v="35.56"/>
        <n v="20.46"/>
        <n v="43.7"/>
        <n v="59.86"/>
        <n v="46.94"/>
        <n v="21.69"/>
        <n v="51"/>
        <n v="25.79"/>
        <n v="29.34"/>
        <n v="57.99"/>
        <n v="53.32"/>
        <n v="15.53"/>
        <n v="19.49"/>
        <n v="11.82"/>
        <n v="35.94"/>
        <n v="58.51"/>
        <n v="30.11"/>
        <n v="35.91"/>
        <n v="23.44"/>
        <n v="43.65"/>
        <n v="52.04"/>
        <n v="32.5"/>
        <n v="31.95"/>
        <n v="50.65"/>
        <n v="10.47"/>
        <n v="24.73"/>
        <n v="11.86"/>
        <n v="58.48"/>
        <n v="48.57"/>
        <n v="37.35"/>
        <n v="12.59"/>
        <n v="41.28"/>
        <n v="39.14"/>
        <n v="28.32"/>
        <n v="42.74"/>
        <n v="23.14"/>
        <n v="33.56"/>
        <n v="10.89"/>
        <n v="25.23"/>
        <n v="48.67"/>
        <n v="18.14"/>
        <n v="44.6"/>
        <n v="40.72"/>
        <n v="54.72"/>
        <n v="15.56"/>
        <n v="17.16"/>
        <n v="36.89"/>
        <n v="43.69"/>
        <n v="32.22"/>
        <n v="15.44"/>
        <n v="25.57"/>
        <n v="17.41"/>
        <n v="52.49"/>
        <n v="13.95"/>
        <n v="17.61"/>
        <n v="39.91"/>
        <n v="25.52"/>
        <n v="11.92"/>
        <n v="15.25"/>
        <n v="52.07"/>
        <n v="31.74"/>
        <n v="28.35"/>
        <n v="22.88"/>
        <n v="20.76"/>
        <n v="22.09"/>
        <n v="39.16"/>
        <n v="17.19"/>
        <n v="21.72"/>
        <n v="15.68"/>
        <n v="14.32"/>
        <n v="49.06"/>
        <n v="54.49"/>
        <n v="47.32"/>
        <n v="17.06"/>
        <n v="15.92"/>
        <n v="24.75"/>
        <n v="46.67"/>
        <n v="52.37"/>
        <n v="28.36"/>
        <n v="44.65"/>
        <n v="21.37"/>
        <n v="19.77"/>
        <n v="55.53"/>
        <n v="24.72"/>
        <n v="16.06"/>
        <n v="39.58"/>
        <n v="19.3"/>
        <n v="54.73"/>
        <n v="50.68"/>
        <n v="28.14"/>
        <n v="55.17"/>
        <n v="14"/>
        <n v="40.46"/>
        <n v="31.19"/>
        <n v="36.77"/>
        <n v="45.08"/>
        <n v="24.94"/>
        <n v="57.42"/>
        <n v="51.33"/>
        <n v="42.05"/>
        <n v="21.58"/>
        <m/>
      </sharedItems>
    </cacheField>
    <cacheField name="Expected Revenue" numFmtId="181">
      <sharedItems containsString="0" containsBlank="1" containsNumber="1" minValue="1284" maxValue="10761.85" count="4327">
        <n v="2078.51"/>
        <n v="5568.79"/>
        <n v="4633.86"/>
        <n v="7437.43"/>
        <n v="2694.12"/>
        <n v="6436.5"/>
        <n v="2505.6"/>
        <n v="3909.6"/>
        <n v="6905.68"/>
        <n v="3841.1"/>
        <n v="2841.15"/>
        <n v="6566.49"/>
        <n v="1904.76"/>
        <n v="7984.9"/>
        <n v="3942"/>
        <n v="3746.02"/>
        <n v="2277.15"/>
        <n v="10248.6"/>
        <n v="2296.58"/>
        <n v="2193.28"/>
        <n v="6677.56"/>
        <n v="6642.86"/>
        <n v="2665.11"/>
        <n v="6700.4"/>
        <n v="5617.56"/>
        <n v="7236.32"/>
        <n v="6350.63"/>
        <n v="7673.4"/>
        <n v="4708.4"/>
        <n v="6471.9"/>
        <n v="6831.62"/>
        <n v="3597.66"/>
        <n v="7085.4"/>
        <n v="6446.7"/>
        <n v="4585.87"/>
        <n v="7553.7"/>
        <n v="8196"/>
        <n v="6479.48"/>
        <n v="1958.95"/>
        <n v="4545"/>
        <n v="1883.31"/>
        <n v="2844.35"/>
        <n v="4415.4"/>
        <n v="4079.25"/>
        <n v="7143.57"/>
        <n v="5665.68"/>
        <n v="7102.1"/>
        <n v="4115.79"/>
        <n v="2314.74"/>
        <n v="4118.35"/>
        <n v="3081.63"/>
        <n v="3532.02"/>
        <n v="2017.2"/>
        <n v="8539.74"/>
        <n v="1500.88"/>
        <n v="2645.23"/>
        <n v="7525.44"/>
        <n v="6302.82"/>
        <n v="6732.52"/>
        <n v="2344.36"/>
        <n v="6796.51"/>
        <n v="2933"/>
        <n v="1827.36"/>
        <n v="3597.44"/>
        <n v="4038.32"/>
        <n v="2808.33"/>
        <n v="4696.12"/>
        <n v="2294"/>
        <n v="4306.16"/>
        <n v="6709.5"/>
        <n v="4187.3"/>
        <n v="5116.32"/>
        <n v="4332.8"/>
        <n v="7965.54"/>
        <n v="7737"/>
        <n v="1804.66"/>
        <n v="5526.03"/>
        <n v="3926.1"/>
        <n v="1358.08"/>
        <n v="1989.51"/>
        <n v="6016.2"/>
        <n v="7883.26"/>
        <n v="8669.85"/>
        <n v="3327.48"/>
        <n v="5891.52"/>
        <n v="4340"/>
        <n v="2049.51"/>
        <n v="2590.05"/>
        <n v="7767.4"/>
        <n v="1871.31"/>
        <n v="5981.7"/>
        <n v="2122.12"/>
        <n v="7515.3"/>
        <n v="8966.09"/>
        <n v="4470.96"/>
        <n v="6294.54"/>
        <n v="7080.78"/>
        <n v="7874.88"/>
        <n v="2148.48"/>
        <n v="2928.64"/>
        <n v="2301"/>
        <n v="6818.04"/>
        <n v="3553.2"/>
        <n v="3906.3"/>
        <n v="8150.8"/>
        <n v="4431.96"/>
        <n v="3589.5"/>
        <n v="3198.39"/>
        <n v="1901.9"/>
        <n v="5944.56"/>
        <n v="8123.83"/>
        <n v="7377.51"/>
        <n v="6187.5"/>
        <n v="2371.39"/>
        <n v="5126.4"/>
        <n v="2985.84"/>
        <n v="5691.16"/>
        <n v="5082"/>
        <n v="2340.8"/>
        <n v="3627"/>
        <n v="1641.52"/>
        <n v="5171.88"/>
        <n v="2314.18"/>
        <n v="6304.6"/>
        <n v="6373.2"/>
        <n v="1906.8"/>
        <n v="3852.12"/>
        <n v="4041.6"/>
        <n v="5660.2"/>
        <n v="4680.17"/>
        <n v="9531.9"/>
        <n v="5075.28"/>
        <n v="5705.7"/>
        <n v="5548.4"/>
        <n v="3549.77"/>
        <n v="7592.64"/>
        <n v="4614.82"/>
        <n v="8927.45"/>
        <n v="8461.83"/>
        <n v="4572.16"/>
        <n v="7055.64"/>
        <n v="4675.62"/>
        <n v="10068.88"/>
        <n v="7353.92"/>
        <n v="4679.76"/>
        <n v="8266.05"/>
        <n v="5475.26"/>
        <n v="3919.8"/>
        <n v="6964.86"/>
        <n v="3199.08"/>
        <n v="6434.16"/>
        <n v="6634.11"/>
        <n v="3563.2"/>
        <n v="8637"/>
        <n v="4282.74"/>
        <n v="1886.49"/>
        <n v="7298"/>
        <n v="8083.92"/>
        <n v="4344.99"/>
        <n v="7158.96"/>
        <n v="9787.36"/>
        <n v="4596.61"/>
        <n v="3603.6"/>
        <n v="5289.24"/>
        <n v="5994.2"/>
        <n v="7989.34"/>
        <n v="2649.22"/>
        <n v="3229.2"/>
        <n v="3774.2"/>
        <n v="3979.79"/>
        <n v="3294.66"/>
        <n v="2865.72"/>
        <n v="6139.65"/>
        <n v="8471.11"/>
        <n v="6024.2"/>
        <n v="2950.2"/>
        <n v="8417.6"/>
        <n v="2533.98"/>
        <n v="8047.49"/>
        <n v="5581.8"/>
        <n v="5621.22"/>
        <n v="3070.4"/>
        <n v="6536.16"/>
        <n v="8549.62"/>
        <n v="6298.23"/>
        <n v="6987.82"/>
        <n v="7460.31"/>
        <n v="5285.04"/>
        <n v="3430.91"/>
        <n v="3821.22"/>
        <n v="4958.56"/>
        <n v="7816.95"/>
        <n v="4799.61"/>
        <n v="7634.58"/>
        <n v="3783.78"/>
        <n v="6042.6"/>
        <n v="8035.3"/>
        <n v="4237.38"/>
        <n v="6250.48"/>
        <n v="4507.02"/>
        <n v="7487.48"/>
        <n v="1655.84"/>
        <n v="1836"/>
        <n v="8468.8"/>
        <n v="2903.34"/>
        <n v="4965.12"/>
        <n v="5286.82"/>
        <n v="2995.74"/>
        <n v="6702.02"/>
        <n v="7163.46"/>
        <n v="2051.54"/>
        <n v="3282.08"/>
        <n v="4762.68"/>
        <n v="5534.74"/>
        <n v="3705.1"/>
        <n v="6671.18"/>
        <n v="1716.01"/>
        <n v="6103.04"/>
        <n v="5695.2"/>
        <n v="6009.6"/>
        <n v="7947"/>
        <n v="8165.85"/>
        <n v="2087.67"/>
        <n v="3769.5"/>
        <n v="3349.65"/>
        <n v="5796"/>
        <n v="5247.78"/>
        <n v="2914"/>
        <n v="7221.24"/>
        <n v="2990.64"/>
        <n v="4546.64"/>
        <n v="6011.31"/>
        <n v="6341.23"/>
        <n v="7528.86"/>
        <n v="9071.37"/>
        <n v="5020.68"/>
        <n v="6273.4"/>
        <n v="6297.6"/>
        <n v="5547.94"/>
        <n v="4565.78"/>
        <n v="2682.09"/>
        <n v="2058.96"/>
        <n v="2770.65"/>
        <n v="5491.2"/>
        <n v="5575.07"/>
        <n v="3370.14"/>
        <n v="8063.1"/>
        <n v="2088.03"/>
        <n v="6496.56"/>
        <n v="5771.82"/>
        <n v="3456.9"/>
        <n v="8035.51"/>
        <n v="7084.38"/>
        <n v="4262.84"/>
        <n v="5283.57"/>
        <n v="5273.66"/>
        <n v="4021.52"/>
        <n v="9162.05"/>
        <n v="5325.04"/>
        <n v="5133.89"/>
        <n v="3655.17"/>
        <n v="8421.6"/>
        <n v="3494.62"/>
        <n v="4460.3"/>
        <n v="8788.2"/>
        <n v="7023.8"/>
        <n v="8388.6"/>
        <n v="6423.04"/>
        <n v="4373.6"/>
        <n v="4411.68"/>
        <n v="3327.73"/>
        <n v="4981.62"/>
        <n v="6183.51"/>
        <n v="6181.92"/>
        <n v="7884.08"/>
        <n v="2499.12"/>
        <n v="5394.87"/>
        <n v="6911.72"/>
        <n v="5781.79"/>
        <n v="5835.62"/>
        <n v="6680.4"/>
        <n v="8511"/>
        <n v="2764.81"/>
        <n v="6802.08"/>
        <n v="8609.28"/>
        <n v="6846"/>
        <n v="2349.06"/>
        <n v="7922.08"/>
        <n v="4147.8"/>
        <n v="4756.64"/>
        <n v="4729.05"/>
        <n v="5705.21"/>
        <n v="6267.73"/>
        <n v="3725.28"/>
        <n v="3431.16"/>
        <n v="3245.22"/>
        <n v="1940.72"/>
        <n v="4459.05"/>
        <n v="1708.26"/>
        <n v="4963.1"/>
        <n v="2331.28"/>
        <n v="4769.6"/>
        <n v="2321.7"/>
        <n v="4483.82"/>
        <n v="6195.7"/>
        <n v="4791.05"/>
        <n v="7923.82"/>
        <n v="2808.4"/>
        <n v="8601.77"/>
        <n v="5713.84"/>
        <n v="6493.1"/>
        <n v="4555.32"/>
        <n v="5546.88"/>
        <n v="4224.78"/>
        <n v="7852.6"/>
        <n v="4000.48"/>
        <n v="8482.32"/>
        <n v="5670.77"/>
        <n v="6902.62"/>
        <n v="8115.84"/>
        <n v="3541.72"/>
        <n v="1571.95"/>
        <n v="5100.2"/>
        <n v="2314.2"/>
        <n v="7314.6"/>
        <n v="7977.2"/>
        <n v="8388.88"/>
        <n v="5875.07"/>
        <n v="6296.01"/>
        <n v="5199.12"/>
        <n v="8783.25"/>
        <n v="5354.96"/>
        <n v="2171.4"/>
        <n v="2182.8"/>
        <n v="2010.72"/>
        <n v="1895.85"/>
        <n v="4354"/>
        <n v="3937.6"/>
        <n v="7444.38"/>
        <n v="7578.14"/>
        <n v="5713.28"/>
        <n v="7866"/>
        <n v="8304"/>
        <n v="7460.6"/>
        <n v="5804.28"/>
        <n v="9019.45"/>
        <n v="5822.48"/>
        <n v="8220.09"/>
        <n v="2691.44"/>
        <n v="7138.79"/>
        <n v="3940.6"/>
        <n v="3771.6"/>
        <n v="2452.3"/>
        <n v="5110.35"/>
        <n v="9201.12"/>
        <n v="5650.64"/>
        <n v="8768.85"/>
        <n v="4767.48"/>
        <n v="5631.18"/>
        <n v="6049.28"/>
        <n v="6367.28"/>
        <n v="6680.96"/>
        <n v="4971.66"/>
        <n v="5020.5"/>
        <n v="5506.64"/>
        <n v="4498.6"/>
        <n v="1892.56"/>
        <n v="5863.62"/>
        <n v="2294.46"/>
        <n v="4865.7"/>
        <n v="5818.56"/>
        <n v="5263.94"/>
        <n v="3855.6"/>
        <n v="1555.4"/>
        <n v="2478.84"/>
        <n v="6290.78"/>
        <n v="6591.2"/>
        <n v="2648.3"/>
        <n v="5951.22"/>
        <n v="7447.83"/>
        <n v="6436.52"/>
        <n v="3906.63"/>
        <n v="2326.55"/>
        <n v="7364.27"/>
        <n v="4832.46"/>
        <n v="3534.3"/>
        <n v="7443.45"/>
        <n v="6289.42"/>
        <n v="5813.05"/>
        <n v="4948.56"/>
        <n v="1797.65"/>
        <n v="5068.45"/>
        <n v="6609.1"/>
        <n v="9004.38"/>
        <n v="4016.25"/>
        <n v="1801.5"/>
        <n v="3878.55"/>
        <n v="3778.02"/>
        <n v="6903.45"/>
        <n v="1957.02"/>
        <n v="1440"/>
        <n v="3136.64"/>
        <n v="6545.65"/>
        <n v="8672.49"/>
        <n v="4590.7"/>
        <n v="2629.26"/>
        <n v="7051.68"/>
        <n v="1699.36"/>
        <n v="5113.31"/>
        <n v="2195.79"/>
        <n v="5241.6"/>
        <n v="4442.96"/>
        <n v="3875.2"/>
        <n v="9228.46"/>
        <n v="5281.98"/>
        <n v="5773.04"/>
        <n v="4200.5"/>
        <n v="2147.04"/>
        <n v="6670.74"/>
        <n v="2322.22"/>
        <n v="8197.2"/>
        <n v="6966.47"/>
        <n v="2622.54"/>
        <n v="3548.25"/>
        <n v="5654.7"/>
        <n v="2819.74"/>
        <n v="6963.36"/>
        <n v="6402.53"/>
        <n v="8137.39"/>
        <n v="2593.35"/>
        <n v="2854.8"/>
        <n v="4358.64"/>
        <n v="6543.9"/>
        <n v="5091.33"/>
        <n v="5829"/>
        <n v="2341.75"/>
        <n v="8109.8"/>
        <n v="5648.16"/>
        <n v="3332"/>
        <n v="5487.67"/>
        <n v="8273.7"/>
        <n v="7807"/>
        <n v="6349.42"/>
        <n v="6972.45"/>
        <n v="3261.96"/>
        <n v="8202.48"/>
        <n v="7971.81"/>
        <n v="3519.97"/>
        <n v="7484.19"/>
        <n v="2285.2"/>
        <n v="3060.37"/>
        <n v="8085.2"/>
        <n v="7061.6"/>
        <n v="4095.28"/>
        <n v="5151.54"/>
        <n v="4023"/>
        <n v="4638.96"/>
        <n v="4632.58"/>
        <n v="4959.4"/>
        <n v="5885.96"/>
        <n v="3030.03"/>
        <n v="9505.2"/>
        <n v="9284.01"/>
        <n v="7745.13"/>
        <n v="3270.66"/>
        <n v="2611.88"/>
        <n v="3428.8"/>
        <n v="2972.55"/>
        <n v="3515.4"/>
        <n v="2573.04"/>
        <n v="5949.6"/>
        <n v="4657.66"/>
        <n v="3234"/>
        <n v="1742.54"/>
        <n v="4489.1"/>
        <n v="4890.18"/>
        <n v="8619.39"/>
        <n v="2635.52"/>
        <n v="2964.8"/>
        <n v="4659.28"/>
        <n v="6902.19"/>
        <n v="2488.5"/>
        <n v="9992.97"/>
        <n v="5789.52"/>
        <n v="3595.2"/>
        <n v="8389.8"/>
        <n v="1884.8"/>
        <n v="5530.2"/>
        <n v="1688.85"/>
        <n v="4995.02"/>
        <n v="7571.85"/>
        <n v="3321.12"/>
        <n v="8121.75"/>
        <n v="2868.75"/>
        <n v="5436.16"/>
        <n v="2904.44"/>
        <n v="5698"/>
        <n v="4294"/>
        <n v="7239.91"/>
        <n v="6982.92"/>
        <n v="7088.4"/>
        <n v="2974.4"/>
        <n v="3456"/>
        <n v="5907.44"/>
        <n v="5079.94"/>
        <n v="8110.4"/>
        <n v="3616.47"/>
        <n v="6787.76"/>
        <n v="6397.64"/>
        <n v="6646.94"/>
        <n v="8831.16"/>
        <n v="5329.8"/>
        <n v="2652.75"/>
        <n v="3886.68"/>
        <n v="9088.08"/>
        <n v="3505.06"/>
        <n v="4782.96"/>
        <n v="4652.62"/>
        <n v="4741.47"/>
        <n v="4621.25"/>
        <n v="4666.2"/>
        <n v="5077.5"/>
        <n v="5954.06"/>
        <n v="8055.36"/>
        <n v="5702.44"/>
        <n v="7748.64"/>
        <n v="3091.4"/>
        <n v="6738.6"/>
        <n v="6249.42"/>
        <n v="3278.45"/>
        <n v="5873.19"/>
        <n v="3559.19"/>
        <n v="6275.76"/>
        <n v="5478.93"/>
        <n v="2737.02"/>
        <n v="2456.6"/>
        <n v="3396.6"/>
        <n v="2994.9"/>
        <n v="9133.23"/>
        <n v="5591.04"/>
        <n v="7676.48"/>
        <n v="7731.37"/>
        <n v="4032"/>
        <n v="6120.32"/>
        <n v="3690.88"/>
        <n v="5044.31"/>
        <n v="7116"/>
        <n v="2873.7"/>
        <n v="1917.09"/>
        <n v="9108.09"/>
        <n v="2847.16"/>
        <n v="8338.5"/>
        <n v="6867.19"/>
        <n v="7072.45"/>
        <n v="4380.3"/>
        <n v="1584.74"/>
        <n v="9029.67"/>
        <n v="4870.5"/>
        <n v="3163.16"/>
        <n v="4379.2"/>
        <n v="4279.38"/>
        <n v="6633.36"/>
        <n v="3703.37"/>
        <n v="8968.5"/>
        <n v="7320.32"/>
        <n v="4494"/>
        <n v="4451.7"/>
        <n v="7156.5"/>
        <n v="3631.4"/>
        <n v="2234.25"/>
        <n v="1867.3"/>
        <n v="5169.64"/>
        <n v="4023.76"/>
        <n v="2143.8"/>
        <n v="3141"/>
        <n v="2992.32"/>
        <n v="8513.52"/>
        <n v="5613.72"/>
        <n v="6827.18"/>
        <n v="1678.05"/>
        <n v="3778.67"/>
        <n v="1917.35"/>
        <n v="2816.52"/>
        <n v="6637.8"/>
        <n v="4526.13"/>
        <n v="6948.06"/>
        <n v="1998"/>
        <n v="1767.15"/>
        <n v="5383.3"/>
        <n v="4077.12"/>
        <n v="7975.98"/>
        <n v="4608.57"/>
        <n v="3654"/>
        <n v="4974.48"/>
        <n v="4816.64"/>
        <n v="6031.21"/>
        <n v="6722.78"/>
        <n v="8092.5"/>
        <n v="7099.34"/>
        <n v="5870.48"/>
        <n v="4657.23"/>
        <n v="5752.27"/>
        <n v="3664.44"/>
        <n v="7563.24"/>
        <n v="6566.4"/>
        <n v="4281.1"/>
        <n v="2926.32"/>
        <n v="5693.26"/>
        <n v="7311.2"/>
        <n v="8395.53"/>
        <n v="4066.74"/>
        <n v="4432.6"/>
        <n v="7247.52"/>
        <n v="7241.78"/>
        <n v="4182.43"/>
        <n v="5037.5"/>
        <n v="1726.38"/>
        <n v="4371"/>
        <n v="7921.76"/>
        <n v="2909.13"/>
        <n v="8345.4"/>
        <n v="2581.6"/>
        <n v="4520.81"/>
        <n v="4241.37"/>
        <n v="3144.15"/>
        <n v="2027.72"/>
        <n v="6954.64"/>
        <n v="5693.56"/>
        <n v="9602.58"/>
        <n v="4696.8"/>
        <n v="5178"/>
        <n v="2671.2"/>
        <n v="6561.84"/>
        <n v="2863.75"/>
        <n v="5102.55"/>
        <n v="4804.5"/>
        <n v="3507.3"/>
        <n v="1956.76"/>
        <n v="6079.86"/>
        <n v="7830.12"/>
        <n v="5162.46"/>
        <n v="6114.01"/>
        <n v="4918.04"/>
        <n v="2970.87"/>
        <n v="7987.21"/>
        <n v="6538.74"/>
        <n v="5240.25"/>
        <n v="8403.6"/>
        <n v="4003.3"/>
        <n v="6154.76"/>
        <n v="4059.36"/>
        <n v="4490.04"/>
        <n v="3632.64"/>
        <n v="6719.34"/>
        <n v="5901"/>
        <n v="2813"/>
        <n v="9271.29"/>
        <n v="7077"/>
        <n v="2698"/>
        <n v="3975.4"/>
        <n v="4435.2"/>
        <n v="7709.8"/>
        <n v="7043.49"/>
        <n v="2347.02"/>
        <n v="8010.6"/>
        <n v="4517.31"/>
        <n v="5085.92"/>
        <n v="5313.6"/>
        <n v="7914.88"/>
        <n v="4740.12"/>
        <n v="2763.08"/>
        <n v="5010.85"/>
        <n v="6811.5"/>
        <n v="7374.46"/>
        <n v="2857.4"/>
        <n v="3637.06"/>
        <n v="3848.82"/>
        <n v="5394.06"/>
        <n v="2150.86"/>
        <n v="5933.25"/>
        <n v="3199.68"/>
        <n v="7530.12"/>
        <n v="5867.71"/>
        <n v="1995.65"/>
        <n v="4458.42"/>
        <n v="5005.16"/>
        <n v="8765.84"/>
        <n v="3644.58"/>
        <n v="5771.13"/>
        <n v="1724.26"/>
        <n v="1616.6"/>
        <n v="7031.01"/>
        <n v="1996.52"/>
        <n v="2671.38"/>
        <n v="2471.04"/>
        <n v="1536"/>
        <n v="5868"/>
        <n v="8088.1"/>
        <n v="5927.86"/>
        <n v="4792.59"/>
        <n v="3259.56"/>
        <n v="4712.22"/>
        <n v="2524.16"/>
        <n v="8018.5"/>
        <n v="6255.3"/>
        <n v="6056.73"/>
        <n v="2438.4"/>
        <n v="7229.88"/>
        <n v="4783.24"/>
        <n v="6613.85"/>
        <n v="1914.3"/>
        <n v="3433.75"/>
        <n v="6515.52"/>
        <n v="5156.16"/>
        <n v="9291.31"/>
        <n v="4921.92"/>
        <n v="7351.74"/>
        <n v="4111.8"/>
        <n v="5484.18"/>
        <n v="6631.32"/>
        <n v="4140.71"/>
        <n v="8156.98"/>
        <n v="2181.02"/>
        <n v="8282.91"/>
        <n v="8923.92"/>
        <n v="5712.12"/>
        <n v="7909.44"/>
        <n v="4709.34"/>
        <n v="6631.59"/>
        <n v="4759.06"/>
        <n v="1843.2"/>
        <n v="2759.48"/>
        <n v="7657"/>
        <n v="4109"/>
        <n v="6264.03"/>
        <n v="5213.04"/>
        <n v="5347.6"/>
        <n v="3889.26"/>
        <n v="3897.31"/>
        <n v="4906.86"/>
        <n v="2082.96"/>
        <n v="4697.44"/>
        <n v="7891.64"/>
        <n v="9284.5"/>
        <n v="8201.22"/>
        <n v="1457.92"/>
        <n v="1967.1"/>
        <n v="9234.58"/>
        <n v="5862.78"/>
        <n v="2053.8"/>
        <n v="7026.98"/>
        <n v="4149.24"/>
        <n v="7314.18"/>
        <n v="8038.08"/>
        <n v="1871.76"/>
        <n v="8367.55"/>
        <n v="3978"/>
        <n v="6897.72"/>
        <n v="2289.6"/>
        <n v="6207.6"/>
        <n v="6773.31"/>
        <n v="8789.69"/>
        <n v="7231.51"/>
        <n v="6167.45"/>
        <n v="8038.37"/>
        <n v="4084.08"/>
        <n v="5409.69"/>
        <n v="1784.64"/>
        <n v="6209.13"/>
        <n v="7646.4"/>
        <n v="7299.6"/>
        <n v="3418.88"/>
        <n v="6480.55"/>
        <n v="5415.76"/>
        <n v="6763.29"/>
        <n v="3151.98"/>
        <n v="4621.76"/>
        <n v="2496.03"/>
        <n v="7158.2"/>
        <n v="5674.56"/>
        <n v="4959.08"/>
        <n v="7548.7"/>
        <n v="2773.87"/>
        <n v="2133.78"/>
        <n v="4366.96"/>
        <n v="6793.8"/>
        <n v="7547.73"/>
        <n v="4116.58"/>
        <n v="3450.6"/>
        <n v="1643.12"/>
        <n v="3840"/>
        <n v="6852.96"/>
        <n v="7057.17"/>
        <n v="2862.72"/>
        <n v="1749.44"/>
        <n v="7708.82"/>
        <n v="2368.4"/>
        <n v="4205.25"/>
        <n v="2930.74"/>
        <n v="6934.07"/>
        <n v="7727.72"/>
        <n v="6154.89"/>
        <n v="7801"/>
        <n v="3299.82"/>
        <n v="3058.05"/>
        <n v="2082.3"/>
        <n v="3299.36"/>
        <n v="4400.74"/>
        <n v="8002.26"/>
        <n v="8812.96"/>
        <n v="4572"/>
        <n v="2831.4"/>
        <n v="1382.76"/>
        <n v="1650.81"/>
        <n v="6759"/>
        <n v="1748.48"/>
        <n v="3895.2"/>
        <n v="5903.86"/>
        <n v="2396.3"/>
        <n v="4864.86"/>
        <n v="5797.75"/>
        <n v="5566.08"/>
        <n v="2751.22"/>
        <n v="8969.41"/>
        <n v="5447.68"/>
        <n v="2310.16"/>
        <n v="2309.06"/>
        <n v="6329.34"/>
        <n v="7720.65"/>
        <n v="7406.08"/>
        <n v="5527.82"/>
        <n v="6970.8"/>
        <n v="6765.44"/>
        <n v="2017.82"/>
        <n v="8523"/>
        <n v="1772.4"/>
        <n v="7950.15"/>
        <n v="3880.8"/>
        <n v="3804.11"/>
        <n v="1570.35"/>
        <n v="8753.36"/>
        <n v="2963.52"/>
        <n v="5064.46"/>
        <n v="8930.61"/>
        <n v="5469.75"/>
        <n v="4976.76"/>
        <n v="2714.4"/>
        <n v="3078.89"/>
        <n v="7750.98"/>
        <n v="4835.21"/>
        <n v="2787.84"/>
        <n v="3190.74"/>
        <n v="2646.57"/>
        <n v="6112.26"/>
        <n v="2314.5"/>
        <n v="8565.69"/>
        <n v="2025.83"/>
        <n v="4732.8"/>
        <n v="4148.28"/>
        <n v="4127.53"/>
        <n v="5503.4"/>
        <n v="2057.16"/>
        <n v="2882.88"/>
        <n v="3543.93"/>
        <n v="3321"/>
        <n v="3238.38"/>
        <n v="8252.43"/>
        <n v="5033.42"/>
        <n v="1817.12"/>
        <n v="6302.3"/>
        <n v="5283.36"/>
        <n v="6227.82"/>
        <n v="7762.91"/>
        <n v="6167.16"/>
        <n v="4892.8"/>
        <n v="2627.04"/>
        <n v="4117.5"/>
        <n v="5627.16"/>
        <n v="8170"/>
        <n v="3010.61"/>
        <n v="8460.76"/>
        <n v="5042.88"/>
        <n v="8705.88"/>
        <n v="5591.32"/>
        <n v="3309.46"/>
        <n v="3684"/>
        <n v="4313.76"/>
        <n v="7908.56"/>
        <n v="5468.6"/>
        <n v="7500.99"/>
        <n v="6239.18"/>
        <n v="8487.8"/>
        <n v="2385.76"/>
        <n v="1467.3"/>
        <n v="6058.8"/>
        <n v="2473.74"/>
        <n v="4635.65"/>
        <n v="5752.6"/>
        <n v="4322.95"/>
        <n v="3061.5"/>
        <n v="5090.4"/>
        <n v="6803.94"/>
        <n v="5727.41"/>
        <n v="3797.91"/>
        <n v="8971.24"/>
        <n v="7898.81"/>
        <n v="6957.5"/>
        <n v="1564.5"/>
        <n v="2785.64"/>
        <n v="7632.87"/>
        <n v="7719.7"/>
        <n v="2790.45"/>
        <n v="2450.19"/>
        <n v="9765.84"/>
        <n v="8618"/>
        <n v="6278.5"/>
        <n v="4079.62"/>
        <n v="5190.36"/>
        <n v="1766.05"/>
        <n v="7703.08"/>
        <n v="3439.36"/>
        <n v="2551.78"/>
        <n v="3638.6"/>
        <n v="6545.11"/>
        <n v="7498.53"/>
        <n v="6517.16"/>
        <n v="5109.84"/>
        <n v="8878.32"/>
        <n v="7415.19"/>
        <n v="8523.53"/>
        <n v="4490.85"/>
        <n v="6470.65"/>
        <n v="9945.25"/>
        <n v="8999.63"/>
        <n v="8961.56"/>
        <n v="6861.96"/>
        <n v="3986.05"/>
        <n v="6564.17"/>
        <n v="2280.72"/>
        <n v="8295"/>
        <n v="8301.8"/>
        <n v="2923.2"/>
        <n v="7579.53"/>
        <n v="7597.2"/>
        <n v="4739.2"/>
        <n v="2409.33"/>
        <n v="7982.75"/>
        <n v="8258.64"/>
        <n v="2131.2"/>
        <n v="9308.88"/>
        <n v="6850.88"/>
        <n v="4998.15"/>
        <n v="4203.76"/>
        <n v="3641.4"/>
        <n v="6479.39"/>
        <n v="6131.4"/>
        <n v="5510.14"/>
        <n v="3292.5"/>
        <n v="8541.66"/>
        <n v="3356.01"/>
        <n v="1732.5"/>
        <n v="4747.92"/>
        <n v="7356.48"/>
        <n v="6436.44"/>
        <n v="4935"/>
        <n v="4656.87"/>
        <n v="2744.28"/>
        <n v="2098.08"/>
        <n v="6207.36"/>
        <n v="4236.54"/>
        <n v="2916"/>
        <n v="3662.82"/>
        <n v="6362.91"/>
        <n v="3346.16"/>
        <n v="4468.8"/>
        <n v="3795.54"/>
        <n v="7607.2"/>
        <n v="6084.08"/>
        <n v="7717.6"/>
        <n v="2228.42"/>
        <n v="7804.98"/>
        <n v="2681.1"/>
        <n v="2445.18"/>
        <n v="2763"/>
        <n v="4257.84"/>
        <n v="2260.72"/>
        <n v="2765.44"/>
        <n v="8174.4"/>
        <n v="2674.1"/>
        <n v="4575.81"/>
        <n v="7789.1"/>
        <n v="3384"/>
        <n v="4930.8"/>
        <n v="4285.22"/>
        <n v="2726"/>
        <n v="5074.5"/>
        <n v="4826.18"/>
        <n v="7109.35"/>
        <n v="4189.5"/>
        <n v="8138.52"/>
        <n v="5847.16"/>
        <n v="2318.04"/>
        <n v="4980.96"/>
        <n v="3004.47"/>
        <n v="5929.63"/>
        <n v="2352.96"/>
        <n v="5117.85"/>
        <n v="4749.36"/>
        <n v="5815.47"/>
        <n v="6945.9"/>
        <n v="6485.85"/>
        <n v="7966.56"/>
        <n v="2852.64"/>
        <n v="8665.52"/>
        <n v="7983.12"/>
        <n v="4811.48"/>
        <n v="4346.53"/>
        <n v="5354.28"/>
        <n v="2983.76"/>
        <n v="5953.93"/>
        <n v="7079.13"/>
        <n v="3822.63"/>
        <n v="3850.99"/>
        <n v="7368.05"/>
        <n v="3641.54"/>
        <n v="2362.36"/>
        <n v="3418.01"/>
        <n v="3042"/>
        <n v="7707.2"/>
        <n v="3046.12"/>
        <n v="1550.64"/>
        <n v="7660.44"/>
        <n v="4770.15"/>
        <n v="3150.9"/>
        <n v="6997.98"/>
        <n v="1797.75"/>
        <n v="4552.25"/>
        <n v="4584.92"/>
        <n v="2316.08"/>
        <n v="8271.84"/>
        <n v="2279.4"/>
        <n v="4853.02"/>
        <n v="4830.49"/>
        <n v="4534.4"/>
        <n v="6760.27"/>
        <n v="5491.86"/>
        <n v="7760.4"/>
        <n v="2484.23"/>
        <n v="2423.91"/>
        <n v="6296.22"/>
        <n v="2025.66"/>
        <n v="7206.51"/>
        <n v="4839.8"/>
        <n v="4293.71"/>
        <n v="6557.85"/>
        <n v="7281.9"/>
        <n v="6493.63"/>
        <n v="5763.59"/>
        <n v="3430.45"/>
        <n v="5044.91"/>
        <n v="4682.55"/>
        <n v="5010.6"/>
        <n v="5647.34"/>
        <n v="8521.1"/>
        <n v="2086.53"/>
        <n v="6359.61"/>
        <n v="6426.96"/>
        <n v="3546.54"/>
        <n v="6889.75"/>
        <n v="5126.05"/>
        <n v="7677.45"/>
        <n v="1760.5"/>
        <n v="8077.65"/>
        <n v="4196.41"/>
        <n v="2690.98"/>
        <n v="4626.92"/>
        <n v="5220.7"/>
        <n v="8105.6"/>
        <n v="6985.98"/>
        <n v="6525.4"/>
        <n v="7951.41"/>
        <n v="4717.44"/>
        <n v="2019"/>
        <n v="8166.24"/>
        <n v="2360.04"/>
        <n v="2196.32"/>
        <n v="5551.66"/>
        <n v="3998.4"/>
        <n v="4495.92"/>
        <n v="4867.12"/>
        <n v="2281.6"/>
        <n v="2199.36"/>
        <n v="8754.4"/>
        <n v="2851.52"/>
        <n v="4039.14"/>
        <n v="6204.8"/>
        <n v="5770.08"/>
        <n v="4674.46"/>
        <n v="2516.61"/>
        <n v="4997.58"/>
        <n v="5900.4"/>
        <n v="6287.28"/>
        <n v="4643.7"/>
        <n v="3957.54"/>
        <n v="8976"/>
        <n v="5860.47"/>
        <n v="7367.76"/>
        <n v="4678.44"/>
        <n v="6264.7"/>
        <n v="6103.05"/>
        <n v="7633.27"/>
        <n v="6439.48"/>
        <n v="4540.44"/>
        <n v="8219.2"/>
        <n v="5851.25"/>
        <n v="2959.26"/>
        <n v="5589.24"/>
        <n v="5314.4"/>
        <n v="6027.45"/>
        <n v="2330.22"/>
        <n v="3327.17"/>
        <n v="5030.72"/>
        <n v="2207.7"/>
        <n v="9418.68"/>
        <n v="9125.6"/>
        <n v="3612.28"/>
        <n v="1747.36"/>
        <n v="6246"/>
        <n v="6046.36"/>
        <n v="5416"/>
        <n v="3860.22"/>
        <n v="6664.77"/>
        <n v="7199.26"/>
        <n v="5673.84"/>
        <n v="3403.4"/>
        <n v="6505.32"/>
        <n v="3318.16"/>
        <n v="4217.67"/>
        <n v="5338.24"/>
        <n v="2370.94"/>
        <n v="3191.44"/>
        <n v="7124.26"/>
        <n v="4523.74"/>
        <n v="6055.76"/>
        <n v="7660.88"/>
        <n v="3049.2"/>
        <n v="4040.28"/>
        <n v="7679.98"/>
        <n v="5557.16"/>
        <n v="7351.65"/>
        <n v="8679.2"/>
        <n v="3650.4"/>
        <n v="3312.96"/>
        <n v="6361.15"/>
        <n v="5169.15"/>
        <n v="9463.52"/>
        <n v="7579.5"/>
        <n v="8541.99"/>
        <n v="2347.8"/>
        <n v="7761.12"/>
        <n v="5637.87"/>
        <n v="7966.89"/>
        <n v="5722.2"/>
        <n v="3740.85"/>
        <n v="4668.92"/>
        <n v="4306.14"/>
        <n v="8264.98"/>
        <n v="5998.3"/>
        <n v="2374.92"/>
        <n v="1587.9"/>
        <n v="1603.44"/>
        <n v="6612.8"/>
        <n v="5256.48"/>
        <n v="3196.67"/>
        <n v="2291.4"/>
        <n v="1602.9"/>
        <n v="7789.53"/>
        <n v="8265.6"/>
        <n v="6092.24"/>
        <n v="4341.39"/>
        <n v="8601.66"/>
        <n v="5293.95"/>
        <n v="7035.7"/>
        <n v="8274.24"/>
        <n v="7159.5"/>
        <n v="6276.27"/>
        <n v="4865.04"/>
        <n v="9575.82"/>
        <n v="4527.32"/>
        <n v="1693.71"/>
        <n v="8432.64"/>
        <n v="3000.46"/>
        <n v="5755.99"/>
        <n v="6349.57"/>
        <n v="7457.22"/>
        <n v="4723.13"/>
        <n v="7186.77"/>
        <n v="1793.24"/>
        <n v="5994.26"/>
        <n v="7391.16"/>
        <n v="7472.04"/>
        <n v="5374.53"/>
        <n v="4417.12"/>
        <n v="8373.4"/>
        <n v="5923.22"/>
        <n v="3471"/>
        <n v="6978.85"/>
        <n v="7288.32"/>
        <n v="7610.64"/>
        <n v="6740.95"/>
        <n v="7602.75"/>
        <n v="8049.54"/>
        <n v="7372.35"/>
        <n v="8673.12"/>
        <n v="6189.36"/>
        <n v="4361.49"/>
        <n v="6876.8"/>
        <n v="3896.97"/>
        <n v="2453.88"/>
        <n v="7588.74"/>
        <n v="2959.74"/>
        <n v="6523.82"/>
        <n v="5661.15"/>
        <n v="8763.5"/>
        <n v="3836.42"/>
        <n v="6955.2"/>
        <n v="7758.96"/>
        <n v="5142.06"/>
        <n v="1713.04"/>
        <n v="4574.4"/>
        <n v="6324.5"/>
        <n v="3837.96"/>
        <n v="8048.4"/>
        <n v="5613.12"/>
        <n v="3093.54"/>
        <n v="2661.23"/>
        <n v="4910.4"/>
        <n v="2061.84"/>
        <n v="5759.6"/>
        <n v="2961"/>
        <n v="3346.44"/>
        <n v="4147.36"/>
        <n v="9939.84"/>
        <n v="6461.95"/>
        <n v="3045.66"/>
        <n v="6607.44"/>
        <n v="3781.44"/>
        <n v="8968.98"/>
        <n v="2126.76"/>
        <n v="4840.56"/>
        <n v="8322"/>
        <n v="3963.04"/>
        <n v="4876.3"/>
        <n v="6469.26"/>
        <n v="8272"/>
        <n v="9147.56"/>
        <n v="8348.86"/>
        <n v="6324.15"/>
        <n v="7811.42"/>
        <n v="5182.52"/>
        <n v="6833.82"/>
        <n v="4105.64"/>
        <n v="7824.96"/>
        <n v="7207.5"/>
        <n v="2141.82"/>
        <n v="5231.58"/>
        <n v="6695.63"/>
        <n v="4654.6"/>
        <n v="3646.03"/>
        <n v="3249.4"/>
        <n v="5630.72"/>
        <n v="7669.45"/>
        <n v="3168.25"/>
        <n v="4272.32"/>
        <n v="3246.72"/>
        <n v="6765.45"/>
        <n v="2147.45"/>
        <n v="4943.31"/>
        <n v="2044.04"/>
        <n v="3518.84"/>
        <n v="8636.16"/>
        <n v="5166"/>
        <n v="3097.71"/>
        <n v="4310.82"/>
        <n v="6324.8"/>
        <n v="7450.1"/>
        <n v="7722.57"/>
        <n v="2279.62"/>
        <n v="3299.04"/>
        <n v="3681.6"/>
        <n v="1673"/>
        <n v="3721.18"/>
        <n v="9807.37"/>
        <n v="3984.34"/>
        <n v="7182"/>
        <n v="9358.8"/>
        <n v="7782.72"/>
        <n v="5730.66"/>
        <n v="4340.16"/>
        <n v="3712.66"/>
        <n v="6880.14"/>
        <n v="5748.6"/>
        <n v="5218.02"/>
        <n v="2626.54"/>
        <n v="5372.4"/>
        <n v="2279.94"/>
        <n v="1594.66"/>
        <n v="6575.37"/>
        <n v="2765.2"/>
        <n v="7842.45"/>
        <n v="8943.73"/>
        <n v="6837.6"/>
        <n v="8814.85"/>
        <n v="8644.75"/>
        <n v="8213.57"/>
        <n v="2656.44"/>
        <n v="2673.92"/>
        <n v="3766.74"/>
        <n v="5815.04"/>
        <n v="8422.65"/>
        <n v="5229"/>
        <n v="2946.9"/>
        <n v="8008.8"/>
        <n v="2713.28"/>
        <n v="3116.88"/>
        <n v="6136.85"/>
        <n v="3590.37"/>
        <n v="7054.05"/>
        <n v="2535.75"/>
        <n v="5854.21"/>
        <n v="1902.09"/>
        <n v="4134.4"/>
        <n v="7316.1"/>
        <n v="2711.22"/>
        <n v="4011"/>
        <n v="4987.5"/>
        <n v="2082.29"/>
        <n v="8145.28"/>
        <n v="7029"/>
        <n v="6477.03"/>
        <n v="2662.94"/>
        <n v="7296.51"/>
        <n v="1846.14"/>
        <n v="6888.96"/>
        <n v="5976.6"/>
        <n v="2130"/>
        <n v="2283.1"/>
        <n v="5836.89"/>
        <n v="5645.7"/>
        <n v="3260.18"/>
        <n v="9531.45"/>
        <n v="7549.5"/>
        <n v="3459.78"/>
        <n v="7118.55"/>
        <n v="7052.64"/>
        <n v="2428.11"/>
        <n v="1904.4"/>
        <n v="7088.6"/>
        <n v="7054.32"/>
        <n v="7780.18"/>
        <n v="5356.8"/>
        <n v="9222.72"/>
        <n v="5578.43"/>
        <n v="5701.8"/>
        <n v="1700.79"/>
        <n v="2969.4"/>
        <n v="3189.15"/>
        <n v="5860.04"/>
        <n v="1909.2"/>
        <n v="8821.98"/>
        <n v="1781.64"/>
        <n v="8582.42"/>
        <n v="8654.28"/>
        <n v="3408.6"/>
        <n v="3598.99"/>
        <n v="5842.84"/>
        <n v="8358.68"/>
        <n v="5725.65"/>
        <n v="6461.76"/>
        <n v="5686.42"/>
        <n v="7812.84"/>
        <n v="7280.91"/>
        <n v="3467.1"/>
        <n v="9279.34"/>
        <n v="6358.16"/>
        <n v="6403.56"/>
        <n v="3263.18"/>
        <n v="4171.65"/>
        <n v="3969.84"/>
        <n v="2294.72"/>
        <n v="5692.5"/>
        <n v="5766.33"/>
        <n v="6018.12"/>
        <n v="5288.15"/>
        <n v="3856.24"/>
        <n v="4511.12"/>
        <n v="8655.36"/>
        <n v="8215.83"/>
        <n v="3746.47"/>
        <n v="7051.2"/>
        <n v="2604.64"/>
        <n v="4857.92"/>
        <n v="5316.48"/>
        <n v="5185.18"/>
        <n v="6259.96"/>
        <n v="10686.3"/>
        <n v="9683.52"/>
        <n v="7238"/>
        <n v="9953.5"/>
        <n v="7669.32"/>
        <n v="6433.56"/>
        <n v="2495.7"/>
        <n v="4461.31"/>
        <n v="6980.65"/>
        <n v="1975.82"/>
        <n v="2938.32"/>
        <n v="3720.4"/>
        <n v="9711.9"/>
        <n v="6060.24"/>
        <n v="5616.6"/>
        <n v="3530.82"/>
        <n v="2392.6"/>
        <n v="4175.37"/>
        <n v="2630.4"/>
        <n v="7789.6"/>
        <n v="2932.08"/>
        <n v="8090.94"/>
        <n v="5178.3"/>
        <n v="4437.93"/>
        <n v="8601.25"/>
        <n v="5966.25"/>
        <n v="8116.5"/>
        <n v="8623.88"/>
        <n v="8237.7"/>
        <n v="5265.28"/>
        <n v="2562.75"/>
        <n v="6956.67"/>
        <n v="3179.61"/>
        <n v="7009.92"/>
        <n v="6284.37"/>
        <n v="5134.72"/>
        <n v="5939.14"/>
        <n v="1843.17"/>
        <n v="7127.75"/>
        <n v="2845.92"/>
        <n v="8726.34"/>
        <n v="2481.7"/>
        <n v="9368.19"/>
        <n v="2384.18"/>
        <n v="6245.52"/>
        <n v="5181"/>
        <n v="6143.76"/>
        <n v="9282.5"/>
        <n v="4573.3"/>
        <n v="2331.09"/>
        <n v="1814.78"/>
        <n v="2267.65"/>
        <n v="4545.42"/>
        <n v="1647.81"/>
        <n v="4954.25"/>
        <n v="2160.5"/>
        <n v="2263.8"/>
        <n v="1772.82"/>
        <n v="5185.71"/>
        <n v="8699.46"/>
        <n v="3652.5"/>
        <n v="7228.55"/>
        <n v="4538.16"/>
        <n v="5437.74"/>
        <n v="3926.3"/>
        <n v="7668.32"/>
        <n v="3631.13"/>
        <n v="5353.4"/>
        <n v="4829.81"/>
        <n v="6074.64"/>
        <n v="6750.8"/>
        <n v="6729"/>
        <n v="2871.82"/>
        <n v="4686.6"/>
        <n v="3174.02"/>
        <n v="4447.2"/>
        <n v="1996.09"/>
        <n v="4705.5"/>
        <n v="3736.04"/>
        <n v="3505.92"/>
        <n v="1734.56"/>
        <n v="2316.34"/>
        <n v="9911.46"/>
        <n v="2292.66"/>
        <n v="3865.29"/>
        <n v="4764.4"/>
        <n v="4461.54"/>
        <n v="3341.52"/>
        <n v="7145.92"/>
        <n v="4982.04"/>
        <n v="8190.4"/>
        <n v="8599.4"/>
        <n v="8711.19"/>
        <n v="7947.66"/>
        <n v="4674.15"/>
        <n v="2587.04"/>
        <n v="6246.24"/>
        <n v="4086.1"/>
        <n v="2317.44"/>
        <n v="6415.56"/>
        <n v="4037.04"/>
        <n v="6540.8"/>
        <n v="5409.18"/>
        <n v="2989.98"/>
        <n v="3277.6"/>
        <n v="5380.69"/>
        <n v="6995.04"/>
        <n v="5393.5"/>
        <n v="1672.56"/>
        <n v="3732.19"/>
        <n v="4637.49"/>
        <n v="1729.89"/>
        <n v="4452.12"/>
        <n v="4291.2"/>
        <n v="1838.62"/>
        <n v="5137.08"/>
        <n v="5847.48"/>
        <n v="8948.94"/>
        <n v="5569.83"/>
        <n v="2006.79"/>
        <n v="7423.5"/>
        <n v="5283.6"/>
        <n v="6461.29"/>
        <n v="8945.2"/>
        <n v="7755"/>
        <n v="6093.16"/>
        <n v="5227.34"/>
        <n v="3696.55"/>
        <n v="3428.51"/>
        <n v="3602.64"/>
        <n v="4210.64"/>
        <n v="3016.86"/>
        <n v="9570.39"/>
        <n v="6126.45"/>
        <n v="5215.65"/>
        <n v="5206.08"/>
        <n v="2182.95"/>
        <n v="7187.4"/>
        <n v="4058.76"/>
        <n v="5642.63"/>
        <n v="2330.64"/>
        <n v="2363.76"/>
        <n v="2480.6"/>
        <n v="5371.07"/>
        <n v="2531.86"/>
        <n v="4166.4"/>
        <n v="1433.19"/>
        <n v="4655.95"/>
        <n v="9455.54"/>
        <n v="3574.5"/>
        <n v="5685.15"/>
        <n v="8208.68"/>
        <n v="5979.08"/>
        <n v="5302.22"/>
        <n v="8782.2"/>
        <n v="7685.44"/>
        <n v="6227.65"/>
        <n v="1934.31"/>
        <n v="3945"/>
        <n v="3084.48"/>
        <n v="4152.6"/>
        <n v="4258.66"/>
        <n v="5521.88"/>
        <n v="5158.08"/>
        <n v="7796.25"/>
        <n v="8542.05"/>
        <n v="5876.51"/>
        <n v="9401.6"/>
        <n v="7290"/>
        <n v="5198.94"/>
        <n v="8038.55"/>
        <n v="3820.75"/>
        <n v="8643.25"/>
        <n v="7463.64"/>
        <n v="7028.56"/>
        <n v="7112.16"/>
        <n v="7159.98"/>
        <n v="6547.36"/>
        <n v="8513.1"/>
        <n v="5728.31"/>
        <n v="8419.4"/>
        <n v="7947.53"/>
        <n v="8001.9"/>
        <n v="2685.88"/>
        <n v="5303.76"/>
        <n v="4846.32"/>
        <n v="3002.43"/>
        <n v="4012.58"/>
        <n v="8181.64"/>
        <n v="5412"/>
        <n v="4502.75"/>
        <n v="2282.24"/>
        <n v="5695.46"/>
        <n v="5453.76"/>
        <n v="7325.3"/>
        <n v="7177.56"/>
        <n v="1808.4"/>
        <n v="4674.8"/>
        <n v="6877.74"/>
        <n v="4900.28"/>
        <n v="2809.6"/>
        <n v="4581.72"/>
        <n v="1794.93"/>
        <n v="9880.08"/>
        <n v="8705.7"/>
        <n v="6987.4"/>
        <n v="4355.75"/>
        <n v="7246.2"/>
        <n v="6033.56"/>
        <n v="6138.33"/>
        <n v="4034.72"/>
        <n v="4736.61"/>
        <n v="6557.52"/>
        <n v="2830.52"/>
        <n v="4104.1"/>
        <n v="1738"/>
        <n v="6427.36"/>
        <n v="5607.26"/>
        <n v="5832.4"/>
        <n v="3251.64"/>
        <n v="1687.56"/>
        <n v="2212.13"/>
        <n v="9353.6"/>
        <n v="5873.12"/>
        <n v="7413.56"/>
        <n v="3076.62"/>
        <n v="3328.16"/>
        <n v="8037.88"/>
        <n v="1493.52"/>
        <n v="3112.44"/>
        <n v="7787.07"/>
        <n v="2851.2"/>
        <n v="1596.54"/>
        <n v="4142.06"/>
        <n v="6391.53"/>
        <n v="3200.67"/>
        <n v="1690.89"/>
        <n v="7117.08"/>
        <n v="4284"/>
        <n v="4903.14"/>
        <n v="3630.12"/>
        <n v="7406.58"/>
        <n v="5718.24"/>
        <n v="5794.91"/>
        <n v="9026.78"/>
        <n v="1985.1"/>
        <n v="3986.23"/>
        <n v="4261.39"/>
        <n v="1590.4"/>
        <n v="8997.45"/>
        <n v="6042.4"/>
        <n v="5899.6"/>
        <n v="6755.07"/>
        <n v="7601.38"/>
        <n v="4667"/>
        <n v="6899.36"/>
        <n v="3406.4"/>
        <n v="6879"/>
        <n v="9343.07"/>
        <n v="7209"/>
        <n v="1753.38"/>
        <n v="4143.57"/>
        <n v="8577.7"/>
        <n v="4787.77"/>
        <n v="6129.24"/>
        <n v="4370.88"/>
        <n v="6419.54"/>
        <n v="7143.18"/>
        <n v="1653"/>
        <n v="6186.4"/>
        <n v="7517.51"/>
        <n v="2402.6"/>
        <n v="1982.03"/>
        <n v="6533.04"/>
        <n v="5376.08"/>
        <n v="7135.08"/>
        <n v="2314.96"/>
        <n v="5740.92"/>
        <n v="6935.35"/>
        <n v="6932.44"/>
        <n v="7493.34"/>
        <n v="4257.2"/>
        <n v="7865.24"/>
        <n v="6552"/>
        <n v="3568.46"/>
        <n v="3250.8"/>
        <n v="8680.66"/>
        <n v="2831.24"/>
        <n v="8730.18"/>
        <n v="3309.39"/>
        <n v="4871.55"/>
        <n v="4649.66"/>
        <n v="2090.56"/>
        <n v="4753.76"/>
        <n v="6269.6"/>
        <n v="3763.64"/>
        <n v="8024.49"/>
        <n v="6219.05"/>
        <n v="4173"/>
        <n v="5320"/>
        <n v="2307.13"/>
        <n v="3566.16"/>
        <n v="3319.68"/>
        <n v="7200.26"/>
        <n v="2634"/>
        <n v="4390.7"/>
        <n v="7232.9"/>
        <n v="4564.56"/>
        <n v="9569.84"/>
        <n v="7288.05"/>
        <n v="7111.66"/>
        <n v="3593.7"/>
        <n v="4524.36"/>
        <n v="2195.56"/>
        <n v="5170.32"/>
        <n v="5423.36"/>
        <n v="3355.5"/>
        <n v="8529"/>
        <n v="4294.2"/>
        <n v="5187.4"/>
        <n v="8313.16"/>
        <n v="6091.12"/>
        <n v="7631.9"/>
        <n v="4954.44"/>
        <n v="6223.8"/>
        <n v="7752.6"/>
        <n v="2357.1"/>
        <n v="5046.47"/>
        <n v="5239.5"/>
        <n v="1486.28"/>
        <n v="8490.18"/>
        <n v="3909.99"/>
        <n v="3139"/>
        <n v="6584.38"/>
        <n v="2222.35"/>
        <n v="5041.52"/>
        <n v="10063.2"/>
        <n v="1962.44"/>
        <n v="4025.43"/>
        <n v="3160.43"/>
        <n v="5170.8"/>
        <n v="7543.5"/>
        <n v="5588.51"/>
        <n v="6492.76"/>
        <n v="9513.9"/>
        <n v="7146.63"/>
        <n v="8013.2"/>
        <n v="9113.92"/>
        <n v="3715.84"/>
        <n v="3527.8"/>
        <n v="2982.4"/>
        <n v="6068.69"/>
        <n v="4372.18"/>
        <n v="6184.1"/>
        <n v="5217.63"/>
        <n v="1705.42"/>
        <n v="5290.74"/>
        <n v="2565.13"/>
        <n v="2049.32"/>
        <n v="8461.26"/>
        <n v="7975.89"/>
        <n v="7663.9"/>
        <n v="5190.18"/>
        <n v="2286.9"/>
        <n v="6387"/>
        <n v="4158.02"/>
        <n v="4410.71"/>
        <n v="7812"/>
        <n v="4453.12"/>
        <n v="5928.75"/>
        <n v="1630.2"/>
        <n v="8306.87"/>
        <n v="8170.42"/>
        <n v="10189.8"/>
        <n v="5019.3"/>
        <n v="1605.8"/>
        <n v="7841.66"/>
        <n v="1898.82"/>
        <n v="5897.32"/>
        <n v="2801.43"/>
        <n v="5412.4"/>
        <n v="10096.3"/>
        <n v="5686.9"/>
        <n v="2662.17"/>
        <n v="5855.34"/>
        <n v="4995.06"/>
        <n v="3799.6"/>
        <n v="2720.76"/>
        <n v="2321.12"/>
        <n v="2803.69"/>
        <n v="3038.07"/>
        <n v="4796.82"/>
        <n v="4290.93"/>
        <n v="5042.1"/>
        <n v="3944.92"/>
        <n v="7089.81"/>
        <n v="2810.15"/>
        <n v="7120.4"/>
        <n v="6680.88"/>
        <n v="3742.69"/>
        <n v="3659.35"/>
        <n v="2652"/>
        <n v="6833.42"/>
        <n v="2342.84"/>
        <n v="2813.13"/>
        <n v="3905.44"/>
        <n v="6833.5"/>
        <n v="1542.8"/>
        <n v="6718.41"/>
        <n v="7648.47"/>
        <n v="2034"/>
        <n v="5152.47"/>
        <n v="6011.56"/>
        <n v="8180.55"/>
        <n v="6226.98"/>
        <n v="7357.85"/>
        <n v="7273"/>
        <n v="7364"/>
        <n v="7305.27"/>
        <n v="8001.7"/>
        <n v="8752.5"/>
        <n v="3789.98"/>
        <n v="6878.76"/>
        <n v="2041.8"/>
        <n v="3937.66"/>
        <n v="4499.36"/>
        <n v="1284"/>
        <n v="1662.96"/>
        <n v="5051.6"/>
        <n v="3260.8"/>
        <n v="3646.48"/>
        <n v="5716.5"/>
        <n v="8541.12"/>
        <n v="6099.6"/>
        <n v="8418.5"/>
        <n v="2724.84"/>
        <n v="5736.19"/>
        <n v="6234.2"/>
        <n v="5991.96"/>
        <n v="10136.88"/>
        <n v="7797.3"/>
        <n v="8812.41"/>
        <n v="5370.16"/>
        <n v="2658.48"/>
        <n v="6381.76"/>
        <n v="1458.34"/>
        <n v="7302.36"/>
        <n v="6699.2"/>
        <n v="5538"/>
        <n v="3554.26"/>
        <n v="5234.13"/>
        <n v="5101.88"/>
        <n v="7067.44"/>
        <n v="2540.64"/>
        <n v="5470.73"/>
        <n v="3724.8"/>
        <n v="8223.12"/>
        <n v="7444.8"/>
        <n v="6239.48"/>
        <n v="2044.5"/>
        <n v="4092.2"/>
        <n v="2763.32"/>
        <n v="6536.7"/>
        <n v="4470.97"/>
        <n v="2338.5"/>
        <n v="3285.48"/>
        <n v="3850.06"/>
        <n v="3248.84"/>
        <n v="7024.08"/>
        <n v="7546.8"/>
        <n v="2862.09"/>
        <n v="5295.36"/>
        <n v="3873.15"/>
        <n v="7802.2"/>
        <n v="5860.24"/>
        <n v="8845.96"/>
        <n v="7067.76"/>
        <n v="2548.98"/>
        <n v="7272.6"/>
        <n v="6411.36"/>
        <n v="2770.95"/>
        <n v="2235.32"/>
        <n v="2199.4"/>
        <n v="4096.4"/>
        <n v="3144.61"/>
        <n v="1958.88"/>
        <n v="5439.07"/>
        <n v="3233.6"/>
        <n v="3154.05"/>
        <n v="5085.18"/>
        <n v="2991.28"/>
        <n v="5199.24"/>
        <n v="8885.76"/>
        <n v="2878.68"/>
        <n v="3044.37"/>
        <n v="4700.5"/>
        <n v="3688.8"/>
        <n v="5588.23"/>
        <n v="6303.01"/>
        <n v="1577.76"/>
        <n v="3064.09"/>
        <n v="2526.03"/>
        <n v="7138.98"/>
        <n v="5440.4"/>
        <n v="2877.6"/>
        <n v="7244.98"/>
        <n v="7773.36"/>
        <n v="1740.4"/>
        <n v="4136.16"/>
        <n v="2622.48"/>
        <n v="6295.25"/>
        <n v="6084.58"/>
        <n v="8914.67"/>
        <n v="5433.93"/>
        <n v="4228.92"/>
        <n v="9291.26"/>
        <n v="3435.12"/>
        <n v="4242.89"/>
        <n v="8133.7"/>
        <n v="3759.75"/>
        <n v="1704.08"/>
        <n v="3394.82"/>
        <n v="3849.62"/>
        <n v="8773.62"/>
        <n v="2016.26"/>
        <n v="2309.46"/>
        <n v="3675.36"/>
        <n v="4488"/>
        <n v="9247.84"/>
        <n v="8209.3"/>
        <n v="7349.67"/>
        <n v="1645.52"/>
        <n v="4781.31"/>
        <n v="8144.44"/>
        <n v="7136.34"/>
        <n v="7082.46"/>
        <n v="3152.38"/>
        <n v="4631.48"/>
        <n v="4813.38"/>
        <n v="1928.48"/>
        <n v="3390.1"/>
        <n v="4332.12"/>
        <n v="6701.46"/>
        <n v="3015.18"/>
        <n v="6125.44"/>
        <n v="8713.32"/>
        <n v="7845.85"/>
        <n v="7536.16"/>
        <n v="6599.87"/>
        <n v="4681.82"/>
        <n v="5680.86"/>
        <n v="8415.23"/>
        <n v="2219.04"/>
        <n v="3741"/>
        <n v="2431.75"/>
        <n v="7080.84"/>
        <n v="4092.62"/>
        <n v="5659.28"/>
        <n v="3896.74"/>
        <n v="7743.75"/>
        <n v="1424.94"/>
        <n v="5592.34"/>
        <n v="2214.42"/>
        <n v="3450.09"/>
        <n v="6343.26"/>
        <n v="6498.8"/>
        <n v="5366.46"/>
        <n v="6987.96"/>
        <n v="5166.64"/>
        <n v="4198.04"/>
        <n v="2089.84"/>
        <n v="4440.87"/>
        <n v="5967"/>
        <n v="7244.08"/>
        <n v="8391.24"/>
        <n v="2390.54"/>
        <n v="1980.24"/>
        <n v="2917.06"/>
        <n v="2952.12"/>
        <n v="6509.97"/>
        <n v="8074.15"/>
        <n v="6322.86"/>
        <n v="7381.1"/>
        <n v="4822.2"/>
        <n v="5634.36"/>
        <n v="4678.08"/>
        <n v="8154"/>
        <n v="8070.3"/>
        <n v="8905.68"/>
        <n v="3437.64"/>
        <n v="2863.5"/>
        <n v="6633"/>
        <n v="8950.48"/>
        <n v="6790.44"/>
        <n v="7980.28"/>
        <n v="7022.6"/>
        <n v="2483.95"/>
        <n v="2124.15"/>
        <n v="5318.52"/>
        <n v="2450.24"/>
        <n v="5285.28"/>
        <n v="2970.06"/>
        <n v="4583.67"/>
        <n v="2337.46"/>
        <n v="2505.36"/>
        <n v="2316.96"/>
        <n v="8569.95"/>
        <n v="5875.5"/>
        <n v="3069.12"/>
        <n v="6276.66"/>
        <n v="1653.6"/>
        <n v="7682.22"/>
        <n v="8537.76"/>
        <n v="2056.2"/>
        <n v="3864.62"/>
        <n v="5230.4"/>
        <n v="3441.15"/>
        <n v="7378.53"/>
        <n v="6030.24"/>
        <n v="3563.28"/>
        <n v="2791.6"/>
        <n v="5566.14"/>
        <n v="6350.76"/>
        <n v="7283.85"/>
        <n v="2888.64"/>
        <n v="3289.6"/>
        <n v="6756.2"/>
        <n v="3312.09"/>
        <n v="4543.01"/>
        <n v="3620.42"/>
        <n v="8342.76"/>
        <n v="6740.01"/>
        <n v="2474.55"/>
        <n v="8871.04"/>
        <n v="3979.8"/>
        <n v="4615.06"/>
        <n v="2917.2"/>
        <n v="3626.45"/>
        <n v="8574.32"/>
        <n v="3040.14"/>
        <n v="2560"/>
        <n v="6430.6"/>
        <n v="7614.36"/>
        <n v="5823.18"/>
        <n v="7125.69"/>
        <n v="1981.5"/>
        <n v="1454.6"/>
        <n v="3478.92"/>
        <n v="3976.2"/>
        <n v="2707.77"/>
        <n v="4651.92"/>
        <n v="9131.5"/>
        <n v="4396.54"/>
        <n v="8929.14"/>
        <n v="5364.27"/>
        <n v="6809.22"/>
        <n v="5582.47"/>
        <n v="6812.56"/>
        <n v="7270.62"/>
        <n v="10761.85"/>
        <n v="3838.9"/>
        <n v="3930.56"/>
        <n v="6855.75"/>
        <n v="4347.64"/>
        <n v="8412.21"/>
        <n v="5155.54"/>
        <n v="7813.56"/>
        <n v="5773.92"/>
        <n v="7424.94"/>
        <n v="7454.59"/>
        <n v="4500.6"/>
        <n v="2284.04"/>
        <n v="9272"/>
        <n v="8513.26"/>
        <n v="1973.19"/>
        <n v="3768.78"/>
        <n v="7821.22"/>
        <n v="5639.58"/>
        <n v="7747.5"/>
        <n v="5286.12"/>
        <n v="5720.37"/>
        <n v="4250.88"/>
        <n v="7764.54"/>
        <n v="5102.64"/>
        <n v="2377.2"/>
        <n v="5428.2"/>
        <n v="5643.52"/>
        <n v="5772.2"/>
        <n v="4885.64"/>
        <n v="3125.2"/>
        <n v="2170.98"/>
        <n v="7263.1"/>
        <n v="2575.2"/>
        <n v="5798.55"/>
        <n v="6774.99"/>
        <n v="9272.56"/>
        <n v="3081.36"/>
        <n v="2345.28"/>
        <n v="9307.65"/>
        <n v="4737.12"/>
        <n v="4495.26"/>
        <n v="4226.88"/>
        <n v="1871.36"/>
        <n v="9894.95"/>
        <n v="6534.72"/>
        <n v="7897.4"/>
        <n v="7512.9"/>
        <n v="7593.57"/>
        <n v="3297.37"/>
        <n v="5177.04"/>
        <n v="4657.84"/>
        <n v="5828.26"/>
        <n v="1984.5"/>
        <n v="8371.64"/>
        <n v="5593.6"/>
        <n v="4598.23"/>
        <n v="7163.76"/>
        <n v="4050.48"/>
        <n v="7623.2"/>
        <n v="8329.16"/>
        <n v="1492.12"/>
        <n v="2222.72"/>
        <n v="8548.3"/>
        <n v="1676.38"/>
        <n v="6245.74"/>
        <n v="1902.18"/>
        <n v="10239.16"/>
        <n v="5117.84"/>
        <n v="5028.24"/>
        <n v="4518.4"/>
        <n v="2154.5"/>
        <n v="5488.5"/>
        <n v="9567.43"/>
        <n v="8756.79"/>
        <n v="7405.08"/>
        <n v="5462.52"/>
        <n v="4833.44"/>
        <n v="6373.04"/>
        <n v="7972.76"/>
        <n v="2799"/>
        <n v="4221.36"/>
        <n v="9278.88"/>
        <n v="8805.3"/>
        <n v="1694.15"/>
        <n v="7918.41"/>
        <n v="1557.75"/>
        <n v="6248.9"/>
        <n v="3592.29"/>
        <n v="4281.8"/>
        <n v="7503.6"/>
        <n v="5626.83"/>
        <n v="2102.46"/>
        <n v="7707.34"/>
        <n v="6345.01"/>
        <n v="5970.12"/>
        <n v="4546.07"/>
        <n v="1687.84"/>
        <n v="4971.54"/>
        <n v="4676"/>
        <n v="3304.84"/>
        <n v="6292.08"/>
        <n v="7399.35"/>
        <n v="1745.84"/>
        <n v="2723.35"/>
        <n v="2764.71"/>
        <n v="6562.62"/>
        <n v="1915.52"/>
        <n v="2929"/>
        <n v="6258.72"/>
        <n v="1704.96"/>
        <n v="8344.55"/>
        <n v="8672.45"/>
        <n v="5817.88"/>
        <n v="8600.43"/>
        <n v="3263.88"/>
        <n v="4790.56"/>
        <n v="7357.08"/>
        <n v="7199.68"/>
        <n v="9433.83"/>
        <n v="4556.16"/>
        <n v="5064.72"/>
        <n v="2418.98"/>
        <n v="3892.03"/>
        <n v="2747.15"/>
        <n v="3228.66"/>
        <n v="7130.14"/>
        <n v="5479.76"/>
        <n v="6629.01"/>
        <n v="8321.82"/>
        <n v="3809.82"/>
        <n v="5603.04"/>
        <n v="5635.2"/>
        <n v="2086.7"/>
        <n v="9476.04"/>
        <n v="3974.8"/>
        <n v="2527.74"/>
        <n v="8751.18"/>
        <n v="1527.16"/>
        <n v="2421.12"/>
        <n v="3828"/>
        <n v="3753.8"/>
        <n v="1540.44"/>
        <n v="6644.5"/>
        <n v="6590.6"/>
        <n v="4280.38"/>
        <n v="6546.87"/>
        <n v="3029.6"/>
        <n v="5724.24"/>
        <n v="6928.3"/>
        <n v="4290.4"/>
        <n v="8173.15"/>
        <n v="2527.8"/>
        <n v="8183.76"/>
        <n v="8688.38"/>
        <n v="7611.89"/>
        <n v="2527.2"/>
        <n v="1834.3"/>
        <n v="4218.32"/>
        <n v="6323.96"/>
        <n v="4536.84"/>
        <n v="3048.76"/>
        <n v="4776.13"/>
        <n v="3628.24"/>
        <n v="7524.93"/>
        <n v="6024"/>
        <n v="1602.18"/>
        <n v="2982"/>
        <n v="6420.06"/>
        <n v="4084.02"/>
        <n v="3885.23"/>
        <n v="3486"/>
        <n v="2785.56"/>
        <n v="6214.6"/>
        <n v="8286.08"/>
        <n v="3223.68"/>
        <n v="7943.32"/>
        <n v="5452.8"/>
        <n v="5501.56"/>
        <n v="2011.24"/>
        <n v="2901.21"/>
        <n v="2670.3"/>
        <n v="2149.68"/>
        <n v="3575.25"/>
        <n v="5007.75"/>
        <n v="7654.19"/>
        <n v="4170.2"/>
        <n v="4137.12"/>
        <n v="6239.53"/>
        <n v="2260.08"/>
        <n v="7917"/>
        <n v="3353.28"/>
        <n v="8101.85"/>
        <n v="3936.58"/>
        <n v="5168.16"/>
        <n v="4465.08"/>
        <n v="7553.02"/>
        <n v="3810.6"/>
        <n v="4433"/>
        <n v="5783.44"/>
        <n v="6847.26"/>
        <n v="7414.94"/>
        <n v="4909.56"/>
        <n v="2559.64"/>
        <n v="4888.89"/>
        <n v="7233.72"/>
        <n v="3828.96"/>
        <n v="9247.44"/>
        <n v="4429.25"/>
        <n v="3698.73"/>
        <n v="4991.3"/>
        <n v="7913.56"/>
        <n v="5588.8"/>
        <n v="5474.7"/>
        <n v="1956.96"/>
        <n v="2740.65"/>
        <n v="4885.85"/>
        <n v="7256.48"/>
        <n v="8675.6"/>
        <n v="1958.04"/>
        <n v="7956"/>
        <n v="3928.6"/>
        <n v="5287.5"/>
        <n v="4314.31"/>
        <n v="5233.24"/>
        <n v="5482.74"/>
        <n v="4629.03"/>
        <n v="4629.93"/>
        <n v="3218.5"/>
        <n v="1497.85"/>
        <n v="5638.52"/>
        <n v="7609.52"/>
        <n v="8142.6"/>
        <n v="8456"/>
        <n v="2725.5"/>
        <n v="4291.24"/>
        <n v="2385.2"/>
        <n v="2639.78"/>
        <n v="7371.15"/>
        <n v="8516.56"/>
        <n v="7702.8"/>
        <n v="2543.88"/>
        <n v="2128.24"/>
        <n v="6199.2"/>
        <n v="2012.4"/>
        <n v="1727.76"/>
        <n v="5371.08"/>
        <n v="2236.31"/>
        <n v="4830.98"/>
        <n v="6567.78"/>
        <n v="3902.25"/>
        <n v="5987.12"/>
        <n v="2835.6"/>
        <n v="6715.8"/>
        <n v="3836"/>
        <n v="2268.84"/>
        <n v="8740.8"/>
        <n v="6502.16"/>
        <n v="9100.56"/>
        <n v="8235.36"/>
        <n v="6047.46"/>
        <n v="3899.8"/>
        <n v="4741.66"/>
        <n v="4735.26"/>
        <n v="1816.85"/>
        <n v="2494.94"/>
        <n v="2690.82"/>
        <n v="1947.39"/>
        <n v="7539.48"/>
        <n v="8549.97"/>
        <n v="7778.44"/>
        <n v="3073.49"/>
        <n v="5579.6"/>
        <n v="6492.3"/>
        <n v="8344.62"/>
        <n v="9872.98"/>
        <n v="7060.1"/>
        <n v="8969.8"/>
        <n v="4202.33"/>
        <n v="3236.82"/>
        <n v="4338.88"/>
        <n v="4990.01"/>
        <n v="3371.83"/>
        <n v="3443.39"/>
        <n v="2387.55"/>
        <n v="8372.42"/>
        <n v="9466.05"/>
        <n v="6637.4"/>
        <n v="5660.46"/>
        <n v="2111.16"/>
        <n v="6589.5"/>
        <n v="6478.68"/>
        <n v="2502.89"/>
        <n v="3208.41"/>
        <n v="6771.48"/>
        <n v="1968.5"/>
        <n v="2917.61"/>
        <n v="6380.25"/>
        <n v="5548.32"/>
        <n v="3082.95"/>
        <n v="7130.64"/>
        <n v="4071.48"/>
        <n v="4827.76"/>
        <n v="1636.11"/>
        <n v="7102.84"/>
        <n v="7667.54"/>
        <n v="7862.5"/>
        <n v="1666.98"/>
        <n v="8935.68"/>
        <n v="5672.59"/>
        <n v="3396.48"/>
        <n v="8520.56"/>
        <n v="3004.8"/>
        <n v="6814.08"/>
        <n v="1526.84"/>
        <n v="5131.77"/>
        <n v="5080.8"/>
        <n v="4517.37"/>
        <n v="8337.82"/>
        <n v="3036.76"/>
        <n v="8168.67"/>
        <n v="3373.44"/>
        <n v="3579.82"/>
        <n v="8223.48"/>
        <n v="6930.84"/>
        <n v="7705.14"/>
        <n v="5269.86"/>
        <n v="2107.14"/>
        <n v="8035.86"/>
        <n v="1500.94"/>
        <n v="1964.13"/>
        <n v="3540.5"/>
        <n v="8276.76"/>
        <n v="7604.24"/>
        <n v="5564.72"/>
        <n v="4371.12"/>
        <n v="3136.98"/>
        <n v="3127.32"/>
        <n v="5695.62"/>
        <n v="8274.88"/>
        <n v="6599.29"/>
        <n v="6322.94"/>
        <n v="7631.4"/>
        <n v="8671.5"/>
        <n v="7492.72"/>
        <n v="2538.54"/>
        <n v="7476.96"/>
        <n v="8518.5"/>
        <n v="5250.24"/>
        <n v="5754.24"/>
        <n v="8705.12"/>
        <n v="5766"/>
        <n v="9256.81"/>
        <n v="4197.4"/>
        <n v="5962.96"/>
        <n v="4674.44"/>
        <n v="4822.56"/>
        <n v="6270.58"/>
        <n v="3508.08"/>
        <n v="4748.58"/>
        <n v="5117.05"/>
        <n v="6346.62"/>
        <n v="3811.56"/>
        <n v="6057.36"/>
        <n v="4455.66"/>
        <n v="8159.67"/>
        <n v="1863.96"/>
        <n v="5123.56"/>
        <n v="2230.27"/>
        <n v="5177.75"/>
        <n v="3840.6"/>
        <n v="6964.8"/>
        <n v="4538.59"/>
        <n v="7530.6"/>
        <n v="4179.1"/>
        <n v="7303.8"/>
        <n v="3283.8"/>
        <n v="4776.48"/>
        <n v="4704"/>
        <n v="6048"/>
        <n v="2695.98"/>
        <n v="9202.98"/>
        <n v="3579.6"/>
        <n v="5509.5"/>
        <n v="5758.54"/>
        <n v="5803.56"/>
        <n v="2687.16"/>
        <n v="8260.47"/>
        <n v="7794.19"/>
        <n v="7114.2"/>
        <n v="3024.05"/>
        <n v="3801.21"/>
        <n v="4695.18"/>
        <n v="2243.84"/>
        <n v="2738.96"/>
        <n v="4783.08"/>
        <n v="5568.13"/>
        <n v="5741.45"/>
        <n v="7075.86"/>
        <n v="5803"/>
        <n v="2506.14"/>
        <n v="2182.84"/>
        <n v="6586.58"/>
        <n v="10254.18"/>
        <n v="2067.2"/>
        <n v="2319.02"/>
        <n v="2391.2"/>
        <n v="2480.64"/>
        <n v="2696.75"/>
        <n v="10187.61"/>
        <n v="3106.8"/>
        <n v="5199.06"/>
        <n v="3209.88"/>
        <n v="6338.98"/>
        <n v="7033.9"/>
        <n v="3498"/>
        <n v="6438.5"/>
        <n v="6772.95"/>
        <n v="3683.93"/>
        <n v="1661.7"/>
        <n v="3623.7"/>
        <n v="6539.62"/>
        <n v="4577.61"/>
        <n v="5463.15"/>
        <n v="6746.52"/>
        <n v="7634.7"/>
        <n v="9454.32"/>
        <n v="8488.5"/>
        <n v="2156.7"/>
        <n v="5643"/>
        <n v="3812.64"/>
        <n v="1985.06"/>
        <n v="6183.78"/>
        <n v="7259.2"/>
        <n v="1837.55"/>
        <n v="8347.84"/>
        <n v="3911.34"/>
        <n v="7884.8"/>
        <n v="5637.06"/>
        <n v="8602.44"/>
        <n v="6873.46"/>
        <n v="6189.15"/>
        <n v="5344.4"/>
        <n v="3524.18"/>
        <n v="5053.05"/>
        <n v="4957.55"/>
        <n v="8287.1"/>
        <n v="2610.21"/>
        <n v="2910.24"/>
        <n v="1635.3"/>
        <n v="9449.6"/>
        <n v="8307.75"/>
        <n v="7027.8"/>
        <n v="5604.16"/>
        <n v="5009.8"/>
        <n v="3664.35"/>
        <n v="4770.5"/>
        <n v="1981.14"/>
        <n v="4447.81"/>
        <n v="3243"/>
        <n v="5184"/>
        <n v="5517"/>
        <n v="1526.28"/>
        <n v="4037.88"/>
        <n v="9303.84"/>
        <n v="3221.76"/>
        <n v="1820.96"/>
        <n v="1798.14"/>
        <n v="8883"/>
        <n v="8218.77"/>
        <n v="3916.72"/>
        <n v="7031"/>
        <n v="2366.91"/>
        <n v="7680.88"/>
        <n v="1985.82"/>
        <n v="7888.38"/>
        <n v="9089.73"/>
        <n v="7341.6"/>
        <n v="8104.17"/>
        <n v="2992.68"/>
        <n v="7416.64"/>
        <n v="4389.68"/>
        <n v="6748.12"/>
        <n v="8746.8"/>
        <n v="5196.1"/>
        <n v="4301.1"/>
        <n v="6893.04"/>
        <n v="8475.4"/>
        <n v="9759.12"/>
        <n v="4462.92"/>
        <n v="7948.17"/>
        <n v="8110.59"/>
        <n v="5730.56"/>
        <n v="3147.78"/>
        <n v="8608.32"/>
        <n v="2826"/>
        <n v="8904.24"/>
        <n v="6467.31"/>
        <n v="2239.34"/>
        <n v="8516.9"/>
        <n v="1887.14"/>
        <n v="5468.65"/>
        <n v="2299.93"/>
        <n v="8651.11"/>
        <n v="9728.32"/>
        <n v="4632.56"/>
        <n v="6704.32"/>
        <n v="7573.28"/>
        <n v="6735.25"/>
        <n v="8165.2"/>
        <n v="5744.31"/>
        <n v="8546.09"/>
        <n v="4342.4"/>
        <n v="5248.32"/>
        <n v="9199.25"/>
        <n v="2220.56"/>
        <n v="5325"/>
        <n v="4582.77"/>
        <n v="1776.42"/>
        <n v="7023.67"/>
        <n v="4574.43"/>
        <n v="2741.25"/>
        <n v="2342.01"/>
        <n v="5735"/>
        <n v="6680"/>
        <n v="1645.36"/>
        <n v="8200.4"/>
        <n v="3796.42"/>
        <n v="8707.2"/>
        <n v="2437.64"/>
        <n v="5130.3"/>
        <n v="3739.32"/>
        <n v="9714.27"/>
        <n v="3449.6"/>
        <n v="5645.25"/>
        <n v="1907.2"/>
        <n v="6750.14"/>
        <n v="2430.4"/>
        <n v="8613.27"/>
        <n v="4566.15"/>
        <n v="7422.03"/>
        <n v="6172.1"/>
        <n v="2394"/>
        <n v="5676.45"/>
        <n v="3796.2"/>
        <n v="2965.84"/>
        <n v="1624.32"/>
        <n v="6428.37"/>
        <n v="5726.12"/>
        <n v="6320.42"/>
        <n v="2904.66"/>
        <n v="4417.38"/>
        <n v="4229.58"/>
        <n v="4111.11"/>
        <n v="7277.7"/>
        <n v="5349.6"/>
        <n v="2614.04"/>
        <n v="2797.75"/>
        <n v="2698.5"/>
        <n v="2952.95"/>
        <n v="4701.36"/>
        <n v="3894.78"/>
        <n v="8198.19"/>
        <n v="2329"/>
        <n v="7040.72"/>
        <n v="1455.02"/>
        <n v="1940.35"/>
        <n v="2310.1"/>
        <n v="7475.18"/>
        <n v="5215.54"/>
        <n v="1765.44"/>
        <n v="8261.36"/>
        <n v="4038.68"/>
        <n v="1455.5"/>
        <n v="2006.1"/>
        <n v="7069.74"/>
        <n v="4539.08"/>
        <n v="4619.28"/>
        <n v="1551.2"/>
        <n v="8951.25"/>
        <n v="7663.44"/>
        <n v="1352.61"/>
        <n v="5082.22"/>
        <n v="2862.16"/>
        <n v="6706.16"/>
        <n v="7068.82"/>
        <n v="5865"/>
        <n v="2193.75"/>
        <n v="6784.02"/>
        <n v="7140.02"/>
        <n v="1802.78"/>
        <n v="7806.8"/>
        <n v="4563.36"/>
        <n v="8248.35"/>
        <n v="7290.57"/>
        <n v="7916.5"/>
        <n v="4570.27"/>
        <n v="7493.5"/>
        <n v="2407.48"/>
        <n v="5092.23"/>
        <n v="2937.6"/>
        <n v="6772.65"/>
        <n v="4842.88"/>
        <n v="1983"/>
        <n v="6401.11"/>
        <n v="4064"/>
        <n v="6799.1"/>
        <n v="2933.28"/>
        <n v="1928.64"/>
        <n v="5536.3"/>
        <n v="5180.1"/>
        <n v="9178.22"/>
        <n v="6201.54"/>
        <n v="3676.5"/>
        <n v="3273.45"/>
        <n v="1532.67"/>
        <n v="3364.2"/>
        <n v="3548.88"/>
        <n v="4767.9"/>
        <n v="6680.16"/>
        <n v="3084.6"/>
        <n v="4124.25"/>
        <n v="4363.73"/>
        <n v="7687.75"/>
        <n v="5749.17"/>
        <n v="5761.47"/>
        <n v="2399.31"/>
        <n v="3025.12"/>
        <n v="1512.93"/>
        <n v="4384"/>
        <n v="2080.78"/>
        <n v="1567.5"/>
        <n v="2805.92"/>
        <n v="4176"/>
        <n v="1741.17"/>
        <n v="3193.52"/>
        <n v="8638.38"/>
        <n v="6778.44"/>
        <n v="2411.65"/>
        <n v="5832.65"/>
        <n v="5234.28"/>
        <n v="2973.45"/>
        <n v="2408.16"/>
        <n v="4767.07"/>
        <n v="6847.4"/>
        <n v="7534.62"/>
        <n v="5944.05"/>
        <n v="4109.13"/>
        <n v="4297.46"/>
        <n v="5236.14"/>
        <n v="1954.32"/>
        <n v="6016.32"/>
        <n v="7422.66"/>
        <n v="6269.9"/>
        <n v="7689.68"/>
        <n v="2207.52"/>
        <n v="7621.58"/>
        <n v="2631.2"/>
        <n v="4676.8"/>
        <n v="2350.46"/>
        <n v="6201"/>
        <n v="6503.28"/>
        <n v="8863.8"/>
        <n v="5490.21"/>
        <n v="7313.8"/>
        <n v="6092.46"/>
        <n v="2617.38"/>
        <n v="4556.78"/>
        <n v="4494.91"/>
        <n v="6549.68"/>
        <n v="6712.34"/>
        <n v="2590.96"/>
        <n v="8503.74"/>
        <n v="2312.38"/>
        <n v="7607.6"/>
        <n v="5548.2"/>
        <n v="4725.12"/>
        <n v="5135.51"/>
        <n v="4119.45"/>
        <n v="3764.28"/>
        <n v="4562.7"/>
        <n v="6311.76"/>
        <n v="6496"/>
        <n v="6132.36"/>
        <n v="3544.45"/>
        <n v="8238.2"/>
        <n v="6404.22"/>
        <n v="4546.72"/>
        <n v="3680.85"/>
        <n v="2491.5"/>
        <n v="5184.14"/>
        <n v="1975.23"/>
        <n v="5820.08"/>
        <n v="8002.79"/>
        <n v="4966.85"/>
        <n v="3659.58"/>
        <n v="4243.2"/>
        <n v="3094.24"/>
        <n v="4167.54"/>
        <n v="6098.7"/>
        <n v="8533.8"/>
        <n v="4900.61"/>
        <n v="8467.01"/>
        <n v="9267.96"/>
        <n v="2995.52"/>
        <n v="4619.64"/>
        <n v="1618.56"/>
        <n v="9579.12"/>
        <n v="7340.46"/>
        <n v="9024.75"/>
        <n v="4611.42"/>
        <n v="6264.83"/>
        <n v="2054.22"/>
        <n v="2527.24"/>
        <n v="7814.4"/>
        <n v="5764.08"/>
        <n v="6948.84"/>
        <n v="3238.91"/>
        <n v="7146.7"/>
        <n v="8335.4"/>
        <n v="3081.91"/>
        <n v="2048.86"/>
        <n v="7826.45"/>
        <n v="6431.01"/>
        <n v="3337.2"/>
        <n v="5460.57"/>
        <n v="2492.16"/>
        <n v="3213"/>
        <n v="6598.8"/>
        <n v="4798.75"/>
        <n v="3159.72"/>
        <n v="8297.8"/>
        <n v="4261.4"/>
        <n v="7159.84"/>
        <n v="10061.52"/>
        <n v="4608.9"/>
        <n v="8980.8"/>
        <n v="3954.56"/>
        <n v="4000.95"/>
        <n v="7056.42"/>
        <n v="3599.92"/>
        <n v="8930.88"/>
        <n v="5921.52"/>
        <n v="7528.65"/>
        <n v="2997.56"/>
        <n v="5346.72"/>
        <n v="5545.4"/>
        <n v="7684.39"/>
        <n v="1655.12"/>
        <n v="2071.5"/>
        <n v="7117.6"/>
        <n v="4275.18"/>
        <n v="8456.4"/>
        <n v="2609.84"/>
        <n v="7969.32"/>
        <n v="9513.49"/>
        <n v="7321.6"/>
        <n v="5889.19"/>
        <n v="1684.28"/>
        <n v="5350.05"/>
        <n v="5562.34"/>
        <n v="5943.68"/>
        <n v="4191.66"/>
        <n v="5694.15"/>
        <n v="6792.48"/>
        <n v="1460.65"/>
        <n v="6599.52"/>
        <n v="5358.35"/>
        <n v="5949.8"/>
        <n v="8037"/>
        <n v="4289.82"/>
        <n v="5152.56"/>
        <n v="1894.74"/>
        <n v="9106.32"/>
        <n v="4847.44"/>
        <n v="4425.12"/>
        <n v="2174.48"/>
        <n v="2389.95"/>
        <n v="2003.04"/>
        <n v="3063.56"/>
        <n v="8101.86"/>
        <n v="1762.62"/>
        <n v="7681.76"/>
        <n v="4034.48"/>
        <n v="6188"/>
        <n v="3482.7"/>
        <n v="8978.83"/>
        <n v="3613.75"/>
        <n v="5807.34"/>
        <n v="5555.2"/>
        <n v="1676.1"/>
        <n v="8759.52"/>
        <n v="3558.8"/>
        <n v="1875.46"/>
        <n v="7333.12"/>
        <n v="6057.6"/>
        <n v="8847.3"/>
        <n v="5344.29"/>
        <n v="6759.55"/>
        <n v="3714.8"/>
        <n v="9190.5"/>
        <n v="6842.08"/>
        <n v="9171.2"/>
        <n v="2100.56"/>
        <n v="6536.9"/>
        <n v="3884.5"/>
        <n v="5404.64"/>
        <n v="7357.12"/>
        <n v="7210.56"/>
        <n v="3696.56"/>
        <n v="1671.62"/>
        <n v="7962.8"/>
        <n v="2249.8"/>
        <n v="2528.8"/>
        <n v="2517.12"/>
        <n v="7418.13"/>
        <n v="5522.65"/>
        <n v="4791.04"/>
        <n v="9768.2"/>
        <n v="2954"/>
        <n v="1576.2"/>
        <n v="3840.22"/>
        <n v="5582.75"/>
        <n v="5554.95"/>
        <n v="1954.88"/>
        <n v="4655.28"/>
        <n v="9402.58"/>
        <n v="3149.94"/>
        <n v="3590.9"/>
        <n v="2782.08"/>
        <n v="7449.4"/>
        <n v="7275.04"/>
        <n v="4782.22"/>
        <n v="3029.52"/>
        <n v="8305.26"/>
        <n v="5749.38"/>
        <n v="3021.76"/>
        <n v="4815"/>
        <n v="8786.25"/>
        <n v="3158.4"/>
        <n v="5098.2"/>
        <n v="5504.12"/>
        <n v="9384"/>
        <n v="8497.47"/>
        <n v="2239.47"/>
        <n v="5406.72"/>
        <n v="6676.44"/>
        <n v="7562.4"/>
        <n v="4733.32"/>
        <n v="3141.57"/>
        <n v="5707.68"/>
        <n v="4691.16"/>
        <n v="5247.9"/>
        <n v="1664.04"/>
        <n v="2252.67"/>
        <n v="2312.8"/>
        <n v="4277.14"/>
        <n v="6530.22"/>
        <n v="7099.17"/>
        <n v="1791.63"/>
        <n v="7050.87"/>
        <n v="4829.25"/>
        <n v="3236.8"/>
        <n v="7241.6"/>
        <n v="4990.55"/>
        <n v="3570"/>
        <n v="8173.2"/>
        <n v="3626.25"/>
        <n v="4280.72"/>
        <n v="1686.36"/>
        <n v="6260.49"/>
        <n v="6226.35"/>
        <n v="5378.32"/>
        <n v="4916.94"/>
        <n v="1398.6"/>
        <n v="9364.29"/>
        <n v="5526.9"/>
        <n v="3892.36"/>
        <n v="7936.5"/>
        <n v="5437.01"/>
        <n v="7367.15"/>
        <n v="9311.76"/>
        <n v="5644.5"/>
        <n v="4056"/>
        <n v="5973.56"/>
        <n v="3956.54"/>
        <n v="6924.96"/>
        <n v="3942.4"/>
        <n v="8578.44"/>
        <n v="9219.1"/>
        <n v="3547.31"/>
        <n v="6922.54"/>
        <n v="2698.08"/>
        <n v="4529.8"/>
        <n v="8687.6"/>
        <n v="6921.39"/>
        <n v="6579.9"/>
        <n v="3276.35"/>
        <n v="6900.48"/>
        <n v="3561.55"/>
        <n v="5430.12"/>
        <n v="3138.12"/>
        <n v="2914.56"/>
        <n v="5342.8"/>
        <n v="4778.43"/>
        <n v="1771.9"/>
        <n v="2031.26"/>
        <n v="8758"/>
        <n v="6859.65"/>
        <n v="3849.64"/>
        <n v="6695.52"/>
        <n v="2952.02"/>
        <n v="4584.6"/>
        <n v="3977.2"/>
        <n v="8649.6"/>
        <n v="4116.51"/>
        <n v="5040.75"/>
        <n v="6894.75"/>
        <n v="4659.48"/>
        <n v="4884.46"/>
        <n v="7388.43"/>
        <n v="4532.76"/>
        <n v="1672.44"/>
        <n v="3714.66"/>
        <n v="3250.08"/>
        <n v="4778.65"/>
        <n v="5264.9"/>
        <n v="4388.24"/>
        <n v="7371.03"/>
        <n v="3129.45"/>
        <n v="6494.39"/>
        <n v="3853.88"/>
        <n v="4162.08"/>
        <n v="5722.08"/>
        <n v="4575.34"/>
        <n v="6672.96"/>
        <n v="6107.42"/>
        <n v="4867.2"/>
        <n v="8162.44"/>
        <n v="2905.24"/>
        <n v="2631.32"/>
        <n v="6403.76"/>
        <n v="3071.88"/>
        <n v="8993.76"/>
        <n v="3435.94"/>
        <n v="1426.64"/>
        <n v="3981.6"/>
        <n v="7557.4"/>
        <n v="6315.39"/>
        <n v="3738.42"/>
        <n v="9003.96"/>
        <n v="1991.85"/>
        <n v="6780.62"/>
        <n v="3355.92"/>
        <n v="3308.79"/>
        <n v="3822"/>
        <n v="9912.32"/>
        <n v="3230.66"/>
        <n v="6806.97"/>
        <n v="8477.46"/>
        <n v="1440.24"/>
        <n v="2680"/>
        <n v="2388.72"/>
        <n v="6454.5"/>
        <n v="1379.04"/>
        <n v="2969.04"/>
        <n v="6310.72"/>
        <n v="7704.27"/>
        <n v="7028.82"/>
        <n v="2630.54"/>
        <n v="8432.8"/>
        <n v="4070.04"/>
        <n v="6995.45"/>
        <n v="5345.43"/>
        <n v="4942.7"/>
        <n v="5774.16"/>
        <n v="3405.16"/>
        <n v="7944.55"/>
        <n v="2560.5"/>
        <n v="3295.1"/>
        <n v="8072.22"/>
        <n v="2261.11"/>
        <n v="7957.56"/>
        <n v="4778.97"/>
        <n v="6277.92"/>
        <n v="2521.52"/>
        <n v="5388.2"/>
        <n v="5348.42"/>
        <n v="5851.7"/>
        <n v="2313"/>
        <n v="5383.56"/>
        <n v="6655.28"/>
        <n v="3554.98"/>
        <n v="9116.8"/>
        <n v="2641.76"/>
        <n v="7877.67"/>
        <n v="6187.44"/>
        <n v="2215.29"/>
        <n v="4392.36"/>
        <n v="4590.25"/>
        <n v="6243.89"/>
        <n v="3736.02"/>
        <n v="2600.1"/>
        <n v="1788"/>
        <n v="5230.64"/>
        <n v="1829.88"/>
        <n v="8652.16"/>
        <n v="6865.97"/>
        <n v="8316.36"/>
        <n v="7621.35"/>
        <n v="2835.9"/>
        <n v="4043.07"/>
        <n v="8877.96"/>
        <n v="4668.24"/>
        <n v="5614.44"/>
        <n v="3619"/>
        <n v="8092.8"/>
        <n v="5734.08"/>
        <n v="6464.64"/>
        <n v="7246.38"/>
        <n v="4021.92"/>
        <n v="7224"/>
        <n v="9833.44"/>
        <n v="4872.02"/>
        <n v="1987.44"/>
        <n v="2984.94"/>
        <n v="6185.4"/>
        <n v="5593.91"/>
        <n v="6786.99"/>
        <n v="8321.93"/>
        <n v="4722.68"/>
        <n v="4488.68"/>
        <n v="8131.44"/>
        <n v="3930.72"/>
        <n v="7930.08"/>
        <n v="4812.5"/>
        <n v="6388.1"/>
        <n v="5045.6"/>
        <n v="3326.36"/>
        <n v="1897.2"/>
        <n v="3914.26"/>
        <n v="8398.62"/>
        <n v="3385.14"/>
        <n v="2216.62"/>
        <n v="6027.05"/>
        <n v="3348.54"/>
        <n v="5302.39"/>
        <n v="1515.75"/>
        <n v="4910.08"/>
        <n v="4355.84"/>
        <n v="8530.08"/>
        <n v="3521.07"/>
        <n v="7830.69"/>
        <n v="3222.06"/>
        <n v="5273.28"/>
        <n v="9693.61"/>
        <n v="2264.58"/>
        <n v="9123.2"/>
        <n v="8369.72"/>
        <n v="7158"/>
        <n v="7556.68"/>
        <n v="7533.2"/>
        <n v="4941.72"/>
        <n v="5208.72"/>
        <n v="6856.85"/>
        <n v="6321.18"/>
        <n v="6344.52"/>
        <n v="2675.84"/>
        <n v="6777.54"/>
        <n v="3250.05"/>
        <n v="6061.86"/>
        <n v="6036.92"/>
        <n v="7247.68"/>
        <n v="9627.55"/>
        <n v="5408.52"/>
        <n v="8109.03"/>
        <n v="3049.69"/>
        <n v="1965.2"/>
        <n v="8088.6"/>
        <n v="5115.15"/>
        <n v="3657.6"/>
        <n v="4688.52"/>
        <n v="6399.99"/>
        <n v="1760.66"/>
        <n v="3799.04"/>
        <n v="8195.88"/>
        <n v="2819.26"/>
        <n v="2748.28"/>
        <n v="3120.8"/>
        <n v="6304.25"/>
        <n v="6117.7"/>
        <n v="4797.51"/>
        <n v="5625"/>
        <n v="4033.76"/>
        <n v="3282.47"/>
        <n v="3438.6"/>
        <n v="6394.64"/>
        <n v="8035.5"/>
        <n v="6288.62"/>
        <n v="7011.16"/>
        <n v="1922.25"/>
        <n v="2695.44"/>
        <n v="6555.12"/>
        <n v="6474.39"/>
        <n v="5620"/>
        <n v="6535.1"/>
        <n v="1547.6"/>
        <n v="5246.1"/>
        <n v="5045.94"/>
        <n v="8129.1"/>
        <n v="7429.76"/>
        <n v="7134"/>
        <n v="6406.11"/>
        <n v="5870.88"/>
        <n v="6320.16"/>
        <n v="6323.24"/>
        <n v="5108.6"/>
        <n v="6187.13"/>
        <n v="4110.16"/>
        <n v="6638.72"/>
        <n v="2662.88"/>
        <n v="2483.1"/>
        <n v="5081.6"/>
        <n v="1793.84"/>
        <n v="3918.6"/>
        <n v="8261.82"/>
        <n v="7535.22"/>
        <n v="9396"/>
        <n v="7369.11"/>
        <n v="5493.2"/>
        <n v="3012.8"/>
        <n v="2459.2"/>
        <n v="2184.6"/>
        <n v="2945.08"/>
        <n v="2209.5"/>
        <n v="5929.89"/>
        <n v="3720.96"/>
        <n v="8138.15"/>
        <n v="5149.95"/>
        <n v="3235.95"/>
        <n v="5208.21"/>
        <n v="3117.4"/>
        <n v="1877.23"/>
        <n v="4338.36"/>
        <n v="9027.2"/>
        <n v="2400.02"/>
        <n v="7044.24"/>
        <n v="5056.99"/>
        <n v="8742.4"/>
        <n v="3326.22"/>
        <n v="4667.2"/>
        <n v="4440.84"/>
        <n v="2245.16"/>
        <n v="1611.12"/>
        <n v="4558.84"/>
        <n v="7557.6"/>
        <n v="6995.15"/>
        <n v="5715.58"/>
        <n v="3061.63"/>
        <n v="6510.16"/>
        <n v="6036.3"/>
        <n v="2137.8"/>
        <n v="7733.76"/>
        <n v="7947.88"/>
        <n v="10297.32"/>
        <n v="6023.6"/>
        <n v="7755.45"/>
        <n v="4151.62"/>
        <n v="6854.34"/>
        <n v="2097.92"/>
        <n v="4298.24"/>
        <n v="8397.52"/>
        <n v="4814.62"/>
        <n v="4686.28"/>
        <n v="3670.68"/>
        <n v="5790.07"/>
        <n v="1909.44"/>
        <n v="4768.36"/>
        <n v="6626.4"/>
        <n v="8757.16"/>
        <n v="9380.46"/>
        <n v="6535.68"/>
        <n v="7828.5"/>
        <n v="7877.1"/>
        <n v="7364.38"/>
        <n v="4460.4"/>
        <n v="4092.66"/>
        <n v="3354.78"/>
        <n v="2368.44"/>
        <n v="2524.92"/>
        <n v="6892.6"/>
        <n v="6752.26"/>
        <n v="5586.46"/>
        <n v="1956.1"/>
        <n v="1461.46"/>
        <n v="1608.81"/>
        <n v="8962.2"/>
        <n v="4833.5"/>
        <n v="4946.49"/>
        <n v="3274.04"/>
        <n v="7179.52"/>
        <n v="3915.92"/>
        <n v="5477.85"/>
        <n v="5006.92"/>
        <n v="6196.91"/>
        <n v="8213.94"/>
        <n v="6844.32"/>
        <n v="8160.46"/>
        <n v="4258.96"/>
        <n v="2480.34"/>
        <n v="9329.1"/>
        <n v="7938"/>
        <n v="3769.48"/>
        <n v="9109.36"/>
        <n v="6166.4"/>
        <n v="4404"/>
        <n v="6721.84"/>
        <n v="7783.49"/>
        <n v="3171.06"/>
        <n v="9763.7"/>
        <n v="1556.01"/>
        <n v="7389.64"/>
        <n v="4770.48"/>
        <n v="5520.5"/>
        <n v="6514.85"/>
        <n v="8701.5"/>
        <n v="8216.64"/>
        <n v="8085.48"/>
        <n v="8157.6"/>
        <n v="7655.45"/>
        <n v="5997.25"/>
        <n v="2749.71"/>
        <n v="1598.56"/>
        <n v="7343.2"/>
        <n v="7161"/>
        <n v="8171.31"/>
        <n v="2125.52"/>
        <n v="6177.33"/>
        <n v="7187.02"/>
        <n v="8527.68"/>
        <n v="9463.89"/>
        <n v="5953.95"/>
        <n v="4822.38"/>
        <n v="5587"/>
        <n v="3196.7"/>
        <n v="3315.15"/>
        <n v="3583.86"/>
        <n v="3111.27"/>
        <n v="2910.9"/>
        <n v="5756.78"/>
        <n v="9054.64"/>
        <n v="4943.46"/>
        <n v="2705.13"/>
        <n v="2835.2"/>
        <n v="5669.88"/>
        <n v="6706.62"/>
        <n v="7433.6"/>
        <n v="5363.64"/>
        <n v="2412.51"/>
        <n v="8750.77"/>
        <n v="6090.63"/>
        <n v="4323.9"/>
        <n v="7142.6"/>
        <n v="5692.95"/>
        <n v="7557.44"/>
        <n v="5932.8"/>
        <n v="7674.48"/>
        <n v="6199.74"/>
        <n v="2538.2"/>
        <n v="5904.36"/>
        <n v="5844.42"/>
        <n v="5528.06"/>
        <n v="10102.44"/>
        <n v="6858.6"/>
        <n v="2796.58"/>
        <n v="1664.64"/>
        <n v="2609.55"/>
        <n v="1908.96"/>
        <n v="2335.9"/>
        <n v="2081.04"/>
        <n v="4989.44"/>
        <n v="1964.82"/>
        <n v="7008.72"/>
        <n v="8239.5"/>
        <n v="4642.84"/>
        <n v="5563.08"/>
        <n v="5934.06"/>
        <n v="2379.52"/>
        <n v="1405.44"/>
        <n v="4339.52"/>
        <n v="2346.84"/>
        <n v="7348.88"/>
        <n v="5660.64"/>
        <n v="3103.1"/>
        <n v="4047.12"/>
        <n v="2266.88"/>
        <n v="2156.55"/>
        <n v="5982.56"/>
        <n v="2229.12"/>
        <n v="8041.23"/>
        <n v="2760.24"/>
        <n v="8098.15"/>
        <n v="8374.52"/>
        <n v="7441.55"/>
        <n v="6526.42"/>
        <n v="2593.5"/>
        <n v="2162.37"/>
        <n v="5887.77"/>
        <n v="7328.16"/>
        <n v="2163"/>
        <n v="4940.06"/>
        <n v="8246.56"/>
        <n v="7881.03"/>
        <n v="6557.88"/>
        <n v="4497.31"/>
        <n v="4599.84"/>
        <n v="6397.56"/>
        <n v="4781.6"/>
        <n v="6756.79"/>
        <n v="4989.33"/>
        <n v="6832.64"/>
        <n v="9255.06"/>
        <n v="3665.6"/>
        <n v="6855"/>
        <n v="4016.6"/>
        <n v="5425.42"/>
        <n v="3125.86"/>
        <n v="3159"/>
        <n v="4353.66"/>
        <n v="4656"/>
        <n v="6550"/>
        <n v="7823.76"/>
        <n v="6318.62"/>
        <n v="7720.44"/>
        <n v="7077.3"/>
        <n v="9574.95"/>
        <n v="5133.36"/>
        <n v="3508.95"/>
        <n v="7782.48"/>
        <n v="7547.7"/>
        <n v="1761.5"/>
        <n v="1654.4"/>
        <n v="3371.94"/>
        <n v="3829.45"/>
        <n v="4642.56"/>
        <n v="7770"/>
        <n v="8060.01"/>
        <n v="3284.4"/>
        <n v="1877.4"/>
        <n v="4846.46"/>
        <n v="2279.97"/>
        <n v="6599.66"/>
        <n v="8865.79"/>
        <n v="8191.28"/>
        <n v="3762.25"/>
        <n v="3723.72"/>
        <n v="2939.96"/>
        <n v="8455.77"/>
        <n v="6459.04"/>
        <n v="1985.65"/>
        <n v="2138.64"/>
        <n v="8007.84"/>
        <n v="4321"/>
        <n v="8133.51"/>
        <n v="6898.57"/>
        <n v="6738.45"/>
        <n v="4686.22"/>
        <n v="2760.54"/>
        <n v="4569.12"/>
        <n v="7737.6"/>
        <n v="8431.91"/>
        <n v="3073.07"/>
        <n v="3381.18"/>
        <n v="1608.92"/>
        <n v="8250.37"/>
        <n v="1996.6"/>
        <n v="6148.53"/>
        <n v="3760.76"/>
        <n v="5149.56"/>
        <n v="3701.16"/>
        <n v="7244.9"/>
        <n v="2472.54"/>
        <n v="8538.71"/>
        <n v="2136.65"/>
        <n v="3912.63"/>
        <n v="7605.52"/>
        <n v="6390.09"/>
        <n v="2199.12"/>
        <n v="6721.5"/>
        <n v="5344.7"/>
        <n v="3024.45"/>
        <n v="5385.17"/>
        <n v="4352.7"/>
        <n v="8525.58"/>
        <n v="2678.1"/>
        <n v="3208.92"/>
        <n v="6357.89"/>
        <n v="7405.04"/>
        <n v="4856.66"/>
        <n v="8400.78"/>
        <n v="6809.15"/>
        <n v="5788.8"/>
        <n v="2986.2"/>
        <n v="6079.9"/>
        <n v="2457.78"/>
        <n v="5189.8"/>
        <n v="4709.64"/>
        <n v="4720.32"/>
        <n v="4744.28"/>
        <n v="8172.56"/>
        <n v="6906.18"/>
        <n v="5266.56"/>
        <n v="10148.16"/>
        <n v="3204.7"/>
        <n v="5352.15"/>
        <n v="1968.48"/>
        <n v="4863.86"/>
        <n v="7362.19"/>
        <n v="8951.6"/>
        <n v="2750.4"/>
        <n v="6845.8"/>
        <n v="3778.34"/>
        <n v="9067.77"/>
        <n v="4719.46"/>
        <n v="5366.4"/>
        <n v="5381.24"/>
        <n v="6815.37"/>
        <n v="4947"/>
        <n v="5624"/>
        <n v="2202.96"/>
        <n v="2598.96"/>
        <n v="3140.92"/>
        <n v="1824.57"/>
        <n v="1980.45"/>
        <n v="3281.07"/>
        <n v="1916.82"/>
        <n v="6925.52"/>
        <n v="1488.2"/>
        <n v="2576.21"/>
        <n v="3803.35"/>
        <n v="3772.78"/>
        <n v="6812.64"/>
        <n v="7253.72"/>
        <n v="4168.45"/>
        <n v="7783.44"/>
        <n v="4557"/>
        <n v="1768.91"/>
        <n v="2650.71"/>
        <n v="8446"/>
        <n v="7213.7"/>
        <n v="5029.92"/>
        <n v="6344.9"/>
        <n v="5487"/>
        <n v="5735.84"/>
        <n v="9190.86"/>
        <n v="3268.38"/>
        <n v="9371.05"/>
        <n v="8155.72"/>
        <n v="5928.31"/>
        <n v="5532.48"/>
        <n v="1952.38"/>
        <n v="9383.08"/>
        <n v="7246.4"/>
        <n v="3903.9"/>
        <n v="4655.7"/>
        <n v="3667.76"/>
        <n v="4843"/>
        <n v="3065.92"/>
        <n v="7490.78"/>
        <n v="4329"/>
        <n v="7188.08"/>
        <n v="5451.3"/>
        <n v="3451"/>
        <n v="6229.09"/>
        <n v="5702.31"/>
        <n v="6844.11"/>
        <n v="2619.56"/>
        <n v="2514.3"/>
        <n v="6221.28"/>
        <n v="7307.3"/>
        <n v="3235.68"/>
        <n v="8431.92"/>
        <n v="3606.46"/>
        <n v="6531.84"/>
        <n v="3043.08"/>
        <n v="4422.88"/>
        <n v="4975.11"/>
        <n v="3256.77"/>
        <n v="6490.44"/>
        <n v="8557.5"/>
        <n v="3097.76"/>
        <n v="7849.44"/>
        <n v="6587.49"/>
        <n v="5449.95"/>
        <n v="6072.9"/>
        <n v="6835.52"/>
        <n v="1735.95"/>
        <n v="4895.47"/>
        <n v="3680.1"/>
        <n v="6733.96"/>
        <n v="8347.5"/>
        <n v="6045.05"/>
        <n v="5785.6"/>
        <n v="5562.2"/>
        <n v="1890.51"/>
        <n v="1960.2"/>
        <n v="10128.33"/>
        <n v="2124.24"/>
        <n v="7361.64"/>
        <n v="8150.3"/>
        <n v="6037.46"/>
        <n v="8999.46"/>
        <n v="2364.66"/>
        <n v="1785.09"/>
        <n v="2251.62"/>
        <n v="3574.2"/>
        <n v="7590.44"/>
        <n v="7619.92"/>
        <n v="6709.95"/>
        <n v="6935.76"/>
        <n v="5908.89"/>
        <n v="5643.24"/>
        <n v="5531.68"/>
        <n v="5153.61"/>
        <n v="2417.8"/>
        <n v="4415.67"/>
        <n v="6202.3"/>
        <n v="4539.34"/>
        <n v="3684.15"/>
        <n v="2202.48"/>
        <n v="3382.47"/>
        <n v="6726.72"/>
        <n v="7349.16"/>
        <n v="5435.92"/>
        <n v="7676.76"/>
        <n v="2242.45"/>
        <n v="8220.8"/>
        <n v="5168.8"/>
        <n v="5046.48"/>
        <n v="7529.34"/>
        <n v="5256"/>
        <n v="2865.78"/>
        <n v="8407.83"/>
        <n v="7845.7"/>
        <n v="2597.4"/>
        <n v="7957.95"/>
        <n v="8369.4"/>
        <n v="3694.84"/>
        <n v="2822.4"/>
        <n v="7487.9"/>
        <n v="6044.53"/>
        <n v="6723.28"/>
        <n v="1752.12"/>
        <n v="4572.28"/>
        <n v="2450.42"/>
        <n v="7057.19"/>
        <n v="4753.98"/>
        <n v="8918.37"/>
        <n v="6319.09"/>
        <n v="2335.19"/>
        <n v="1881.6"/>
        <n v="2701.58"/>
        <n v="3899.12"/>
        <n v="4826.28"/>
        <n v="4796.22"/>
        <n v="6810.3"/>
        <n v="5371.52"/>
        <n v="8980.72"/>
        <n v="7913.01"/>
        <n v="7788.58"/>
        <n v="4676.19"/>
        <n v="6893.2"/>
        <n v="4953.15"/>
        <n v="4369.76"/>
        <n v="3773"/>
        <n v="6289.65"/>
        <n v="3557.1"/>
        <n v="4113"/>
        <n v="4858.82"/>
        <n v="3409.35"/>
        <n v="3704.35"/>
        <n v="3571.59"/>
        <n v="8344.05"/>
        <n v="4787.34"/>
        <n v="4086.6"/>
        <n v="7626.82"/>
        <n v="6276.15"/>
        <n v="5851.39"/>
        <n v="6379.1"/>
        <n v="4025.22"/>
        <n v="4213.88"/>
        <n v="2177.59"/>
        <n v="5881.59"/>
        <n v="4397.25"/>
        <n v="7893.6"/>
        <n v="2599.35"/>
        <n v="5757.38"/>
        <n v="6650"/>
        <n v="4360.82"/>
        <n v="4004.9"/>
        <n v="2027.14"/>
        <n v="7904.16"/>
        <n v="1690.24"/>
        <n v="1902.4"/>
        <n v="2748.66"/>
        <n v="4234.4"/>
        <n v="4346.1"/>
        <n v="5953.7"/>
        <n v="2199.45"/>
        <n v="5267.68"/>
        <n v="8123.82"/>
        <n v="7222.5"/>
        <n v="3209.3"/>
        <n v="3057.84"/>
        <n v="6039.36"/>
        <n v="4450.16"/>
        <n v="3651.48"/>
        <n v="7105.48"/>
        <n v="4719.36"/>
        <n v="6210.84"/>
        <n v="2007"/>
        <n v="6065.15"/>
        <n v="7927.92"/>
        <n v="1517.6"/>
        <n v="2242.59"/>
        <n v="5867.19"/>
        <n v="8339.84"/>
        <n v="7448.04"/>
        <n v="7824.6"/>
        <n v="3455.34"/>
        <n v="5843.07"/>
        <n v="4083.4"/>
        <n v="8512.28"/>
        <n v="7210.76"/>
        <n v="7757.8"/>
        <n v="2742.88"/>
        <n v="4224.72"/>
        <n v="5711.91"/>
        <n v="1601.36"/>
        <n v="8398.11"/>
        <n v="7986.08"/>
        <n v="2226.06"/>
        <n v="7016.38"/>
        <n v="9029.28"/>
        <n v="6660"/>
        <n v="8830.53"/>
        <n v="6763.86"/>
        <n v="4743"/>
        <n v="3804.36"/>
        <n v="4874.52"/>
        <n v="9326.34"/>
        <n v="4078.35"/>
        <n v="6523.02"/>
        <n v="8202.6"/>
        <n v="5174.4"/>
        <n v="8036.8"/>
        <n v="4297.5"/>
        <n v="6417.84"/>
        <n v="8579.56"/>
        <n v="7161.28"/>
        <n v="8829.68"/>
        <n v="4305.72"/>
        <n v="9020.83"/>
        <n v="5375.16"/>
        <n v="8994.65"/>
        <n v="5300.04"/>
        <n v="5376"/>
        <n v="8062.5"/>
        <n v="6000.66"/>
        <n v="7470.9"/>
        <n v="4335.35"/>
        <n v="4051.5"/>
        <n v="9266.4"/>
        <n v="5470.08"/>
        <n v="4924.92"/>
        <n v="4875.12"/>
        <n v="7561.75"/>
        <n v="1882.43"/>
        <n v="5814.2"/>
        <n v="9020.16"/>
        <n v="4449.24"/>
        <n v="5116.54"/>
        <n v="4573.14"/>
        <n v="3173.76"/>
        <n v="5532.3"/>
        <n v="8743.32"/>
        <n v="8946"/>
        <n v="5931.04"/>
        <n v="4432.2"/>
        <n v="1831.8"/>
        <n v="6988.64"/>
        <n v="6080.58"/>
        <n v="4278.4"/>
        <n v="6929.28"/>
        <n v="6472.2"/>
        <n v="7423.2"/>
        <n v="4879.04"/>
        <n v="5951.66"/>
        <n v="4115.7"/>
        <n v="3533.04"/>
        <n v="4211.72"/>
        <n v="3015.96"/>
        <n v="4453.83"/>
        <n v="6528.3"/>
        <n v="2047.26"/>
        <n v="8751.6"/>
        <n v="5748.96"/>
        <n v="3424.32"/>
        <n v="5515.96"/>
        <n v="2242.88"/>
        <n v="7010.08"/>
        <n v="2746.8"/>
        <n v="2250.78"/>
        <n v="9314.3"/>
        <n v="7839.01"/>
        <n v="8459.2"/>
        <n v="4594.48"/>
        <n v="1821.86"/>
        <n v="5609.65"/>
        <n v="7150.5"/>
        <n v="5317.12"/>
        <n v="6519.84"/>
        <n v="4298.7"/>
        <n v="4477.72"/>
        <n v="5497.91"/>
        <n v="6253.53"/>
        <n v="3333.22"/>
        <n v="6466.08"/>
        <n v="4506.9"/>
        <n v="2205.65"/>
        <n v="8977.36"/>
        <n v="6927.96"/>
        <n v="9655.2"/>
        <n v="7703.38"/>
        <n v="8454.58"/>
        <n v="6258.95"/>
        <n v="7217.79"/>
        <n v="3321.5"/>
        <n v="6227.49"/>
        <n v="7072.8"/>
        <n v="4216.59"/>
        <n v="8723.28"/>
        <n v="8588.16"/>
        <n v="8656.75"/>
        <n v="2786.13"/>
        <n v="8833.5"/>
        <n v="3811.68"/>
        <n v="4934.8"/>
        <n v="8713.65"/>
        <n v="3038.92"/>
        <n v="3692.8"/>
        <n v="8516.52"/>
        <n v="3539.25"/>
        <n v="2828.8"/>
        <n v="7473.6"/>
        <n v="5991.04"/>
        <n v="3915.1"/>
        <n v="2550.51"/>
        <n v="4579.29"/>
        <n v="8644.05"/>
        <n v="5934.5"/>
        <n v="7992.27"/>
        <n v="1775"/>
        <n v="3378.96"/>
        <n v="8299.26"/>
        <n v="2964.96"/>
        <n v="5319.6"/>
        <n v="9091.12"/>
        <n v="7242.69"/>
        <n v="6366.77"/>
        <n v="3531.74"/>
        <n v="1658.58"/>
        <n v="3859.28"/>
        <n v="6921.84"/>
        <n v="5575.36"/>
        <n v="3760.5"/>
        <n v="4553.64"/>
        <n v="8251.8"/>
        <n v="1781.78"/>
        <n v="5328.75"/>
        <n v="4105.08"/>
        <n v="5482.3"/>
        <n v="6625.08"/>
        <n v="9040"/>
        <n v="3827.76"/>
        <n v="7508.78"/>
        <n v="5186.58"/>
        <n v="4163.24"/>
        <n v="5360.5"/>
        <n v="5527.4"/>
        <n v="3525.21"/>
        <n v="7163.8"/>
        <n v="10075.76"/>
        <n v="5378.88"/>
        <n v="9256.13"/>
        <n v="5084.1"/>
        <n v="6774.46"/>
        <n v="7361.28"/>
        <n v="4178.52"/>
        <n v="4895.66"/>
        <n v="2658.37"/>
        <n v="5570.9"/>
        <n v="8981.48"/>
        <n v="4446.95"/>
        <n v="2411.64"/>
        <n v="7211.1"/>
        <n v="5996.1"/>
        <n v="5732.24"/>
        <n v="2894.1"/>
        <n v="8639.19"/>
        <n v="2887.08"/>
        <n v="6662.96"/>
        <n v="3567.06"/>
        <n v="6063.98"/>
        <n v="1999.24"/>
        <n v="8505.64"/>
        <n v="5248.65"/>
        <n v="5282.28"/>
        <n v="1811.52"/>
        <n v="7250.43"/>
        <n v="4300.08"/>
        <n v="5940.9"/>
        <n v="6403.74"/>
        <n v="4588.14"/>
        <n v="1400.8"/>
        <n v="8087.04"/>
        <n v="1894.06"/>
        <n v="5872.02"/>
        <n v="7836.4"/>
        <n v="6417"/>
        <n v="7138.04"/>
        <n v="7892.64"/>
        <n v="5917.14"/>
        <n v="6436.32"/>
        <n v="4499.95"/>
        <n v="2105.4"/>
        <n v="1855.37"/>
        <n v="7040.25"/>
        <n v="6538.56"/>
        <n v="3686.96"/>
        <n v="1770.98"/>
        <n v="6450.63"/>
        <n v="5209.5"/>
        <n v="6514.34"/>
        <n v="5028.2"/>
        <n v="7478.3"/>
        <n v="5507.04"/>
        <n v="5539.24"/>
        <n v="2282.58"/>
        <n v="6199.62"/>
        <n v="1812"/>
        <n v="1471.68"/>
        <n v="5502.6"/>
        <n v="4189.65"/>
        <n v="6508.8"/>
        <n v="3886.08"/>
        <n v="7574.16"/>
        <n v="6103.52"/>
        <n v="9894"/>
        <n v="6157.2"/>
        <n v="5594.88"/>
        <n v="4150.08"/>
        <n v="3110.82"/>
        <n v="6938.76"/>
        <n v="8407.88"/>
        <n v="2873.13"/>
        <n v="5296.06"/>
        <n v="4464.24"/>
        <n v="5356.53"/>
        <n v="6429.6"/>
        <n v="4420.17"/>
        <n v="8227.2"/>
        <n v="4370.08"/>
        <n v="6237.81"/>
        <n v="2153.27"/>
        <n v="5137.74"/>
        <n v="3212.1"/>
        <n v="6490.26"/>
        <n v="8030.48"/>
        <n v="3873"/>
        <n v="2661.24"/>
        <n v="3758.24"/>
        <n v="2865.8"/>
        <n v="6206.46"/>
        <n v="4787.95"/>
        <n v="5165.71"/>
        <n v="1354.5"/>
        <n v="6461.64"/>
        <n v="1512.63"/>
        <n v="5872.65"/>
        <n v="5377.95"/>
        <n v="4086.71"/>
        <n v="3894"/>
        <n v="5968.2"/>
        <n v="2200.66"/>
        <n v="7583.22"/>
        <n v="2102.55"/>
        <n v="2115.84"/>
        <n v="2879.73"/>
        <n v="5305.23"/>
        <n v="7420.27"/>
        <n v="6693.28"/>
        <n v="9949.23"/>
        <n v="1682.8"/>
        <n v="6699"/>
        <n v="6165.9"/>
        <n v="5278.26"/>
        <n v="8354.17"/>
        <n v="8136.58"/>
        <n v="6465.06"/>
        <n v="4833.51"/>
        <n v="2775.14"/>
        <n v="5255.55"/>
        <n v="3158.75"/>
        <n v="3667.5"/>
        <n v="6773.76"/>
        <n v="2975.28"/>
        <n v="5711.86"/>
        <n v="4143.48"/>
        <n v="3087.28"/>
        <n v="7886.52"/>
        <n v="6793.66"/>
        <n v="2900.29"/>
        <n v="1925.55"/>
        <n v="4320.54"/>
        <n v="5001.36"/>
        <n v="8130.18"/>
        <n v="2872.74"/>
        <n v="4219.6"/>
        <n v="4309.97"/>
        <n v="6752.1"/>
        <n v="4717.53"/>
        <n v="4450.95"/>
        <n v="2913.05"/>
        <n v="7998.75"/>
        <n v="3502.17"/>
        <n v="7908.45"/>
        <n v="9564.8"/>
        <n v="6670.93"/>
        <n v="7186.92"/>
        <n v="5709.69"/>
        <n v="2650.41"/>
        <n v="4095.12"/>
        <n v="5587.68"/>
        <n v="5645.34"/>
        <n v="8688.32"/>
        <n v="4363.05"/>
        <n v="2097.83"/>
        <n v="4961.88"/>
        <n v="8856.12"/>
        <n v="6309.06"/>
        <n v="4961.6"/>
        <n v="2907.14"/>
        <n v="4652.1"/>
        <n v="4069.8"/>
        <n v="6776.55"/>
        <n v="4019.64"/>
        <n v="7577.01"/>
        <n v="8552.9"/>
        <n v="8287.12"/>
        <n v="4531.32"/>
        <n v="5387.55"/>
        <n v="6534.9"/>
        <n v="8477.49"/>
        <n v="5979.2"/>
        <n v="5838.85"/>
        <n v="1768.5"/>
        <n v="9296.82"/>
        <n v="5189.1"/>
        <n v="5631.69"/>
        <n v="2475.13"/>
        <n v="4881.42"/>
        <n v="2872.68"/>
        <n v="7764.96"/>
        <n v="2895.39"/>
        <n v="7918.56"/>
        <n v="4762.16"/>
        <n v="2855.83"/>
        <n v="7471.5"/>
        <n v="8797.12"/>
        <n v="8331.34"/>
        <n v="6837.48"/>
        <n v="2341.68"/>
        <n v="7512.75"/>
        <n v="6685.76"/>
        <n v="3408.9"/>
        <n v="4094.55"/>
        <n v="2024.91"/>
        <n v="4829.11"/>
        <n v="1775.92"/>
        <n v="5361.3"/>
        <n v="5758.85"/>
        <n v="4095.85"/>
        <n v="3742.86"/>
        <n v="6292.62"/>
        <n v="7713.75"/>
        <n v="7417.44"/>
        <n v="7466.58"/>
        <n v="7800"/>
        <n v="6282.12"/>
        <n v="7039.62"/>
        <n v="4314.98"/>
        <n v="8680.52"/>
        <n v="7670.46"/>
        <n v="2778.3"/>
        <n v="5879.75"/>
        <n v="2524.72"/>
        <n v="7106.75"/>
        <n v="3698.16"/>
        <n v="9581.13"/>
        <n v="2671.58"/>
        <n v="6301.68"/>
        <n v="5984.37"/>
        <n v="6964.99"/>
        <n v="2831.36"/>
        <n v="2923"/>
        <n v="1675.52"/>
        <n v="7303.6"/>
        <n v="3662.01"/>
        <n v="6415.17"/>
        <n v="4740.42"/>
        <n v="5381.96"/>
        <n v="2198.8"/>
        <n v="2821.39"/>
        <n v="5890.16"/>
        <n v="5085.08"/>
        <n v="2782.56"/>
        <n v="4967.52"/>
        <n v="7385.3"/>
        <n v="3939.76"/>
        <n v="4964.34"/>
        <n v="6424.92"/>
        <n v="8500.12"/>
        <n v="1876.5"/>
        <n v="2668.44"/>
        <n v="5961.38"/>
        <n v="1852.96"/>
        <n v="3340.26"/>
        <n v="6377.1"/>
        <n v="3073.47"/>
        <n v="7140"/>
        <n v="4384.3"/>
        <n v="2779.84"/>
        <n v="4019.58"/>
        <n v="9684.33"/>
        <n v="8691.16"/>
        <n v="7160.72"/>
        <n v="8530.42"/>
        <n v="2391.62"/>
        <n v="2728.6"/>
        <n v="1808.46"/>
        <n v="5462.88"/>
        <n v="2631.77"/>
        <n v="8132.89"/>
        <n v="4245.51"/>
        <n v="1858.08"/>
        <n v="5673.78"/>
        <n v="8962.89"/>
        <n v="3140.96"/>
        <n v="8950.89"/>
        <n v="5232.24"/>
        <n v="5196.62"/>
        <n v="8734.88"/>
        <n v="7071.3"/>
        <n v="4940.4"/>
        <n v="1931.3"/>
        <n v="8326.4"/>
        <n v="7148.8"/>
        <n v="3529.5"/>
        <n v="5915"/>
        <n v="5110.2"/>
        <n v="5527.35"/>
        <n v="2014.98"/>
        <n v="6483.2"/>
        <n v="1497.21"/>
        <n v="2469.35"/>
        <n v="4559.62"/>
        <n v="4622.8"/>
        <n v="8782.56"/>
        <n v="3907.34"/>
        <n v="1684.12"/>
        <n v="4731.54"/>
        <n v="8772"/>
        <n v="8499.75"/>
        <n v="7673.8"/>
        <n v="5348.99"/>
        <n v="6779.85"/>
        <n v="6013.35"/>
        <n v="3639.36"/>
        <n v="1665.36"/>
        <n v="3381.8"/>
        <n v="1674.47"/>
        <n v="7598"/>
        <n v="6604.8"/>
        <n v="5811.54"/>
        <n v="2695.24"/>
        <n v="3622.92"/>
        <n v="5009.92"/>
        <n v="6097.5"/>
        <n v="4446.24"/>
        <n v="7735.94"/>
        <n v="3656.12"/>
        <n v="2081.72"/>
        <n v="4731.96"/>
        <n v="1437.48"/>
        <n v="5077.92"/>
        <n v="2629.13"/>
        <n v="4137.72"/>
        <n v="8371.24"/>
        <n v="8156.28"/>
        <n v="4603.5"/>
        <n v="2721"/>
        <n v="6097.18"/>
        <n v="6244"/>
        <n v="7044.56"/>
        <n v="8919.36"/>
        <n v="3324.78"/>
        <n v="2162.84"/>
        <n v="2797.08"/>
        <n v="5841.97"/>
        <n v="4299.27"/>
        <n v="6531.7"/>
        <n v="4674.64"/>
        <n v="5902.4"/>
        <n v="3625"/>
        <n v="4929.6"/>
        <n v="6990.4"/>
        <n v="5905.5"/>
        <n v="2801.26"/>
        <n v="4245.3"/>
        <n v="4800.78"/>
        <n v="2346.88"/>
        <n v="3912.21"/>
        <n v="2541.86"/>
        <n v="8604"/>
        <n v="6531.24"/>
        <n v="5032.95"/>
        <n v="8832"/>
        <n v="8818.32"/>
        <n v="3401.97"/>
        <n v="2665.44"/>
        <n v="3210.48"/>
        <n v="2120.4"/>
        <n v="2518.23"/>
        <n v="5826.86"/>
        <n v="2634.95"/>
        <n v="3623.84"/>
        <n v="2083.5"/>
        <n v="9576"/>
        <n v="2921.46"/>
        <n v="7556.67"/>
        <n v="5831.1"/>
        <n v="4698.72"/>
        <n v="1990.64"/>
        <n v="6606.66"/>
        <n v="1734.72"/>
        <n v="3424.5"/>
        <n v="7175.25"/>
        <n v="4911.72"/>
        <n v="2379"/>
        <n v="3408.44"/>
        <n v="9500.7"/>
        <n v="3147.52"/>
        <n v="3035.89"/>
        <n v="7602.22"/>
        <n v="3432.96"/>
        <n v="7541.34"/>
        <n v="5305.5"/>
        <n v="4411.86"/>
        <n v="1629.44"/>
        <n v="4847.71"/>
        <n v="4856.88"/>
        <n v="4818.48"/>
        <n v="2768.48"/>
        <n v="5381.6"/>
        <n v="6619.17"/>
        <n v="4078.26"/>
        <n v="2004"/>
        <n v="2781.84"/>
        <n v="3335.59"/>
        <n v="1428.92"/>
        <n v="8211.26"/>
        <n v="3771.36"/>
        <n v="3077.36"/>
        <n v="6477.72"/>
        <n v="2556.4"/>
        <n v="8260.14"/>
        <n v="1936.29"/>
        <n v="5717.36"/>
        <n v="8374.94"/>
        <n v="7989.12"/>
        <n v="2259.39"/>
        <n v="2526.93"/>
        <n v="5492.7"/>
        <n v="3084.24"/>
        <n v="4982.05"/>
        <n v="2446.08"/>
        <n v="4003.63"/>
        <n v="7777.84"/>
        <n v="2176.64"/>
        <n v="8487.38"/>
        <n v="6538.8"/>
        <n v="7145.32"/>
        <n v="2576.06"/>
        <n v="2594.96"/>
        <n v="3663"/>
        <n v="8867.3"/>
        <n v="8710.36"/>
        <n v="7855.5"/>
        <n v="4586.73"/>
        <n v="4197.28"/>
        <n v="6892.08"/>
        <n v="4309.92"/>
        <n v="3018.06"/>
        <n v="7724.45"/>
        <n v="8934.75"/>
        <n v="3483.31"/>
        <n v="1540.8"/>
        <n v="7326.48"/>
        <n v="3459.6"/>
        <n v="2652.12"/>
        <n v="2313.09"/>
        <n v="8940.33"/>
        <n v="3856.32"/>
        <n v="2730.2"/>
        <n v="7019.87"/>
        <n v="5818.26"/>
        <n v="10064.88"/>
        <n v="2895"/>
        <n v="7074.68"/>
        <n v="9304.1"/>
        <n v="7141.18"/>
        <n v="6559.11"/>
        <n v="8159.48"/>
        <n v="5294.51"/>
        <n v="4164.72"/>
        <n v="8827.2"/>
        <n v="2156"/>
        <n v="5866.7"/>
        <n v="5364.68"/>
        <n v="3359.72"/>
        <n v="4050.93"/>
        <n v="4632.41"/>
        <n v="4057.05"/>
        <n v="4706.56"/>
        <n v="5787.6"/>
        <n v="2715.75"/>
        <n v="2585.44"/>
        <n v="7077.56"/>
        <n v="4090.16"/>
        <n v="7565.68"/>
        <n v="7981.38"/>
        <n v="7029.42"/>
        <n v="8509.86"/>
        <n v="7340.19"/>
        <n v="5515.2"/>
        <n v="4515.6"/>
        <n v="6181.35"/>
        <n v="5050.08"/>
        <n v="3560.7"/>
        <n v="5979.99"/>
        <n v="8473.63"/>
        <m/>
      </sharedItems>
    </cacheField>
    <cacheField name="Discount" numFmtId="182">
      <sharedItems containsString="0" containsBlank="1" containsNumber="1" minValue="0" maxValue="0.25" count="27">
        <n v="0.03"/>
        <n v="0.04"/>
        <n v="0.25"/>
        <n v="0.08"/>
        <n v="0.13"/>
        <n v="0.05"/>
        <n v="0.19"/>
        <n v="0.06"/>
        <n v="0"/>
        <n v="0.14"/>
        <n v="0.1"/>
        <n v="0.22"/>
        <n v="0.02"/>
        <n v="0.24"/>
        <n v="0.17"/>
        <n v="0.2"/>
        <n v="0.16"/>
        <n v="0.21"/>
        <n v="0.07"/>
        <n v="0.18"/>
        <n v="0.09"/>
        <n v="0.01"/>
        <n v="0.15"/>
        <n v="0.12"/>
        <n v="0.11"/>
        <n v="0.23"/>
        <m/>
      </sharedItems>
    </cacheField>
    <cacheField name="Discount Band" numFmtId="181">
      <sharedItems containsBlank="1" count="12">
        <s v="Low (1–5%)"/>
        <s v="Maximum (21–25%)"/>
        <s v="Moderate (6–10%)"/>
        <s v="High (11–15%)"/>
        <s v="Very High (16–20%)"/>
        <s v="No Discount"/>
        <m/>
        <s v="Low (1-5%)" u="1"/>
        <s v="Maximum (21-25%)" u="1"/>
        <s v="Moderate (6-10%)" u="1"/>
        <s v="High (11-15%)" u="1"/>
        <s v="Very High (16-20%)" u="1"/>
      </sharedItems>
    </cacheField>
    <cacheField name="Discount Amount" numFmtId="181">
      <sharedItems containsString="0" containsBlank="1" containsNumber="1" minValue="0" maxValue="2564.712" count="4291">
        <n v="62.3553000000002"/>
        <n v="222.751600000001"/>
        <n v="1158.465"/>
        <n v="594.9944"/>
        <n v="673.53"/>
        <n v="836.745"/>
        <n v="125.28"/>
        <n v="742.824"/>
        <n v="414.3408"/>
        <n v="0"/>
        <n v="397.761"/>
        <n v="262.6596"/>
        <n v="190.476"/>
        <n v="479.094"/>
        <n v="867.24"/>
        <n v="149.8408"/>
        <n v="45.5430000000001"/>
        <n v="2459.664"/>
        <n v="436.3502"/>
        <n v="372.8576"/>
        <n v="1602.6144"/>
        <n v="332.143"/>
        <n v="346.4643"/>
        <n v="1340.08"/>
        <n v="337.0536"/>
        <n v="1736.7168"/>
        <n v="1016.1008"/>
        <n v="1611.414"/>
        <n v="659.176"/>
        <n v="194.157"/>
        <n v="1434.6402"/>
        <n v="251.8362"/>
        <n v="1346.226"/>
        <n v="1160.406"/>
        <n v="229.2935"/>
        <n v="679.833"/>
        <n v="81.96"/>
        <n v="518.3584"/>
        <n v="293.8425"/>
        <n v="681.75"/>
        <n v="225.9972"/>
        <n v="398.209"/>
        <n v="927.234"/>
        <n v="815.85"/>
        <n v="285.7428"/>
        <n v="849.852"/>
        <n v="1420.42"/>
        <n v="576.2106"/>
        <n v="23.1473999999998"/>
        <n v="288.2845"/>
        <n v="647.1423"/>
        <n v="105.9606"/>
        <n v="363.096"/>
        <n v="1622.5506"/>
        <n v="105.0616"/>
        <n v="290.9753"/>
        <n v="150.508800000001"/>
        <n v="567.2538"/>
        <n v="471.276400000001"/>
        <n v="281.3232"/>
        <n v="271.8604"/>
        <n v="381.29"/>
        <n v="328.9248"/>
        <n v="143.8976"/>
        <n v="403.832"/>
        <n v="561.666"/>
        <n v="375.6896"/>
        <n v="504.68"/>
        <n v="818.1704"/>
        <n v="872.235"/>
        <n v="418.73"/>
        <n v="358.142400000001"/>
        <n v="433.28"/>
        <n v="1593.108"/>
        <n v="1702.14"/>
        <n v="36.0932"/>
        <n v="552.603"/>
        <n v="863.742"/>
        <n v="176.5504"/>
        <n v="99.4755"/>
        <n v="481.295999999999"/>
        <n v="945.991199999999"/>
        <n v="1820.6685"/>
        <n v="366.0228"/>
        <n v="1237.2192"/>
        <n v="737.8"/>
        <n v="430.3971"/>
        <n v="207.204"/>
        <n v="1475.806"/>
        <n v="318.1227"/>
        <n v="1315.974"/>
        <n v="233.4332"/>
        <n v="1728.519"/>
        <n v="1613.8962"/>
        <n v="134.1288"/>
        <n v="495.654600000001"/>
        <n v="1732.4736"/>
        <n v="21.4848000000002"/>
        <n v="439.296"/>
        <n v="483.21"/>
        <n v="545.4432"/>
        <n v="390.852"/>
        <n v="234.378"/>
        <n v="1304.128"/>
        <n v="709.1136"/>
        <n v="35.895"/>
        <n v="479.7585"/>
        <n v="1188.912"/>
        <n v="812.383"/>
        <n v="959.0763"/>
        <n v="185.625"/>
        <n v="545.4197"/>
        <n v="1230.336"/>
        <n v="447.876"/>
        <n v="512.2044"/>
        <n v="101.64"/>
        <n v="210.672"/>
        <n v="652.86"/>
        <n v="65.6608000000001"/>
        <n v="724.063200000001"/>
        <n v="416.5524"/>
        <n v="1071.782"/>
        <n v="1274.64"/>
        <n v="171.612"/>
        <n v="154.0848"/>
        <n v="161.664"/>
        <n v="113.204"/>
        <n v="421.2153"/>
        <n v="95.3189999999995"/>
        <n v="50.7528000000002"/>
        <n v="627.626999999999"/>
        <n v="443.871999999999"/>
        <n v="248.4839"/>
        <n v="1062.9696"/>
        <n v="969.1122"/>
        <n v="89.2744999999995"/>
        <n v="253.8549"/>
        <n v="1143.04"/>
        <n v="352.782"/>
        <n v="1075.3926"/>
        <n v="2013.776"/>
        <n v="1764.9408"/>
        <n v="1029.5472"/>
        <n v="1570.5495"/>
        <n v="1204.5572"/>
        <n v="548.772"/>
        <n v="766.1346"/>
        <n v="351.8988"/>
        <n v="772.0992"/>
        <n v="464.3877"/>
        <n v="855.168"/>
        <n v="1554.66"/>
        <n v="813.7206"/>
        <n v="37.7298000000001"/>
        <n v="145.96"/>
        <n v="161.6784"/>
        <n v="564.8487"/>
        <n v="715.896"/>
        <n v="2251.0928"/>
        <n v="275.796600000001"/>
        <n v="792.792"/>
        <n v="105.7848"/>
        <n v="1198.84"/>
        <n v="559.2538"/>
        <n v="26.4922000000001"/>
        <n v="32.2919999999999"/>
        <n v="290.628"/>
        <n v="875.5538"/>
        <n v="65.8932"/>
        <n v="515.8296"/>
        <n v="1473.516"/>
        <n v="254.1333"/>
        <n v="1445.808"/>
        <n v="265.518"/>
        <n v="420.88"/>
        <n v="430.7766"/>
        <n v="1448.5482"/>
        <n v="279.09"/>
        <n v="168.6366"/>
        <n v="276.336"/>
        <n v="849.7008"/>
        <n v="1624.4278"/>
        <n v="628.9038"/>
        <n v="1566.6651"/>
        <n v="581.3544"/>
        <n v="205.8546"/>
        <n v="917.0928"/>
        <n v="446.2704"/>
        <n v="1563.39"/>
        <n v="479.961"/>
        <n v="534.4206"/>
        <n v="151.3512"/>
        <n v="1450.224"/>
        <n v="160.706"/>
        <n v="466.1118"/>
        <n v="62.5047999999997"/>
        <n v="225.351000000001"/>
        <n v="149.7496"/>
        <n v="298.0512"/>
        <n v="257.04"/>
        <n v="762.192"/>
        <n v="232.2672"/>
        <n v="49.6512000000002"/>
        <n v="528.682"/>
        <n v="569.1906"/>
        <n v="1340.404"/>
        <n v="429.8076"/>
        <n v="123.0924"/>
        <n v="229.7456"/>
        <n v="619.1484"/>
        <n v="1328.3376"/>
        <n v="444.612"/>
        <n v="1400.9478"/>
        <n v="223.0813"/>
        <n v="1037.5168"/>
        <n v="740.376"/>
        <n v="1141.824"/>
        <n v="1907.28"/>
        <n v="396.6573"/>
        <n v="678.51"/>
        <n v="669.93"/>
        <n v="985.320000000001"/>
        <n v="1049.556"/>
        <n v="437.1"/>
        <n v="938.7612"/>
        <n v="508.4088"/>
        <n v="818.395199999999"/>
        <n v="541.0179"/>
        <n v="1521.8952"/>
        <n v="1355.1948"/>
        <n v="1269.9918"/>
        <n v="1104.5496"/>
        <n v="188.202"/>
        <n v="1385.472"/>
        <n v="776.7116"/>
        <n v="45.6578"/>
        <n v="429.1344"/>
        <n v="411.792"/>
        <n v="27.7065000000002"/>
        <n v="878.592000000001"/>
        <n v="390.2549"/>
        <n v="438.1182"/>
        <n v="1451.358"/>
        <n v="146.1621"/>
        <n v="1039.4496"/>
        <n v="1385.2368"/>
        <n v="553.104"/>
        <n v="1205.3265"/>
        <n v="1700.2512"/>
        <n v="639.426"/>
        <n v="792.5355"/>
        <n v="1107.4686"/>
        <n v="80.4304000000002"/>
        <n v="1007.8255"/>
        <n v="958.5072"/>
        <n v="73.1034"/>
        <n v="168.432000000001"/>
        <n v="803.7626"/>
        <n v="802.854"/>
        <n v="1318.23"/>
        <n v="1194.046"/>
        <n v="1509.948"/>
        <n v="128.4608"/>
        <n v="349.888"/>
        <n v="132.3504"/>
        <n v="133.1092"/>
        <n v="1095.9564"/>
        <n v="494.6808"/>
        <n v="556.3728"/>
        <n v="1892.1792"/>
        <n v="549.8064"/>
        <n v="269.7435"/>
        <n v="1313.2268"/>
        <n v="231.2716"/>
        <n v="133.608"/>
        <n v="510.660000000001"/>
        <n v="276.481"/>
        <n v="748.2288"/>
        <n v="1119.2064"/>
        <n v="205.38"/>
        <n v="399.3402"/>
        <n v="1029.8704"/>
        <n v="663.648"/>
        <n v="618.3632"/>
        <n v="378.324"/>
        <n v="1255.1462"/>
        <n v="1441.5779"/>
        <n v="521.5392"/>
        <n v="308.8044"/>
        <n v="292.0698"/>
        <n v="349.3296"/>
        <n v="758.0385"/>
        <n v="324.5694"/>
        <n v="645.203"/>
        <n v="93.2512000000002"/>
        <n v="906.224"/>
        <n v="371.472"/>
        <n v="224.191"/>
        <n v="1425.011"/>
        <n v="479.105"/>
        <n v="1347.0494"/>
        <n v="196.588"/>
        <n v="602.123900000001"/>
        <n v="285.692"/>
        <n v="64.9310000000005"/>
        <n v="774.4044"/>
        <n v="1275.7824"/>
        <n v="591.4692"/>
        <n v="1649.046"/>
        <n v="120.0144"/>
        <n v="678.585599999999"/>
        <n v="907.3232"/>
        <n v="1518.5764"/>
        <n v="811.584"/>
        <n v="318.7548"/>
        <n v="15.7194999999999"/>
        <n v="1224.048"/>
        <n v="370.272"/>
        <n v="292.584"/>
        <n v="319.088000000001"/>
        <n v="1761.6648"/>
        <n v="822.5098"/>
        <n v="566.640899999999"/>
        <n v="1143.8064"/>
        <n v="178.16"/>
        <n v="87.8325000000004"/>
        <n v="428.3968"/>
        <n v="285.285"/>
        <n v="86.8560000000002"/>
        <n v="152.796"/>
        <n v="341.8224"/>
        <n v="170.6265"/>
        <n v="348.32"/>
        <n v="511.888"/>
        <n v="148.8876"/>
        <n v="757.814"/>
        <n v="1085.5232"/>
        <n v="1966.5"/>
        <n v="1577.76"/>
        <n v="1566.726"/>
        <n v="174.128400000001"/>
        <n v="1262.723"/>
        <n v="524.0232"/>
        <n v="575.406300000001"/>
        <n v="619.0312"/>
        <n v="1427.758"/>
        <n v="788.12"/>
        <n v="829.752"/>
        <n v="490.46"/>
        <n v="459.9315"/>
        <n v="644.0784"/>
        <n v="678.0768"/>
        <n v="1315.3275"/>
        <n v="190.6992"/>
        <n v="844.677000000001"/>
        <n v="60.4928"/>
        <n v="63.6728000000003"/>
        <n v="200.428800000001"/>
        <n v="994.332"/>
        <n v="301.23"/>
        <n v="110.1328"/>
        <n v="269.916"/>
        <n v="283.884"/>
        <n v="1289.9964"/>
        <n v="389.255999999999"/>
        <n v="523.6704"/>
        <n v="1210.7062"/>
        <n v="154.224"/>
        <n v="186.648"/>
        <n v="570.1332"/>
        <n v="314.539000000001"/>
        <n v="1450.064"/>
        <n v="132.415"/>
        <n v="178.5366"/>
        <n v="521.3481"/>
        <n v="901.1128"/>
        <n v="898.5249"/>
        <n v="232.655"/>
        <n v="883.7124"/>
        <n v="48.3245999999999"/>
        <n v="494.802"/>
        <n v="446.607"/>
        <n v="62.8941999999997"/>
        <n v="348.783"/>
        <n v="593.8272"/>
        <n v="89.8825000000002"/>
        <n v="304.107"/>
        <n v="727.001"/>
        <n v="1530.7446"/>
        <n v="963.9"/>
        <n v="54.0450000000001"/>
        <n v="349.0695"/>
        <n v="566.703"/>
        <n v="690.345"/>
        <n v="97.8510000000001"/>
        <n v="57.6000000000001"/>
        <n v="564.5952"/>
        <n v="1505.4995"/>
        <n v="1127.4237"/>
        <n v="183.628"/>
        <n v="236.6334"/>
        <n v="916.7184"/>
        <n v="118.9552"/>
        <n v="869.2627"/>
        <n v="153.7053"/>
        <n v="1205.568"/>
        <n v="622.0144"/>
        <n v="736.288"/>
        <n v="52.8198000000002"/>
        <n v="577.304"/>
        <n v="214.704"/>
        <n v="466.951800000001"/>
        <n v="255.4442"/>
        <n v="1639.44"/>
        <n v="1532.6234"/>
        <n v="314.7048"/>
        <n v="141.93"/>
        <n v="226.188"/>
        <n v="28.1974"/>
        <n v="1114.1376"/>
        <n v="384.151800000001"/>
        <n v="1383.3563"/>
        <n v="233.4015"/>
        <n v="114.192"/>
        <n v="305.1048"/>
        <n v="523.512"/>
        <n v="865.5261"/>
        <n v="1165.8"/>
        <n v="140.505"/>
        <n v="1378.666"/>
        <n v="847.224"/>
        <n v="633.08"/>
        <n v="1042.6573"/>
        <n v="1737.477"/>
        <n v="1795.61"/>
        <n v="380.965200000001"/>
        <n v="278.898"/>
        <n v="65.2392"/>
        <n v="820.248"/>
        <n v="1355.2077"/>
        <n v="844.7928"/>
        <n v="1122.6285"/>
        <n v="319.928"/>
        <n v="703.8851"/>
        <n v="1536.188"/>
        <n v="988.624"/>
        <n v="81.9056"/>
        <n v="309.0924"/>
        <n v="1005.75"/>
        <n v="695.844"/>
        <n v="787.5386"/>
        <n v="148.782"/>
        <n v="1294.9112"/>
        <n v="30.3002999999999"/>
        <n v="475.26"/>
        <n v="1392.6015"/>
        <n v="1161.7695"/>
        <n v="32.7066"/>
        <n v="391.782"/>
        <n v="308.592"/>
        <n v="416.157"/>
        <n v="35.154"/>
        <n v="257.304"/>
        <n v="356.976000000001"/>
        <n v="93.1531999999997"/>
        <n v="808.5"/>
        <n v="383.3588"/>
        <n v="718.256"/>
        <n v="586.8216"/>
        <n v="258.581700000001"/>
        <n v="26.3552"/>
        <n v="266.832"/>
        <n v="1071.6344"/>
        <n v="759.2409"/>
        <n v="49.77"/>
        <n v="699.507900000001"/>
        <n v="231.580800000001"/>
        <n v="539.28"/>
        <n v="2013.552"/>
        <n v="207.328"/>
        <n v="1271.946"/>
        <n v="354.6585"/>
        <n v="699.3028"/>
        <n v="757.184999999999"/>
        <n v="531.3792"/>
        <n v="1543.1325"/>
        <n v="315.5625"/>
        <n v="54.3616000000002"/>
        <n v="609.9324"/>
        <n v="797.72"/>
        <n v="42.9399999999996"/>
        <n v="1158.3856"/>
        <n v="139.6584"/>
        <n v="425.304"/>
        <n v="416.416"/>
        <n v="345.6"/>
        <n v="1417.7856"/>
        <n v="304.7964"/>
        <n v="1135.456"/>
        <n v="325.4823"/>
        <n v="678.776"/>
        <n v="703.7404"/>
        <n v="66.4694"/>
        <n v="883.116"/>
        <n v="213.192"/>
        <n v="265.275"/>
        <n v="466.4016"/>
        <n v="90.8808000000008"/>
        <n v="595.8602"/>
        <n v="573.9552"/>
        <n v="604.8406"/>
        <n v="711.2205"/>
        <n v="739.4"/>
        <n v="233.31"/>
        <n v="761.625"/>
        <n v="833.5684"/>
        <n v="644.4288"/>
        <n v="114.0488"/>
        <n v="542.4048"/>
        <n v="525.538"/>
        <n v="1482.492"/>
        <n v="1437.3666"/>
        <n v="32.7845000000002"/>
        <n v="176.1957"/>
        <n v="676.2461"/>
        <n v="1506.1824"/>
        <n v="1040.9967"/>
        <n v="383.1828"/>
        <n v="393.056"/>
        <n v="169.83"/>
        <n v="658.878"/>
        <n v="1095.9876"/>
        <n v="1230.0288"/>
        <n v="307.059200000001"/>
        <n v="1005.0781"/>
        <n v="806.4"/>
        <n v="1224.064"/>
        <n v="664.3584"/>
        <n v="201.7724"/>
        <n v="711.599999999999"/>
        <n v="517.266"/>
        <n v="402.5889"/>
        <n v="1548.3753"/>
        <n v="284.716"/>
        <n v="500.31"/>
        <n v="206.0157"/>
        <n v="636.5205"/>
        <n v="569.439"/>
        <n v="237.711"/>
        <n v="1896.2307"/>
        <n v="925.395"/>
        <n v="347.9476"/>
        <n v="437.92"/>
        <n v="128.3814"/>
        <n v="597.002399999999"/>
        <n v="37.0337"/>
        <n v="89.6849999999995"/>
        <n v="1244.4544"/>
        <n v="853.86"/>
        <n v="934.857"/>
        <n v="715.65"/>
        <n v="111.7125"/>
        <n v="410.806"/>
        <n v="1240.7136"/>
        <n v="160.9504"/>
        <n v="42.8760000000002"/>
        <n v="62.8200000000002"/>
        <n v="628.3872"/>
        <n v="1958.1096"/>
        <n v="392.9604"/>
        <n v="1160.6206"/>
        <n v="302.049"/>
        <n v="340.0803"/>
        <n v="460.164"/>
        <n v="675.9648"/>
        <n v="663.78"/>
        <n v="181.0452"/>
        <n v="1389.612"/>
        <n v="179.82"/>
        <n v="53.0145"/>
        <n v="807.495"/>
        <n v="489.2544"/>
        <n v="717.8382"/>
        <n v="276.514200000001"/>
        <n v="73.0799999999999"/>
        <n v="198.9792"/>
        <n v="1059.6608"/>
        <n v="1387.1783"/>
        <n v="1613.4672"/>
        <n v="485.55"/>
        <n v="780.9274"/>
        <n v="528.343199999999"/>
        <n v="419.1507"/>
        <n v="1380.5448"/>
        <n v="366.444"/>
        <n v="1437.0156"/>
        <n v="919.296"/>
        <n v="214.055"/>
        <n v="380.4216"/>
        <n v="284.663"/>
        <n v="1023.568"/>
        <n v="1595.1507"/>
        <n v="81.3348000000001"/>
        <n v="664.89"/>
        <n v="1594.4544"/>
        <n v="796.5958"/>
        <n v="209.1215"/>
        <n v="1057.875"/>
        <n v="397.0674"/>
        <n v="131.13"/>
        <n v="316.870400000001"/>
        <n v="436.3695"/>
        <n v="1001.448"/>
        <n v="516.32"/>
        <n v="497.2891"/>
        <n v="975.5151"/>
        <n v="377.298"/>
        <n v="385.2668"/>
        <n v="1043.196"/>
        <n v="170.8068"/>
        <n v="1824.4902"/>
        <n v="46.9679999999998"/>
        <n v="1087.38"/>
        <n v="373.968"/>
        <n v="590.5656"/>
        <n v="458.2"/>
        <n v="408.204"/>
        <n v="720.675"/>
        <n v="491.022"/>
        <n v="176.1084"/>
        <n v="851.1804"/>
        <n v="1722.6264"/>
        <n v="412.9968"/>
        <n v="489.1208"/>
        <n v="737.706"/>
        <n v="742.7175"/>
        <n v="878.5931"/>
        <n v="130.7748"/>
        <n v="157.2075"/>
        <n v="588.252"/>
        <n v="200.165"/>
        <n v="430.8332"/>
        <n v="893.0592"/>
        <n v="853.1076"/>
        <n v="217.9584"/>
        <n v="604.7406"/>
        <n v="236.04"/>
        <n v="281.3"/>
        <n v="2225.1096"/>
        <n v="1061.55"/>
        <n v="269.8"/>
        <n v="477.048"/>
        <n v="221.76"/>
        <n v="1002.274"/>
        <n v="352.1745"/>
        <n v="140.8212"/>
        <n v="2002.65"/>
        <n v="813.1158"/>
        <n v="356.0144"/>
        <n v="159.408"/>
        <n v="1582.976"/>
        <n v="474.012"/>
        <n v="635.5084"/>
        <n v="1202.604"/>
        <n v="681.15"/>
        <n v="294.9784"/>
        <n v="57.1480000000001"/>
        <n v="923.7168"/>
        <n v="1348.515"/>
        <n v="86.0344"/>
        <n v="355.995"/>
        <n v="479.952"/>
        <n v="677.7108"/>
        <n v="261.9834"/>
        <n v="762.8023"/>
        <n v="279.391"/>
        <n v="668.763"/>
        <n v="500.516"/>
        <n v="1928.4848"/>
        <n v="619.5786"/>
        <n v="577.113"/>
        <n v="86.213"/>
        <n v="96.9960000000001"/>
        <n v="1195.2717"/>
        <n v="419.2692"/>
        <n v="80.1414"/>
        <n v="395.3664"/>
        <n v="76.8000000000002"/>
        <n v="586.8"/>
        <n v="566.167"/>
        <n v="474.2288"/>
        <n v="383.4072"/>
        <n v="228.1692"/>
        <n v="282.733200000001"/>
        <n v="479.5904"/>
        <n v="1122.59"/>
        <n v="62.5529999999999"/>
        <n v="787.3749"/>
        <n v="560.832"/>
        <n v="1445.976"/>
        <n v="669.6536"/>
        <n v="1058.216"/>
        <n v="57.4290000000001"/>
        <n v="137.35"/>
        <n v="1042.4832"/>
        <n v="154.6848"/>
        <n v="929.130999999999"/>
        <n v="147.6576"/>
        <n v="1837.935"/>
        <n v="699.006"/>
        <n v="877.468800000001"/>
        <n v="1525.2036"/>
        <n v="745.3278"/>
        <n v="1876.1054"/>
        <n v="523.4448"/>
        <n v="1408.0947"/>
        <n v="1427.8272"/>
        <n v="628.3332"/>
        <n v="474.566400000001"/>
        <n v="141.2802"/>
        <n v="1392.6339"/>
        <n v="904.2214"/>
        <n v="18.432"/>
        <n v="386.3272"/>
        <n v="535.990000000001"/>
        <n v="780.71"/>
        <n v="187.9209"/>
        <n v="1042.608"/>
        <n v="1122.996"/>
        <n v="622.2816"/>
        <n v="155.8924"/>
        <n v="1128.5778"/>
        <n v="479.0808"/>
        <n v="798.5648"/>
        <n v="789.164"/>
        <n v="1299.83"/>
        <n v="246.0366"/>
        <n v="160.3712"/>
        <n v="157.368"/>
        <n v="1846.916"/>
        <n v="117.2556"/>
        <n v="328.608"/>
        <n v="491.8886"/>
        <n v="871.3404"/>
        <n v="1755.4032"/>
        <n v="241.142400000001"/>
        <n v="205.8936"/>
        <n v="2008.212"/>
        <n v="79.5599999999999"/>
        <n v="413.863200000001"/>
        <n v="137.376"/>
        <n v="338.6655"/>
        <n v="263.690700000001"/>
        <n v="216.9453"/>
        <n v="555.0705"/>
        <n v="2009.5925"/>
        <n v="122.5224"/>
        <n v="595.0659"/>
        <n v="285.5424"/>
        <n v="745.0956"/>
        <n v="1682.208"/>
        <n v="291.984"/>
        <n v="273.5104"/>
        <n v="405.7974"/>
        <n v="504.3168"/>
        <n v="785.6992"/>
        <n v="224.6427"/>
        <n v="1646.386"/>
        <n v="680.9472"/>
        <n v="396.7264"/>
        <n v="226.461"/>
        <n v="527.0353"/>
        <n v="384.0804"/>
        <n v="742.3832"/>
        <n v="271.752"/>
        <n v="1283.1141"/>
        <n v="246.9948"/>
        <n v="172.53"/>
        <n v="1370.592"/>
        <n v="1411.434"/>
        <n v="343.5264"/>
        <n v="367.3824"/>
        <n v="539.6174"/>
        <n v="331.576"/>
        <n v="588.735"/>
        <n v="410.3036"/>
        <n v="901.4291"/>
        <n v="309.1088"/>
        <n v="800.1357"/>
        <n v="1560.2"/>
        <n v="98.9946"/>
        <n v="642.1905"/>
        <n v="458.106"/>
        <n v="296.9424"/>
        <n v="792.1332"/>
        <n v="240.0678"/>
        <n v="264.388800000001"/>
        <n v="457.2"/>
        <n v="594.594"/>
        <n v="193.5864"/>
        <n v="49.5243"/>
        <n v="811.08"/>
        <n v="192.3328"/>
        <n v="428.472"/>
        <n v="590.386"/>
        <n v="455.297"/>
        <n v="437.837399999999"/>
        <n v="231.91"/>
        <n v="1335.8592"/>
        <n v="495.2196"/>
        <n v="435.8144"/>
        <n v="300.3208"/>
        <n v="461.812"/>
        <n v="1265.868"/>
        <n v="1852.956"/>
        <n v="370.304"/>
        <n v="1160.8422"/>
        <n v="418.248000000001"/>
        <n v="270.6176"/>
        <n v="262.3166"/>
        <n v="681.839999999999"/>
        <n v="17.7239999999999"/>
        <n v="318.006"/>
        <n v="659.736"/>
        <n v="76.0822000000003"/>
        <n v="31.4069999999999"/>
        <n v="87.5336000000007"/>
        <n v="563.0688"/>
        <n v="202.5784"/>
        <n v="267.918299999999"/>
        <n v="1258.0425"/>
        <n v="796.2816"/>
        <n v="515.736"/>
        <n v="554.2002"/>
        <n v="1015.3941"/>
        <n v="669.0816"/>
        <n v="287.1666"/>
        <n v="423.4512"/>
        <n v="1283.5746"/>
        <n v="324.03"/>
        <n v="342.6276"/>
        <n v="445.6826"/>
        <n v="946.56"/>
        <n v="456.3108"/>
        <n v="371.4777"/>
        <n v="1265.782"/>
        <n v="308.574"/>
        <n v="144.144"/>
        <n v="35.4393"/>
        <n v="630.99"/>
        <n v="194.3028"/>
        <n v="165.0486"/>
        <n v="50.3342000000002"/>
        <n v="308.9104"/>
        <n v="693.253"/>
        <n v="1109.5056"/>
        <n v="311.391000000001"/>
        <n v="1707.8402"/>
        <n v="678.3876"/>
        <n v="684.992"/>
        <n v="656.76"/>
        <n v="864.675"/>
        <n v="56.2716"/>
        <n v="1960.8"/>
        <n v="150.5305"/>
        <n v="1099.8988"/>
        <n v="554.7168"/>
        <n v="1305.882"/>
        <n v="782.7848"/>
        <n v="33.0945999999999"/>
        <n v="73.6800000000003"/>
        <n v="215.688"/>
        <n v="553.599200000001"/>
        <n v="54.6859999999997"/>
        <n v="1200.1584"/>
        <n v="187.1754"/>
        <n v="424.39"/>
        <n v="429.4368"/>
        <n v="352.152"/>
        <n v="1211.76"/>
        <n v="49.4748"/>
        <n v="927.13"/>
        <n v="1208.046"/>
        <n v="216.1475"/>
        <n v="428.61"/>
        <n v="305.424"/>
        <n v="340.197"/>
        <n v="114.5482"/>
        <n v="303.8328"/>
        <n v="1614.8232"/>
        <n v="394.940500000001"/>
        <n v="974.05"/>
        <n v="31.29"/>
        <n v="194.9948"/>
        <n v="1373.9166"/>
        <n v="77.1970000000001"/>
        <n v="279.045"/>
        <n v="147.0114"/>
        <n v="878.9256"/>
        <n v="1120.34"/>
        <n v="376.71"/>
        <n v="367.1658"/>
        <n v="622.8432"/>
        <n v="300.2285"/>
        <n v="1309.5236"/>
        <n v="515.904"/>
        <n v="306.2136"/>
        <n v="800.492"/>
        <n v="523.6088"/>
        <n v="599.8824"/>
        <n v="586.5444"/>
        <n v="970.8696"/>
        <n v="532.699200000001"/>
        <n v="444.911400000001"/>
        <n v="1875.1766"/>
        <n v="404.1765"/>
        <n v="1100.0105"/>
        <n v="895.0725"/>
        <n v="809.9667"/>
        <n v="1254.6184"/>
        <n v="1235.1528"/>
        <n v="438.4655"/>
        <n v="1378.4757"/>
        <n v="45.6143999999999"/>
        <n v="1907.85"/>
        <n v="409.248"/>
        <n v="757.953"/>
        <n v="331.744000000001"/>
        <n v="481.866"/>
        <n v="1756.205"/>
        <n v="1486.5552"/>
        <n v="170.496"/>
        <n v="1954.8648"/>
        <n v="479.5616"/>
        <n v="49.9814999999999"/>
        <n v="840.752"/>
        <n v="691.866"/>
        <n v="1490.2597"/>
        <n v="1471.536"/>
        <n v="275.507000000001"/>
        <n v="428.025"/>
        <n v="1281.249"/>
        <n v="771.8823"/>
        <n v="34.6500000000001"/>
        <n v="1177.0368"/>
        <n v="643.644"/>
        <n v="98.6999999999998"/>
        <n v="232.8435"/>
        <n v="137.214"/>
        <n v="104.904"/>
        <n v="1427.6928"/>
        <n v="847.308"/>
        <n v="145.8"/>
        <n v="219.7692"/>
        <n v="1527.0984"/>
        <n v="301.1544"/>
        <n v="44.6880000000001"/>
        <n v="379.554"/>
        <n v="152.144"/>
        <n v="730.0896"/>
        <n v="77.1760000000004"/>
        <n v="490.2524"/>
        <n v="482.598"/>
        <n v="391.2288"/>
        <n v="469.71"/>
        <n v="425.784"/>
        <n v="429.5368"/>
        <n v="580.7424"/>
        <n v="326.976000000001"/>
        <n v="53.482"/>
        <n v="411.8229"/>
        <n v="1479.929"/>
        <n v="203.04"/>
        <n v="246.54"/>
        <n v="385.6698"/>
        <n v="545.2"/>
        <n v="507.45"/>
        <n v="723.927"/>
        <n v="924.2155"/>
        <n v="167.58"/>
        <n v="406.926"/>
        <n v="701.6592"/>
        <n v="509.9688"/>
        <n v="946.3824"/>
        <n v="120.1788"/>
        <n v="118.5926"/>
        <n v="329.4144"/>
        <n v="614.142"/>
        <n v="94.9872000000005"/>
        <n v="872.3205"/>
        <n v="389.151000000001"/>
        <n v="796.656"/>
        <n v="57.0527999999999"/>
        <n v="1126.5176"/>
        <n v="558.8184"/>
        <n v="817.9516"/>
        <n v="695.4448"/>
        <n v="1017.3132"/>
        <n v="149.188"/>
        <n v="1428.9432"/>
        <n v="849.4956"/>
        <n v="611.6208"/>
        <n v="423.6089"/>
        <n v="663.1245"/>
        <n v="691.8926"/>
        <n v="472.472"/>
        <n v="307.6209"/>
        <n v="395.46"/>
        <n v="1464.368"/>
        <n v="395.9956"/>
        <n v="155.064"/>
        <n v="536.2308"/>
        <n v="858.626999999999"/>
        <n v="693.198"/>
        <n v="769.7778"/>
        <n v="143.82"/>
        <n v="500.7475"/>
        <n v="320.9444"/>
        <n v="463.216"/>
        <n v="661.7472"/>
        <n v="250.734"/>
        <n v="970.604"/>
        <n v="434.7441"/>
        <n v="861.536"/>
        <n v="1081.6432"/>
        <n v="1318.0464"/>
        <n v="931.248"/>
        <n v="74.5268999999998"/>
        <n v="557.4993"/>
        <n v="1511.0928"/>
        <n v="506.415"/>
        <n v="432.390600000001"/>
        <n v="241.99"/>
        <n v="214.6855"/>
        <n v="393.471"/>
        <n v="1747.656"/>
        <n v="454.5541"/>
        <n v="461.0872"/>
        <n v="651.7855"/>
        <n v="908.083799999999"/>
        <n v="421.4295"/>
        <n v="851.802"/>
        <n v="112.9468"/>
        <n v="937.321"/>
        <n v="500.7672"/>
        <n v="1271.922"/>
        <n v="1413.9312"/>
        <n v="496.5156"/>
        <n v="1653.54"/>
        <n v="307.563"/>
        <n v="383.8725"/>
        <n v="176.05"/>
        <n v="646.212"/>
        <n v="209.8205"/>
        <n v="80.7294000000002"/>
        <n v="370.1536"/>
        <n v="156.621"/>
        <n v="1783.232"/>
        <n v="419.1588"/>
        <n v="587.286"/>
        <n v="636.1128"/>
        <n v="801.9648"/>
        <n v="60.5700000000002"/>
        <n v="898.2864"/>
        <n v="236.004"/>
        <n v="43.9263999999998"/>
        <n v="1165.8486"/>
        <n v="399.84"/>
        <n v="1123.98"/>
        <n v="340.6984"/>
        <n v="296.608"/>
        <n v="329.904"/>
        <n v="262.632"/>
        <n v="570.304"/>
        <n v="80.7828"/>
        <n v="1489.152"/>
        <n v="634.7088"/>
        <n v="841.4028"/>
        <n v="553.6542"/>
        <n v="1062.072"/>
        <n v="817.3464"/>
        <n v="104.2608"/>
        <n v="139.311"/>
        <n v="277.0278"/>
        <n v="718.08"/>
        <n v="293.0235"/>
        <n v="589.4208"/>
        <n v="795.3348"/>
        <n v="1440.881"/>
        <n v="1525.7625"/>
        <n v="76.3326999999999"/>
        <n v="450.7636"/>
        <n v="363.2352"/>
        <n v="1643.84"/>
        <n v="702.15"/>
        <n v="207.1482"/>
        <n v="1061.9556"/>
        <n v="744.016"/>
        <n v="1386.3135"/>
        <n v="442.7418"/>
        <n v="66.5434"/>
        <n v="855.222400000001"/>
        <n v="551.925"/>
        <n v="94.1867999999995"/>
        <n v="91.2559999999994"/>
        <n v="866.9472"/>
        <n v="244.6304"/>
        <n v="687.059999999999"/>
        <n v="270.8"/>
        <n v="694.8396"/>
        <n v="1266.3063"/>
        <n v="215.977800000001"/>
        <n v="1248.2448"/>
        <n v="340.34"/>
        <n v="585.4788"/>
        <n v="199.0896"/>
        <n v="843.534"/>
        <n v="1174.4128"/>
        <n v="545.3162"/>
        <n v="351.0584"/>
        <n v="284.9704"/>
        <n v="1130.935"/>
        <n v="1271.7096"/>
        <n v="459.652800000001"/>
        <n v="426.888"/>
        <n v="444.4308"/>
        <n v="153.5996"/>
        <n v="222.2864"/>
        <n v="1617.363"/>
        <n v="1822.632"/>
        <n v="397.5552"/>
        <n v="318.0575"/>
        <n v="413.532"/>
        <n v="1212.72"/>
        <n v="939.618899999999"/>
        <n v="117.39"/>
        <n v="1008.9456"/>
        <n v="1014.8166"/>
        <n v="478.013400000001"/>
        <n v="171.666"/>
        <n v="374.085"/>
        <n v="793.7164"/>
        <n v="775.1052"/>
        <n v="1735.6458"/>
        <n v="1139.677"/>
        <n v="308.7396"/>
        <n v="805.3472"/>
        <n v="254.064"/>
        <n v="32.0688"/>
        <n v="264.512000000001"/>
        <n v="630.7776"/>
        <n v="415.5671"/>
        <n v="412.452"/>
        <n v="176.319"/>
        <n v="1635.8013"/>
        <n v="247.968"/>
        <n v="182.7672"/>
        <n v="607.7946"/>
        <n v="86.0166000000008"/>
        <n v="899.971500000001"/>
        <n v="1547.854"/>
        <n v="496.454400000001"/>
        <n v="1431.9"/>
        <n v="1255.254"/>
        <n v="1167.6096"/>
        <n v="1053.3402"/>
        <n v="135.8196"/>
        <n v="135.4968"/>
        <n v="505.9584"/>
        <n v="330.0506"/>
        <n v="345.3594"/>
        <n v="507.9656"/>
        <n v="1267.7274"/>
        <n v="1039.0886"/>
        <n v="359.338500000001"/>
        <n v="179.324"/>
        <n v="719.3112"/>
        <n v="1773.8784"/>
        <n v="448.3224"/>
        <n v="161.235900000001"/>
        <n v="1015.9376"/>
        <n v="2009.616"/>
        <n v="1421.5728"/>
        <n v="555.36"/>
        <n v="1605.1355"/>
        <n v="218.6496"/>
        <n v="761.064"/>
        <n v="606.6855"/>
        <n v="380.137500000001"/>
        <n v="1287.9264"/>
        <n v="147.447"/>
        <n v="607.1184"/>
        <n v="618.936"/>
        <n v="741.4533"/>
        <n v="687.679999999999"/>
        <n v="116.9091"/>
        <n v="945.1512"/>
        <n v="343.5432"/>
        <n v="379.437"/>
        <n v="266.3766"/>
        <n v="717.6202"/>
        <n v="1019.007"/>
        <n v="1489.795"/>
        <n v="191.821"/>
        <n v="1669.248"/>
        <n v="465.537600000001"/>
        <n v="257.103"/>
        <n v="154.1736"/>
        <n v="869.136"/>
        <n v="505.96"/>
        <n v="805.9716"/>
        <n v="160.968"/>
        <n v="898.099200000001"/>
        <n v="556.8372"/>
        <n v="212.8984"/>
        <n v="49.1040000000003"/>
        <n v="391.7496"/>
        <n v="287.98"/>
        <n v="355.32"/>
        <n v="669.288"/>
        <n v="829.472"/>
        <n v="2385.5616"/>
        <n v="1033.912"/>
        <n v="213.1962"/>
        <n v="198.2232"/>
        <n v="415.9584"/>
        <n v="986.5878"/>
        <n v="85.0704000000001"/>
        <n v="193.6224"/>
        <n v="1997.28"/>
        <n v="79.2608"/>
        <n v="731.445"/>
        <n v="841.0038"/>
        <n v="1075.36"/>
        <n v="1006.2316"/>
        <n v="1168.8404"/>
        <n v="505.932"/>
        <n v="156.2284"/>
        <n v="51.8252000000002"/>
        <n v="1093.4112"/>
        <n v="862.1844"/>
        <n v="1330.2432"/>
        <n v="720.75"/>
        <n v="149.9274"/>
        <n v="1473.0386"/>
        <n v="1117.104"/>
        <n v="72.9205999999999"/>
        <n v="97.482"/>
        <n v="1407.68"/>
        <n v="613.556"/>
        <n v="683.5712"/>
        <n v="779.2128"/>
        <n v="744.1995"/>
        <n v="236.2195"/>
        <n v="61.3212000000001"/>
        <n v="598.2028"/>
        <n v="1727.232"/>
        <n v="103.32"/>
        <n v="61.9542000000001"/>
        <n v="948.3804"/>
        <n v="1454.704"/>
        <n v="745.01"/>
        <n v="1312.8369"/>
        <n v="433.1278"/>
        <n v="725.7888"/>
        <n v="217.49"/>
        <n v="669.8124"/>
        <n v="1667.2529"/>
        <n v="916.3982"/>
        <n v="1723.68"/>
        <n v="1403.82"/>
        <n v="1323.0624"/>
        <n v="630.3726"/>
        <n v="303.8112"/>
        <n v="74.2532000000001"/>
        <n v="412.8084"/>
        <n v="287.43"/>
        <n v="52.1801999999998"/>
        <n v="107.448"/>
        <n v="91.1976"/>
        <n v="127.5728"/>
        <n v="328.7685"/>
        <n v="359.476"/>
        <n v="1646.9145"/>
        <n v="1699.3087"/>
        <n v="478.632000000001"/>
        <n v="1145.9305"/>
        <n v="1642.5025"/>
        <n v="821.357"/>
        <n v="504.7236"/>
        <n v="267.392"/>
        <n v="376.674"/>
        <n v="232.6016"/>
        <n v="421.132500000001"/>
        <n v="261.45"/>
        <n v="589.38"/>
        <n v="480.528"/>
        <n v="81.3984"/>
        <n v="124.6752"/>
        <n v="736.422"/>
        <n v="789.8814"/>
        <n v="705.405"/>
        <n v="481.7925"/>
        <n v="1112.2999"/>
        <n v="399.4389"/>
        <n v="372.096"/>
        <n v="219.483"/>
        <n v="216.8976"/>
        <n v="721.98"/>
        <n v="748.125"/>
        <n v="124.9374"/>
        <n v="81.4528"/>
        <n v="843.48"/>
        <n v="1036.3248"/>
        <n v="266.294"/>
        <n v="218.8953"/>
        <n v="166.1526"/>
        <n v="551.1168"/>
        <n v="478.128"/>
        <n v="255.6"/>
        <n v="45.6620000000003"/>
        <n v="1109.0091"/>
        <n v="790.398"/>
        <n v="163.009"/>
        <n v="1048.4595"/>
        <n v="1585.395"/>
        <n v="103.7934"/>
        <n v="1210.1535"/>
        <n v="705.264"/>
        <n v="558.4653"/>
        <n v="114.264"/>
        <n v="992.404"/>
        <n v="1058.148"/>
        <n v="749.952"/>
        <n v="184.454400000001"/>
        <n v="892.5488"/>
        <n v="798.252"/>
        <n v="340.158"/>
        <n v="356.328"/>
        <n v="95.6745000000001"/>
        <n v="644.6044"/>
        <n v="229.104"/>
        <n v="88.2198000000008"/>
        <n v="17.8163999999999"/>
        <n v="686.593599999999"/>
        <n v="2163.57"/>
        <n v="715.806"/>
        <n v="647.8182"/>
        <n v="350.570400000001"/>
        <n v="1671.736"/>
        <n v="1374.156"/>
        <n v="1486.2048"/>
        <n v="682.3704"/>
        <n v="1718.8248"/>
        <n v="1383.3729"/>
        <n v="277.368"/>
        <n v="278.3802"/>
        <n v="762.9792"/>
        <n v="128.0712"/>
        <n v="261.0544"/>
        <n v="834.33"/>
        <n v="317.5872"/>
        <n v="275.3664"/>
        <n v="569.25"/>
        <n v="403.6431"/>
        <n v="722.1744"/>
        <n v="687.4595"/>
        <n v="385.624"/>
        <n v="541.3344"/>
        <n v="1384.8576"/>
        <n v="739.4247"/>
        <n v="262.2529"/>
        <n v="352.56"/>
        <n v="286.5104"/>
        <n v="874.4256"/>
        <n v="956.966399999999"/>
        <n v="570.3698"/>
        <n v="813.7948"/>
        <n v="2564.712"/>
        <n v="1258.8576"/>
        <n v="1085.7"/>
        <n v="995.35"/>
        <n v="230.0796"/>
        <n v="424.269"/>
        <n v="535.3572"/>
        <n v="1116.904"/>
        <n v="118.5492"/>
        <n v="381.9816"/>
        <n v="260.428"/>
        <n v="1262.547"/>
        <n v="424.2168"/>
        <n v="112.332"/>
        <n v="353.082"/>
        <n v="334.964"/>
        <n v="1002.0888"/>
        <n v="341.952"/>
        <n v="311.584000000001"/>
        <n v="263.8872"/>
        <n v="1294.5504"/>
        <n v="569.613"/>
        <n v="355.0344"/>
        <n v="1548.225"/>
        <n v="477.3"/>
        <n v="1542.135"/>
        <n v="258.716399999999"/>
        <n v="1647.54"/>
        <n v="684.4864"/>
        <n v="333.1575"/>
        <n v="1391.334"/>
        <n v="317.961"/>
        <n v="981.3888"/>
        <n v="439.905900000001"/>
        <n v="308.0832"/>
        <n v="712.6968"/>
        <n v="73.7268000000001"/>
        <n v="926.6075"/>
        <n v="341.5104"/>
        <n v="1134.4242"/>
        <n v="595.608"/>
        <n v="1967.3199"/>
        <n v="166.8926"/>
        <n v="1124.1936"/>
        <n v="621.72"/>
        <n v="983.001600000001"/>
        <n v="928.25"/>
        <n v="536.1507"/>
        <n v="308.5126"/>
        <n v="544.236"/>
        <n v="318.1794"/>
        <n v="32.9562000000001"/>
        <n v="198.17"/>
        <n v="518.52"/>
        <n v="520.674"/>
        <n v="124.0974"/>
        <n v="881.5707"/>
        <n v="1130.9298"/>
        <n v="620.925"/>
        <n v="1807.1375"/>
        <n v="953.0136"/>
        <n v="54.3774000000003"/>
        <n v="471.156"/>
        <n v="920.1984"/>
        <n v="762.5373"/>
        <n v="1124.214"/>
        <n v="434.6829"/>
        <n v="607.464"/>
        <n v="540.063999999999"/>
        <n v="471.030000000001"/>
        <n v="574.364"/>
        <n v="609.258"/>
        <n v="285.6618"/>
        <n v="379.2571"/>
        <n v="799.935"/>
        <n v="821.9288"/>
        <n v="385.6512"/>
        <n v="138.7648"/>
        <n v="92.6536000000001"/>
        <n v="495.573"/>
        <n v="206.3394"/>
        <n v="193.2645"/>
        <n v="619.372"/>
        <n v="892.308"/>
        <n v="267.3216"/>
        <n v="1429.184"/>
        <n v="498.204"/>
        <n v="655.232"/>
        <n v="601.958000000001"/>
        <n v="958.2309"/>
        <n v="476.859600000001"/>
        <n v="233.7075"/>
        <n v="1311.7104"/>
        <n v="204.305"/>
        <n v="278.0928"/>
        <n v="1347.2676"/>
        <n v="767.0376"/>
        <n v="1111.936"/>
        <n v="54.0918000000001"/>
        <n v="597.996"/>
        <n v="622.744"/>
        <n v="269.034500000001"/>
        <n v="1678.8096"/>
        <n v="1348.375"/>
        <n v="183.9816"/>
        <n v="373.219"/>
        <n v="1066.6227"/>
        <n v="663.3315"/>
        <n v="121.0923"/>
        <n v="445.212"/>
        <n v="729.504"/>
        <n v="459.655"/>
        <n v="976.0452"/>
        <n v="526.2732"/>
        <n v="447.447"/>
        <n v="1058.2677"/>
        <n v="501.6975"/>
        <n v="1558.935"/>
        <n v="528.36"/>
        <n v="1033.8064"/>
        <n v="1073.424"/>
        <n v="1628.55"/>
        <n v="365.9138"/>
        <n v="332.6895"/>
        <n v="308.5659"/>
        <n v="720.528"/>
        <n v="842.128"/>
        <n v="512.8662"/>
        <n v="382.8156"/>
        <n v="573.7215"/>
        <n v="572.6688"/>
        <n v="283.7835"/>
        <n v="892.9272"/>
        <n v="959.247100000001"/>
        <n v="302.9832"/>
        <n v="141.8256"/>
        <n v="421.702"/>
        <n v="751.9498"/>
        <n v="481.0534"/>
        <n v="208.32"/>
        <n v="114.6552"/>
        <n v="325.9165"/>
        <n v="1134.6648"/>
        <n v="857.88"/>
        <n v="227.406"/>
        <n v="1313.3888"/>
        <n v="53.0222000000003"/>
        <n v="537.9808"/>
        <n v="1183.2535"/>
        <n v="483.5775"/>
        <n v="512.85"/>
        <n v="246.7584"/>
        <n v="705.942"/>
        <n v="851.732"/>
        <n v="55.2187999999996"/>
        <n v="618.9696"/>
        <n v="1481.2875"/>
        <n v="1793.8305"/>
        <n v="352.5906"/>
        <n v="1222.208"/>
        <n v="1312.2"/>
        <n v="779.841"/>
        <n v="1768.481"/>
        <n v="802.3575"/>
        <n v="86.4325000000008"/>
        <n v="1044.9096"/>
        <n v="1124.5696"/>
        <n v="711.215999999999"/>
        <n v="1431.996"/>
        <n v="1374.9456"/>
        <n v="1958.013"/>
        <n v="630.1141"/>
        <n v="420.97"/>
        <n v="1430.5554"/>
        <n v="1280.304"/>
        <n v="80.5763999999999"/>
        <n v="318.225600000001"/>
        <n v="290.7792"/>
        <n v="120.0972"/>
        <n v="642.0128"/>
        <n v="1881.7772"/>
        <n v="108.24"/>
        <n v="810.495"/>
        <n v="182.5792"/>
        <n v="1082.1374"/>
        <n v="272.688"/>
        <n v="293.012000000001"/>
        <n v="717.755999999999"/>
        <n v="307.428"/>
        <n v="467.48"/>
        <n v="1650.6576"/>
        <n v="1029.0588"/>
        <n v="646.208"/>
        <n v="91.6343999999999"/>
        <n v="143.5944"/>
        <n v="889.207199999999"/>
        <n v="522.342000000001"/>
        <n v="558.991999999999"/>
        <n v="784.035"/>
        <n v="72.4620000000004"/>
        <n v="724.0272"/>
        <n v="1043.5161"/>
        <n v="363.1248"/>
        <n v="852.5898"/>
        <n v="852.4776"/>
        <n v="594.4092"/>
        <n v="123.123"/>
        <n v="265.923"/>
        <n v="434.5"/>
        <n v="1221.1984"/>
        <n v="1233.5972"/>
        <n v="816.536"/>
        <n v="422.7132"/>
        <n v="84.3780000000002"/>
        <n v="331.8195"/>
        <n v="654.752"/>
        <n v="587.312"/>
        <n v="593.0848"/>
        <n v="92.2986000000001"/>
        <n v="399.3792"/>
        <n v="884.1668"/>
        <n v="358.4448"/>
        <n v="373.4928"/>
        <n v="700.8363"/>
        <n v="684.288"/>
        <n v="143.6886"/>
        <n v="828.412"/>
        <n v="63.9152999999997"/>
        <n v="608.1273"/>
        <n v="925.2204"/>
        <n v="42.8400000000001"/>
        <n v="539.3454"/>
        <n v="508.2168"/>
        <n v="1185.0528"/>
        <n v="972.1008"/>
        <n v="869.2365"/>
        <n v="1715.0882"/>
        <n v="496.5888"/>
        <n v="297.765"/>
        <n v="279.0361"/>
        <n v="639.2085"/>
        <n v="127.232"/>
        <n v="1619.541"/>
        <n v="966.784000000001"/>
        <n v="1356.908"/>
        <n v="675.507"/>
        <n v="608.1104"/>
        <n v="886.73"/>
        <n v="1241.8848"/>
        <n v="170.32"/>
        <n v="343.950000000001"/>
        <n v="1214.5991"/>
        <n v="937.17"/>
        <n v="157.8042"/>
        <n v="662.9712"/>
        <n v="1200.878"/>
        <n v="1149.0648"/>
        <n v="858.0936"/>
        <n v="87.4175999999998"/>
        <n v="1348.1034"/>
        <n v="928.6134"/>
        <n v="363.66"/>
        <n v="371.184"/>
        <n v="168.182"/>
        <n v="218.0233"/>
        <n v="391.982400000001"/>
        <n v="1290.2592"/>
        <n v="784.8588"/>
        <n v="393.5432"/>
        <n v="1090.7748"/>
        <n v="1525.1368"/>
        <n v="299.7336"/>
        <n v="638.58"/>
        <n v="471.914400000001"/>
        <n v="851.76"/>
        <n v="392.5306"/>
        <n v="520.128"/>
        <n v="694.4528"/>
        <n v="169.8744"/>
        <n v="1047.6216"/>
        <n v="165.4695"/>
        <n v="1169.172"/>
        <n v="92.9931999999999"/>
        <n v="418.112"/>
        <n v="427.8384"/>
        <n v="125.392"/>
        <n v="564.546"/>
        <n v="1444.4082"/>
        <n v="684.0955"/>
        <n v="41.7300000000005"/>
        <n v="159.6"/>
        <n v="322.9982"/>
        <n v="427.9392"/>
        <n v="497.952"/>
        <n v="648.0234"/>
        <n v="474.12"/>
        <n v="351.256"/>
        <n v="72.3289999999997"/>
        <n v="730.3296"/>
        <n v="1052.6824"/>
        <n v="1093.2075"/>
        <n v="1422.332"/>
        <n v="323.433"/>
        <n v="135.7308"/>
        <n v="351.2896"/>
        <n v="1085.7672"/>
        <n v="650.8032"/>
        <n v="268.44"/>
        <n v="938.19"/>
        <n v="214.71"/>
        <n v="259.37"/>
        <n v="665.052799999999"/>
        <n v="121.8224"/>
        <n v="1068.466"/>
        <n v="445.8996"/>
        <n v="995.808"/>
        <n v="1317.942"/>
        <n v="259.281"/>
        <n v="454.182299999999"/>
        <n v="1152.69"/>
        <n v="178.3536"/>
        <n v="509.410800000001"/>
        <n v="312.7992"/>
        <n v="533.63"/>
        <n v="395.062800000001"/>
        <n v="222.235"/>
        <n v="604.9824"/>
        <n v="2113.272"/>
        <n v="353.2392"/>
        <n v="925.8489"/>
        <n v="568.8774"/>
        <n v="517.08"/>
        <n v="678.915"/>
        <n v="1061.8169"/>
        <n v="129.8552"/>
        <n v="665.973"/>
        <n v="929.0619"/>
        <n v="2003.3"/>
        <n v="911.392"/>
        <n v="891.8016"/>
        <n v="282.224"/>
        <n v="208.768"/>
        <n v="182.0607"/>
        <n v="699.5488"/>
        <n v="803.933"/>
        <n v="469.5867"/>
        <n v="358.1382"/>
        <n v="740.7036"/>
        <n v="641.2825"/>
        <n v="20.4932000000001"/>
        <n v="1776.8646"/>
        <n v="1674.9369"/>
        <n v="1302.863"/>
        <n v="415.2144"/>
        <n v="45.7379999999998"/>
        <n v="1021.92"/>
        <n v="623.703"/>
        <n v="661.6065"/>
        <n v="546.84"/>
        <n v="267.1872"/>
        <n v="1363.6125"/>
        <n v="65.2080000000001"/>
        <n v="498.412200000001"/>
        <n v="163.4084"/>
        <n v="2445.552"/>
        <n v="150.579"/>
        <n v="353.276"/>
        <n v="313.6664"/>
        <n v="170.8938"/>
        <n v="1297.4104"/>
        <n v="252.1287"/>
        <n v="811.86"/>
        <n v="504.815000000001"/>
        <n v="796.166"/>
        <n v="399.3255"/>
        <n v="1405.2816"/>
        <n v="449.5554"/>
        <n v="531.944"/>
        <n v="81.6228000000001"/>
        <n v="324.9568"/>
        <n v="56.0738000000001"/>
        <n v="729.1368"/>
        <n v="1151.2368"/>
        <n v="1029.8232"/>
        <n v="50.4210000000003"/>
        <n v="157.7968"/>
        <n v="708.981"/>
        <n v="252.9135"/>
        <n v="1566.488"/>
        <n v="200.4264"/>
        <n v="411.6959"/>
        <n v="365.935"/>
        <n v="159.12"/>
        <n v="1298.3498"/>
        <n v="445.1396"/>
        <n v="28.1313"/>
        <n v="234.3264"/>
        <n v="273.34"/>
        <n v="231.42"/>
        <n v="201.5523"/>
        <n v="611.8776"/>
        <n v="366.12"/>
        <n v="463.722299999999"/>
        <n v="300.578"/>
        <n v="1881.5265"/>
        <n v="373.6188"/>
        <n v="735.785"/>
        <n v="72.7300000000005"/>
        <n v="1049.433"/>
        <n v="1251.88"/>
        <n v="1534.1067"/>
        <n v="1200.255"/>
        <n v="875.25"/>
        <n v="341.0982"/>
        <n v="481.5132"/>
        <n v="20.4180000000001"/>
        <n v="354.3894"/>
        <n v="44.9935999999998"/>
        <n v="205.44"/>
        <n v="282.7032"/>
        <n v="959.804"/>
        <n v="782.592"/>
        <n v="765.7608"/>
        <n v="1200.465"/>
        <n v="939.5232"/>
        <n v="304.98"/>
        <n v="1178.59"/>
        <n v="272.484"/>
        <n v="401.5333"/>
        <n v="436.394"/>
        <n v="239.6784"/>
        <n v="304.106400000001"/>
        <n v="1325.541"/>
        <n v="704.9928"/>
        <n v="161.1048"/>
        <n v="638.0352"/>
        <n v="255.2704"/>
        <n v="72.9170000000001"/>
        <n v="219.0708"/>
        <n v="200.976000000001"/>
        <n v="553.8"/>
        <n v="284.3408"/>
        <n v="523.413"/>
        <n v="357.131600000001"/>
        <n v="1413.488"/>
        <n v="558.9408"/>
        <n v="1367.6825"/>
        <n v="521.472"/>
        <n v="328.924800000001"/>
        <n v="595.584"/>
        <n v="374.3688"/>
        <n v="163.56"/>
        <n v="941.206"/>
        <n v="635.5636"/>
        <n v="588.303"/>
        <n v="760.0649"/>
        <n v="397.545"/>
        <n v="394.2576"/>
        <n v="731.5114"/>
        <n v="259.9072"/>
        <n v="1123.8528"/>
        <n v="603.744"/>
        <n v="28.6208999999999"/>
        <n v="953.1648"/>
        <n v="813.3615"/>
        <n v="1092.308"/>
        <n v="58.6023999999998"/>
        <n v="530.757600000001"/>
        <n v="1201.5192"/>
        <n v="433.3266"/>
        <n v="1163.616"/>
        <n v="384.6816"/>
        <n v="249.3855"/>
        <n v="22.3532"/>
        <n v="285.922"/>
        <n v="942.172"/>
        <n v="220.1227"/>
        <n v="215.4768"/>
        <n v="1033.4233"/>
        <n v="711.392"/>
        <n v="756.972"/>
        <n v="661.0734"/>
        <n v="59.8256000000001"/>
        <n v="519.924"/>
        <n v="1777.152"/>
        <n v="143.934"/>
        <n v="426.2118"/>
        <n v="564.06"/>
        <n v="627.096"/>
        <n v="1061.7637"/>
        <n v="1449.6923"/>
        <n v="94.6656"/>
        <n v="367.6908"/>
        <n v="101.0412"/>
        <n v="142.7796"/>
        <n v="1142.484"/>
        <n v="402.864"/>
        <n v="1738.7952"/>
        <n v="1088.2704"/>
        <n v="330.676"/>
        <n v="165.4464"/>
        <n v="183.5736"/>
        <n v="440.6675"/>
        <n v="60.8458000000001"/>
        <n v="1426.3472"/>
        <n v="1249.8039"/>
        <n v="1014.9408"/>
        <n v="1486.6016"/>
        <n v="343.512"/>
        <n v="594.0046"/>
        <n v="1545.403"/>
        <n v="789.5475"/>
        <n v="357.8568"/>
        <n v="848.705"/>
        <n v="798"/>
        <n v="423.4582"/>
        <n v="1228.3068"/>
        <n v="483.9024"/>
        <n v="92.3784000000001"/>
        <n v="514.5504"/>
        <n v="44.8800000000001"/>
        <n v="1294.6976"/>
        <n v="246.279"/>
        <n v="1616.9274"/>
        <n v="394.9248"/>
        <n v="334.6917"/>
        <n v="570.1108"/>
        <n v="1355.9046"/>
        <n v="566.596799999999"/>
        <n v="220.6666"/>
        <n v="879.9812"/>
        <n v="1155.2112"/>
        <n v="19.2847999999999"/>
        <n v="406.812"/>
        <n v="1072.2336"/>
        <n v="663.3396"/>
        <n v="1347.5968"/>
        <n v="1045.5984"/>
        <n v="784.585"/>
        <n v="979.7008"/>
        <n v="989.980500000001"/>
        <n v="327.727400000001"/>
        <n v="1079.3634"/>
        <n v="1262.2845"/>
        <n v="377.2368"/>
        <n v="187.05"/>
        <n v="48.6350000000002"/>
        <n v="212.425200000001"/>
        <n v="900.3764"/>
        <n v="56.5928000000004"/>
        <n v="506.5762"/>
        <n v="1006.6875"/>
        <n v="128.2446"/>
        <n v="1286.2382"/>
        <n v="221.442"/>
        <n v="414.0108"/>
        <n v="1205.2194"/>
        <n v="714.867999999999"/>
        <n v="804.969"/>
        <n v="628.9164"/>
        <n v="1239.9936"/>
        <n v="377.8236"/>
        <n v="104.492"/>
        <n v="222.0435"/>
        <n v="298.35"/>
        <n v="362.204000000001"/>
        <n v="671.299199999999"/>
        <n v="95.6215999999999"/>
        <n v="415.8504"/>
        <n v="583.412"/>
        <n v="236.1696"/>
        <n v="1367.0937"/>
        <n v="807.415"/>
        <n v="126.4572"/>
        <n v="1033.354"/>
        <n v="916.218"/>
        <n v="1352.2464"/>
        <n v="701.712"/>
        <n v="1060.02"/>
        <n v="1936.872"/>
        <n v="2137.3632"/>
        <n v="687.528"/>
        <n v="601.335"/>
        <n v="1658.25"/>
        <n v="2148.1152"/>
        <n v="1425.9924"/>
        <n v="298.074"/>
        <n v="531.0375"/>
        <n v="159.5556"/>
        <n v="171.5168"/>
        <n v="475.6752"/>
        <n v="148.503"/>
        <n v="91.6733999999997"/>
        <n v="186.9968"/>
        <n v="526.1256"/>
        <n v="393.8832"/>
        <n v="2142.4875"/>
        <n v="705.06"/>
        <n v="644.5152"/>
        <n v="264.576"/>
        <n v="1305.9774"/>
        <n v="939.1536"/>
        <n v="308.43"/>
        <n v="115.9386"/>
        <n v="889.168000000001"/>
        <n v="206.469"/>
        <n v="1328.1354"/>
        <n v="1206.048"/>
        <n v="35.6327999999999"/>
        <n v="642.068"/>
        <n v="278.307000000001"/>
        <n v="1016.1216"/>
        <n v="1238.2545"/>
        <n v="346.6368"/>
        <n v="493.44"/>
        <n v="472.934"/>
        <n v="132.4836"/>
        <n v="227.150500000001"/>
        <n v="506.8588"/>
        <n v="1084.5588"/>
        <n v="674.001"/>
        <n v="618.6375"/>
        <n v="1508.0768"/>
        <n v="437.778"/>
        <n v="599.9578"/>
        <n v="466.752"/>
        <n v="290.116"/>
        <n v="85.7432000000008"/>
        <n v="577.6266"/>
        <n v="128"/>
        <n v="1093.202"/>
        <n v="1522.872"/>
        <n v="1339.3314"/>
        <n v="1282.6242"/>
        <n v="217.965"/>
        <n v="203.644"/>
        <n v="626.2056"/>
        <n v="914.526"/>
        <n v="379.0878"/>
        <n v="186.0768"/>
        <n v="2100.245"/>
        <n v="219.827"/>
        <n v="357.1656"/>
        <n v="1126.4967"/>
        <n v="272.3688"/>
        <n v="781.5458"/>
        <n v="1226.2608"/>
        <n v="727.062"/>
        <n v="1829.5145"/>
        <n v="767.78"/>
        <n v="786.112"/>
        <n v="822.69"/>
        <n v="739.0988"/>
        <n v="672.976799999999"/>
        <n v="360.8878"/>
        <n v="1093.8984"/>
        <n v="1097.0448"/>
        <n v="296.997600000001"/>
        <n v="1714.5557"/>
        <n v="630.084"/>
        <n v="548.1696"/>
        <n v="927.199999999999"/>
        <n v="1702.652"/>
        <n v="473.5656"/>
        <n v="339.1902"/>
        <n v="1720.6684"/>
        <n v="789.5412"/>
        <n v="929.7"/>
        <n v="1268.6688"/>
        <n v="1372.8888"/>
        <n v="935.1936"/>
        <n v="1630.5534"/>
        <n v="1020.528"/>
        <n v="71.3160000000003"/>
        <n v="54.2820000000002"/>
        <n v="1298.0096"/>
        <n v="923.552000000001"/>
        <n v="390.8512"/>
        <n v="125.008"/>
        <n v="412.4862"/>
        <n v="1597.882"/>
        <n v="180.264"/>
        <n v="406.499400000001"/>
        <n v="1205.4328"/>
        <n v="554.6448"/>
        <n v="117.264"/>
        <n v="2140.7595"/>
        <n v="473.712"/>
        <n v="44.9525999999996"/>
        <n v="1056.72"/>
        <n v="299.4176"/>
        <n v="989.494999999999"/>
        <n v="1110.9024"/>
        <n v="631.791999999999"/>
        <n v="1277.193"/>
        <n v="835.2927"/>
        <n v="461.6318"/>
        <n v="1294.26"/>
        <n v="326.0488"/>
        <n v="524.5434"/>
        <n v="337.365"/>
        <n v="2009.1936"/>
        <n v="1342.464"/>
        <n v="275.8938"/>
        <n v="644.7384"/>
        <n v="162.0192"/>
        <n v="609.856"/>
        <n v="832.916"/>
        <n v="193.9756"/>
        <n v="177.8176"/>
        <n v="85.4830000000002"/>
        <n v="67.0552"/>
        <n v="312.287"/>
        <n v="437.5014"/>
        <n v="716.7412"/>
        <n v="1228.2816"/>
        <n v="50.2824000000001"/>
        <n v="180.736"/>
        <n v="323.175"/>
        <n v="548.85"/>
        <n v="1052.4173"/>
        <n v="1663.7901"/>
        <n v="74.0508"/>
        <n v="327.751200000001"/>
        <n v="676.6816"/>
        <n v="1833.7348"/>
        <n v="475.83"/>
        <n v="506.5632"/>
        <n v="1020.6768"/>
        <n v="1584.954"/>
        <n v="355.7715"/>
        <n v="1346.1297"/>
        <n v="62.3099999999999"/>
        <n v="249.956"/>
        <n v="287.3832"/>
        <n v="385.362"/>
        <n v="1275.612"/>
        <n v="1012.8294"/>
        <n v="84.0984000000001"/>
        <n v="1310.2478"/>
        <n v="1015.2016"/>
        <n v="597.012"/>
        <n v="636.4498"/>
        <n v="646.3002"/>
        <n v="1075.48"/>
        <n v="165.242"/>
        <n v="755.0496"/>
        <n v="1035.909"/>
        <n v="122.2088"/>
        <n v="354.0355"/>
        <n v="221.1768"/>
        <n v="525.009599999999"/>
        <n v="95.7760000000001"/>
        <n v="644.38"/>
        <n v="625.871999999999"/>
        <n v="68.1984"/>
        <n v="500.673000000001"/>
        <n v="1907.939"/>
        <n v="232.715200000001"/>
        <n v="1290.0645"/>
        <n v="261.1104"/>
        <n v="670.6784"/>
        <n v="1177.1328"/>
        <n v="1151.9488"/>
        <n v="471.691500000001"/>
        <n v="91.1232"/>
        <n v="303.8832"/>
        <n v="217.7082"/>
        <n v="1599.696"/>
        <n v="311.3624"/>
        <n v="521.9585"/>
        <n v="322.866"/>
        <n v="1069.521"/>
        <n v="994.3515"/>
        <n v="332.8728"/>
        <n v="38.0981999999999"/>
        <n v="952.5168"/>
        <n v="1408.8"/>
        <n v="438.207"/>
        <n v="852.8436"/>
        <n v="238.488"/>
        <n v="581.3802"/>
        <n v="1050.1416"/>
        <n v="213.8024"/>
        <n v="242.112"/>
        <n v="842.16"/>
        <n v="863.374"/>
        <n v="92.4264000000001"/>
        <n v="797.34"/>
        <n v="922.684"/>
        <n v="856.076"/>
        <n v="1243.9053"/>
        <n v="454.44"/>
        <n v="629.6664"/>
        <n v="1593.509"/>
        <n v="514.848"/>
        <n v="408.6575"/>
        <n v="101.112"/>
        <n v="1882.2648"/>
        <n v="521.3028"/>
        <n v="913.4268"/>
        <n v="277.992"/>
        <n v="220.116"/>
        <n v="42.1832000000004"/>
        <n v="695.6356"/>
        <n v="1134.21"/>
        <n v="518.2892"/>
        <n v="811.9421"/>
        <n v="580.5184"/>
        <n v="1279.2381"/>
        <n v="903.6"/>
        <n v="32.0436"/>
        <n v="357.84"/>
        <n v="1412.4132"/>
        <n v="449.2422"/>
        <n v="505.0799"/>
        <n v="244.02"/>
        <n v="111.4224"/>
        <n v="372.876"/>
        <n v="994.3296"/>
        <n v="773.6832"/>
        <n v="238.2996"/>
        <n v="436.224"/>
        <n v="275.078"/>
        <n v="181.0116"/>
        <n v="609.2541"/>
        <n v="427.248"/>
        <n v="365.4456"/>
        <n v="214.515"/>
        <n v="1051.6275"/>
        <n v="76.5419000000002"/>
        <n v="625.53"/>
        <n v="786.0528"/>
        <n v="1060.7201"/>
        <n v="406.8144"/>
        <n v="475.02"/>
        <n v="804.7872"/>
        <n v="393.658"/>
        <n v="267.9048"/>
        <n v="453.1812"/>
        <n v="457.272"/>
        <n v="1108.25"/>
        <n v="694.0128"/>
        <n v="273.8904"/>
        <n v="963.9422"/>
        <n v="98.1912000000002"/>
        <n v="332.7532"/>
        <n v="1075.5558"/>
        <n v="1085.058"/>
        <n v="842.3712"/>
        <n v="1572.0648"/>
        <n v="132.877500000001"/>
        <n v="184.9365"/>
        <n v="1147.999"/>
        <n v="1899.2544"/>
        <n v="1173.648"/>
        <n v="1149.687"/>
        <n v="430.5312"/>
        <n v="630.3495"/>
        <n v="195.434"/>
        <n v="1523.8608"/>
        <n v="2168.9"/>
        <n v="215.3844"/>
        <n v="397.8"/>
        <n v="510.718"/>
        <n v="475.875"/>
        <n v="819.7189"/>
        <n v="732.6536"/>
        <n v="822.411"/>
        <n v="324.0321"/>
        <n v="138.8979"/>
        <n v="289.665"/>
        <n v="149.785"/>
        <n v="676.6224"/>
        <n v="989.2376"/>
        <n v="407.13"/>
        <n v="761.04"/>
        <n v="944.0728"/>
        <n v="238.52"/>
        <n v="422.3648"/>
        <n v="368.557500000001"/>
        <n v="510.993600000001"/>
        <n v="1925.7"/>
        <n v="610.5312"/>
        <n v="85.1296"/>
        <n v="929.88"/>
        <n v="402.48"/>
        <n v="328.2744"/>
        <n v="1289.0592"/>
        <n v="380.1727"/>
        <n v="386.4784"/>
        <n v="1313.556"/>
        <n v="546.315"/>
        <n v="1496.78"/>
        <n v="255.204"/>
        <n v="1074.528"/>
        <n v="306.88"/>
        <n v="204.1956"/>
        <n v="1398.528"/>
        <n v="1040.3456"/>
        <n v="1527.246"/>
        <n v="273.016799999999"/>
        <n v="988.2432"/>
        <n v="1149.0174"/>
        <n v="857.956"/>
        <n v="94.8332"/>
        <n v="520.8786"/>
        <n v="218.022"/>
        <n v="474.0386"/>
        <n v="511.2558"/>
        <n v="428.4258"/>
        <n v="753.947999999999"/>
        <n v="1025.9964"/>
        <n v="1011.1972"/>
        <n v="676.1678"/>
        <n v="1115.92"/>
        <n v="129.846"/>
        <n v="166.8924"/>
        <n v="2270.7854"/>
        <n v="776.611"/>
        <n v="448.49"/>
        <n v="168.0932"/>
        <n v="388.4184"/>
        <n v="737.6096"/>
        <n v="1047.9021"/>
        <n v="168.5915"/>
        <n v="47.7510000000002"/>
        <n v="418.621"/>
        <n v="1514.568"/>
        <n v="66.3739999999998"/>
        <n v="905.6736"/>
        <n v="84.4464"/>
        <n v="527.16"/>
        <n v="323.934"/>
        <n v="125.1445"/>
        <n v="288.7569"/>
        <n v="1489.7256"/>
        <n v="236.22"/>
        <n v="671.0503"/>
        <n v="63.8024999999998"/>
        <n v="1165.1472"/>
        <n v="246.636"/>
        <n v="926.9832"/>
        <n v="27.4427999999998"/>
        <n v="529.2924"/>
        <n v="965.552"/>
        <n v="294.4998"/>
        <n v="923.3692"/>
        <n v="1380.1572"/>
        <n v="1729.75"/>
        <n v="266.7168"/>
        <n v="1876.4928"/>
        <n v="794.1626"/>
        <n v="815.1552"/>
        <n v="1618.9064"/>
        <n v="270.432"/>
        <n v="1499.0976"/>
        <n v="198.4892"/>
        <n v="1066.968"/>
        <n v="225.8685"/>
        <n v="917.1602"/>
        <n v="30.3676"/>
        <n v="1306.9872"/>
        <n v="337.344"/>
        <n v="393.7802"/>
        <n v="986.8176"/>
        <n v="762.3924"/>
        <n v="1155.771"/>
        <n v="790.479"/>
        <n v="273.9282"/>
        <n v="241.075800000001"/>
        <n v="180.1128"/>
        <n v="39.2826"/>
        <n v="885.125"/>
        <n v="1986.4224"/>
        <n v="1901.06"/>
        <n v="55.6472000000003"/>
        <n v="1092.78"/>
        <n v="784.245"/>
        <n v="719.2836"/>
        <n v="398.6934"/>
        <n v="1075.7344"/>
        <n v="1121.8793"/>
        <n v="1201.3586"/>
        <n v="549.054"/>
        <n v="1221.024"/>
        <n v="1474.155"/>
        <n v="1273.7624"/>
        <n v="380.781"/>
        <n v="1570.1616"/>
        <n v="1448.145"/>
        <n v="262.512000000001"/>
        <n v="748.0512"/>
        <n v="1392.8192"/>
        <n v="1153.2"/>
        <n v="925.681"/>
        <n v="125.922"/>
        <n v="1431.1104"/>
        <n v="747.9104"/>
        <n v="241.128000000001"/>
        <n v="815.1754"/>
        <n v="350.808"/>
        <n v="142.4574"/>
        <n v="767.5575"/>
        <n v="1332.7902"/>
        <n v="914.7744"/>
        <n v="980.2452"/>
        <n v="897.5637"/>
        <n v="111.8376"/>
        <n v="973.4764"/>
        <n v="312.2378"/>
        <n v="1294.4375"/>
        <n v="806.526"/>
        <n v="1462.608"/>
        <n v="816.9462"/>
        <n v="677.754"/>
        <n v="292.537"/>
        <n v="1460.76"/>
        <n v="229.866"/>
        <n v="286.5888"/>
        <n v="423.360000000001"/>
        <n v="431.3568"/>
        <n v="1012.3278"/>
        <n v="143.184"/>
        <n v="771.33"/>
        <n v="863.781"/>
        <n v="290.178"/>
        <n v="403.074"/>
        <n v="1404.2799"/>
        <n v="389.7095"/>
        <n v="1067.13"/>
        <n v="604.81"/>
        <n v="836.2662"/>
        <n v="93.9035999999996"/>
        <n v="89.7536"/>
        <n v="54.7791999999999"/>
        <n v="621.8004"/>
        <n v="1002.2634"/>
        <n v="516.7305"/>
        <n v="1627.4478"/>
        <n v="638.33"/>
        <n v="350.8596"/>
        <n v="414.7396"/>
        <n v="197.597400000001"/>
        <n v="820.3344"/>
        <n v="310.08"/>
        <n v="231.902"/>
        <n v="239.12"/>
        <n v="26.9675000000002"/>
        <n v="1935.6459"/>
        <n v="621.36"/>
        <n v="727.8684"/>
        <n v="128.3952"/>
        <n v="1204.4062"/>
        <n v="422.034000000001"/>
        <n v="139.92"/>
        <n v="837.005"/>
        <n v="1422.3195"/>
        <n v="294.7144"/>
        <n v="398.808"/>
        <n v="362.37"/>
        <n v="65.3962000000001"/>
        <n v="183.1044"/>
        <n v="1037.9985"/>
        <n v="269.8608"/>
        <n v="305.388"/>
        <n v="94.5432000000001"/>
        <n v="84.8850000000002"/>
        <n v="43.134"/>
        <n v="169.29"/>
        <n v="571.896"/>
        <n v="198.506"/>
        <n v="1051.2426"/>
        <n v="1016.288"/>
        <n v="275.6325"/>
        <n v="39.1134000000002"/>
        <n v="1182.72"/>
        <n v="1183.7826"/>
        <n v="258.073200000001"/>
        <n v="1237.2228"/>
        <n v="1547.2875"/>
        <n v="1282.656"/>
        <n v="528.627"/>
        <n v="555.8355"/>
        <n v="247.877500000001"/>
        <n v="1574.549"/>
        <n v="182.7147"/>
        <n v="552.9456"/>
        <n v="228.942"/>
        <n v="566.976000000001"/>
        <n v="1080.0075"/>
        <n v="1405.56"/>
        <n v="728.5408"/>
        <n v="1102.156"/>
        <n v="842.8005"/>
        <n v="190.820000000001"/>
        <n v="237.7368"/>
        <n v="489.2591"/>
        <n v="162.15"/>
        <n v="51.8400000000001"/>
        <n v="1268.91"/>
        <n v="259.4676"/>
        <n v="282.6516"/>
        <n v="386.6112"/>
        <n v="418.8208"/>
        <n v="341.6466"/>
        <n v="799.469999999999"/>
        <n v="1643.754"/>
        <n v="979.18"/>
        <n v="140.62"/>
        <n v="591.7275"/>
        <n v="1612.9848"/>
        <n v="397.164"/>
        <n v="315.5352"/>
        <n v="1363.4595"/>
        <n v="513.912"/>
        <n v="567.2919"/>
        <n v="418.9752"/>
        <n v="1186.6624"/>
        <n v="1009.6264"/>
        <n v="202.443600000001"/>
        <n v="962.148"/>
        <n v="883.337"/>
        <n v="215.055"/>
        <n v="1654.3296"/>
        <n v="1864.588"/>
        <n v="2244.5976"/>
        <n v="758.6964"/>
        <n v="1828.0791"/>
        <n v="648.847199999999"/>
        <n v="974.1952"/>
        <n v="283.3002"/>
        <n v="1979.9136"/>
        <n v="197.82"/>
        <n v="1780.848"/>
        <n v="258.6924"/>
        <n v="268.7208"/>
        <n v="511.014"/>
        <n v="415.1708"/>
        <n v="1093.73"/>
        <n v="505.9846"/>
        <n v="1643.7109"/>
        <n v="1751.0976"/>
        <n v="231.628000000001"/>
        <n v="1407.9072"/>
        <n v="378.664000000001"/>
        <n v="673.525"/>
        <n v="1714.692"/>
        <n v="402.1017"/>
        <n v="170.9218"/>
        <n v="157.4496"/>
        <n v="183.985000000001"/>
        <n v="510.7288"/>
        <n v="532.5"/>
        <n v="274.9662"/>
        <n v="53.2926"/>
        <n v="1545.2074"/>
        <n v="914.886"/>
        <n v="219.3"/>
        <n v="515.2422"/>
        <n v="974.95"/>
        <n v="200.400000000001"/>
        <n v="16.4536000000001"/>
        <n v="246.012000000001"/>
        <n v="189.821"/>
        <n v="1741.44"/>
        <n v="727.2504"/>
        <n v="341.2696"/>
        <n v="923.454"/>
        <n v="822.6504"/>
        <n v="1651.4259"/>
        <n v="413.952"/>
        <n v="1298.4075"/>
        <n v="19.0720000000001"/>
        <n v="405.008400000001"/>
        <n v="291.648"/>
        <n v="86.1327000000001"/>
        <n v="228.3075"/>
        <n v="1113.3045"/>
        <n v="71.8200000000002"/>
        <n v="737.9385"/>
        <n v="683.316"/>
        <n v="296.584"/>
        <n v="16.2432000000001"/>
        <n v="128.5674"/>
        <n v="114.5224"/>
        <n v="632.041999999999"/>
        <n v="261.4194"/>
        <n v="353.3904"/>
        <n v="719.0286"/>
        <n v="82.2222000000002"/>
        <n v="727.77"/>
        <n v="160.488"/>
        <n v="52.2808"/>
        <n v="391.685"/>
        <n v="593.67"/>
        <n v="29.5295000000001"/>
        <n v="470.136"/>
        <n v="350.5302"/>
        <n v="1639.638"/>
        <n v="69.8699999999999"/>
        <n v="774.4792"/>
        <n v="320.1044"/>
        <n v="349.263"/>
        <n v="46.2020000000002"/>
        <n v="1046.5252"/>
        <n v="312.932400000001"/>
        <n v="52.9632000000001"/>
        <n v="1982.7264"/>
        <n v="363.4812"/>
        <n v="58.22"/>
        <n v="461.403"/>
        <n v="70.6974"/>
        <n v="90.7816000000003"/>
        <n v="369.542399999999"/>
        <n v="356.776"/>
        <n v="716.1"/>
        <n v="689.7096"/>
        <n v="284.0481"/>
        <n v="1118.0884"/>
        <n v="200.3512"/>
        <n v="268.2464"/>
        <n v="803.88"/>
        <n v="1343.0758"/>
        <n v="197.4375"/>
        <n v="678.402"/>
        <n v="1570.8044"/>
        <n v="108.1668"/>
        <n v="1483.292"/>
        <n v="182.5344"/>
        <n v="82.4835000000003"/>
        <n v="1239.3969"/>
        <n v="1424.97"/>
        <n v="548.4324"/>
        <n v="1648.57"/>
        <n v="601.87"/>
        <n v="509.223"/>
        <n v="411.264"/>
        <n v="406.359"/>
        <n v="48.4287999999997"/>
        <n v="396.6"/>
        <n v="1280.222"/>
        <n v="894.08"/>
        <n v="1291.829"/>
        <n v="293.328"/>
        <n v="173.5776"/>
        <n v="1051.897"/>
        <n v="1087.821"/>
        <n v="275.346600000001"/>
        <n v="124.0308"/>
        <n v="514.71"/>
        <n v="229.1415"/>
        <n v="91.9602"/>
        <n v="538.272"/>
        <n v="354.888"/>
        <n v="762.864"/>
        <n v="534.4128"/>
        <n v="308.46"/>
        <n v="247.455"/>
        <n v="567.2849"/>
        <n v="845.6525"/>
        <n v="632.4087"/>
        <n v="288.0735"/>
        <n v="215.9379"/>
        <n v="332.7632"/>
        <n v="211.8102"/>
        <n v="920.64"/>
        <n v="436.9638"/>
        <n v="62.7"/>
        <n v="112.2368"/>
        <n v="668.16"/>
        <n v="278.5872"/>
        <n v="766.4448"/>
        <n v="2073.2112"/>
        <n v="1084.5504"/>
        <n v="192.932"/>
        <n v="1224.8565"/>
        <n v="157.0284"/>
        <n v="446.0175"/>
        <n v="240.816"/>
        <n v="476.706999999999"/>
        <n v="1232.532"/>
        <n v="1130.193"/>
        <n v="594.405"/>
        <n v="164.3652"/>
        <n v="300.8222"/>
        <n v="837.7824"/>
        <n v="156.3456"/>
        <n v="481.3056"/>
        <n v="742.266"/>
        <n v="940.485000000001"/>
        <n v="1230.3488"/>
        <n v="286.9776"/>
        <n v="1676.7476"/>
        <n v="888.592"/>
        <n v="235.046"/>
        <n v="558.09"/>
        <n v="195.0984"/>
        <n v="1152.294"/>
        <n v="1152.9441"/>
        <n v="60.9246000000003"/>
        <n v="52.3476000000001"/>
        <n v="1093.6272"/>
        <n v="988.8802"/>
        <n v="523.9744"/>
        <n v="738.3574"/>
        <n v="285.0056"/>
        <n v="1020.4488"/>
        <n v="439.3522"/>
        <n v="1369.368"/>
        <n v="998.675999999999"/>
        <n v="519.7632"/>
        <n v="308.1306"/>
        <n v="700.3065"/>
        <n v="639.9276"/>
        <n v="1049.421"/>
        <n v="1262.352"/>
        <n v="64.96"/>
        <n v="122.6472"/>
        <n v="319.0005"/>
        <n v="329.528"/>
        <n v="576.3798"/>
        <n v="591.0736"/>
        <n v="368.085"/>
        <n v="74.7449999999999"/>
        <n v="777.621"/>
        <n v="177.7707"/>
        <n v="931.2128"/>
        <n v="1840.6417"/>
        <n v="1043.0385"/>
        <n v="622.1286"/>
        <n v="424.32"/>
        <n v="618.848"/>
        <n v="666.8064"/>
        <n v="609.87"/>
        <n v="1706.76"/>
        <n v="1127.1403"/>
        <n v="1862.7422"/>
        <n v="1204.8348"/>
        <n v="269.5968"/>
        <n v="415.7676"/>
        <n v="258.9696"/>
        <n v="1820.0328"/>
        <n v="367.023"/>
        <n v="1173.2175"/>
        <n v="230.571"/>
        <n v="1440.9109"/>
        <n v="287.5908"/>
        <n v="50.5448000000001"/>
        <n v="703.295999999999"/>
        <n v="691.6896"/>
        <n v="69.4884000000002"/>
        <n v="421.0583"/>
        <n v="428.802000000001"/>
        <n v="750.186"/>
        <n v="462.2865"/>
        <n v="450.7492"/>
        <n v="1095.703"/>
        <n v="257.240400000001"/>
        <n v="567.324"/>
        <n v="764.4798"/>
        <n v="299.0592"/>
        <n v="353.43"/>
        <n v="1187.784"/>
        <n v="623.8375"/>
        <n v="663.5412"/>
        <n v="1078.714"/>
        <n v="213.07"/>
        <n v="357.992"/>
        <n v="1710.4584"/>
        <n v="599.157"/>
        <n v="1796.16"/>
        <n v="553.6384"/>
        <n v="560.133"/>
        <n v="564.513599999999"/>
        <n v="431.9904"/>
        <n v="2143.4112"/>
        <n v="236.8608"/>
        <n v="1505.73"/>
        <n v="689.4388"/>
        <n v="106.9344"/>
        <n v="277.27"/>
        <n v="76.8438999999998"/>
        <n v="231.7168"/>
        <n v="352.155"/>
        <n v="1138.816"/>
        <n v="384.7662"/>
        <n v="1437.588"/>
        <n v="208.7872"/>
        <n v="1593.864"/>
        <n v="2188.1027"/>
        <n v="146.432"/>
        <n v="1177.838"/>
        <n v="404.2272"/>
        <n v="695.5065"/>
        <n v="111.2468"/>
        <n v="237.7472"/>
        <n v="377.2494"/>
        <n v="968.0055"/>
        <n v="747.1728"/>
        <n v="262.917"/>
        <n v="131.9904"/>
        <n v="53.5834999999997"/>
        <n v="1308.956"/>
        <n v="964.44"/>
        <n v="85.7964000000002"/>
        <n v="1236.6144"/>
        <n v="416.8428"/>
        <n v="1548.0744"/>
        <n v="921.0136"/>
        <n v="1017.7776"/>
        <n v="43.4895999999999"/>
        <n v="501.8895"/>
        <n v="141.708000000001"/>
        <n v="160.2432"/>
        <n v="612.712"/>
        <n v="1782.4092"/>
        <n v="405.4026"/>
        <n v="1843.6224"/>
        <n v="282.4136"/>
        <n v="495.04"/>
        <n v="452.751"/>
        <n v="1885.5543"/>
        <n v="180.6875"/>
        <n v="1335.6882"/>
        <n v="277.76"/>
        <n v="385.503"/>
        <n v="1927.0944"/>
        <n v="854.112"/>
        <n v="281.319"/>
        <n v="659.980799999999"/>
        <n v="181.728"/>
        <n v="530.838"/>
        <n v="1282.6296"/>
        <n v="67.5955000000004"/>
        <n v="74.2960000000003"/>
        <n v="1930.005"/>
        <n v="1094.7328"/>
        <n v="641.984"/>
        <n v="252.0672"/>
        <n v="1307.38"/>
        <n v="971.125"/>
        <n v="972.8352"/>
        <n v="1324.2816"/>
        <n v="793.161599999999"/>
        <n v="776.2776"/>
        <n v="267.4592"/>
        <n v="1353.676"/>
        <n v="134.988"/>
        <n v="278.168"/>
        <n v="402.7392"/>
        <n v="741.813"/>
        <n v="607.4915"/>
        <n v="95.8208000000004"/>
        <n v="976.82"/>
        <n v="561.26"/>
        <n v="31.5240000000001"/>
        <n v="576.033"/>
        <n v="167.4825"/>
        <n v="833.2425"/>
        <n v="332.3296"/>
        <n v="93.1055999999999"/>
        <n v="1410.387"/>
        <n v="241.549"/>
        <n v="629.988"/>
        <n v="682.271"/>
        <n v="389.4912"/>
        <n v="968.422"/>
        <n v="1382.2576"/>
        <n v="478.222"/>
        <n v="181.7712"/>
        <n v="393.120000000001"/>
        <n v="1661.052"/>
        <n v="114.9876"/>
        <n v="604.352"/>
        <n v="914.85"/>
        <n v="1317.9375"/>
        <n v="473.76"/>
        <n v="356.874000000001"/>
        <n v="220.1648"/>
        <n v="1595.28"/>
        <n v="934.7217"/>
        <n v="403.1046"/>
        <n v="378.4704"/>
        <n v="400.5864"/>
        <n v="1361.232"/>
        <n v="378.6656"/>
        <n v="282.7413"/>
        <n v="1084.4592"/>
        <n v="750.5856"/>
        <n v="1154.538"/>
        <n v="149.7636"/>
        <n v="428.0073"/>
        <n v="69.384"/>
        <n v="256.6284"/>
        <n v="848.9286"/>
        <n v="1703.8008"/>
        <n v="268.7445"/>
        <n v="1057.6305"/>
        <n v="1062.435"/>
        <n v="420.784"/>
        <n v="1013.824"/>
        <n v="499.054999999999"/>
        <n v="535.5"/>
        <n v="435.15"/>
        <n v="941.7584"/>
        <n v="303.5448"/>
        <n v="813.8637"/>
        <n v="747.162"/>
        <n v="376.482400000001"/>
        <n v="639.2022"/>
        <n v="139.86"/>
        <n v="1685.5722"/>
        <n v="829.035"/>
        <n v="700.6248"/>
        <n v="793.65"/>
        <n v="163.1103"/>
        <n v="1399.7585"/>
        <n v="1955.4696"/>
        <n v="1016.01"/>
        <n v="689.52"/>
        <n v="119.4712"/>
        <n v="791.308"/>
        <n v="1384.992"/>
        <n v="512.512"/>
        <n v="600.4908"/>
        <n v="645.337000000001"/>
        <n v="638.5158"/>
        <n v="553.803199999999"/>
        <n v="269.808"/>
        <n v="45.2979999999998"/>
        <n v="781.884"/>
        <n v="69.2138999999997"/>
        <n v="921.186000000001"/>
        <n v="393.162"/>
        <n v="276.019200000001"/>
        <n v="320.5395"/>
        <n v="1357.53"/>
        <n v="156.906"/>
        <n v="320.6016"/>
        <n v="694.564"/>
        <n v="668.9802"/>
        <n v="1009.3902"/>
        <n v="425.256"/>
        <n v="142.1882"/>
        <n v="1313.7"/>
        <n v="1371.93"/>
        <n v="923.9136"/>
        <n v="1473.0144"/>
        <n v="236.1616"/>
        <n v="229.23"/>
        <n v="596.58"/>
        <n v="1383.936"/>
        <n v="329.3208"/>
        <n v="1260.1875"/>
        <n v="482.632500000001"/>
        <n v="838.7064"/>
        <n v="976.892"/>
        <n v="73.8842999999997"/>
        <n v="951.8796"/>
        <n v="150.5196"/>
        <n v="195.0048"/>
        <n v="860.157"/>
        <n v="1263.576"/>
        <n v="482.7064"/>
        <n v="1621.6266"/>
        <n v="93.8834999999999"/>
        <n v="1298.878"/>
        <n v="693.6984"/>
        <n v="249.7248"/>
        <n v="629.4288"/>
        <n v="1098.0816"/>
        <n v="1401.3216"/>
        <n v="855.0388"/>
        <n v="194.688"/>
        <n v="163.2488"/>
        <n v="697.2576"/>
        <n v="157.8792"/>
        <n v="1280.752"/>
        <n v="245.7504"/>
        <n v="1528.9392"/>
        <n v="103.0782"/>
        <n v="142.664"/>
        <n v="557.424"/>
        <n v="1738.202"/>
        <n v="442.077300000001"/>
        <n v="727.72"/>
        <n v="710.2998"/>
        <n v="1800.792"/>
        <n v="318.696"/>
        <n v="542.4496"/>
        <n v="637.6248"/>
        <n v="628.6701"/>
        <n v="229.32"/>
        <n v="1982.464"/>
        <n v="32.3065999999999"/>
        <n v="340.3485"/>
        <n v="1017.2952"/>
        <n v="172.8288"/>
        <n v="187.6"/>
        <n v="429.9696"/>
        <n v="774.54"/>
        <n v="317.1792"/>
        <n v="623.4984"/>
        <n v="1388.3584"/>
        <n v="1386.7686"/>
        <n v="1335.4758"/>
        <n v="473.4972"/>
        <n v="1317.6666"/>
        <n v="1770.888"/>
        <n v="936.1092"/>
        <n v="209.8635"/>
        <n v="587.9973"/>
        <n v="741.405"/>
        <n v="1328.0568"/>
        <n v="68.1032"/>
        <n v="1350.5735"/>
        <n v="537.705"/>
        <n v="98.8530000000001"/>
        <n v="1130.1108"/>
        <n v="339.1665"/>
        <n v="238.7268"/>
        <n v="95.5793999999996"/>
        <n v="690.5712"/>
        <n v="605.1648"/>
        <n v="915.994000000001"/>
        <n v="588.3262"/>
        <n v="1287.374"/>
        <n v="185.04"/>
        <n v="861.3696"/>
        <n v="732.0808"/>
        <n v="710.996"/>
        <n v="1276.352"/>
        <n v="105.6704"/>
        <n v="589.1416"/>
        <n v="551.436900000001"/>
        <n v="1423.1112"/>
        <n v="310.1406"/>
        <n v="483.1596"/>
        <n v="642.635"/>
        <n v="312.194500000001"/>
        <n v="560.403"/>
        <n v="442.017"/>
        <n v="321.84"/>
        <n v="784.596"/>
        <n v="128.0916"/>
        <n v="778.694399999999"/>
        <n v="137.3194"/>
        <n v="166.3272"/>
        <n v="304.854"/>
        <n v="226.872"/>
        <n v="646.8912"/>
        <n v="887.795999999999"/>
        <n v="186.729600000001"/>
        <n v="673.7328"/>
        <n v="759.99"/>
        <n v="971.136"/>
        <n v="229.3632"/>
        <n v="1422.2208"/>
        <n v="869.5656"/>
        <n v="201.096"/>
        <n v="1228.08"/>
        <n v="590.0064"/>
        <n v="146.1606"/>
        <n v="218.6184"/>
        <n v="447.741"/>
        <n v="1298.934"/>
        <n v="1062.8429"/>
        <n v="882.3087"/>
        <n v="748.9737"/>
        <n v="377.8144"/>
        <n v="718.1888"/>
        <n v="1301.0304"/>
        <n v="510.9936"/>
        <n v="1903.2192"/>
        <n v="433.125"/>
        <n v="894.334"/>
        <n v="1110.032"/>
        <n v="798.3264"/>
        <n v="341.496"/>
        <n v="665.4242"/>
        <n v="755.8758"/>
        <n v="643.1766"/>
        <n v="243.8282"/>
        <n v="662.9755"/>
        <n v="569.2518"/>
        <n v="901.406300000001"/>
        <n v="227.3625"/>
        <n v="147.3024"/>
        <n v="479.1424"/>
        <n v="597.105600000001"/>
        <n v="774.6354"/>
        <n v="626.455199999999"/>
        <n v="418.8678"/>
        <n v="158.1984"/>
        <n v="1744.8498"/>
        <n v="294.3954"/>
        <n v="2098.336"/>
        <n v="836.972"/>
        <n v="858.96"/>
        <n v="377.834000000001"/>
        <n v="828.652"/>
        <n v="1087.1784"/>
        <n v="625.0464"/>
        <n v="754.2535"/>
        <n v="568.906199999999"/>
        <n v="1459.2396"/>
        <n v="80.2752"/>
        <n v="881.0802"/>
        <n v="130.002"/>
        <n v="484.9488"/>
        <n v="1147.0148"/>
        <n v="362.384"/>
        <n v="1732.959"/>
        <n v="378.5964"/>
        <n v="648.7224"/>
        <n v="396.4597"/>
        <n v="373.388"/>
        <n v="404.43"/>
        <n v="1227.636"/>
        <n v="658.368"/>
        <n v="328.1964"/>
        <n v="1343.9979"/>
        <n v="369.7386"/>
        <n v="645.8368"/>
        <n v="1721.1348"/>
        <n v="412.242"/>
        <n v="405.704"/>
        <n v="252.17"/>
        <n v="183.531"/>
        <n v="671.6514"/>
        <n v="562.5"/>
        <n v="363.0384"/>
        <n v="328.247"/>
        <n v="825.264"/>
        <n v="2008.875"/>
        <n v="817.5206"/>
        <n v="911.4508"/>
        <n v="192.225"/>
        <n v="26.9544000000001"/>
        <n v="917.7168"/>
        <n v="388.463400000001"/>
        <n v="337.200000000001"/>
        <n v="1045.616"/>
        <n v="309.52"/>
        <n v="262.305"/>
        <n v="252.297"/>
        <n v="325.164000000001"/>
        <n v="1783.1424"/>
        <n v="1569.48"/>
        <n v="704.6721"/>
        <n v="939.3408"/>
        <n v="126.4032"/>
        <n v="1517.5776"/>
        <n v="766.29"/>
        <n v="1361.1686"/>
        <n v="945.3368"/>
        <n v="1593.2928"/>
        <n v="585.8336"/>
        <n v="248.31"/>
        <n v="711.424"/>
        <n v="107.6304"/>
        <n v="352.674"/>
        <n v="247.854600000001"/>
        <n v="413.44"/>
        <n v="678.1698"/>
        <n v="283.6512"/>
        <n v="1503.36"/>
        <n v="884.2932"/>
        <n v="1153.572"/>
        <n v="421.792"/>
        <n v="221.328"/>
        <n v="21.846"/>
        <n v="29.4508000000001"/>
        <n v="397.71"/>
        <n v="59.2988999999998"/>
        <n v="893.0304"/>
        <n v="1953.156"/>
        <n v="1184.4885"/>
        <n v="517.752"/>
        <n v="208.3284"/>
        <n v="405.262"/>
        <n v="412.9906"/>
        <n v="954.4392"/>
        <n v="1444.352"/>
        <n v="240.002"/>
        <n v="70.4423999999999"/>
        <n v="505.699"/>
        <n v="961.664"/>
        <n v="631.9818"/>
        <n v="326.704000000001"/>
        <n v="133.2252"/>
        <n v="381.6772"/>
        <n v="370.5576"/>
        <n v="455.884"/>
        <n v="1360.368"/>
        <n v="209.8545"/>
        <n v="228.6232"/>
        <n v="704.1749"/>
        <n v="130.2032"/>
        <n v="663.992999999999"/>
        <n v="491.694"/>
        <n v="1469.4144"/>
        <n v="1589.576"/>
        <n v="720.812400000001"/>
        <n v="1385.428"/>
        <n v="542.8815"/>
        <n v="539.7106"/>
        <n v="342.717000000001"/>
        <n v="125.8752"/>
        <n v="472.8064"/>
        <n v="755.7768"/>
        <n v="48.1462000000001"/>
        <n v="140.588400000001"/>
        <n v="844.2564"/>
        <n v="1389.6168"/>
        <n v="114.5664"/>
        <n v="1451.296"/>
        <n v="1096.7228"/>
        <n v="861.432"/>
        <n v="613.001200000001"/>
        <n v="469.023000000001"/>
        <n v="1568.5632"/>
        <n v="78.2849999999999"/>
        <n v="1496.649"/>
        <n v="1178.3008"/>
        <n v="401.436"/>
        <n v="777.6054"/>
        <n v="402.5736"/>
        <n v="189.4752"/>
        <n v="75.7476000000001"/>
        <n v="896.038"/>
        <n v="1012.839"/>
        <n v="223.4584"/>
        <n v="58.683"/>
        <n v="233.8336"/>
        <n v="176.9691"/>
        <n v="896.22"/>
        <n v="918.365"/>
        <n v="939.8331"/>
        <n v="130.9616"/>
        <n v="1364.1088"/>
        <n v="156.6368"/>
        <n v="273.8925"/>
        <n v="1251.73"/>
        <n v="371.814600000001"/>
        <n v="1724.9274"/>
        <n v="889.7616"/>
        <n v="1305.6736"/>
        <n v="212.948"/>
        <n v="248.034"/>
        <n v="514.1568"/>
        <n v="839.619000000001"/>
        <n v="79.3800000000001"/>
        <n v="490.0324"/>
        <n v="1366.404"/>
        <n v="1356.608"/>
        <n v="968.88"/>
        <n v="1008.276"/>
        <n v="1401.0282"/>
        <n v="221.9742"/>
        <n v="1366.918"/>
        <n v="171.1611"/>
        <n v="1699.6172"/>
        <n v="524.7528"/>
        <n v="1269.715"/>
        <n v="1237.8215"/>
        <n v="348.059999999999"/>
        <n v="1068.1632"/>
        <n v="889.4028"/>
        <n v="81.576"/>
        <n v="1377.981"/>
        <n v="599.724999999999"/>
        <n v="82.4913000000001"/>
        <n v="15.9856"/>
        <n v="1174.912"/>
        <n v="286.440000000001"/>
        <n v="1797.6882"/>
        <n v="233.8072"/>
        <n v="1235.466"/>
        <n v="1078.053"/>
        <n v="511.660800000001"/>
        <n v="851.750099999999"/>
        <n v="1369.4085"/>
        <n v="1060.9236"/>
        <n v="391.09"/>
        <n v="159.835"/>
        <n v="729.333"/>
        <n v="394.2246"/>
        <n v="591.1413"/>
        <n v="145.545"/>
        <n v="115.135600000001"/>
        <n v="996.0104"/>
        <n v="444.9114"/>
        <n v="351.6669"/>
        <n v="396.928"/>
        <n v="113.3976"/>
        <n v="335.331"/>
        <n v="669.023999999999"/>
        <n v="53.6364000000003"/>
        <n v="168.8757"/>
        <n v="612.553900000001"/>
        <n v="1035.4071"/>
        <n v="994.497"/>
        <n v="214.278"/>
        <n v="740.0835"/>
        <n v="302.2976"/>
        <n v="664.7303"/>
        <n v="711.936"/>
        <n v="1151.172"/>
        <n v="1301.9454"/>
        <n v="126.91"/>
        <n v="1417.0464"/>
        <n v="116.8884"/>
        <n v="552.806"/>
        <n v="1818.4392"/>
        <n v="1028.79"/>
        <n v="671.1792"/>
        <n v="233.0496"/>
        <n v="260.955"/>
        <n v="133.6272"/>
        <n v="70.0770000000002"/>
        <n v="213.8968"/>
        <n v="449.049599999999"/>
        <n v="432.2604"/>
        <n v="981.2208"/>
        <n v="1318.32"/>
        <n v="417.8556"/>
        <n v="1223.8776"/>
        <n v="771.4278"/>
        <n v="166.5664"/>
        <n v="28.1088"/>
        <n v="520.7424"/>
        <n v="117.342"/>
        <n v="881.8656"/>
        <n v="682.682"/>
        <n v="930.8376"/>
        <n v="521.3824"/>
        <n v="172.524"/>
        <n v="837.5584"/>
        <n v="222.912"/>
        <n v="1447.4214"/>
        <n v="220.8192"/>
        <n v="566.870500000001"/>
        <n v="1172.4328"/>
        <n v="669.7395"/>
        <n v="587.3778"/>
        <n v="389.025"/>
        <n v="412.1439"/>
        <n v="219.8448"/>
        <n v="173.04"/>
        <n v="148.2018"/>
        <n v="659.7248"/>
        <n v="1418.5854"/>
        <n v="1508.3124"/>
        <n v="809.5158"/>
        <n v="413.9856"/>
        <n v="1343.4876"/>
        <n v="573.791999999999"/>
        <n v="1013.5185"/>
        <n v="648.6129"/>
        <n v="136.6528"/>
        <n v="740.4048"/>
        <n v="806.432"/>
        <n v="1508.1"/>
        <n v="883.652"/>
        <n v="309.0528"/>
        <n v="1193.5924"/>
        <n v="562.6548"/>
        <n v="568.62"/>
        <n v="435.366"/>
        <n v="1024.32"/>
        <n v="524"/>
        <n v="78.2376000000004"/>
        <n v="1137.3516"/>
        <n v="463.2264"/>
        <n v="1273.914"/>
        <n v="478.747500000001"/>
        <n v="718.6704"/>
        <n v="596.5215"/>
        <n v="1789.9704"/>
        <n v="1132.155"/>
        <n v="352.3"/>
        <n v="165.44"/>
        <n v="67.4387999999999"/>
        <n v="459.534"/>
        <n v="742.8096"/>
        <n v="388.5"/>
        <n v="1289.6016"/>
        <n v="361.284"/>
        <n v="262.836"/>
        <n v="436.181399999999"/>
        <n v="387.5949"/>
        <n v="65.9966000000004"/>
        <n v="531.947400000001"/>
        <n v="327.6512"/>
        <n v="865.3175"/>
        <n v="37.2372"/>
        <n v="323.3956"/>
        <n v="2029.3848"/>
        <n v="710.4944"/>
        <n v="39.713"/>
        <n v="470.5008"/>
        <n v="1361.3328"/>
        <n v="777.78"/>
        <n v="1382.6967"/>
        <n v="312.9"/>
        <n v="275.942800000001"/>
        <n v="1010.7675"/>
        <n v="421.7598"/>
        <n v="552.108"/>
        <n v="913.824"/>
        <n v="1005.888"/>
        <n v="1602.0629"/>
        <n v="215.1149"/>
        <n v="202.8708"/>
        <n v="337.8732"/>
        <n v="1237.5555"/>
        <n v="419.286"/>
        <n v="184.4559"/>
        <n v="376.076"/>
        <n v="411.9648"/>
        <n v="185.058"/>
        <n v="1521.429"/>
        <n v="197.8032"/>
        <n v="170.7742"/>
        <n v="320.4975"/>
        <n v="821.6523"/>
        <n v="684.4968"/>
        <n v="1597.5225"/>
        <n v="131.9472"/>
        <n v="1008.225"/>
        <n v="1068.94"/>
        <n v="725.868"/>
        <n v="1184.7374"/>
        <n v="565.851"/>
        <n v="1960.8834"/>
        <n v="160.686"/>
        <n v="96.2676000000001"/>
        <n v="572.2101"/>
        <n v="814.5544"/>
        <n v="1019.8986"/>
        <n v="1344.1248"/>
        <n v="68.0915000000005"/>
        <n v="173.664"/>
        <n v="268.758"/>
        <n v="1398.377"/>
        <n v="442.4004"/>
        <n v="1037.96"/>
        <n v="941.928"/>
        <n v="613.6416"/>
        <n v="474.428"/>
        <n v="572.0792"/>
        <n v="483.4326"/>
        <n v="105.331200000001"/>
        <n v="2435.5584"/>
        <n v="128.188"/>
        <n v="160.5645"/>
        <n v="236.2176"/>
        <n v="48.6386000000002"/>
        <n v="368.1095"/>
        <n v="1074.192"/>
        <n v="550.08"/>
        <n v="1026.87"/>
        <n v="566.751"/>
        <n v="1088.1324"/>
        <n v="235.973"/>
        <n v="858.624"/>
        <n v="1291.4976"/>
        <n v="1294.9203"/>
        <n v="494.7"/>
        <n v="449.92"/>
        <n v="528.7104"/>
        <n v="25.9895999999999"/>
        <n v="31.4092000000001"/>
        <n v="310.1769"/>
        <n v="277.263"/>
        <n v="262.4856"/>
        <n v="1177.3384"/>
        <n v="119.056"/>
        <n v="231.8589"/>
        <n v="456.402"/>
        <n v="452.7336"/>
        <n v="942.9836"/>
        <n v="291.7915"/>
        <n v="1712.3568"/>
        <n v="1048.11"/>
        <n v="265.3365"/>
        <n v="583.1562"/>
        <n v="253.380000000001"/>
        <n v="251.496"/>
        <n v="380.694"/>
        <n v="438.96"/>
        <n v="917.7344"/>
        <n v="643.360200000001"/>
        <n v="326.838"/>
        <n v="1311.947"/>
        <n v="1712.7012"/>
        <n v="1482.0775"/>
        <n v="1383.12"/>
        <n v="449.0474"/>
        <n v="1313.6312"/>
        <n v="1376.816"/>
        <n v="819.819"/>
        <n v="1024.254"/>
        <n v="440.1312"/>
        <n v="48.4300000000003"/>
        <n v="582.5248"/>
        <n v="898.8936"/>
        <n v="562.77"/>
        <n v="1078.212"/>
        <n v="490.617"/>
        <n v="103.53"/>
        <n v="1308.1089"/>
        <n v="1311.5313"/>
        <n v="1163.4987"/>
        <n v="576.3032"/>
        <n v="452.574"/>
        <n v="984.9735"/>
        <n v="808.7664"/>
        <n v="1461.46"/>
        <n v="97.0704000000001"/>
        <n v="421.596"/>
        <n v="865.5504"/>
        <n v="1175.7312"/>
        <n v="578.1852"/>
        <n v="265.3728"/>
        <n v="1144.2753"/>
        <n v="553.6509"/>
        <n v="259.6176"/>
        <n v="1198.05"/>
        <n v="712.4848"/>
        <n v="1255.9104"/>
        <n v="1515.1227"/>
        <n v="926.4915"/>
        <n v="1214.58"/>
        <n v="273.4208"/>
        <n v="347.19"/>
        <n v="1223.8675"/>
        <n v="515.214"/>
        <n v="538.7168"/>
        <n v="83.4750000000004"/>
        <n v="1088.109"/>
        <n v="115.712"/>
        <n v="945.574000000001"/>
        <n v="453.7224"/>
        <n v="470.448"/>
        <n v="2126.9493"/>
        <n v="169.9392"/>
        <n v="1766.7936"/>
        <n v="733.527"/>
        <n v="1388.6158"/>
        <n v="179.9892"/>
        <n v="401.9922"/>
        <n v="71.4036000000001"/>
        <n v="427.8078"/>
        <n v="500.388"/>
        <n v="1214.4704"/>
        <n v="609.593599999999"/>
        <n v="603.8955"/>
        <n v="1387.152"/>
        <n v="472.7112"/>
        <n v="282.162"/>
        <n v="995.7024"/>
        <n v="979.185899999999"/>
        <n v="338.492"/>
        <n v="529.8804"/>
        <n v="992.368"/>
        <n v="272.3604"/>
        <n v="221.049"/>
        <n v="440.496"/>
        <n v="845.6175"/>
        <n v="336.336"/>
        <n v="1469.832"/>
        <n v="54.3591999999999"/>
        <n v="1305.0492"/>
        <n v="904.288"/>
        <n v="310.128000000001"/>
        <n v="403.7184"/>
        <n v="1261.44"/>
        <n v="57.3155999999999"/>
        <n v="840.782999999999"/>
        <n v="985.7535"/>
        <n v="1961.425"/>
        <n v="77.922"/>
        <n v="1750.749"/>
        <n v="334.776"/>
        <n v="369.484"/>
        <n v="197.568"/>
        <n v="599.031999999999"/>
        <n v="846.2342"/>
        <n v="1210.1904"/>
        <n v="35.0424"/>
        <n v="457.228"/>
        <n v="73.5126"/>
        <n v="1482.0099"/>
        <n v="142.6194"/>
        <n v="1694.4903"/>
        <n v="94.0800000000002"/>
        <n v="81.0473999999999"/>
        <n v="272.9384"/>
        <n v="482.628"/>
        <n v="623.5086"/>
        <n v="1089.648"/>
        <n v="268.576"/>
        <n v="628.6504"/>
        <n v="474.7806"/>
        <n v="1557.716"/>
        <n v="467.619"/>
        <n v="164.0925"/>
        <n v="1378.64"/>
        <n v="297.189"/>
        <n v="349.5808"/>
        <n v="490.49"/>
        <n v="1069.2405"/>
        <n v="35.5709999999999"/>
        <n v="616.95"/>
        <n v="1020.3522"/>
        <n v="170.4675"/>
        <n v="74.087"/>
        <n v="250.0113"/>
        <n v="1418.4885"/>
        <n v="95.7467999999999"/>
        <n v="653.856"/>
        <n v="1067.7548"/>
        <n v="815.8995"/>
        <n v="1228.7919"/>
        <n v="1339.611"/>
        <n v="523.2786"/>
        <n v="758.4984"/>
        <n v="108.8795"/>
        <n v="411.7113"/>
        <n v="967.395"/>
        <n v="1105.104"/>
        <n v="51.9870000000001"/>
        <n v="1324.1974"/>
        <n v="1197"/>
        <n v="130.8246"/>
        <n v="640.784"/>
        <n v="158.0832"/>
        <n v="16.9023999999999"/>
        <n v="342.432"/>
        <n v="522.2454"/>
        <n v="1016.256"/>
        <n v="173.844"/>
        <n v="373.9065"/>
        <n v="632.121599999999"/>
        <n v="81.2381999999998"/>
        <n v="144.45"/>
        <n v="320.93"/>
        <n v="30.5783999999999"/>
        <n v="1328.6592"/>
        <n v="890.032"/>
        <n v="511.2072"/>
        <n v="568.4384"/>
        <n v="519.1296"/>
        <n v="310.542"/>
        <n v="321.12"/>
        <n v="121.303"/>
        <n v="237.8376"/>
        <n v="75.8800000000001"/>
        <n v="358.8144"/>
        <n v="1232.1099"/>
        <n v="1501.1712"/>
        <n v="595.843199999999"/>
        <n v="156.492"/>
        <n v="172.767"/>
        <n v="1227.0447"/>
        <n v="81.6680000000001"/>
        <n v="2042.9472"/>
        <n v="1802.69"/>
        <n v="1241.248"/>
        <n v="168.9888"/>
        <n v="514.0719"/>
        <n v="144.1224"/>
        <n v="167.9622"/>
        <n v="399.304"/>
        <n v="422.9514"/>
        <n v="912.1294"/>
        <n v="2257.32"/>
        <n v="1531.8"/>
        <n v="883.053"/>
        <n v="744.0246"/>
        <n v="901.17"/>
        <n v="684.7848"/>
        <n v="536.1972"/>
        <n v="93.2633999999998"/>
        <n v="1019.5875"/>
        <n v="65.2302"/>
        <n v="1241.856"/>
        <n v="1928.832"/>
        <n v="386.775"/>
        <n v="834.3192"/>
        <n v="772.1604"/>
        <n v="930.9664"/>
        <n v="366.912"/>
        <n v="655.776"/>
        <n v="1059.5616"/>
        <n v="344.4576"/>
        <n v="721.6664"/>
        <n v="806.274"/>
        <n v="809.5185"/>
        <n v="901.0068"/>
        <n v="483.84"/>
        <n v="967.5"/>
        <n v="1140.1254"/>
        <n v="971.217000000001"/>
        <n v="130.060500000001"/>
        <n v="607.725"/>
        <n v="1204.632"/>
        <n v="929.9136"/>
        <n v="837.2364"/>
        <n v="682.5168"/>
        <n v="1209.88"/>
        <n v="17.9163000000001"/>
        <n v="37.6486"/>
        <n v="290.71"/>
        <n v="721.612799999999"/>
        <n v="266.954400000001"/>
        <n v="920.977199999999"/>
        <n v="914.628"/>
        <n v="31.7375999999999"/>
        <n v="1217.106"/>
        <n v="1049.1984"/>
        <n v="1789.2"/>
        <n v="1364.1392"/>
        <n v="930.762"/>
        <n v="421.314"/>
        <n v="773.1936"/>
        <n v="1677.2736"/>
        <n v="364.834800000001"/>
        <n v="641.76"/>
        <n v="692.928"/>
        <n v="647.22"/>
        <n v="1410.408"/>
        <n v="585.4848"/>
        <n v="1368.8818"/>
        <n v="370.413"/>
        <n v="247.3128"/>
        <n v="294.8204"/>
        <n v="723.8304"/>
        <n v="1068.9192"/>
        <n v="979.245"/>
        <n v="368.5068"/>
        <n v="175.032000000001"/>
        <n v="862.344"/>
        <n v="513.648"/>
        <n v="992.8728"/>
        <n v="89.7152000000001"/>
        <n v="1542.2176"/>
        <n v="219.744"/>
        <n v="135.0468"/>
        <n v="1210.859"/>
        <n v="1724.5822"/>
        <n v="676.736"/>
        <n v="91.8896000000004"/>
        <n v="72.8744000000002"/>
        <n v="1290.2195"/>
        <n v="1430.1"/>
        <n v="319.0272"/>
        <n v="130.3968"/>
        <n v="214.935"/>
        <n v="313.4404"/>
        <n v="1044.6029"/>
        <n v="250.1412"/>
        <n v="399.9864"/>
        <n v="840.5904"/>
        <n v="180.276"/>
        <n v="22.0565000000001"/>
        <n v="1975.0192"/>
        <n v="1316.3124"/>
        <n v="2220.696"/>
        <n v="252.252"/>
        <n v="1232.5408"/>
        <n v="1775.4618"/>
        <n v="876.253000000001"/>
        <n v="1371.3801"/>
        <n v="597.87"/>
        <n v="996.3984"/>
        <n v="919.464"/>
        <n v="927.6498"/>
        <n v="1744.656"/>
        <n v="1545.8688"/>
        <n v="1904.485"/>
        <n v="473.6421"/>
        <n v="1855.035"/>
        <n v="533.6352"/>
        <n v="1135.004"/>
        <n v="1219.911"/>
        <n v="668.5624"/>
        <n v="664.704"/>
        <n v="1021.9824"/>
        <n v="637.065"/>
        <n v="339.456"/>
        <n v="74.7359999999999"/>
        <n v="179.7312"/>
        <n v="195.755"/>
        <n v="382.5765"/>
        <n v="870.0651"/>
        <n v="777.9645"/>
        <n v="59.3450000000003"/>
        <n v="239.7681"/>
        <n v="53.25"/>
        <n v="777.1608"/>
        <n v="165.9852"/>
        <n v="355.7952"/>
        <n v="319.176"/>
        <n v="363.6448"/>
        <n v="434.561400000001"/>
        <n v="764.0124"/>
        <n v="565.0784"/>
        <n v="132.6864"/>
        <n v="501.7064"/>
        <n v="1661.2416"/>
        <n v="1282.3328"/>
        <n v="564.075"/>
        <n v="591.9732"/>
        <n v="1485.324"/>
        <n v="195.9958"/>
        <n v="1278.9"/>
        <n v="862.0668"/>
        <n v="877.168"/>
        <n v="530.0064"/>
        <n v="1265.6"/>
        <n v="306.2208"/>
        <n v="1276.4926"/>
        <n v="829.852800000001"/>
        <n v="707.7508"/>
        <n v="964.889999999999"/>
        <n v="331.644"/>
        <n v="705.042"/>
        <n v="1790.95"/>
        <n v="2015.152"/>
        <n v="376.5216"/>
        <n v="1666.1034"/>
        <n v="1220.184"/>
        <n v="1219.4028"/>
        <n v="417.852"/>
        <n v="979.132"/>
        <n v="372.1718"/>
        <n v="55.7089999999998"/>
        <n v="2245.37"/>
        <n v="355.756"/>
        <n v="458.2116"/>
        <n v="576.888"/>
        <n v="22.498"/>
        <n v="676.095"/>
        <n v="1439.064"/>
        <n v="1089.1256"/>
        <n v="115.764"/>
        <n v="518.3514"/>
        <n v="230.9664"/>
        <n v="1265.9624"/>
        <n v="499.3884"/>
        <n v="60.6397999999999"/>
        <n v="39.9848"/>
        <n v="2126.41"/>
        <n v="262.4325"/>
        <n v="1267.7472"/>
        <n v="217.3824"/>
        <n v="1595.0946"/>
        <n v="989.0184"/>
        <n v="1128.771"/>
        <n v="1472.8602"/>
        <n v="825.8652"/>
        <n v="126.072"/>
        <n v="1860.0192"/>
        <n v="113.6436"/>
        <n v="822.0828"/>
        <n v="156.728"/>
        <n v="770.04"/>
        <n v="285.5216"/>
        <n v="1341.7488"/>
        <n v="355.0284"/>
        <n v="1351.6272"/>
        <n v="584.9935"/>
        <n v="484.242"/>
        <n v="333.9666"/>
        <n v="492.8175"/>
        <n v="523.0848"/>
        <n v="737.392"/>
        <n v="247.9372"/>
        <n v="709.5693"/>
        <n v="833.52"/>
        <n v="260.573600000001"/>
        <n v="1206.768"/>
        <n v="1495.66"/>
        <n v="991.267199999999"/>
        <n v="1329.4176"/>
        <n v="136.9548"/>
        <n v="1115.9316"/>
        <n v="344.28"/>
        <n v="161.8848"/>
        <n v="770.364"/>
        <n v="219.1035"/>
        <n v="670.344"/>
        <n v="1106.496"/>
        <n v="738.3552"/>
        <n v="1439.0904"/>
        <n v="366.211200000001"/>
        <n v="296.82"/>
        <n v="1416.156"/>
        <n v="1118.976"/>
        <n v="954.5184"/>
        <n v="62.2164000000002"/>
        <n v="832.6512"/>
        <n v="1849.7336"/>
        <n v="574.626"/>
        <n v="423.6848"/>
        <n v="223.212"/>
        <n v="857.044800000001"/>
        <n v="450.072"/>
        <n v="663.0255"/>
        <n v="1316.352"/>
        <n v="87.4016000000001"/>
        <n v="1185.1839"/>
        <n v="129.1962"/>
        <n v="873.4158"/>
        <n v="674.541"/>
        <n v="324.513"/>
        <n v="562.1336"/>
        <n v="503.49"/>
        <n v="532.248"/>
        <n v="112.7472"/>
        <n v="515.844"/>
        <n v="620.646"/>
        <n v="95.759"/>
        <n v="1084.7991"/>
        <n v="135.45"/>
        <n v="1098.4788"/>
        <n v="75.6315"/>
        <n v="657.7776"/>
        <n v="1291.983"/>
        <n v="1021.8105"/>
        <n v="776.4749"/>
        <n v="350.46"/>
        <n v="1253.322"/>
        <n v="506.1518"/>
        <n v="1289.1474"/>
        <n v="336.408"/>
        <n v="63.4751999999999"/>
        <n v="460.7568"/>
        <n v="212.2092"/>
        <n v="1632.4594"/>
        <n v="1606.3872"/>
        <n v="2188.8306"/>
        <n v="370.216"/>
        <n v="1004.85"/>
        <n v="1109.862"/>
        <n v="211.1304"/>
        <n v="1670.834"/>
        <n v="1301.8528"/>
        <n v="1357.6626"/>
        <n v="580.0212"/>
        <n v="55.5028000000002"/>
        <n v="578.1105"/>
        <n v="315.875"/>
        <n v="73.3499999999999"/>
        <n v="1219.2768"/>
        <n v="178.5168"/>
        <n v="913.8976"/>
        <n v="248.6088"/>
        <n v="92.6184000000003"/>
        <n v="709.7868"/>
        <n v="747.3026"/>
        <n v="696.0696"/>
        <n v="442.8765"/>
        <n v="475.2594"/>
        <n v="150.0408"/>
        <n v="243.905400000001"/>
        <n v="373.4562"/>
        <n v="84.3919999999998"/>
        <n v="258.5982"/>
        <n v="1012.815"/>
        <n v="1037.8566"/>
        <n v="534.114"/>
        <n v="233.044"/>
        <n v="319.950000000001"/>
        <n v="70.0434"/>
        <n v="553.5915"/>
        <n v="286.944"/>
        <n v="667.093"/>
        <n v="1724.8608"/>
        <n v="742.259700000001"/>
        <n v="530.082"/>
        <n v="573.3168"/>
        <n v="119.532"/>
        <n v="1341.0432"/>
        <n v="56.4534000000003"/>
        <n v="1216.3648"/>
        <n v="916.2405"/>
        <n v="41.9566"/>
        <n v="893.1384"/>
        <n v="885.612"/>
        <n v="759.5991"/>
        <n v="1261.812"/>
        <n v="1141.168"/>
        <n v="697.7136"/>
        <n v="511.731"/>
        <n v="203.49"/>
        <n v="677.655"/>
        <n v="1123.7872"/>
        <n v="522.5532"/>
        <n v="1818.4824"/>
        <n v="513.174000000001"/>
        <n v="414.356000000001"/>
        <n v="996.8904"/>
        <n v="700.3815"/>
        <n v="718.839"/>
        <n v="593.424300000001"/>
        <n v="1136.048"/>
        <n v="291.9425"/>
        <n v="353.7"/>
        <n v="464.841"/>
        <n v="51.8909999999996"/>
        <n v="732.1197"/>
        <n v="297.0156"/>
        <n v="585.7704"/>
        <n v="465.8976"/>
        <n v="260.5851"/>
        <n v="1900.4544"/>
        <n v="428.5944"/>
        <n v="171.3498"/>
        <n v="672.434999999999"/>
        <n v="615.798400000001"/>
        <n v="499.8804"/>
        <n v="1709.37"/>
        <n v="281.0016"/>
        <n v="1277.1675"/>
        <n v="238.623"/>
        <n v="982.692"/>
        <n v="323.9856"/>
        <n v="241.4555"/>
        <n v="337.4248"/>
        <n v="965.034"/>
        <n v="230.354"/>
        <n v="1023.9625"/>
        <n v="411.7146"/>
        <n v="1195.5978"/>
        <n v="385.6875"/>
        <n v="445.0464"/>
        <n v="74.6657999999998"/>
        <n v="1570.53"/>
        <n v="1548.7164"/>
        <n v="302.0486"/>
        <n v="781.2468"/>
        <n v="1380.6828"/>
        <n v="1477.1736"/>
        <n v="694.575"/>
        <n v="1175.95"/>
        <n v="126.236"/>
        <n v="710.675"/>
        <n v="295.8528"/>
        <n v="2299.4712"/>
        <n v="187.0106"/>
        <n v="126.0336"/>
        <n v="299.2185"/>
        <n v="557.1992"/>
        <n v="198.1952"/>
        <n v="613.83"/>
        <n v="134.0416"/>
        <n v="1314.648"/>
        <n v="219.7206"/>
        <n v="1090.5789"/>
        <n v="521.4462"/>
        <n v="430.556799999999"/>
        <n v="219.88"/>
        <n v="394.9946"/>
        <n v="765.7208"/>
        <n v="457.6572"/>
        <n v="528.6864"/>
        <n v="943.8288"/>
        <n v="73.8530000000001"/>
        <n v="827.3496"/>
        <n v="1042.5114"/>
        <n v="1349.2332"/>
        <n v="2125.03"/>
        <n v="300.24"/>
        <n v="293.5284"/>
        <n v="1192.276"/>
        <n v="333.5328"/>
        <n v="334.026"/>
        <n v="191.313"/>
        <n v="522.4899"/>
        <n v="1142.4"/>
        <n v="350.744"/>
        <n v="528.1696"/>
        <n v="241.1748"/>
        <n v="1743.1794"/>
        <n v="521.4696"/>
        <n v="501.250400000001"/>
        <n v="1194.2588"/>
        <n v="573.9888"/>
        <n v="382.004"/>
        <n v="361.692"/>
        <n v="819.432"/>
        <n v="157.9062"/>
        <n v="487.973400000001"/>
        <n v="551.9163"/>
        <n v="148.6464"/>
        <n v="510.6402"/>
        <n v="627.4023"/>
        <n v="314.096"/>
        <n v="984.5979"/>
        <n v="627.8688"/>
        <n v="415.7296"/>
        <n v="1310.232"/>
        <n v="424.278"/>
        <n v="741.06"/>
        <n v="96.5650000000001"/>
        <n v="915.904"/>
        <n v="857.856"/>
        <n v="458.835"/>
        <n v="650.65"/>
        <n v="51.1019999999999"/>
        <n v="939.6495"/>
        <n v="362.6964"/>
        <n v="1555.968"/>
        <n v="144.2112"/>
        <n v="284.4699"/>
        <n v="246.935"/>
        <n v="364.7696"/>
        <n v="508.508"/>
        <n v="614.779200000001"/>
        <n v="586.101"/>
        <n v="1135.5696"/>
        <n v="2105.28"/>
        <n v="1274.9625"/>
        <n v="997.594"/>
        <n v="962.8182"/>
        <n v="1288.1715"/>
        <n v="360.801"/>
        <n v="109.1808"/>
        <n v="249.804"/>
        <n v="777.814"/>
        <n v="33.4893999999999"/>
        <n v="759.8"/>
        <n v="1387.008"/>
        <n v="639.2694"/>
        <n v="458.1908"/>
        <n v="398.5212"/>
        <n v="651.2896"/>
        <n v="182.925"/>
        <n v="978.1728"/>
        <n v="1160.391"/>
        <n v="146.2448"/>
        <n v="104.086"/>
        <n v="1135.6704"/>
        <n v="143.748"/>
        <n v="964.8048"/>
        <n v="262.913"/>
        <n v="82.7544000000003"/>
        <n v="920.8364"/>
        <n v="1223.442"/>
        <n v="552.42"/>
        <n v="108.84"/>
        <n v="914.577"/>
        <n v="874.16"/>
        <n v="1056.684"/>
        <n v="1070.3232"/>
        <n v="432.2214"/>
        <n v="216.284"/>
        <n v="279.708"/>
        <n v="993.1349"/>
        <n v="859.854"/>
        <n v="391.902"/>
        <n v="701.196"/>
        <n v="944.384"/>
        <n v="616.25"/>
        <n v="690.144"/>
        <n v="349.52"/>
        <n v="495.378"/>
        <n v="944.88"/>
        <n v="392.1764"/>
        <n v="976.419"/>
        <n v="816.1326"/>
        <n v="445.9072"/>
        <n v="938.9304"/>
        <n v="177.9302"/>
        <n v="1978.92"/>
        <n v="1306.248"/>
        <n v="352.306500000001"/>
        <n v="1148.16"/>
        <n v="1763.664"/>
        <n v="170.0985"/>
        <n v="293.1984"/>
        <n v="385.2576"/>
        <n v="21.2040000000002"/>
        <n v="277.0053"/>
        <n v="524.417399999999"/>
        <n v="421.592"/>
        <n v="471.0992"/>
        <n v="333.36"/>
        <n v="383.040000000001"/>
        <n v="379.7898"/>
        <n v="680.1003"/>
        <n v="349.866"/>
        <n v="187.9488"/>
        <n v="318.5024"/>
        <n v="1453.4652"/>
        <n v="381.6384"/>
        <n v="205.47"/>
        <n v="1506.8025"/>
        <n v="1129.6956"/>
        <n v="95.1600000000003"/>
        <n v="579.4348"/>
        <n v="380.028"/>
        <n v="535.0784"/>
        <n v="698.2547"/>
        <n v="76.0222000000003"/>
        <n v="514.944"/>
        <n v="377.067"/>
        <n v="530.55"/>
        <n v="926.4906"/>
        <n v="97.7664000000002"/>
        <n v="934.6995"/>
        <n v="242.3855"/>
        <n v="145.7064"/>
        <n v="1060.0656"/>
        <n v="664.4352"/>
        <n v="861.056"/>
        <n v="728.1087"/>
        <n v="163.1304"/>
        <n v="222.5472"/>
        <n v="733.8298"/>
        <n v="128.6028"/>
        <n v="246.3378"/>
        <n v="527.9904"/>
        <n v="738.5664"/>
        <n v="842.1036"/>
        <n v="281.204"/>
        <n v="991.2168"/>
        <n v="484.0725"/>
        <n v="628.9096"/>
        <n v="1256.241"/>
        <n v="1358.1504"/>
        <n v="564.8475"/>
        <n v="454.8474"/>
        <n v="164.781"/>
        <n v="308.424"/>
        <n v="348.7435"/>
        <n v="415.8336"/>
        <n v="40.0363000000002"/>
        <n v="1011.1192"/>
        <n v="413.5616"/>
        <n v="1357.9808"/>
        <n v="205.682400000001"/>
        <n v="130.776"/>
        <n v="714.532"/>
        <n v="231.8454"/>
        <n v="103.7984"/>
        <n v="654.2994"/>
        <n v="183.15"/>
        <n v="798.057"/>
        <n v="1045.2432"/>
        <n v="1335.435"/>
        <n v="1146.6825"/>
        <n v="377.7552"/>
        <n v="689.208"/>
        <n v="517.1904"/>
        <n v="241.4448"/>
        <n v="1931.1125"/>
        <n v="268.0425"/>
        <n v="243.8317"/>
        <n v="138.672"/>
        <n v="1685.0904"/>
        <n v="207.576"/>
        <n v="79.5636"/>
        <n v="161.9163"/>
        <n v="89.4032999999999"/>
        <n v="192.816"/>
        <n v="163.812"/>
        <n v="1052.9805"/>
        <n v="174.5478"/>
        <n v="301.946400000001"/>
        <n v="463.2"/>
        <n v="848.9616"/>
        <n v="2326.025"/>
        <n v="428.4708"/>
        <n v="459.1377"/>
        <n v="163.1896"/>
        <n v="476.5059"/>
        <n v="504.152"/>
        <n v="458.1192"/>
        <n v="529.632"/>
        <n v="452.76"/>
        <n v="821.338"/>
        <n v="254.5257"/>
        <n v="536.468"/>
        <n v="772.7356"/>
        <n v="931.7139"/>
        <n v="694.8615"/>
        <n v="243.423"/>
        <n v="47.0655999999999"/>
        <n v="1157.52"/>
        <n v="190.1025"/>
        <n v="180.9808"/>
        <n v="1415.512"/>
        <n v="858.9336"/>
        <n v="151.3136"/>
        <n v="1277.0208"/>
        <n v="1687.0608"/>
        <n v="129.2976"/>
        <n v="1191.3804"/>
        <n v="954.2247"/>
        <n v="1378.8"/>
        <n v="1083.744"/>
        <n v="1298.0835"/>
        <n v="1111.0176"/>
        <n v="427.284"/>
        <n v="1375.3977"/>
        <n v="1948.9349"/>
        <m/>
      </sharedItems>
    </cacheField>
    <cacheField name="Net Revenue" numFmtId="181">
      <sharedItems containsString="0" containsBlank="1" containsNumber="1" minValue="1061.8608" maxValue="9832.7736" count="4377">
        <n v="2016.1547"/>
        <n v="5346.0384"/>
        <n v="3475.395"/>
        <n v="6842.4356"/>
        <n v="2020.59"/>
        <n v="5599.755"/>
        <n v="2380.32"/>
        <n v="3166.776"/>
        <n v="6491.3392"/>
        <n v="3841.1"/>
        <n v="2443.389"/>
        <n v="6303.8304"/>
        <n v="1714.284"/>
        <n v="7505.806"/>
        <n v="3074.76"/>
        <n v="3596.1792"/>
        <n v="2231.607"/>
        <n v="7788.936"/>
        <n v="1860.2298"/>
        <n v="1820.4224"/>
        <n v="5074.9456"/>
        <n v="6310.717"/>
        <n v="2318.6457"/>
        <n v="5360.32"/>
        <n v="5280.5064"/>
        <n v="5499.6032"/>
        <n v="5334.5292"/>
        <n v="6061.986"/>
        <n v="4049.224"/>
        <n v="6277.743"/>
        <n v="5396.9798"/>
        <n v="3345.8238"/>
        <n v="5739.174"/>
        <n v="5286.294"/>
        <n v="4356.5765"/>
        <n v="6873.867"/>
        <n v="8114.04"/>
        <n v="5961.1216"/>
        <n v="1665.1075"/>
        <n v="3863.25"/>
        <n v="1657.3128"/>
        <n v="2446.141"/>
        <n v="3488.166"/>
        <n v="3263.4"/>
        <n v="6857.8272"/>
        <n v="4815.828"/>
        <n v="5681.68"/>
        <n v="3539.5794"/>
        <n v="2291.5926"/>
        <n v="3830.0655"/>
        <n v="2434.4877"/>
        <n v="3426.0594"/>
        <n v="1654.104"/>
        <n v="6917.1894"/>
        <n v="1395.8184"/>
        <n v="2354.2547"/>
        <n v="7374.9312"/>
        <n v="5735.5662"/>
        <n v="6261.2436"/>
        <n v="2063.0368"/>
        <n v="6524.6496"/>
        <n v="2551.71"/>
        <n v="1498.4352"/>
        <n v="3453.5424"/>
        <n v="3634.488"/>
        <n v="2246.664"/>
        <n v="4320.4304"/>
        <n v="1789.32"/>
        <n v="3487.9896"/>
        <n v="5837.265"/>
        <n v="3768.57"/>
        <n v="4758.1776"/>
        <n v="3899.52"/>
        <n v="6372.432"/>
        <n v="6034.86"/>
        <n v="1768.5668"/>
        <n v="4973.427"/>
        <n v="3062.358"/>
        <n v="1181.5296"/>
        <n v="1890.0345"/>
        <n v="5534.904"/>
        <n v="6937.2688"/>
        <n v="6849.1815"/>
        <n v="2961.4572"/>
        <n v="4654.3008"/>
        <n v="3602.2"/>
        <n v="1619.1129"/>
        <n v="2382.846"/>
        <n v="6291.594"/>
        <n v="1553.1873"/>
        <n v="4665.726"/>
        <n v="1888.6868"/>
        <n v="5786.781"/>
        <n v="7352.1938"/>
        <n v="4336.8312"/>
        <n v="6294.54"/>
        <n v="6585.1254"/>
        <n v="6142.4064"/>
        <n v="2126.9952"/>
        <n v="2489.344"/>
        <n v="1817.79"/>
        <n v="6272.5968"/>
        <n v="3162.348"/>
        <n v="3671.922"/>
        <n v="6846.672"/>
        <n v="3722.8464"/>
        <n v="3553.605"/>
        <n v="2718.6315"/>
        <n v="1901.9"/>
        <n v="4755.648"/>
        <n v="7311.447"/>
        <n v="6418.4337"/>
        <n v="6001.875"/>
        <n v="1825.9703"/>
        <n v="3896.064"/>
        <n v="2537.964"/>
        <n v="5178.9556"/>
        <n v="4980.36"/>
        <n v="2130.128"/>
        <n v="2974.14"/>
        <n v="1575.8592"/>
        <n v="4447.8168"/>
        <n v="1897.6276"/>
        <n v="5232.818"/>
        <n v="5098.56"/>
        <n v="1735.188"/>
        <n v="3698.0352"/>
        <n v="3879.936"/>
        <n v="5546.996"/>
        <n v="4258.9547"/>
        <n v="9436.581"/>
        <n v="5024.5272"/>
        <n v="5078.073"/>
        <n v="5104.528"/>
        <n v="3301.2861"/>
        <n v="6529.6704"/>
        <n v="3645.7078"/>
        <n v="8838.1755"/>
        <n v="8207.9751"/>
        <n v="3429.12"/>
        <n v="6702.858"/>
        <n v="3600.2274"/>
        <n v="8055.104"/>
        <n v="5588.9792"/>
        <n v="3650.2128"/>
        <n v="6695.5005"/>
        <n v="4270.7028"/>
        <n v="3371.028"/>
        <n v="6198.7254"/>
        <n v="2847.1812"/>
        <n v="5662.0608"/>
        <n v="6169.7223"/>
        <n v="2708.032"/>
        <n v="7082.34"/>
        <n v="3469.0194"/>
        <n v="1848.7602"/>
        <n v="7152.04"/>
        <n v="7922.2416"/>
        <n v="3780.1413"/>
        <n v="6443.064"/>
        <n v="7536.2672"/>
        <n v="4320.8134"/>
        <n v="2810.808"/>
        <n v="5183.4552"/>
        <n v="4795.36"/>
        <n v="7430.0862"/>
        <n v="2622.7278"/>
        <n v="3196.908"/>
        <n v="3774.2"/>
        <n v="2938.572"/>
        <n v="3104.2362"/>
        <n v="3228.7668"/>
        <n v="2349.8904"/>
        <n v="4666.134"/>
        <n v="8216.9767"/>
        <n v="4578.392"/>
        <n v="2684.682"/>
        <n v="7996.72"/>
        <n v="2103.2034"/>
        <n v="6598.9418"/>
        <n v="5302.71"/>
        <n v="5452.5834"/>
        <n v="2794.064"/>
        <n v="5686.4592"/>
        <n v="6925.1922"/>
        <n v="6298.23"/>
        <n v="6358.9162"/>
        <n v="5893.6449"/>
        <n v="4703.6856"/>
        <n v="3225.0554"/>
        <n v="2904.1272"/>
        <n v="4512.2896"/>
        <n v="6253.56"/>
        <n v="4319.649"/>
        <n v="7100.1594"/>
        <n v="3632.4288"/>
        <n v="4592.376"/>
        <n v="7874.594"/>
        <n v="3771.2682"/>
        <n v="6187.9752"/>
        <n v="4281.669"/>
        <n v="7337.7304"/>
        <n v="1357.7888"/>
        <n v="1578.96"/>
        <n v="7706.608"/>
        <n v="2671.0728"/>
        <n v="4915.4688"/>
        <n v="4758.138"/>
        <n v="2426.5494"/>
        <n v="5361.616"/>
        <n v="6733.6524"/>
        <n v="1928.4476"/>
        <n v="3052.3344"/>
        <n v="4143.5316"/>
        <n v="4206.4024"/>
        <n v="3260.488"/>
        <n v="5270.2322"/>
        <n v="1492.9287"/>
        <n v="5065.5232"/>
        <n v="4954.824"/>
        <n v="4867.776"/>
        <n v="6039.72"/>
        <n v="8165.85"/>
        <n v="1691.0127"/>
        <n v="3090.99"/>
        <n v="2679.72"/>
        <n v="4810.68"/>
        <n v="4198.224"/>
        <n v="2476.9"/>
        <n v="6282.4788"/>
        <n v="2482.2312"/>
        <n v="3728.2448"/>
        <n v="5470.2921"/>
        <n v="4819.3348"/>
        <n v="6173.6652"/>
        <n v="7801.3782"/>
        <n v="3916.1304"/>
        <n v="6085.198"/>
        <n v="4912.128"/>
        <n v="4771.2284"/>
        <n v="4520.1222"/>
        <n v="2252.9556"/>
        <n v="1647.168"/>
        <n v="2742.9435"/>
        <n v="4612.608"/>
        <n v="5184.8151"/>
        <n v="2932.0218"/>
        <n v="6611.742"/>
        <n v="1941.8679"/>
        <n v="5457.1104"/>
        <n v="4386.5832"/>
        <n v="2903.796"/>
        <n v="6830.1835"/>
        <n v="5384.1288"/>
        <n v="3623.414"/>
        <n v="4491.0345"/>
        <n v="4166.1914"/>
        <n v="3941.0896"/>
        <n v="8154.2245"/>
        <n v="4366.5328"/>
        <n v="5133.89"/>
        <n v="3582.0666"/>
        <n v="8253.168"/>
        <n v="2690.8574"/>
        <n v="3657.446"/>
        <n v="7469.97"/>
        <n v="5829.754"/>
        <n v="6878.652"/>
        <n v="6294.5792"/>
        <n v="4023.712"/>
        <n v="4279.3296"/>
        <n v="3194.6208"/>
        <n v="3885.6636"/>
        <n v="5688.8292"/>
        <n v="5625.5472"/>
        <n v="5991.9008"/>
        <n v="1949.3136"/>
        <n v="5125.1265"/>
        <n v="5598.4932"/>
        <n v="5550.5184"/>
        <n v="5835.62"/>
        <n v="6546.792"/>
        <n v="8000.34"/>
        <n v="2488.329"/>
        <n v="6053.8512"/>
        <n v="7490.0736"/>
        <n v="6640.62"/>
        <n v="1949.7198"/>
        <n v="6892.2096"/>
        <n v="3484.152"/>
        <n v="4138.2768"/>
        <n v="4350.726"/>
        <n v="4450.0638"/>
        <n v="4826.1521"/>
        <n v="3203.7408"/>
        <n v="3122.3556"/>
        <n v="2953.1502"/>
        <n v="1591.3904"/>
        <n v="3701.0115"/>
        <n v="1383.6906"/>
        <n v="4317.897"/>
        <n v="2238.0288"/>
        <n v="3863.376"/>
        <n v="1950.228"/>
        <n v="4259.629"/>
        <n v="4770.689"/>
        <n v="4311.945"/>
        <n v="6576.7706"/>
        <n v="2611.812"/>
        <n v="7999.6461"/>
        <n v="5428.148"/>
        <n v="6428.169"/>
        <n v="3780.9156"/>
        <n v="4271.0976"/>
        <n v="3633.3108"/>
        <n v="6203.554"/>
        <n v="3880.4656"/>
        <n v="7803.7344"/>
        <n v="4763.4468"/>
        <n v="5384.0436"/>
        <n v="7304.256"/>
        <n v="3222.9652"/>
        <n v="1556.2305"/>
        <n v="3876.152"/>
        <n v="1943.928"/>
        <n v="7022.016"/>
        <n v="7658.112"/>
        <n v="6627.2152"/>
        <n v="5052.5602"/>
        <n v="5729.3691"/>
        <n v="4055.3136"/>
        <n v="3385.04"/>
        <n v="8695.4175"/>
        <n v="4926.5632"/>
        <n v="5420.415"/>
        <n v="2084.544"/>
        <n v="2030.004"/>
        <n v="1668.8976"/>
        <n v="1725.2235"/>
        <n v="4005.68"/>
        <n v="3425.712"/>
        <n v="7295.4924"/>
        <n v="6820.326"/>
        <n v="4627.7568"/>
        <n v="5899.5"/>
        <n v="6726.24"/>
        <n v="5893.874"/>
        <n v="5630.1516"/>
        <n v="7756.727"/>
        <n v="5298.4568"/>
        <n v="7644.6837"/>
        <n v="2072.4088"/>
        <n v="5711.032"/>
        <n v="3152.48"/>
        <n v="2941.848"/>
        <n v="1961.84"/>
        <n v="4650.4185"/>
        <n v="8557.0416"/>
        <n v="4972.5632"/>
        <n v="7453.5225"/>
        <n v="4576.7808"/>
        <n v="4786.503"/>
        <n v="5988.7872"/>
        <n v="6303.6072"/>
        <n v="6480.5312"/>
        <n v="3977.328"/>
        <n v="4719.27"/>
        <n v="5396.5072"/>
        <n v="4228.684"/>
        <n v="1608.676"/>
        <n v="4573.6236"/>
        <n v="2294.46"/>
        <n v="4476.444"/>
        <n v="5294.8896"/>
        <n v="4053.2338"/>
        <n v="3701.376"/>
        <n v="1368.752"/>
        <n v="1908.7068"/>
        <n v="5976.241"/>
        <n v="5141.136"/>
        <n v="2515.885"/>
        <n v="5772.6834"/>
        <n v="6926.4819"/>
        <n v="5535.4072"/>
        <n v="3008.1051"/>
        <n v="2093.895"/>
        <n v="6480.5576"/>
        <n v="4784.1354"/>
        <n v="3039.498"/>
        <n v="6996.843"/>
        <n v="6226.5258"/>
        <n v="5464.267"/>
        <n v="4354.7328"/>
        <n v="1707.7675"/>
        <n v="4764.343"/>
        <n v="5882.099"/>
        <n v="7473.6354"/>
        <n v="3052.35"/>
        <n v="1747.455"/>
        <n v="3529.4805"/>
        <n v="3211.317"/>
        <n v="6213.105"/>
        <n v="1859.169"/>
        <n v="1382.4"/>
        <n v="2572.0448"/>
        <n v="5040.1505"/>
        <n v="7545.0663"/>
        <n v="4407.072"/>
        <n v="2392.6266"/>
        <n v="6134.9616"/>
        <n v="1580.4048"/>
        <n v="4244.0473"/>
        <n v="2042.0847"/>
        <n v="4036.032"/>
        <n v="3820.9456"/>
        <n v="3138.912"/>
        <n v="9228.46"/>
        <n v="5229.1602"/>
        <n v="5195.736"/>
        <n v="4200.5"/>
        <n v="1932.336"/>
        <n v="6203.7882"/>
        <n v="2066.7758"/>
        <n v="6557.76"/>
        <n v="5433.8466"/>
        <n v="2307.8352"/>
        <n v="3406.32"/>
        <n v="5428.512"/>
        <n v="2791.5426"/>
        <n v="5849.2224"/>
        <n v="6018.3782"/>
        <n v="6754.0337"/>
        <n v="2359.9485"/>
        <n v="2740.608"/>
        <n v="4053.5352"/>
        <n v="6020.388"/>
        <n v="4225.8039"/>
        <n v="4663.2"/>
        <n v="2201.245"/>
        <n v="6731.134"/>
        <n v="4800.936"/>
        <n v="2698.92"/>
        <n v="4445.0127"/>
        <n v="6536.223"/>
        <n v="6011.39"/>
        <n v="5968.4548"/>
        <n v="6693.552"/>
        <n v="3196.7208"/>
        <n v="7382.232"/>
        <n v="6616.6023"/>
        <n v="2675.1772"/>
        <n v="6361.5615"/>
        <n v="1965.272"/>
        <n v="2356.4849"/>
        <n v="6549.012"/>
        <n v="6072.976"/>
        <n v="4013.3744"/>
        <n v="4842.4476"/>
        <n v="3017.25"/>
        <n v="3943.116"/>
        <n v="3845.0414"/>
        <n v="4810.618"/>
        <n v="4591.0488"/>
        <n v="2999.7297"/>
        <n v="9029.94"/>
        <n v="7891.4085"/>
        <n v="6583.3605"/>
        <n v="3237.9534"/>
        <n v="2220.098"/>
        <n v="3120.208"/>
        <n v="2556.393"/>
        <n v="3480.246"/>
        <n v="2315.736"/>
        <n v="5592.624"/>
        <n v="4564.5068"/>
        <n v="2425.5"/>
        <n v="1359.1812"/>
        <n v="3770.844"/>
        <n v="4303.3584"/>
        <n v="8360.8083"/>
        <n v="2609.1648"/>
        <n v="2697.968"/>
        <n v="3587.6456"/>
        <n v="6142.9491"/>
        <n v="2438.73"/>
        <n v="9293.4621"/>
        <n v="5557.9392"/>
        <n v="3055.92"/>
        <n v="6376.248"/>
        <n v="1677.472"/>
        <n v="4258.254"/>
        <n v="1334.1915"/>
        <n v="4295.7172"/>
        <n v="6814.665"/>
        <n v="2789.7408"/>
        <n v="6578.6175"/>
        <n v="2553.1875"/>
        <n v="5381.7984"/>
        <n v="2294.5076"/>
        <n v="4900.28"/>
        <n v="4251.06"/>
        <n v="6081.5244"/>
        <n v="6843.2616"/>
        <n v="6663.096"/>
        <n v="2557.984"/>
        <n v="3110.4"/>
        <n v="4489.6544"/>
        <n v="4775.1436"/>
        <n v="6974.944"/>
        <n v="3290.9877"/>
        <n v="6108.984"/>
        <n v="5693.8996"/>
        <n v="6580.4706"/>
        <n v="7948.044"/>
        <n v="5116.608"/>
        <n v="2387.475"/>
        <n v="3420.2784"/>
        <n v="8997.1992"/>
        <n v="2909.1998"/>
        <n v="4209.0048"/>
        <n v="4047.7794"/>
        <n v="4030.2495"/>
        <n v="3881.85"/>
        <n v="4432.89"/>
        <n v="4315.875"/>
        <n v="5120.4916"/>
        <n v="7410.9312"/>
        <n v="5588.3912"/>
        <n v="7206.2352"/>
        <n v="2565.862"/>
        <n v="5256.108"/>
        <n v="4812.0534"/>
        <n v="3245.6655"/>
        <n v="5696.9943"/>
        <n v="2882.9439"/>
        <n v="4769.5776"/>
        <n v="4437.9333"/>
        <n v="2353.8372"/>
        <n v="2063.544"/>
        <n v="3226.77"/>
        <n v="2336.022"/>
        <n v="8037.2424"/>
        <n v="4361.0112"/>
        <n v="7369.4208"/>
        <n v="6726.2919"/>
        <n v="3225.6"/>
        <n v="4896.256"/>
        <n v="3026.5216"/>
        <n v="4842.5376"/>
        <n v="6404.4"/>
        <n v="2356.434"/>
        <n v="1514.5011"/>
        <n v="7559.7147"/>
        <n v="2562.444"/>
        <n v="7838.19"/>
        <n v="6661.1743"/>
        <n v="6435.9295"/>
        <n v="3810.861"/>
        <n v="1347.029"/>
        <n v="7133.4393"/>
        <n v="3945.105"/>
        <n v="2815.2124"/>
        <n v="3941.28"/>
        <n v="4150.9986"/>
        <n v="6036.3576"/>
        <n v="3666.3363"/>
        <n v="8878.815"/>
        <n v="6075.8656"/>
        <n v="3640.14"/>
        <n v="3516.843"/>
        <n v="6440.85"/>
        <n v="3631.4"/>
        <n v="2122.5375"/>
        <n v="1456.494"/>
        <n v="3928.9264"/>
        <n v="3862.8096"/>
        <n v="2100.924"/>
        <n v="3078.18"/>
        <n v="2363.9328"/>
        <n v="6555.4104"/>
        <n v="5220.7596"/>
        <n v="5666.5594"/>
        <n v="1376.001"/>
        <n v="3438.5897"/>
        <n v="1457.186"/>
        <n v="2140.5552"/>
        <n v="5974.02"/>
        <n v="4345.0848"/>
        <n v="5558.448"/>
        <n v="1818.18"/>
        <n v="1714.1355"/>
        <n v="4575.805"/>
        <n v="3587.8656"/>
        <n v="7258.1418"/>
        <n v="4332.0558"/>
        <n v="3580.92"/>
        <n v="4775.5008"/>
        <n v="3756.9792"/>
        <n v="4644.0317"/>
        <n v="5109.3128"/>
        <n v="7606.95"/>
        <n v="6318.4126"/>
        <n v="5342.1368"/>
        <n v="4238.0793"/>
        <n v="4371.7252"/>
        <n v="3297.996"/>
        <n v="6126.2244"/>
        <n v="5647.104"/>
        <n v="4067.045"/>
        <n v="2545.8984"/>
        <n v="5408.597"/>
        <n v="6287.632"/>
        <n v="6800.3793"/>
        <n v="3985.4052"/>
        <n v="3767.71"/>
        <n v="5653.0656"/>
        <n v="6445.1842"/>
        <n v="3973.3085"/>
        <n v="3979.625"/>
        <n v="1329.3126"/>
        <n v="4239.87"/>
        <n v="7604.8896"/>
        <n v="2472.7605"/>
        <n v="7343.952"/>
        <n v="2065.28"/>
        <n v="4023.5209"/>
        <n v="3265.8549"/>
        <n v="2766.852"/>
        <n v="1642.4532"/>
        <n v="5911.444"/>
        <n v="5522.7532"/>
        <n v="7778.0898"/>
        <n v="4649.832"/>
        <n v="4090.62"/>
        <n v="2297.232"/>
        <n v="5971.2744"/>
        <n v="2405.55"/>
        <n v="4694.346"/>
        <n v="4083.825"/>
        <n v="3016.278"/>
        <n v="1780.6516"/>
        <n v="5228.6796"/>
        <n v="6107.4936"/>
        <n v="4749.4632"/>
        <n v="5624.8892"/>
        <n v="4180.334"/>
        <n v="2228.1525"/>
        <n v="7108.6169"/>
        <n v="6407.9652"/>
        <n v="5083.0425"/>
        <n v="7815.348"/>
        <n v="3803.135"/>
        <n v="5723.9268"/>
        <n v="3166.3008"/>
        <n v="3636.9324"/>
        <n v="3414.6816"/>
        <n v="6114.5994"/>
        <n v="5664.96"/>
        <n v="2531.7"/>
        <n v="7046.1804"/>
        <n v="6015.45"/>
        <n v="2428.2"/>
        <n v="3498.352"/>
        <n v="4213.44"/>
        <n v="6707.526"/>
        <n v="6691.3155"/>
        <n v="2206.1988"/>
        <n v="6007.95"/>
        <n v="3704.1942"/>
        <n v="4729.9056"/>
        <n v="5154.192"/>
        <n v="6331.904"/>
        <n v="4266.108"/>
        <n v="2127.5716"/>
        <n v="3808.246"/>
        <n v="6130.35"/>
        <n v="7079.4816"/>
        <n v="2800.252"/>
        <n v="3637.06"/>
        <n v="2925.1032"/>
        <n v="4045.545"/>
        <n v="2064.8256"/>
        <n v="5577.255"/>
        <n v="2719.728"/>
        <n v="6852.4092"/>
        <n v="1609.3266"/>
        <n v="5104.9077"/>
        <n v="1716.259"/>
        <n v="3789.657"/>
        <n v="4504.644"/>
        <n v="6837.3552"/>
        <n v="3025.0014"/>
        <n v="5194.017"/>
        <n v="1638.047"/>
        <n v="1519.604"/>
        <n v="5835.7383"/>
        <n v="1577.2508"/>
        <n v="2591.2386"/>
        <n v="2075.6736"/>
        <n v="1459.2"/>
        <n v="5281.2"/>
        <n v="7521.933"/>
        <n v="5453.6312"/>
        <n v="4409.1828"/>
        <n v="3031.3908"/>
        <n v="4429.4868"/>
        <n v="2044.5696"/>
        <n v="6895.91"/>
        <n v="6192.747"/>
        <n v="5269.3551"/>
        <n v="1877.568"/>
        <n v="5783.904"/>
        <n v="4113.5864"/>
        <n v="5555.634"/>
        <n v="1856.871"/>
        <n v="3296.4"/>
        <n v="5473.0368"/>
        <n v="5001.4752"/>
        <n v="8362.179"/>
        <n v="4774.2624"/>
        <n v="5513.805"/>
        <n v="3412.794"/>
        <n v="4606.7112"/>
        <n v="5106.1164"/>
        <n v="3395.3822"/>
        <n v="6280.8746"/>
        <n v="1657.5752"/>
        <n v="6874.8153"/>
        <n v="7496.0928"/>
        <n v="5083.7868"/>
        <n v="7434.8736"/>
        <n v="4568.0598"/>
        <n v="5238.9561"/>
        <n v="3854.8386"/>
        <n v="1824.768"/>
        <n v="2373.1528"/>
        <n v="7121.01"/>
        <n v="3328.29"/>
        <n v="6076.1091"/>
        <n v="4170.432"/>
        <n v="4224.604"/>
        <n v="3266.9784"/>
        <n v="3741.4176"/>
        <n v="3778.2822"/>
        <n v="1603.8792"/>
        <n v="3898.8752"/>
        <n v="7102.476"/>
        <n v="7984.67"/>
        <n v="7955.1834"/>
        <n v="1297.5488"/>
        <n v="1809.732"/>
        <n v="7387.664"/>
        <n v="5745.5244"/>
        <n v="1725.192"/>
        <n v="6535.0914"/>
        <n v="3277.8996"/>
        <n v="5558.7768"/>
        <n v="7796.9376"/>
        <n v="1665.8664"/>
        <n v="6359.338"/>
        <n v="3898.44"/>
        <n v="6483.8568"/>
        <n v="2152.224"/>
        <n v="6207.6"/>
        <n v="6434.6445"/>
        <n v="8525.9993"/>
        <n v="7014.5647"/>
        <n v="5612.3795"/>
        <n v="6028.7775"/>
        <n v="3961.5576"/>
        <n v="4814.6241"/>
        <n v="1499.0976"/>
        <n v="5464.0344"/>
        <n v="5964.192"/>
        <n v="7007.616"/>
        <n v="3145.3696"/>
        <n v="6480.55"/>
        <n v="5415.76"/>
        <n v="6357.4926"/>
        <n v="2647.6632"/>
        <n v="3836.0608"/>
        <n v="2271.3873"/>
        <n v="5511.814"/>
        <n v="4993.6128"/>
        <n v="4562.3536"/>
        <n v="7322.239"/>
        <n v="2246.8347"/>
        <n v="1749.6996"/>
        <n v="3624.5768"/>
        <n v="6522.048"/>
        <n v="6264.6159"/>
        <n v="3869.5852"/>
        <n v="3278.07"/>
        <n v="1643.12"/>
        <n v="3840"/>
        <n v="5482.368"/>
        <n v="5645.736"/>
        <n v="2519.1936"/>
        <n v="1382.0576"/>
        <n v="7169.2026"/>
        <n v="2036.824"/>
        <n v="3616.515"/>
        <n v="2520.4364"/>
        <n v="6032.6409"/>
        <n v="7418.6112"/>
        <n v="5354.7543"/>
        <n v="6240.8"/>
        <n v="3200.8254"/>
        <n v="2415.8595"/>
        <n v="1624.194"/>
        <n v="3002.4176"/>
        <n v="3608.6068"/>
        <n v="7762.1922"/>
        <n v="8548.5712"/>
        <n v="4114.8"/>
        <n v="2236.806"/>
        <n v="1189.1736"/>
        <n v="1601.2857"/>
        <n v="5947.92"/>
        <n v="1556.1472"/>
        <n v="3466.728"/>
        <n v="5313.474"/>
        <n v="1941.003"/>
        <n v="4427.0226"/>
        <n v="5565.84"/>
        <n v="4230.2208"/>
        <n v="2256.0004"/>
        <n v="8969.41"/>
        <n v="5011.8656"/>
        <n v="2009.8392"/>
        <n v="1847.248"/>
        <n v="5063.472"/>
        <n v="5867.694"/>
        <n v="7035.776"/>
        <n v="4366.9778"/>
        <n v="6552.552"/>
        <n v="6494.8224"/>
        <n v="1755.5034"/>
        <n v="7841.16"/>
        <n v="1754.676"/>
        <n v="7632.144"/>
        <n v="3221.064"/>
        <n v="3728.0278"/>
        <n v="1538.943"/>
        <n v="8665.8264"/>
        <n v="2400.4512"/>
        <n v="4861.8816"/>
        <n v="8662.6917"/>
        <n v="4211.7075"/>
        <n v="4180.4784"/>
        <n v="2198.664"/>
        <n v="2524.6898"/>
        <n v="7750.98"/>
        <n v="3819.8159"/>
        <n v="2118.7584"/>
        <n v="2903.5734"/>
        <n v="2223.1188"/>
        <n v="4828.6854"/>
        <n v="1990.47"/>
        <n v="8223.0624"/>
        <n v="1580.1474"/>
        <n v="3786.24"/>
        <n v="3691.9692"/>
        <n v="3756.0523"/>
        <n v="4237.618"/>
        <n v="1748.586"/>
        <n v="2738.736"/>
        <n v="3508.4907"/>
        <n v="2690.01"/>
        <n v="3044.0772"/>
        <n v="8087.3814"/>
        <n v="4983.0858"/>
        <n v="1508.2096"/>
        <n v="5609.047"/>
        <n v="4173.8544"/>
        <n v="5916.429"/>
        <n v="6055.0698"/>
        <n v="5488.7724"/>
        <n v="4207.808"/>
        <n v="1970.28"/>
        <n v="3252.825"/>
        <n v="5570.8884"/>
        <n v="6209.2"/>
        <n v="2860.0795"/>
        <n v="7360.8612"/>
        <n v="4488.1632"/>
        <n v="7399.998"/>
        <n v="4808.5352"/>
        <n v="3276.3654"/>
        <n v="3610.32"/>
        <n v="4098.072"/>
        <n v="7354.9608"/>
        <n v="5413.914"/>
        <n v="6300.8316"/>
        <n v="6052.0046"/>
        <n v="8063.41"/>
        <n v="1956.3232"/>
        <n v="1115.148"/>
        <n v="4847.04"/>
        <n v="2424.2652"/>
        <n v="3708.52"/>
        <n v="4544.554"/>
        <n v="4106.8025"/>
        <n v="2632.89"/>
        <n v="4784.976"/>
        <n v="6463.743"/>
        <n v="5612.8618"/>
        <n v="3494.0772"/>
        <n v="7356.4168"/>
        <n v="7503.8695"/>
        <n v="5983.45"/>
        <n v="1533.21"/>
        <n v="2590.6452"/>
        <n v="6258.9534"/>
        <n v="7642.503"/>
        <n v="2511.405"/>
        <n v="2303.1786"/>
        <n v="8886.9144"/>
        <n v="7497.66"/>
        <n v="5901.79"/>
        <n v="3712.4542"/>
        <n v="4567.5168"/>
        <n v="1465.8215"/>
        <n v="6393.5564"/>
        <n v="2923.456"/>
        <n v="2245.5664"/>
        <n v="2838.108"/>
        <n v="6021.5012"/>
        <n v="6898.6476"/>
        <n v="5930.6156"/>
        <n v="4138.9704"/>
        <n v="8345.6208"/>
        <n v="6970.2786"/>
        <n v="6648.3534"/>
        <n v="4086.6735"/>
        <n v="5370.6395"/>
        <n v="9050.1775"/>
        <n v="8189.6633"/>
        <n v="7706.9416"/>
        <n v="5626.8072"/>
        <n v="3547.5845"/>
        <n v="5185.6943"/>
        <n v="2235.1056"/>
        <n v="6387.15"/>
        <n v="8301.8"/>
        <n v="2513.952"/>
        <n v="6821.577"/>
        <n v="7597.2"/>
        <n v="4407.456"/>
        <n v="1927.464"/>
        <n v="6226.545"/>
        <n v="6772.0848"/>
        <n v="1960.704"/>
        <n v="7354.0152"/>
        <n v="6371.3184"/>
        <n v="4948.1685"/>
        <n v="3363.008"/>
        <n v="2949.534"/>
        <n v="4989.1303"/>
        <n v="4659.864"/>
        <n v="5234.633"/>
        <n v="2864.475"/>
        <n v="7260.411"/>
        <n v="2584.1277"/>
        <n v="1697.85"/>
        <n v="4747.92"/>
        <n v="6179.4432"/>
        <n v="5792.796"/>
        <n v="4836.3"/>
        <n v="4424.0265"/>
        <n v="2607.066"/>
        <n v="1993.176"/>
        <n v="4779.6672"/>
        <n v="3389.232"/>
        <n v="2770.2"/>
        <n v="3443.0508"/>
        <n v="4835.8116"/>
        <n v="3045.0056"/>
        <n v="4424.112"/>
        <n v="3415.986"/>
        <n v="7455.056"/>
        <n v="5353.9904"/>
        <n v="7640.424"/>
        <n v="1738.1676"/>
        <n v="7804.98"/>
        <n v="2198.502"/>
        <n v="2053.9512"/>
        <n v="2293.29"/>
        <n v="3832.056"/>
        <n v="1831.1832"/>
        <n v="2184.6976"/>
        <n v="7847.424"/>
        <n v="2620.618"/>
        <n v="4163.9871"/>
        <n v="6309.171"/>
        <n v="3180.96"/>
        <n v="4684.26"/>
        <n v="3899.5502"/>
        <n v="2180.8"/>
        <n v="4567.05"/>
        <n v="4102.253"/>
        <n v="6185.1345"/>
        <n v="4021.92"/>
        <n v="7731.594"/>
        <n v="5145.5008"/>
        <n v="1808.0712"/>
        <n v="4034.5776"/>
        <n v="2884.2912"/>
        <n v="5811.0374"/>
        <n v="2023.5456"/>
        <n v="4503.708"/>
        <n v="4654.3728"/>
        <n v="4943.1495"/>
        <n v="6945.9"/>
        <n v="6096.699"/>
        <n v="7169.904"/>
        <n v="2795.5872"/>
        <n v="7539.0024"/>
        <n v="7424.3016"/>
        <n v="3993.5284"/>
        <n v="3651.0852"/>
        <n v="4336.9668"/>
        <n v="2834.572"/>
        <n v="4524.9868"/>
        <n v="6229.6344"/>
        <n v="3211.0092"/>
        <n v="3427.3811"/>
        <n v="6704.9255"/>
        <n v="2949.6474"/>
        <n v="1889.888"/>
        <n v="3110.3891"/>
        <n v="2646.54"/>
        <n v="6242.832"/>
        <n v="2650.1244"/>
        <n v="1395.576"/>
        <n v="7124.2092"/>
        <n v="3911.523"/>
        <n v="2457.702"/>
        <n v="6228.2022"/>
        <n v="1653.93"/>
        <n v="4051.5025"/>
        <n v="4263.9756"/>
        <n v="1852.864"/>
        <n v="7610.0928"/>
        <n v="2028.666"/>
        <n v="3882.416"/>
        <n v="4395.7459"/>
        <n v="3672.864"/>
        <n v="5678.6268"/>
        <n v="4173.8136"/>
        <n v="6829.152"/>
        <n v="2409.7031"/>
        <n v="1866.4107"/>
        <n v="4785.1272"/>
        <n v="1519.245"/>
        <n v="6774.1194"/>
        <n v="4597.81"/>
        <n v="4079.0245"/>
        <n v="6164.379"/>
        <n v="5534.244"/>
        <n v="6039.0759"/>
        <n v="5302.5028"/>
        <n v="2778.6645"/>
        <n v="4136.8262"/>
        <n v="4261.1205"/>
        <n v="4158.798"/>
        <n v="5534.3932"/>
        <n v="7583.779"/>
        <n v="1585.7628"/>
        <n v="5087.688"/>
        <n v="5013.0288"/>
        <n v="3050.0244"/>
        <n v="5236.21"/>
        <n v="4818.487"/>
        <n v="7293.5775"/>
        <n v="1584.45"/>
        <n v="7431.438"/>
        <n v="3986.5895"/>
        <n v="2610.2506"/>
        <n v="4256.7664"/>
        <n v="5064.079"/>
        <n v="6322.368"/>
        <n v="6566.8212"/>
        <n v="5938.114"/>
        <n v="7315.2972"/>
        <n v="3915.4752"/>
        <n v="1958.43"/>
        <n v="7267.9536"/>
        <n v="2124.036"/>
        <n v="2152.3936"/>
        <n v="4385.8114"/>
        <n v="3598.56"/>
        <n v="3371.94"/>
        <n v="4526.4216"/>
        <n v="1984.992"/>
        <n v="1869.456"/>
        <n v="8491.768"/>
        <n v="2281.216"/>
        <n v="3958.3572"/>
        <n v="4715.648"/>
        <n v="5135.3712"/>
        <n v="3833.0572"/>
        <n v="1962.9558"/>
        <n v="4997.58"/>
        <n v="4838.328"/>
        <n v="5469.9336"/>
        <n v="5108.7792"/>
        <n v="4504.389"/>
        <n v="3680.5122"/>
        <n v="8257.92"/>
        <n v="5567.4465"/>
        <n v="6778.3392"/>
        <n v="3883.1052"/>
        <n v="4823.819"/>
        <n v="4577.2875"/>
        <n v="7556.9373"/>
        <n v="5988.7164"/>
        <n v="4177.2048"/>
        <n v="6575.36"/>
        <n v="5149.1"/>
        <n v="2752.1118"/>
        <n v="4527.2844"/>
        <n v="4570.384"/>
        <n v="4641.1365"/>
        <n v="1887.4782"/>
        <n v="3260.6266"/>
        <n v="4175.4976"/>
        <n v="1655.775"/>
        <n v="9324.4932"/>
        <n v="9034.344"/>
        <n v="2745.3328"/>
        <n v="1502.7296"/>
        <n v="5558.94"/>
        <n v="6046.36"/>
        <n v="5145.2"/>
        <n v="3165.3804"/>
        <n v="5398.4637"/>
        <n v="6983.2822"/>
        <n v="4425.5952"/>
        <n v="3063.06"/>
        <n v="5919.8412"/>
        <n v="3119.0704"/>
        <n v="3374.136"/>
        <n v="4163.8272"/>
        <n v="1825.6238"/>
        <n v="2840.3816"/>
        <n v="6839.2896"/>
        <n v="3392.805"/>
        <n v="4784.0504"/>
        <n v="7201.2272"/>
        <n v="2622.312"/>
        <n v="3595.8492"/>
        <n v="7526.3804"/>
        <n v="5334.8736"/>
        <n v="5734.287"/>
        <n v="6856.568"/>
        <n v="3650.4"/>
        <n v="2915.4048"/>
        <n v="6043.0925"/>
        <n v="4755.618"/>
        <n v="9463.52"/>
        <n v="6366.78"/>
        <n v="7602.3711"/>
        <n v="2230.41"/>
        <n v="6752.1744"/>
        <n v="4623.0534"/>
        <n v="7488.8766"/>
        <n v="5550.534"/>
        <n v="3366.765"/>
        <n v="3875.2036"/>
        <n v="3531.0348"/>
        <n v="6529.3342"/>
        <n v="4858.623"/>
        <n v="2066.1804"/>
        <n v="4228.0728"/>
        <n v="1333.836"/>
        <n v="1571.3712"/>
        <n v="6348.288"/>
        <n v="4625.7024"/>
        <n v="2781.1029"/>
        <n v="1878.948"/>
        <n v="1426.581"/>
        <n v="6153.7287"/>
        <n v="8017.632"/>
        <n v="5909.4728"/>
        <n v="3733.5954"/>
        <n v="8515.6434"/>
        <n v="4393.9785"/>
        <n v="5487.846"/>
        <n v="7777.7856"/>
        <n v="5727.6"/>
        <n v="5021.016"/>
        <n v="3697.4304"/>
        <n v="8522.4798"/>
        <n v="4391.5004"/>
        <n v="1558.2132"/>
        <n v="7926.6816"/>
        <n v="2670.4094"/>
        <n v="5410.6306"/>
        <n v="5841.6044"/>
        <n v="6189.4926"/>
        <n v="3684.0414"/>
        <n v="6827.4315"/>
        <n v="1613.916"/>
        <n v="5274.9488"/>
        <n v="5617.2816"/>
        <n v="7023.7176"/>
        <n v="5213.2941"/>
        <n v="3401.1824"/>
        <n v="6363.784"/>
        <n v="4501.6472"/>
        <n v="2915.64"/>
        <n v="5373.7145"/>
        <n v="7069.6704"/>
        <n v="6849.576"/>
        <n v="6134.2645"/>
        <n v="7222.6125"/>
        <n v="6761.6136"/>
        <n v="7224.903"/>
        <n v="8066.0016"/>
        <n v="5570.424"/>
        <n v="3620.0367"/>
        <n v="6189.12"/>
        <n v="3780.0609"/>
        <n v="4029.3288"/>
        <n v="2110.3368"/>
        <n v="7209.303"/>
        <n v="2693.3634"/>
        <n v="5806.1998"/>
        <n v="4642.143"/>
        <n v="7273.705"/>
        <n v="3644.599"/>
        <n v="5285.952"/>
        <n v="7293.4224"/>
        <n v="4884.957"/>
        <n v="1558.8664"/>
        <n v="3705.264"/>
        <n v="5818.54"/>
        <n v="3031.9884"/>
        <n v="7887.432"/>
        <n v="4715.0208"/>
        <n v="2536.7028"/>
        <n v="2448.3316"/>
        <n v="4861.296"/>
        <n v="1670.0904"/>
        <n v="5471.62"/>
        <n v="2605.68"/>
        <n v="2677.152"/>
        <n v="3317.888"/>
        <n v="7554.2784"/>
        <n v="5428.038"/>
        <n v="2832.4638"/>
        <n v="6409.2168"/>
        <n v="3365.4816"/>
        <n v="7982.3922"/>
        <n v="2041.6896"/>
        <n v="4646.9376"/>
        <n v="6324.72"/>
        <n v="3883.7792"/>
        <n v="4144.855"/>
        <n v="5628.2562"/>
        <n v="7196.64"/>
        <n v="8141.3284"/>
        <n v="7180.0196"/>
        <n v="5818.218"/>
        <n v="7655.1916"/>
        <n v="5130.6948"/>
        <n v="5740.4088"/>
        <n v="3243.4556"/>
        <n v="6494.7168"/>
        <n v="6486.75"/>
        <n v="1991.8926"/>
        <n v="5231.58"/>
        <n v="5222.5914"/>
        <n v="3537.496"/>
        <n v="3573.1094"/>
        <n v="3151.918"/>
        <n v="4223.04"/>
        <n v="7055.894"/>
        <n v="3168.25"/>
        <n v="3588.7488"/>
        <n v="2467.5072"/>
        <n v="6021.2505"/>
        <n v="1911.2305"/>
        <n v="4943.31"/>
        <n v="1982.7188"/>
        <n v="2920.6372"/>
        <n v="6908.928"/>
        <n v="5062.68"/>
        <n v="3035.7558"/>
        <n v="3362.4396"/>
        <n v="4870.096"/>
        <n v="6705.09"/>
        <n v="6409.7331"/>
        <n v="1846.4922"/>
        <n v="2573.2512"/>
        <n v="3681.6"/>
        <n v="1455.51"/>
        <n v="3051.3676"/>
        <n v="8140.1171"/>
        <n v="3067.9418"/>
        <n v="5458.32"/>
        <n v="7954.98"/>
        <n v="6459.6576"/>
        <n v="5100.2874"/>
        <n v="4036.3488"/>
        <n v="3638.4068"/>
        <n v="6467.3316"/>
        <n v="5461.17"/>
        <n v="5165.8398"/>
        <n v="2521.4784"/>
        <n v="5264.952"/>
        <n v="2188.7424"/>
        <n v="1467.0872"/>
        <n v="6246.6015"/>
        <n v="2405.724"/>
        <n v="6195.5355"/>
        <n v="7244.4213"/>
        <n v="6358.968"/>
        <n v="7668.9195"/>
        <n v="7002.2475"/>
        <n v="7392.213"/>
        <n v="2151.7164"/>
        <n v="2406.528"/>
        <n v="3390.066"/>
        <n v="5582.4384"/>
        <n v="8001.5175"/>
        <n v="4967.55"/>
        <n v="2357.52"/>
        <n v="7528.272"/>
        <n v="2631.8816"/>
        <n v="2992.2048"/>
        <n v="5400.428"/>
        <n v="2800.4886"/>
        <n v="6348.645"/>
        <n v="2053.9575"/>
        <n v="4741.9101"/>
        <n v="1502.6511"/>
        <n v="3762.304"/>
        <n v="7096.617"/>
        <n v="2494.3224"/>
        <n v="3289.02"/>
        <n v="4239.375"/>
        <n v="1957.3526"/>
        <n v="8063.8272"/>
        <n v="6185.52"/>
        <n v="5440.7052"/>
        <n v="2396.646"/>
        <n v="7077.6147"/>
        <n v="1679.9874"/>
        <n v="6337.8432"/>
        <n v="5498.472"/>
        <n v="1874.4"/>
        <n v="2237.438"/>
        <n v="4727.8809"/>
        <n v="4855.302"/>
        <n v="3097.171"/>
        <n v="8482.9905"/>
        <n v="5964.105"/>
        <n v="3355.9866"/>
        <n v="5908.3965"/>
        <n v="6347.376"/>
        <n v="1869.6447"/>
        <n v="1790.136"/>
        <n v="6096.196"/>
        <n v="5996.172"/>
        <n v="7780.18"/>
        <n v="4606.848"/>
        <n v="9038.2656"/>
        <n v="4685.8812"/>
        <n v="4903.548"/>
        <n v="1360.632"/>
        <n v="2613.072"/>
        <n v="3093.4755"/>
        <n v="5215.4356"/>
        <n v="1680.096"/>
        <n v="8733.7602"/>
        <n v="1763.8236"/>
        <n v="7895.8264"/>
        <n v="6490.71"/>
        <n v="2692.794"/>
        <n v="2951.1718"/>
        <n v="5492.2696"/>
        <n v="6686.944"/>
        <n v="4351.494"/>
        <n v="4975.5552"/>
        <n v="5004.0496"/>
        <n v="6094.0152"/>
        <n v="5897.5371"/>
        <n v="3189.732"/>
        <n v="9000.9598"/>
        <n v="5595.1808"/>
        <n v="6275.4888"/>
        <n v="3002.1256"/>
        <n v="3337.32"/>
        <n v="3652.2528"/>
        <n v="2019.3536"/>
        <n v="5123.25"/>
        <n v="5362.6869"/>
        <n v="5295.9456"/>
        <n v="4600.6905"/>
        <n v="3470.616"/>
        <n v="3969.7856"/>
        <n v="7270.5024"/>
        <n v="7476.4053"/>
        <n v="3484.2171"/>
        <n v="6698.64"/>
        <n v="2318.1296"/>
        <n v="3983.4944"/>
        <n v="4359.5136"/>
        <n v="4614.8102"/>
        <n v="5446.1652"/>
        <n v="8121.588"/>
        <n v="8424.6624"/>
        <n v="6152.3"/>
        <n v="8958.15"/>
        <n v="7439.2404"/>
        <n v="6433.56"/>
        <n v="2071.431"/>
        <n v="3925.9528"/>
        <n v="5863.746"/>
        <n v="1857.2708"/>
        <n v="2556.3384"/>
        <n v="3459.972"/>
        <n v="8449.353"/>
        <n v="5636.0232"/>
        <n v="5504.268"/>
        <n v="3177.738"/>
        <n v="2057.636"/>
        <n v="3173.2812"/>
        <n v="2288.448"/>
        <n v="7478.016"/>
        <n v="2668.1928"/>
        <n v="6796.3896"/>
        <n v="4608.687"/>
        <n v="4082.8956"/>
        <n v="7053.025"/>
        <n v="5488.95"/>
        <n v="6574.365"/>
        <n v="8365.1636"/>
        <n v="6590.16"/>
        <n v="4580.7936"/>
        <n v="2229.5925"/>
        <n v="5565.336"/>
        <n v="2861.649"/>
        <n v="6028.5312"/>
        <n v="5844.4641"/>
        <n v="4826.6368"/>
        <n v="5226.4432"/>
        <n v="1769.4432"/>
        <n v="6201.1425"/>
        <n v="2504.4096"/>
        <n v="7591.9158"/>
        <n v="1886.092"/>
        <n v="7400.8701"/>
        <n v="2217.2874"/>
        <n v="5121.3264"/>
        <n v="4559.28"/>
        <n v="5160.7584"/>
        <n v="8354.25"/>
        <n v="4573.3"/>
        <n v="1794.9393"/>
        <n v="1506.2674"/>
        <n v="1723.414"/>
        <n v="4227.2406"/>
        <n v="1614.8538"/>
        <n v="4756.08"/>
        <n v="1641.98"/>
        <n v="1743.126"/>
        <n v="1648.7226"/>
        <n v="4304.1393"/>
        <n v="7568.5302"/>
        <n v="3031.575"/>
        <n v="5421.4125"/>
        <n v="3585.1464"/>
        <n v="5383.3626"/>
        <n v="3455.144"/>
        <n v="6748.1216"/>
        <n v="2868.5927"/>
        <n v="4229.186"/>
        <n v="4395.1271"/>
        <n v="5467.176"/>
        <n v="6210.736"/>
        <n v="6257.97"/>
        <n v="2297.456"/>
        <n v="4077.342"/>
        <n v="2888.3582"/>
        <n v="4447.2"/>
        <n v="1616.8329"/>
        <n v="3905.565"/>
        <n v="2914.1112"/>
        <n v="3120.2688"/>
        <n v="1595.7952"/>
        <n v="2223.6864"/>
        <n v="9415.887"/>
        <n v="2086.3206"/>
        <n v="3672.0255"/>
        <n v="4145.028"/>
        <n v="3569.232"/>
        <n v="3074.1984"/>
        <n v="5716.736"/>
        <n v="4483.836"/>
        <n v="7535.168"/>
        <n v="7997.442"/>
        <n v="7752.9591"/>
        <n v="7470.8004"/>
        <n v="4440.4425"/>
        <n v="2587.04"/>
        <n v="4934.5296"/>
        <n v="3881.795"/>
        <n v="2039.3472"/>
        <n v="5068.2924"/>
        <n v="3270.0024"/>
        <n v="5428.864"/>
        <n v="5355.0882"/>
        <n v="2391.984"/>
        <n v="2654.856"/>
        <n v="5111.6555"/>
        <n v="5316.2304"/>
        <n v="4045.125"/>
        <n v="1488.5784"/>
        <n v="3358.971"/>
        <n v="3570.8673"/>
        <n v="4439.2185"/>
        <n v="1608.7977"/>
        <n v="4006.908"/>
        <n v="3561.696"/>
        <n v="1378.965"/>
        <n v="4161.0348"/>
        <n v="5321.2068"/>
        <n v="8501.493"/>
        <n v="4511.5623"/>
        <n v="1505.0925"/>
        <n v="5864.565"/>
        <n v="4755.24"/>
        <n v="5427.4836"/>
        <n v="7871.776"/>
        <n v="6126.45"/>
        <n v="6093.16"/>
        <n v="4861.4262"/>
        <n v="3363.8605"/>
        <n v="3119.9441"/>
        <n v="2882.112"/>
        <n v="3368.512"/>
        <n v="2503.9938"/>
        <n v="9187.5744"/>
        <n v="4641.9285"/>
        <n v="4633.4112"/>
        <n v="1899.1665"/>
        <n v="7187.4"/>
        <n v="3165.8328"/>
        <n v="4683.3829"/>
        <n v="2027.6568"/>
        <n v="2221.9344"/>
        <n v="2058.898"/>
        <n v="4619.1202"/>
        <n v="2050.8066"/>
        <n v="3958.08"/>
        <n v="1318.5348"/>
        <n v="4330.0335"/>
        <n v="8320.8752"/>
        <n v="2716.62"/>
        <n v="5457.744"/>
        <n v="6895.2912"/>
        <n v="5979.08"/>
        <n v="5249.1978"/>
        <n v="8782.2"/>
        <n v="7147.4592"/>
        <n v="5044.3965"/>
        <n v="1450.7325"/>
        <n v="3432.15"/>
        <n v="2837.7216"/>
        <n v="3446.658"/>
        <n v="3406.928"/>
        <n v="5466.6612"/>
        <n v="4539.1104"/>
        <n v="6314.9625"/>
        <n v="6748.2195"/>
        <n v="5523.9194"/>
        <n v="8179.392"/>
        <n v="5977.8"/>
        <n v="4419.099"/>
        <n v="6270.069"/>
        <n v="3018.3925"/>
        <n v="8556.8175"/>
        <n v="6418.7304"/>
        <n v="5903.9904"/>
        <n v="6400.944"/>
        <n v="5727.984"/>
        <n v="5172.4144"/>
        <n v="6555.087"/>
        <n v="5098.1959"/>
        <n v="7998.43"/>
        <n v="6516.9746"/>
        <n v="6721.596"/>
        <n v="2605.3036"/>
        <n v="4985.5344"/>
        <n v="4555.5408"/>
        <n v="2882.3328"/>
        <n v="3370.5672"/>
        <n v="6299.8628"/>
        <n v="5303.76"/>
        <n v="3692.255"/>
        <n v="2099.6608"/>
        <n v="4613.3226"/>
        <n v="5181.072"/>
        <n v="7032.288"/>
        <n v="6459.804"/>
        <n v="1500.972"/>
        <n v="4207.32"/>
        <n v="5227.0824"/>
        <n v="3871.2212"/>
        <n v="2163.392"/>
        <n v="4490.0856"/>
        <n v="1651.3356"/>
        <n v="8990.8728"/>
        <n v="8183.358"/>
        <n v="6428.408"/>
        <n v="3571.715"/>
        <n v="7173.738"/>
        <n v="5309.5328"/>
        <n v="5094.8139"/>
        <n v="3671.5952"/>
        <n v="3884.0202"/>
        <n v="5705.0424"/>
        <n v="2236.1108"/>
        <n v="3980.977"/>
        <n v="1506.897"/>
        <n v="1303.5"/>
        <n v="5206.1616"/>
        <n v="4373.6628"/>
        <n v="5015.864"/>
        <n v="2828.9268"/>
        <n v="1603.182"/>
        <n v="1880.3105"/>
        <n v="8698.848"/>
        <n v="5285.808"/>
        <n v="6820.4752"/>
        <n v="2984.3214"/>
        <n v="2928.7808"/>
        <n v="7153.7132"/>
        <n v="1135.0752"/>
        <n v="2738.9472"/>
        <n v="7086.2337"/>
        <n v="2166.912"/>
        <n v="1452.8514"/>
        <n v="3313.648"/>
        <n v="6327.6147"/>
        <n v="2592.5427"/>
        <n v="1690.89"/>
        <n v="6191.8596"/>
        <n v="4241.16"/>
        <n v="4363.7946"/>
        <n v="3121.9032"/>
        <n v="6221.5272"/>
        <n v="4746.1392"/>
        <n v="4925.6735"/>
        <n v="7311.6918"/>
        <n v="5710.7712"/>
        <n v="1687.335"/>
        <n v="3707.1939"/>
        <n v="3622.1815"/>
        <n v="1463.168"/>
        <n v="7377.909"/>
        <n v="5075.616"/>
        <n v="4542.692"/>
        <n v="6079.563"/>
        <n v="6993.2696"/>
        <n v="3780.27"/>
        <n v="5657.4752"/>
        <n v="3236.08"/>
        <n v="6535.05"/>
        <n v="8128.4709"/>
        <n v="6271.83"/>
        <n v="1595.5758"/>
        <n v="3480.5988"/>
        <n v="7376.822"/>
        <n v="3638.7052"/>
        <n v="5271.1464"/>
        <n v="4283.4624"/>
        <n v="5071.4366"/>
        <n v="6214.5666"/>
        <n v="1289.34"/>
        <n v="5815.216"/>
        <n v="7517.51"/>
        <n v="2234.418"/>
        <n v="1764.0067"/>
        <n v="6141.0576"/>
        <n v="4085.8208"/>
        <n v="6350.2212"/>
        <n v="1921.4168"/>
        <n v="4650.1452"/>
        <n v="6935.35"/>
        <n v="5407.3032"/>
        <n v="7193.6064"/>
        <n v="3618.62"/>
        <n v="7393.3256"/>
        <n v="5700.24"/>
        <n v="3175.9294"/>
        <n v="2730.672"/>
        <n v="7986.2072"/>
        <n v="2661.3656"/>
        <n v="7682.5584"/>
        <n v="3143.9205"/>
        <n v="3702.378"/>
        <n v="4556.6668"/>
        <n v="1672.448"/>
        <n v="4325.9216"/>
        <n v="6144.208"/>
        <n v="3199.094"/>
        <n v="6580.0818"/>
        <n v="5534.9545"/>
        <n v="4131.27"/>
        <n v="5160.4"/>
        <n v="1984.1318"/>
        <n v="3138.2208"/>
        <n v="2821.728"/>
        <n v="6552.2366"/>
        <n v="2159.88"/>
        <n v="4039.444"/>
        <n v="7160.571"/>
        <n v="3834.2304"/>
        <n v="8517.1576"/>
        <n v="6194.8425"/>
        <n v="5689.328"/>
        <n v="3270.267"/>
        <n v="4388.6292"/>
        <n v="1844.2704"/>
        <n v="4084.5528"/>
        <n v="4772.5568"/>
        <n v="3087.06"/>
        <n v="7590.81"/>
        <n v="4079.49"/>
        <n v="4928.03"/>
        <n v="7648.1072"/>
        <n v="5969.2976"/>
        <n v="6563.434"/>
        <n v="4508.5404"/>
        <n v="5227.992"/>
        <n v="6434.658"/>
        <n v="2097.819"/>
        <n v="4592.2877"/>
        <n v="4086.81"/>
        <n v="1307.9264"/>
        <n v="7980.7692"/>
        <n v="3597.1908"/>
        <n v="2605.37"/>
        <n v="6189.3172"/>
        <n v="2000.115"/>
        <n v="4436.5376"/>
        <n v="7949.928"/>
        <n v="1609.2008"/>
        <n v="3099.5811"/>
        <n v="2591.5526"/>
        <n v="4653.72"/>
        <n v="6864.585"/>
        <n v="4526.6931"/>
        <n v="6362.9048"/>
        <n v="8847.927"/>
        <n v="6217.5681"/>
        <n v="6009.9"/>
        <n v="8202.528"/>
        <n v="2824.0384"/>
        <n v="3245.576"/>
        <n v="2773.632"/>
        <n v="5886.6293"/>
        <n v="3672.6312"/>
        <n v="5380.167"/>
        <n v="4748.0433"/>
        <n v="1347.2818"/>
        <n v="4550.0364"/>
        <n v="1923.8475"/>
        <n v="2028.8268"/>
        <n v="6684.3954"/>
        <n v="6300.9531"/>
        <n v="6361.037"/>
        <n v="4774.9656"/>
        <n v="2241.162"/>
        <n v="5365.08"/>
        <n v="3534.317"/>
        <n v="3749.1035"/>
        <n v="7265.16"/>
        <n v="4185.9328"/>
        <n v="4565.1375"/>
        <n v="1564.992"/>
        <n v="7808.4578"/>
        <n v="8007.0116"/>
        <n v="7744.248"/>
        <n v="4868.721"/>
        <n v="1252.524"/>
        <n v="7527.9936"/>
        <n v="1727.9262"/>
        <n v="4599.9096"/>
        <n v="2549.3013"/>
        <n v="4600.54"/>
        <n v="9591.485"/>
        <n v="4890.734"/>
        <n v="2262.8445"/>
        <n v="4450.0584"/>
        <n v="4545.5046"/>
        <n v="3267.656"/>
        <n v="2639.1372"/>
        <n v="1996.1632"/>
        <n v="2747.6162"/>
        <n v="2308.9332"/>
        <n v="3645.5832"/>
        <n v="3261.1068"/>
        <n v="4991.679"/>
        <n v="3787.1232"/>
        <n v="6380.829"/>
        <n v="2557.2365"/>
        <n v="5553.912"/>
        <n v="6480.4536"/>
        <n v="3330.9941"/>
        <n v="3293.415"/>
        <n v="2492.88"/>
        <n v="5535.0702"/>
        <n v="1897.7004"/>
        <n v="2784.9987"/>
        <n v="3671.1136"/>
        <n v="6560.16"/>
        <n v="1311.38"/>
        <n v="6516.8577"/>
        <n v="7036.5924"/>
        <n v="1667.88"/>
        <n v="4688.7477"/>
        <n v="5710.982"/>
        <n v="6299.0235"/>
        <n v="5853.3612"/>
        <n v="6622.065"/>
        <n v="7200.27"/>
        <n v="3720.717"/>
        <n v="6112.12"/>
        <n v="5771.1633"/>
        <n v="6801.445"/>
        <n v="7877.25"/>
        <n v="3448.8818"/>
        <n v="6397.2468"/>
        <n v="2021.382"/>
        <n v="3583.2706"/>
        <n v="4454.3664"/>
        <n v="1078.56"/>
        <n v="1380.2568"/>
        <n v="4091.796"/>
        <n v="2478.208"/>
        <n v="2880.7192"/>
        <n v="4516.035"/>
        <n v="7601.5968"/>
        <n v="5794.62"/>
        <n v="7239.91"/>
        <n v="2452.356"/>
        <n v="5334.6567"/>
        <n v="5797.806"/>
        <n v="5752.2816"/>
        <n v="9832.7736"/>
        <n v="6471.759"/>
        <n v="8107.4172"/>
        <n v="5209.0552"/>
        <n v="2020.4448"/>
        <n v="6126.4896"/>
        <n v="1385.423"/>
        <n v="7083.2892"/>
        <n v="6498.224"/>
        <n v="4984.2"/>
        <n v="3269.9192"/>
        <n v="4710.717"/>
        <n v="4744.7484"/>
        <n v="5653.952"/>
        <n v="1981.6992"/>
        <n v="4103.0475"/>
        <n v="3203.328"/>
        <n v="7894.1952"/>
        <n v="6849.216"/>
        <n v="5865.1112"/>
        <n v="1880.94"/>
        <n v="3150.994"/>
        <n v="2127.7564"/>
        <n v="5948.397"/>
        <n v="3710.9051"/>
        <n v="1940.955"/>
        <n v="2891.2224"/>
        <n v="3118.5486"/>
        <n v="2988.9328"/>
        <n v="5900.2272"/>
        <n v="6943.056"/>
        <n v="2833.4691"/>
        <n v="4342.1952"/>
        <n v="3059.7885"/>
        <n v="6709.892"/>
        <n v="5801.6376"/>
        <n v="8315.2024"/>
        <n v="5866.2408"/>
        <n v="2115.6534"/>
        <n v="6026.6784"/>
        <n v="2521.5645"/>
        <n v="2212.9668"/>
        <n v="1913.478"/>
        <n v="3154.228"/>
        <n v="2924.4873"/>
        <n v="1743.4032"/>
        <n v="4405.6467"/>
        <n v="2522.208"/>
        <n v="2397.078"/>
        <n v="4424.1066"/>
        <n v="1732.5"/>
        <n v="2931.4544"/>
        <n v="4679.316"/>
        <n v="7108.608"/>
        <n v="2734.746"/>
        <n v="2618.1582"/>
        <n v="4136.44"/>
        <n v="3061.704"/>
        <n v="4526.4663"/>
        <n v="4853.3177"/>
        <n v="1483.0944"/>
        <n v="2696.3992"/>
        <n v="2424.9888"/>
        <n v="6996.2004"/>
        <n v="4297.916"/>
        <n v="2474.736"/>
        <n v="5506.1848"/>
        <n v="6685.0896"/>
        <n v="1409.724"/>
        <n v="3970.7136"/>
        <n v="2438.9064"/>
        <n v="5854.5825"/>
        <n v="6023.7342"/>
        <n v="7488.3228"/>
        <n v="4184.1261"/>
        <n v="3213.9792"/>
        <n v="7804.6584"/>
        <n v="3091.608"/>
        <n v="3648.8854"/>
        <n v="6588.297"/>
        <n v="2970.2025"/>
        <n v="1346.2232"/>
        <n v="2546.115"/>
        <n v="4189.5"/>
        <n v="3426.1618"/>
        <n v="7545.3132"/>
        <n v="1532.3576"/>
        <n v="2217.0816"/>
        <n v="3160.8096"/>
        <n v="4443.12"/>
        <n v="7953.1424"/>
        <n v="7963.021"/>
        <n v="5732.7426"/>
        <n v="1250.5952"/>
        <n v="4446.6183"/>
        <n v="7574.3292"/>
        <n v="5780.4354"/>
        <n v="6515.8632"/>
        <n v="2931.7134"/>
        <n v="3751.4988"/>
        <n v="3658.1688"/>
        <n v="1909.1952"/>
        <n v="2983.288"/>
        <n v="4332.12"/>
        <n v="5629.2264"/>
        <n v="2351.8404"/>
        <n v="4777.8432"/>
        <n v="7667.7216"/>
        <n v="7061.265"/>
        <n v="6556.4592"/>
        <n v="5609.8895"/>
        <n v="4354.0926"/>
        <n v="4601.4966"/>
        <n v="7152.9455"/>
        <n v="1841.8032"/>
        <n v="3553.95"/>
        <n v="2383.115"/>
        <n v="6868.4148"/>
        <n v="3192.2436"/>
        <n v="5602.6872"/>
        <n v="3390.1638"/>
        <n v="6737.0625"/>
        <n v="1296.6954"/>
        <n v="4306.1018"/>
        <n v="1992.978"/>
        <n v="3036.0792"/>
        <n v="5138.0406"/>
        <n v="5783.932"/>
        <n v="4561.491"/>
        <n v="6359.0436"/>
        <n v="3926.6464"/>
        <n v="3820.2164"/>
        <n v="1985.348"/>
        <n v="4218.8265"/>
        <n v="5668.65"/>
        <n v="6881.876"/>
        <n v="7719.9408"/>
        <n v="2294.9184"/>
        <n v="1564.3896"/>
        <n v="2333.648"/>
        <n v="2715.9504"/>
        <n v="5142.8763"/>
        <n v="7266.735"/>
        <n v="6196.4028"/>
        <n v="6347.746"/>
        <n v="3905.982"/>
        <n v="4282.1136"/>
        <n v="3976.368"/>
        <n v="7093.98"/>
        <n v="6133.428"/>
        <n v="6768.3168"/>
        <n v="2750.112"/>
        <n v="2262.165"/>
        <n v="4974.75"/>
        <n v="6802.3648"/>
        <n v="5364.4476"/>
        <n v="7980.28"/>
        <n v="7022.6"/>
        <n v="2185.876"/>
        <n v="1593.1125"/>
        <n v="5158.9644"/>
        <n v="2278.7232"/>
        <n v="4809.6048"/>
        <n v="2821.557"/>
        <n v="4491.9966"/>
        <n v="2150.4632"/>
        <n v="1979.2344"/>
        <n v="1923.0768"/>
        <n v="6427.4625"/>
        <n v="5170.44"/>
        <n v="2424.6048"/>
        <n v="6276.66"/>
        <n v="1389.024"/>
        <n v="6376.2426"/>
        <n v="7598.6064"/>
        <n v="1747.77"/>
        <n v="3748.6814"/>
        <n v="4341.232"/>
        <n v="3234.681"/>
        <n v="6050.3946"/>
        <n v="4824.192"/>
        <n v="3527.6472"/>
        <n v="2149.532"/>
        <n v="5287.833"/>
        <n v="5334.6384"/>
        <n v="6045.5955"/>
        <n v="2542.0032"/>
        <n v="2796.16"/>
        <n v="6283.266"/>
        <n v="3179.6064"/>
        <n v="4315.8595"/>
        <n v="3113.5612"/>
        <n v="7258.2012"/>
        <n v="6066.009"/>
        <n v="1855.9125"/>
        <n v="7362.9632"/>
        <n v="3542.022"/>
        <n v="4015.1022"/>
        <n v="2450.448"/>
        <n v="3336.334"/>
        <n v="8488.5768"/>
        <n v="2462.5134"/>
        <n v="2432"/>
        <n v="5337.398"/>
        <n v="6091.488"/>
        <n v="4483.8486"/>
        <n v="5843.0658"/>
        <n v="1763.535"/>
        <n v="1250.956"/>
        <n v="2852.7144"/>
        <n v="3061.674"/>
        <n v="2328.6822"/>
        <n v="4465.8432"/>
        <n v="7031.255"/>
        <n v="4176.713"/>
        <n v="8571.9744"/>
        <n v="4237.7733"/>
        <n v="6536.8512"/>
        <n v="4800.9242"/>
        <n v="5586.2992"/>
        <n v="6543.558"/>
        <n v="8932.3355"/>
        <n v="3071.12"/>
        <n v="3144.448"/>
        <n v="6033.06"/>
        <n v="3608.5412"/>
        <n v="7739.2332"/>
        <n v="4794.6522"/>
        <n v="6719.6616"/>
        <n v="4676.8752"/>
        <n v="7127.9424"/>
        <n v="5740.0343"/>
        <n v="3870.516"/>
        <n v="1735.8704"/>
        <n v="8344.8"/>
        <n v="6810.608"/>
        <n v="1499.6244"/>
        <n v="3429.5898"/>
        <n v="6100.5516"/>
        <n v="4850.0388"/>
        <n v="6817.8"/>
        <n v="4017.4512"/>
        <n v="4347.4812"/>
        <n v="3315.6864"/>
        <n v="6133.9866"/>
        <n v="4082.112"/>
        <n v="2305.884"/>
        <n v="5373.918"/>
        <n v="4345.5104"/>
        <n v="4848.648"/>
        <n v="4494.7888"/>
        <n v="3000.192"/>
        <n v="1758.4938"/>
        <n v="5665.218"/>
        <n v="2394.936"/>
        <n v="5798.55"/>
        <n v="6368.4906"/>
        <n v="8067.1272"/>
        <n v="2526.7152"/>
        <n v="2228.016"/>
        <n v="7166.8905"/>
        <n v="4263.408"/>
        <n v="4450.3074"/>
        <n v="3170.16"/>
        <n v="1571.9424"/>
        <n v="8905.455"/>
        <n v="5423.8176"/>
        <n v="7265.608"/>
        <n v="6235.707"/>
        <n v="6758.2773"/>
        <n v="2835.7382"/>
        <n v="3882.78"/>
        <n v="4331.7912"/>
        <n v="5303.7166"/>
        <n v="1647.135"/>
        <n v="6362.4464"/>
        <n v="4251.136"/>
        <n v="4322.3362"/>
        <n v="6519.0216"/>
        <n v="3888.4608"/>
        <n v="7013.344"/>
        <n v="7496.244"/>
        <n v="1298.1444"/>
        <n v="2044.9024"/>
        <n v="8462.817"/>
        <n v="1609.3248"/>
        <n v="5933.453"/>
        <n v="1464.6786"/>
        <n v="9522.4188"/>
        <n v="3889.5584"/>
        <n v="4977.9576"/>
        <n v="4337.664"/>
        <n v="1831.325"/>
        <n v="4939.65"/>
        <n v="8515.0127"/>
        <n v="7092.9999"/>
        <n v="7331.0292"/>
        <n v="5134.7688"/>
        <n v="4156.7584"/>
        <n v="6373.04"/>
        <n v="6139.0252"/>
        <n v="2323.17"/>
        <n v="3714.7968"/>
        <n v="8258.2032"/>
        <n v="7220.346"/>
        <n v="1338.3785"/>
        <n v="6572.2803"/>
        <n v="1495.44"/>
        <n v="5998.944"/>
        <n v="3304.9068"/>
        <n v="3896.438"/>
        <n v="6227.988"/>
        <n v="4614.0006"/>
        <n v="2018.3616"/>
        <n v="6397.0922"/>
        <n v="5329.8084"/>
        <n v="5373.108"/>
        <n v="3909.6202"/>
        <n v="1384.0288"/>
        <n v="4325.2398"/>
        <n v="3600.52"/>
        <n v="3139.598"/>
        <n v="5537.0304"/>
        <n v="6363.441"/>
        <n v="1623.6312"/>
        <n v="2369.3145"/>
        <n v="2543.5332"/>
        <n v="6037.6104"/>
        <n v="1819.744"/>
        <n v="2284.62"/>
        <n v="5632.848"/>
        <n v="1636.7616"/>
        <n v="7843.877"/>
        <n v="6764.511"/>
        <n v="5585.1648"/>
        <n v="7310.3655"/>
        <n v="3002.7696"/>
        <n v="4119.8816"/>
        <n v="6179.9472"/>
        <n v="6047.7312"/>
        <n v="8962.1385"/>
        <n v="4465.0368"/>
        <n v="4760.8368"/>
        <n v="2201.2718"/>
        <n v="5355.504"/>
        <n v="3580.6676"/>
        <n v="2225.1915"/>
        <n v="2905.794"/>
        <n v="6060.619"/>
        <n v="5479.76"/>
        <n v="5634.6585"/>
        <n v="7988.9472"/>
        <n v="3771.7218"/>
        <n v="4650.5232"/>
        <n v="4226.4"/>
        <n v="1648.493"/>
        <n v="8623.1964"/>
        <n v="3736.312"/>
        <n v="1946.3598"/>
        <n v="7701.0384"/>
        <n v="1313.3576"/>
        <n v="2179.008"/>
        <n v="2985.84"/>
        <n v="2890.426"/>
        <n v="1448.0136"/>
        <n v="5847.16"/>
        <n v="5667.916"/>
        <n v="3424.304"/>
        <n v="5302.9647"/>
        <n v="2575.16"/>
        <n v="5094.5736"/>
        <n v="5334.791"/>
        <n v="3775.552"/>
        <n v="7764.4925"/>
        <n v="2426.688"/>
        <n v="6301.4952"/>
        <n v="8167.0772"/>
        <n v="6698.4632"/>
        <n v="2249.208"/>
        <n v="1614.184"/>
        <n v="4176.1368"/>
        <n v="5628.3244"/>
        <n v="3402.63"/>
        <n v="2530.4708"/>
        <n v="3964.1879"/>
        <n v="3047.7216"/>
        <n v="6245.6919"/>
        <n v="5120.4"/>
        <n v="1570.1364"/>
        <n v="2624.16"/>
        <n v="5007.6468"/>
        <n v="3634.7778"/>
        <n v="3380.1501"/>
        <n v="3241.98"/>
        <n v="2674.1376"/>
        <n v="5841.724"/>
        <n v="7291.7504"/>
        <n v="2449.9968"/>
        <n v="7705.0204"/>
        <n v="5016.576"/>
        <n v="5226.482"/>
        <n v="1830.2284"/>
        <n v="2291.9559"/>
        <n v="2243.052"/>
        <n v="1784.2344"/>
        <n v="3360.735"/>
        <n v="3956.1225"/>
        <n v="7577.6481"/>
        <n v="3544.67"/>
        <n v="3351.0672"/>
        <n v="5178.8099"/>
        <n v="1853.2656"/>
        <n v="7441.98"/>
        <n v="2548.4928"/>
        <n v="8101.85"/>
        <n v="3542.922"/>
        <n v="5168.16"/>
        <n v="4197.1752"/>
        <n v="7099.8388"/>
        <n v="3353.328"/>
        <n v="3324.75"/>
        <n v="5089.4272"/>
        <n v="6573.3696"/>
        <n v="6450.9978"/>
        <n v="4811.3688"/>
        <n v="2226.8868"/>
        <n v="3813.3342"/>
        <n v="6148.662"/>
        <n v="2986.5888"/>
        <n v="7675.3752"/>
        <n v="4296.3725"/>
        <n v="3513.7935"/>
        <n v="3843.301"/>
        <n v="6014.3056"/>
        <n v="4415.152"/>
        <n v="4325.013"/>
        <n v="1526.4288"/>
        <n v="2110.3005"/>
        <n v="4690.416"/>
        <n v="5732.6192"/>
        <n v="6506.7"/>
        <n v="1742.6556"/>
        <n v="7558.2"/>
        <n v="3417.882"/>
        <n v="4811.625"/>
        <n v="3494.5911"/>
        <n v="4500.5864"/>
        <n v="4660.329"/>
        <n v="4304.9979"/>
        <n v="4491.0321"/>
        <n v="2928.835"/>
        <n v="1348.065"/>
        <n v="4961.8976"/>
        <n v="6620.2824"/>
        <n v="7735.47"/>
        <n v="7694.96"/>
        <n v="2725.5"/>
        <n v="3347.1672"/>
        <n v="2146.68"/>
        <n v="2217.4152"/>
        <n v="7002.5925"/>
        <n v="8005.5664"/>
        <n v="5777.1"/>
        <n v="1933.3488"/>
        <n v="2043.1104"/>
        <n v="5269.32"/>
        <n v="1609.92"/>
        <n v="1399.4856"/>
        <n v="4082.0208"/>
        <n v="1856.1373"/>
        <n v="4444.5016"/>
        <n v="5254.224"/>
        <n v="3355.935"/>
        <n v="4490.34"/>
        <n v="2580.396"/>
        <n v="5641.272"/>
        <n v="3529.12"/>
        <n v="2064.6444"/>
        <n v="7342.272"/>
        <n v="5461.8144"/>
        <n v="5745.354"/>
        <n v="8827.5432"/>
        <n v="7247.1168"/>
        <n v="4898.4426"/>
        <n v="3041.844"/>
        <n v="4646.8268"/>
        <n v="4214.3814"/>
        <n v="1598.828"/>
        <n v="2020.9014"/>
        <n v="2179.5642"/>
        <n v="1518.9642"/>
        <n v="6785.532"/>
        <n v="7523.9736"/>
        <n v="6767.2428"/>
        <n v="2397.3222"/>
        <n v="4463.68"/>
        <n v="6362.454"/>
        <n v="8177.7276"/>
        <n v="7602.1946"/>
        <n v="6283.489"/>
        <n v="8521.31"/>
        <n v="4034.2368"/>
        <n v="2848.4016"/>
        <n v="3601.2704"/>
        <n v="3942.1079"/>
        <n v="3203.2385"/>
        <n v="3443.39"/>
        <n v="2339.799"/>
        <n v="7953.799"/>
        <n v="7951.482"/>
        <n v="6571.026"/>
        <n v="4754.7864"/>
        <n v="2026.7136"/>
        <n v="6062.34"/>
        <n v="6154.746"/>
        <n v="2377.7455"/>
        <n v="2919.6531"/>
        <n v="5281.7544"/>
        <n v="1732.28"/>
        <n v="2246.5597"/>
        <n v="6316.4475"/>
        <n v="4383.1728"/>
        <n v="2836.314"/>
        <n v="6203.6568"/>
        <n v="2716.8372"/>
        <n v="3542.1876"/>
        <n v="3862.208"/>
        <n v="1341.6102"/>
        <n v="6179.4708"/>
        <n v="6287.3828"/>
        <n v="6132.75"/>
        <n v="1400.2632"/>
        <n v="7059.1872"/>
        <n v="4878.4274"/>
        <n v="2581.3248"/>
        <n v="6901.6536"/>
        <n v="2734.368"/>
        <n v="5314.9824"/>
        <n v="1328.3508"/>
        <n v="5131.77"/>
        <n v="4013.832"/>
        <n v="4291.5015"/>
        <n v="7420.6598"/>
        <n v="3006.3924"/>
        <n v="6861.6828"/>
        <n v="3036.096"/>
        <n v="3186.0398"/>
        <n v="7236.6624"/>
        <n v="6168.4476"/>
        <n v="6549.369"/>
        <n v="4479.381"/>
        <n v="1833.2118"/>
        <n v="7794.7842"/>
        <n v="1320.8272"/>
        <n v="1924.8474"/>
        <n v="2655.375"/>
        <n v="6290.3376"/>
        <n v="5703.18"/>
        <n v="5509.0728"/>
        <n v="3278.34"/>
        <n v="2352.735"/>
        <n v="2408.0364"/>
        <n v="5296.9266"/>
        <n v="7199.1456"/>
        <n v="5477.4107"/>
        <n v="5121.5814"/>
        <n v="1946.646"/>
        <n v="6410.376"/>
        <n v="7197.345"/>
        <n v="6218.9576"/>
        <n v="2157.759"/>
        <n v="5906.7984"/>
        <n v="7070.355"/>
        <n v="4987.728"/>
        <n v="5006.1888"/>
        <n v="7312.3008"/>
        <n v="4612.8"/>
        <n v="8331.129"/>
        <n v="4071.478"/>
        <n v="4531.8496"/>
        <n v="3926.5296"/>
        <n v="4581.432"/>
        <n v="5455.4046"/>
        <n v="3157.272"/>
        <n v="4606.1226"/>
        <n v="4349.4925"/>
        <n v="5013.8298"/>
        <n v="2896.7856"/>
        <n v="6057.36"/>
        <n v="3475.4148"/>
        <n v="7262.1063"/>
        <n v="1752.1224"/>
        <n v="4150.0836"/>
        <n v="1918.0322"/>
        <n v="3883.3125"/>
        <n v="3034.074"/>
        <n v="5502.192"/>
        <n v="3721.6438"/>
        <n v="6852.846"/>
        <n v="3886.563"/>
        <n v="5843.04"/>
        <n v="3053.934"/>
        <n v="4489.8912"/>
        <n v="4704"/>
        <n v="5624.64"/>
        <n v="2264.6232"/>
        <n v="8190.6522"/>
        <n v="3436.416"/>
        <n v="4738.17"/>
        <n v="4894.759"/>
        <n v="5513.382"/>
        <n v="2284.086"/>
        <n v="6856.1901"/>
        <n v="7404.4805"/>
        <n v="6047.07"/>
        <n v="2419.24"/>
        <n v="2964.9438"/>
        <n v="4601.2764"/>
        <n v="2154.0864"/>
        <n v="2684.1808"/>
        <n v="4161.2796"/>
        <n v="4565.8666"/>
        <n v="5224.7195"/>
        <n v="5448.4122"/>
        <n v="5164.67"/>
        <n v="2155.2804"/>
        <n v="1768.1004"/>
        <n v="6388.9826"/>
        <n v="9433.8456"/>
        <n v="1757.12"/>
        <n v="2087.118"/>
        <n v="2152.08"/>
        <n v="2108.544"/>
        <n v="2669.7825"/>
        <n v="8251.9641"/>
        <n v="2485.44"/>
        <n v="4471.1916"/>
        <n v="3081.4848"/>
        <n v="5134.5738"/>
        <n v="6611.866"/>
        <n v="3358.08"/>
        <n v="5601.495"/>
        <n v="5350.6305"/>
        <n v="3389.2156"/>
        <n v="1262.892"/>
        <n v="3261.33"/>
        <n v="6474.2238"/>
        <n v="4394.5056"/>
        <n v="4425.1515"/>
        <n v="6476.6592"/>
        <n v="7329.312"/>
        <n v="9359.7768"/>
        <n v="8403.615"/>
        <n v="2113.566"/>
        <n v="5473.71"/>
        <n v="3240.744"/>
        <n v="1786.554"/>
        <n v="5132.5374"/>
        <n v="6242.912"/>
        <n v="1561.9175"/>
        <n v="8347.84"/>
        <n v="3872.2266"/>
        <n v="6702.08"/>
        <n v="4453.2774"/>
        <n v="8344.3668"/>
        <n v="5636.2372"/>
        <n v="4641.8625"/>
        <n v="4061.744"/>
        <n v="2995.553"/>
        <n v="4497.2145"/>
        <n v="4709.6725"/>
        <n v="6712.551"/>
        <n v="2427.4953"/>
        <n v="2357.2944"/>
        <n v="1406.358"/>
        <n v="8882.624"/>
        <n v="7227.7425"/>
        <n v="5622.24"/>
        <n v="4875.6192"/>
        <n v="3907.644"/>
        <n v="2821.5495"/>
        <n v="4579.68"/>
        <n v="3958.5509"/>
        <n v="3080.85"/>
        <n v="5132.16"/>
        <n v="4248.09"/>
        <n v="1266.8124"/>
        <n v="3755.2284"/>
        <n v="9303.84"/>
        <n v="2835.1488"/>
        <n v="1402.1392"/>
        <n v="1456.4934"/>
        <n v="8083.53"/>
        <n v="6575.016"/>
        <n v="2937.54"/>
        <n v="6890.38"/>
        <n v="1775.1825"/>
        <n v="6067.8952"/>
        <n v="1588.656"/>
        <n v="7572.8448"/>
        <n v="7726.2705"/>
        <n v="6827.688"/>
        <n v="7536.8781"/>
        <n v="2573.7048"/>
        <n v="6229.9776"/>
        <n v="3380.0536"/>
        <n v="6545.6764"/>
        <n v="7784.652"/>
        <n v="4312.763"/>
        <n v="4086.045"/>
        <n v="5238.7104"/>
        <n v="6610.812"/>
        <n v="7514.5224"/>
        <n v="3704.2236"/>
        <n v="6120.0909"/>
        <n v="7461.7428"/>
        <n v="4756.3648"/>
        <n v="2864.4798"/>
        <n v="6628.4064"/>
        <n v="2628.18"/>
        <n v="7123.392"/>
        <n v="6208.6176"/>
        <n v="1970.6192"/>
        <n v="8005.886"/>
        <n v="1471.9692"/>
        <n v="4374.92"/>
        <n v="1793.9454"/>
        <n v="7007.3991"/>
        <n v="7977.2224"/>
        <n v="4400.932"/>
        <n v="5296.4128"/>
        <n v="7194.616"/>
        <n v="6061.725"/>
        <n v="6450.508"/>
        <n v="5342.2083"/>
        <n v="8375.1682"/>
        <n v="4342.4"/>
        <n v="5090.8704"/>
        <n v="9015.265"/>
        <n v="1709.8312"/>
        <n v="4792.5"/>
        <n v="4307.8038"/>
        <n v="1723.1274"/>
        <n v="5478.4626"/>
        <n v="3659.544"/>
        <n v="2521.95"/>
        <n v="1826.7678"/>
        <n v="4760.05"/>
        <n v="6479.6"/>
        <n v="1628.9064"/>
        <n v="7954.388"/>
        <n v="3606.599"/>
        <n v="6965.76"/>
        <n v="3313.0296"/>
        <n v="2096.3704"/>
        <n v="4206.846"/>
        <n v="2916.6696"/>
        <n v="8062.8441"/>
        <n v="3035.648"/>
        <n v="4346.8425"/>
        <n v="1888.128"/>
        <n v="6345.1316"/>
        <n v="2138.752"/>
        <n v="8527.1373"/>
        <n v="4337.8425"/>
        <n v="6308.7255"/>
        <n v="6172.1"/>
        <n v="2322.18"/>
        <n v="4938.5115"/>
        <n v="3112.884"/>
        <n v="2669.256"/>
        <n v="1608.0768"/>
        <n v="6299.8026"/>
        <n v="5611.5976"/>
        <n v="5688.378"/>
        <n v="2643.2406"/>
        <n v="4063.9896"/>
        <n v="3510.5514"/>
        <n v="4028.8878"/>
        <n v="6549.93"/>
        <n v="5189.112"/>
        <n v="2561.7592"/>
        <n v="2406.065"/>
        <n v="2104.83"/>
        <n v="2923.4205"/>
        <n v="4231.224"/>
        <n v="3544.2498"/>
        <n v="6558.552"/>
        <n v="2259.13"/>
        <n v="6266.2408"/>
        <n v="1134.9156"/>
        <n v="1591.087"/>
        <n v="2263.898"/>
        <n v="6428.6548"/>
        <n v="4902.6076"/>
        <n v="1712.4768"/>
        <n v="6278.6336"/>
        <n v="3675.1988"/>
        <n v="1397.28"/>
        <n v="1544.697"/>
        <n v="6999.0426"/>
        <n v="4448.2984"/>
        <n v="4249.7376"/>
        <n v="1194.424"/>
        <n v="8235.15"/>
        <n v="6973.7304"/>
        <n v="1068.5619"/>
        <n v="3964.1316"/>
        <n v="2661.8088"/>
        <n v="6437.9136"/>
        <n v="3024.12"/>
        <n v="5725.7442"/>
        <n v="5865"/>
        <n v="1996.3125"/>
        <n v="6105.618"/>
        <n v="5569.2156"/>
        <n v="1694.6132"/>
        <n v="6323.508"/>
        <n v="4380.8256"/>
        <n v="8165.8665"/>
        <n v="6051.1731"/>
        <n v="6491.53"/>
        <n v="4021.8376"/>
        <n v="5844.93"/>
        <n v="1805.61"/>
        <n v="4583.007"/>
        <n v="2526.336"/>
        <n v="6366.291"/>
        <n v="4794.4512"/>
        <n v="1586.4"/>
        <n v="5120.888"/>
        <n v="3169.92"/>
        <n v="5507.271"/>
        <n v="2639.952"/>
        <n v="1755.0624"/>
        <n v="4484.403"/>
        <n v="4092.279"/>
        <n v="8902.8734"/>
        <n v="6077.5092"/>
        <n v="3161.79"/>
        <n v="3044.3085"/>
        <n v="1440.7098"/>
        <n v="2825.928"/>
        <n v="3193.992"/>
        <n v="4005.036"/>
        <n v="6145.7472"/>
        <n v="2776.14"/>
        <n v="3876.795"/>
        <n v="3796.4451"/>
        <n v="6842.0975"/>
        <n v="5116.7613"/>
        <n v="5473.3965"/>
        <n v="2183.3721"/>
        <n v="2692.3568"/>
        <n v="1301.1198"/>
        <n v="3463.36"/>
        <n v="1643.8162"/>
        <n v="1504.8"/>
        <n v="2693.6832"/>
        <n v="3507.84"/>
        <n v="1462.5828"/>
        <n v="2427.0752"/>
        <n v="6565.1688"/>
        <n v="5693.8896"/>
        <n v="2218.718"/>
        <n v="4607.7935"/>
        <n v="5077.2516"/>
        <n v="2527.4325"/>
        <n v="2167.344"/>
        <n v="4290.363"/>
        <n v="5614.868"/>
        <n v="6404.427"/>
        <n v="5349.645"/>
        <n v="3944.7648"/>
        <n v="3996.6378"/>
        <n v="4398.3576"/>
        <n v="1797.9744"/>
        <n v="5535.0144"/>
        <n v="6680.394"/>
        <n v="5329.415"/>
        <n v="6459.3312"/>
        <n v="1920.5424"/>
        <n v="5944.8324"/>
        <n v="2631.2"/>
        <n v="3788.208"/>
        <n v="2115.414"/>
        <n v="5642.91"/>
        <n v="6308.1816"/>
        <n v="7711.506"/>
        <n v="4337.2659"/>
        <n v="7313.8"/>
        <n v="6031.5354"/>
        <n v="2565.0324"/>
        <n v="3463.1528"/>
        <n v="3506.0298"/>
        <n v="6025.7056"/>
        <n v="5973.9826"/>
        <n v="2305.9544"/>
        <n v="7483.2912"/>
        <n v="1873.0278"/>
        <n v="6238.232"/>
        <n v="4549.524"/>
        <n v="4205.3568"/>
        <n v="4827.3794"/>
        <n v="3419.1435"/>
        <n v="3124.3524"/>
        <n v="3513.279"/>
        <n v="5049.408"/>
        <n v="6431.04"/>
        <n v="6009.7128"/>
        <n v="3225.4495"/>
        <n v="7908.672"/>
        <n v="5827.8402"/>
        <n v="3955.6464"/>
        <n v="3312.765"/>
        <n v="2416.755"/>
        <n v="4406.519"/>
        <n v="1797.4593"/>
        <n v="4888.8672"/>
        <n v="6162.1483"/>
        <n v="3923.8115"/>
        <n v="3037.4514"/>
        <n v="3818.88"/>
        <n v="2475.392"/>
        <n v="3500.7336"/>
        <n v="5488.83"/>
        <n v="6827.04"/>
        <n v="3773.4697"/>
        <n v="6604.2678"/>
        <n v="8063.1252"/>
        <n v="2725.9232"/>
        <n v="4203.8724"/>
        <n v="1359.5904"/>
        <n v="7759.0872"/>
        <n v="6973.437"/>
        <n v="7851.5325"/>
        <n v="4380.849"/>
        <n v="4823.9191"/>
        <n v="1766.6292"/>
        <n v="2476.6952"/>
        <n v="7111.104"/>
        <n v="5072.3904"/>
        <n v="6879.3516"/>
        <n v="2817.8517"/>
        <n v="6717.898"/>
        <n v="7585.214"/>
        <n v="2619.6235"/>
        <n v="1598.1108"/>
        <n v="6730.747"/>
        <n v="6173.7696"/>
        <n v="2769.876"/>
        <n v="4696.0902"/>
        <n v="2193.1008"/>
        <n v="2859.57"/>
        <n v="5411.016"/>
        <n v="4174.9125"/>
        <n v="2496.1788"/>
        <n v="7219.086"/>
        <n v="4048.33"/>
        <n v="6801.848"/>
        <n v="8351.0616"/>
        <n v="4009.743"/>
        <n v="7184.64"/>
        <n v="3400.9216"/>
        <n v="3440.817"/>
        <n v="6491.9064"/>
        <n v="3167.9296"/>
        <n v="6787.4688"/>
        <n v="5684.6592"/>
        <n v="6022.92"/>
        <n v="2308.1212"/>
        <n v="5239.7856"/>
        <n v="5268.13"/>
        <n v="7607.5461"/>
        <n v="1423.4032"/>
        <n v="1719.345"/>
        <n v="5978.784"/>
        <n v="3890.4138"/>
        <n v="7018.812"/>
        <n v="2401.0528"/>
        <n v="6375.456"/>
        <n v="7325.3873"/>
        <n v="7175.168"/>
        <n v="4711.352"/>
        <n v="1280.0528"/>
        <n v="4654.5435"/>
        <n v="5451.0932"/>
        <n v="5705.9328"/>
        <n v="3814.4106"/>
        <n v="4726.1445"/>
        <n v="6045.3072"/>
        <n v="1197.733"/>
        <n v="6467.5296"/>
        <n v="5304.7665"/>
        <n v="4640.844"/>
        <n v="7072.56"/>
        <n v="4204.0236"/>
        <n v="3915.9456"/>
        <n v="1477.8972"/>
        <n v="7558.2456"/>
        <n v="3926.4264"/>
        <n v="3407.3424"/>
        <n v="2130.9904"/>
        <n v="1888.0605"/>
        <n v="6943.692"/>
        <n v="1842.7968"/>
        <n v="2450.848"/>
        <n v="6319.4508"/>
        <n v="1357.2174"/>
        <n v="5838.1376"/>
        <n v="3752.0664"/>
        <n v="5692.96"/>
        <n v="3029.949"/>
        <n v="7093.2757"/>
        <n v="3433.0625"/>
        <n v="4471.6518"/>
        <n v="5277.44"/>
        <n v="1290.597"/>
        <n v="6832.4256"/>
        <n v="2704.688"/>
        <n v="1594.141"/>
        <n v="6673.1392"/>
        <n v="5875.872"/>
        <n v="8316.462"/>
        <n v="4061.6604"/>
        <n v="6691.9545"/>
        <n v="3640.504"/>
        <n v="7260.495"/>
        <n v="5747.3472"/>
        <n v="8529.216"/>
        <n v="1848.4928"/>
        <n v="5229.52"/>
        <n v="2913.375"/>
        <n v="4431.8048"/>
        <n v="6032.8384"/>
        <n v="6417.3984"/>
        <n v="2920.2824"/>
        <n v="1404.1608"/>
        <n v="6609.124"/>
        <n v="2114.812"/>
        <n v="2250.632"/>
        <n v="2114.3808"/>
        <n v="6676.317"/>
        <n v="4915.1585"/>
        <n v="4695.2192"/>
        <n v="8791.38"/>
        <n v="2392.74"/>
        <n v="1544.676"/>
        <n v="3264.187"/>
        <n v="5415.2675"/>
        <n v="4721.7075"/>
        <n v="1622.5504"/>
        <n v="4562.1744"/>
        <n v="7992.193"/>
        <n v="4589.431"/>
        <n v="2519.952"/>
        <n v="2908.629"/>
        <n v="2392.5888"/>
        <n v="6480.978"/>
        <n v="5892.7824"/>
        <n v="4303.998"/>
        <n v="2847.7488"/>
        <n v="6158.88"/>
        <n v="6644.208"/>
        <n v="5634.3924"/>
        <n v="2417.408"/>
        <n v="3900.15"/>
        <n v="7468.3125"/>
        <n v="2684.64"/>
        <n v="4741.326"/>
        <n v="5283.9552"/>
        <n v="7788.72"/>
        <n v="7562.7483"/>
        <n v="1836.3654"/>
        <n v="5028.2496"/>
        <n v="6275.8536"/>
        <n v="6201.168"/>
        <n v="4354.6544"/>
        <n v="2858.8287"/>
        <n v="4623.2208"/>
        <n v="3940.5744"/>
        <n v="4093.362"/>
        <n v="1514.2764"/>
        <n v="1824.6627"/>
        <n v="2243.416"/>
        <n v="4020.5116"/>
        <n v="5681.2914"/>
        <n v="5395.3692"/>
        <n v="1522.8855"/>
        <n v="5993.2395"/>
        <n v="3766.815"/>
        <n v="2816.016"/>
        <n v="6227.776"/>
        <n v="4491.495"/>
        <n v="3034.5"/>
        <n v="8173.2"/>
        <n v="3191.1"/>
        <n v="3338.9616"/>
        <n v="1382.8152"/>
        <n v="5446.6263"/>
        <n v="5479.188"/>
        <n v="5001.8376"/>
        <n v="4277.7378"/>
        <n v="1258.74"/>
        <n v="7678.7178"/>
        <n v="4697.865"/>
        <n v="3191.7352"/>
        <n v="7142.85"/>
        <n v="5273.8997"/>
        <n v="5967.3915"/>
        <n v="7356.2904"/>
        <n v="4628.49"/>
        <n v="3366.48"/>
        <n v="5854.0888"/>
        <n v="3165.232"/>
        <n v="5539.968"/>
        <n v="3429.888"/>
        <n v="7977.9492"/>
        <n v="8573.763"/>
        <n v="2908.7942"/>
        <n v="6368.7368"/>
        <n v="2428.272"/>
        <n v="4484.502"/>
        <n v="7905.716"/>
        <n v="6852.1761"/>
        <n v="5658.714"/>
        <n v="2883.188"/>
        <n v="6624.4608"/>
        <n v="3241.0105"/>
        <n v="4072.59"/>
        <n v="2981.214"/>
        <n v="2593.9584"/>
        <n v="4648.236"/>
        <n v="4109.4498"/>
        <n v="6755.1498"/>
        <n v="1346.644"/>
        <n v="1889.0718"/>
        <n v="7444.3"/>
        <n v="5487.72"/>
        <n v="2925.7264"/>
        <n v="5222.5056"/>
        <n v="2715.8584"/>
        <n v="4355.37"/>
        <n v="3380.62"/>
        <n v="7265.664"/>
        <n v="3787.1892"/>
        <n v="3780.5625"/>
        <n v="6412.1175"/>
        <n v="3820.7736"/>
        <n v="3907.568"/>
        <n v="7314.5457"/>
        <n v="3580.8804"/>
        <n v="1521.9204"/>
        <n v="3714.66"/>
        <n v="3055.0752"/>
        <n v="3918.493"/>
        <n v="4001.324"/>
        <n v="3905.5336"/>
        <n v="5749.4034"/>
        <n v="3035.5665"/>
        <n v="5195.512"/>
        <n v="3160.1816"/>
        <n v="3912.3552"/>
        <n v="5092.6512"/>
        <n v="3477.2584"/>
        <n v="5271.6384"/>
        <n v="5252.3812"/>
        <n v="4672.512"/>
        <n v="7999.1912"/>
        <n v="2207.9824"/>
        <n v="2473.4408"/>
        <n v="5123.008"/>
        <n v="2826.1296"/>
        <n v="7464.8208"/>
        <n v="3332.8618"/>
        <n v="1283.976"/>
        <n v="3424.176"/>
        <n v="5819.198"/>
        <n v="5873.3127"/>
        <n v="2910.88"/>
        <n v="3028.1202"/>
        <n v="7203.168"/>
        <n v="1673.154"/>
        <n v="6238.1704"/>
        <n v="2718.2952"/>
        <n v="2680.1199"/>
        <n v="3592.68"/>
        <n v="7929.856"/>
        <n v="3198.3534"/>
        <n v="6466.6215"/>
        <n v="7460.1648"/>
        <n v="1267.4112"/>
        <n v="2492.4"/>
        <n v="1958.7504"/>
        <n v="5679.96"/>
        <n v="1061.8608"/>
        <n v="2345.5416"/>
        <n v="4922.3616"/>
        <n v="6317.5014"/>
        <n v="5693.3442"/>
        <n v="2157.0428"/>
        <n v="6433.3134"/>
        <n v="6661.912"/>
        <n v="3133.9308"/>
        <n v="6785.5865"/>
        <n v="4757.4327"/>
        <n v="4201.295"/>
        <n v="4446.1032"/>
        <n v="3337.0568"/>
        <n v="6593.9765"/>
        <n v="2022.795"/>
        <n v="3196.247"/>
        <n v="6942.1092"/>
        <n v="1921.9435"/>
        <n v="7718.8332"/>
        <n v="4683.3906"/>
        <n v="5587.3488"/>
        <n v="1916.3552"/>
        <n v="4472.206"/>
        <n v="4760.0938"/>
        <n v="4564.326"/>
        <n v="2127.96"/>
        <n v="4522.1904"/>
        <n v="5923.1992"/>
        <n v="2843.984"/>
        <n v="7840.448"/>
        <n v="2536.0896"/>
        <n v="6775.1284"/>
        <n v="7326.2331"/>
        <n v="4764.3288"/>
        <n v="1905.1494"/>
        <n v="3909.2004"/>
        <n v="3947.615"/>
        <n v="5931.6955"/>
        <n v="3175.617"/>
        <n v="2158.083"/>
        <n v="1466.16"/>
        <n v="4446.044"/>
        <n v="1701.7884"/>
        <n v="7873.4656"/>
        <n v="6728.6506"/>
        <n v="8150.0328"/>
        <n v="7316.496"/>
        <n v="2609.028"/>
        <n v="3396.1788"/>
        <n v="7990.164"/>
        <n v="4481.5104"/>
        <n v="4940.7072"/>
        <n v="2859.01"/>
        <n v="7121.664"/>
        <n v="5504.7168"/>
        <n v="5042.4192"/>
        <n v="6376.8144"/>
        <n v="3820.824"/>
        <n v="5995.92"/>
        <n v="9243.4336"/>
        <n v="4725.8594"/>
        <n v="1768.8216"/>
        <n v="2537.199"/>
        <n v="4886.466"/>
        <n v="4531.0671"/>
        <n v="5904.6813"/>
        <n v="7572.9563"/>
        <n v="4344.8656"/>
        <n v="3770.4912"/>
        <n v="6830.4096"/>
        <n v="3419.7264"/>
        <n v="6026.8608"/>
        <n v="4379.375"/>
        <n v="5493.766"/>
        <n v="3935.568"/>
        <n v="2528.0336"/>
        <n v="1555.704"/>
        <n v="3248.8358"/>
        <n v="7642.7442"/>
        <n v="2741.9634"/>
        <n v="1972.7918"/>
        <n v="5364.0745"/>
        <n v="2779.2882"/>
        <n v="4400.9837"/>
        <n v="1288.3875"/>
        <n v="4762.7776"/>
        <n v="3876.6976"/>
        <n v="7932.9744"/>
        <n v="2746.4346"/>
        <n v="7204.2348"/>
        <n v="2803.1922"/>
        <n v="5115.0816"/>
        <n v="7948.7602"/>
        <n v="1970.1846"/>
        <n v="7024.864"/>
        <n v="7532.748"/>
        <n v="6299.04"/>
        <n v="7178.846"/>
        <n v="6704.548"/>
        <n v="3854.5416"/>
        <n v="4583.6736"/>
        <n v="6102.5965"/>
        <n v="5752.2738"/>
        <n v="4885.2804"/>
        <n v="2595.5648"/>
        <n v="5896.4598"/>
        <n v="3120.048"/>
        <n v="5576.9112"/>
        <n v="4889.9052"/>
        <n v="6885.296"/>
        <n v="7894.591"/>
        <n v="5029.9236"/>
        <n v="7460.3076"/>
        <n v="2653.2303"/>
        <n v="1591.812"/>
        <n v="7684.17"/>
        <n v="3887.514"/>
        <n v="2999.232"/>
        <n v="4360.3236"/>
        <n v="5055.9921"/>
        <n v="1390.9214"/>
        <n v="3153.2032"/>
        <n v="6474.7452"/>
        <n v="2142.6376"/>
        <n v="2336.038"/>
        <n v="2715.096"/>
        <n v="6052.08"/>
        <n v="5934.169"/>
        <n v="4125.8586"/>
        <n v="5062.5"/>
        <n v="3670.7216"/>
        <n v="2954.223"/>
        <n v="2613.336"/>
        <n v="6394.64"/>
        <n v="6026.625"/>
        <n v="5471.0994"/>
        <n v="6099.7092"/>
        <n v="1730.025"/>
        <n v="2668.4856"/>
        <n v="5637.4032"/>
        <n v="6085.9266"/>
        <n v="5282.8"/>
        <n v="5489.484"/>
        <n v="1238.08"/>
        <n v="4983.795"/>
        <n v="4793.643"/>
        <n v="7803.936"/>
        <n v="5646.6176"/>
        <n v="5564.52"/>
        <n v="5701.4379"/>
        <n v="4931.5392"/>
        <n v="6193.7568"/>
        <n v="4805.6624"/>
        <n v="4342.31"/>
        <n v="4825.9614"/>
        <n v="3164.8232"/>
        <n v="5045.4272"/>
        <n v="2077.0464"/>
        <n v="2234.79"/>
        <n v="4370.176"/>
        <n v="1686.2096"/>
        <n v="3565.926"/>
        <n v="8013.9654"/>
        <n v="3720.96"/>
        <n v="6857.0502"/>
        <n v="2080.1088"/>
        <n v="7892.64"/>
        <n v="6484.8168"/>
        <n v="4339.628"/>
        <n v="2591.008"/>
        <n v="2237.872"/>
        <n v="2162.754"/>
        <n v="2915.6292"/>
        <n v="1811.79"/>
        <n v="5870.5911"/>
        <n v="2827.9296"/>
        <n v="6184.994"/>
        <n v="3965.4615"/>
        <n v="2718.198"/>
        <n v="4999.8816"/>
        <n v="2712.138"/>
        <n v="1464.2394"/>
        <n v="3383.9208"/>
        <n v="7582.848"/>
        <n v="2160.018"/>
        <n v="6973.7976"/>
        <n v="4551.291"/>
        <n v="7780.736"/>
        <n v="2694.2382"/>
        <n v="4340.496"/>
        <n v="4307.6148"/>
        <n v="1863.4828"/>
        <n v="1240.5624"/>
        <n v="4102.956"/>
        <n v="6197.232"/>
        <n v="6785.2955"/>
        <n v="5486.9568"/>
        <n v="2357.4551"/>
        <n v="6379.9568"/>
        <n v="5372.307"/>
        <n v="1646.106"/>
        <n v="6264.3456"/>
        <n v="6358.304"/>
        <n v="9576.5076"/>
        <n v="4638.172"/>
        <n v="7212.5685"/>
        <n v="3611.9094"/>
        <n v="6511.623"/>
        <n v="1972.0448"/>
        <n v="3825.4336"/>
        <n v="7641.7432"/>
        <n v="4766.4738"/>
        <n v="4545.6916"/>
        <n v="2826.4236"/>
        <n v="4400.4532"/>
        <n v="1794.8736"/>
        <n v="5805.184"/>
        <n v="3671.6372"/>
        <n v="5764.968"/>
        <n v="8144.1588"/>
        <n v="8911.437"/>
        <n v="4967.1168"/>
        <n v="7750.215"/>
        <n v="6380.451"/>
        <n v="6186.0792"/>
        <n v="4058.964"/>
        <n v="3315.0546"/>
        <n v="2952.2064"/>
        <n v="2178.9648"/>
        <n v="2449.1724"/>
        <n v="5996.562"/>
        <n v="5739.421"/>
        <n v="5363.0016"/>
        <n v="1897.417"/>
        <n v="1227.6264"/>
        <n v="1431.8409"/>
        <n v="8065.98"/>
        <n v="3915.135"/>
        <n v="4006.6569"/>
        <n v="3143.0784"/>
        <n v="5815.4112"/>
        <n v="3759.2832"/>
        <n v="5203.9575"/>
        <n v="3755.19"/>
        <n v="5825.0954"/>
        <n v="6489.0126"/>
        <n v="5954.5584"/>
        <n v="6854.7864"/>
        <n v="4046.012"/>
        <n v="2232.306"/>
        <n v="5912.8032"/>
        <n v="8489.481"/>
        <n v="7858.62"/>
        <n v="3279.4476"/>
        <n v="7742.956"/>
        <n v="4809.792"/>
        <n v="3435.12"/>
        <n v="5713.564"/>
        <n v="6382.4618"/>
        <n v="2949.0858"/>
        <n v="8396.782"/>
        <n v="1384.8489"/>
        <n v="5690.0228"/>
        <n v="4245.7272"/>
        <n v="4250.785"/>
        <n v="5277.0285"/>
        <n v="8353.44"/>
        <n v="7148.4768"/>
        <n v="7196.0772"/>
        <n v="8076.024"/>
        <n v="6277.469"/>
        <n v="5397.525"/>
        <n v="2667.2187"/>
        <n v="1582.5744"/>
        <n v="6168.288"/>
        <n v="6874.56"/>
        <n v="6373.6218"/>
        <n v="1891.7128"/>
        <n v="4941.864"/>
        <n v="6108.967"/>
        <n v="8016.0192"/>
        <n v="8612.1399"/>
        <n v="4584.5415"/>
        <n v="3761.4564"/>
        <n v="5195.91"/>
        <n v="3036.865"/>
        <n v="2585.817"/>
        <n v="3189.6354"/>
        <n v="2520.1287"/>
        <n v="2765.355"/>
        <n v="5641.6444"/>
        <n v="8058.6296"/>
        <n v="4498.5486"/>
        <n v="2353.4631"/>
        <n v="2438.272"/>
        <n v="5556.4824"/>
        <n v="6371.289"/>
        <n v="6764.576"/>
        <n v="5310.0036"/>
        <n v="2243.6343"/>
        <n v="8138.2161"/>
        <n v="5055.2229"/>
        <n v="3329.403"/>
        <n v="6928.322"/>
        <n v="4952.8665"/>
        <n v="7255.1424"/>
        <n v="4448.5797"/>
        <n v="5220.864"/>
        <n v="6523.308"/>
        <n v="4897.7946"/>
        <n v="2411.29"/>
        <n v="4487.3136"/>
        <n v="5727.5316"/>
        <n v="4975.254"/>
        <n v="8284.0008"/>
        <n v="5829.81"/>
        <n v="2125.4008"/>
        <n v="1431.5904"/>
        <n v="2348.595"/>
        <n v="1775.3328"/>
        <n v="2265.823"/>
        <n v="1831.3152"/>
        <n v="1431.4632"/>
        <n v="4540.3904"/>
        <n v="1532.5596"/>
        <n v="6027.4992"/>
        <n v="6921.18"/>
        <n v="4224.9844"/>
        <n v="4339.2024"/>
        <n v="5162.6322"/>
        <n v="2212.9536"/>
        <n v="1377.3312"/>
        <n v="3818.7776"/>
        <n v="2229.498"/>
        <n v="6467.0144"/>
        <n v="5660.64"/>
        <n v="2420.418"/>
        <n v="3116.2824"/>
        <n v="1745.4976"/>
        <n v="1984.026"/>
        <n v="5145.0016"/>
        <n v="2006.208"/>
        <n v="6593.8086"/>
        <n v="2539.4208"/>
        <n v="7531.2795"/>
        <n v="7202.0872"/>
        <n v="6771.8105"/>
        <n v="5939.0422"/>
        <n v="2204.475"/>
        <n v="2162.37"/>
        <n v="5475.6261"/>
        <n v="7108.3152"/>
        <n v="1989.96"/>
        <n v="4791.8582"/>
        <n v="7586.8352"/>
        <n v="6462.4446"/>
        <n v="5049.5676"/>
        <n v="3687.7942"/>
        <n v="4185.8544"/>
        <n v="5054.0724"/>
        <n v="5743.2715"/>
        <n v="4340.7171"/>
        <n v="6695.9872"/>
        <n v="8514.6552"/>
        <n v="2859.168"/>
        <n v="5346.9"/>
        <n v="3132.948"/>
        <n v="1898.4672"/>
        <n v="4231.8276"/>
        <n v="2563.2052"/>
        <n v="2590.38"/>
        <n v="3918.294"/>
        <n v="3631.68"/>
        <n v="6026"/>
        <n v="7745.5224"/>
        <n v="5181.2684"/>
        <n v="7257.2136"/>
        <n v="5803.386"/>
        <n v="9096.2025"/>
        <n v="4414.6896"/>
        <n v="2912.4285"/>
        <n v="5992.5096"/>
        <n v="6415.545"/>
        <n v="1409.2"/>
        <n v="1488.96"/>
        <n v="3304.5012"/>
        <n v="3369.916"/>
        <n v="3899.7504"/>
        <n v="7381.5"/>
        <n v="6770.4084"/>
        <n v="2923.116"/>
        <n v="1614.564"/>
        <n v="4410.2786"/>
        <n v="1892.3751"/>
        <n v="6533.6634"/>
        <n v="8333.8426"/>
        <n v="7863.6288"/>
        <n v="2896.9325"/>
        <n v="3686.4828"/>
        <n v="2616.5644"/>
        <n v="6426.3852"/>
        <n v="5748.5456"/>
        <n v="1945.937"/>
        <n v="1668.1392"/>
        <n v="6646.5072"/>
        <n v="3543.22"/>
        <n v="6750.8133"/>
        <n v="1251.6"/>
        <n v="6622.6272"/>
        <n v="5727.6825"/>
        <n v="4264.4602"/>
        <n v="2208.432"/>
        <n v="3655.296"/>
        <n v="6731.712"/>
        <n v="6829.8471"/>
        <n v="2857.9551"/>
        <n v="3178.3092"/>
        <n v="1271.0468"/>
        <n v="7012.8145"/>
        <n v="1577.314"/>
        <n v="5964.0741"/>
        <n v="3384.684"/>
        <n v="4737.5952"/>
        <n v="3516.102"/>
        <n v="5723.471"/>
        <n v="2274.7368"/>
        <n v="8367.9358"/>
        <n v="1816.1525"/>
        <n v="3090.9777"/>
        <n v="6921.0232"/>
        <n v="4792.5675"/>
        <n v="2067.1728"/>
        <n v="5713.275"/>
        <n v="4275.76"/>
        <n v="2298.582"/>
        <n v="4200.4326"/>
        <n v="3786.849"/>
        <n v="6564.6966"/>
        <n v="2517.414"/>
        <n v="3112.6524"/>
        <n v="5785.6799"/>
        <n v="6590.4856"/>
        <n v="3836.7614"/>
        <n v="7056.6552"/>
        <n v="6741.0585"/>
        <n v="5615.136"/>
        <n v="2717.442"/>
        <n v="4681.523"/>
        <n v="2015.3796"/>
        <n v="4151.84"/>
        <n v="3767.712"/>
        <n v="4106.6784"/>
        <n v="4269.852"/>
        <n v="7600.4808"/>
        <n v="6422.7474"/>
        <n v="5161.2288"/>
        <n v="7712.6016"/>
        <n v="3076.512"/>
        <n v="5191.5855"/>
        <n v="1732.2624"/>
        <n v="4815.2214"/>
        <n v="6994.0805"/>
        <n v="7877.408"/>
        <n v="2200.32"/>
        <n v="5818.93"/>
        <n v="3211.589"/>
        <n v="7979.6376"/>
        <n v="4483.487"/>
        <n v="4507.776"/>
        <n v="4089.7424"/>
        <n v="5520.4497"/>
        <n v="4452.3"/>
        <n v="5174.08"/>
        <n v="1674.2496"/>
        <n v="2572.9704"/>
        <n v="3109.5108"/>
        <n v="1514.3931"/>
        <n v="1703.187"/>
        <n v="3018.5844"/>
        <n v="1916.82"/>
        <n v="5748.1816"/>
        <n v="1369.144"/>
        <n v="2344.3511"/>
        <n v="3346.948"/>
        <n v="3320.0464"/>
        <n v="6812.64"/>
        <n v="6310.7364"/>
        <n v="3876.6585"/>
        <n v="6071.0832"/>
        <n v="3508.89"/>
        <n v="1503.5735"/>
        <n v="2067.5538"/>
        <n v="8192.62"/>
        <n v="7213.7"/>
        <n v="4778.424"/>
        <n v="5964.206"/>
        <n v="5048.04"/>
        <n v="4818.1056"/>
        <n v="8547.4998"/>
        <n v="2941.542"/>
        <n v="8059.103"/>
        <n v="6443.0188"/>
        <n v="4446.2325"/>
        <n v="4149.36"/>
        <n v="1503.3326"/>
        <n v="8069.4488"/>
        <n v="5869.584"/>
        <n v="3084.081"/>
        <n v="3631.446"/>
        <n v="3227.6288"/>
        <n v="4794.57"/>
        <n v="2483.3952"/>
        <n v="6591.8864"/>
        <n v="3766.23"/>
        <n v="6109.868"/>
        <n v="4960.683"/>
        <n v="3347.47"/>
        <n v="4920.9811"/>
        <n v="4390.7787"/>
        <n v="5680.6113"/>
        <n v="2043.2568"/>
        <n v="2061.726"/>
        <n v="5581.5165"/>
        <n v="5412.5136"/>
        <n v="5845.84"/>
        <n v="3138.6096"/>
        <n v="8010.324"/>
        <n v="2740.9096"/>
        <n v="5356.1088"/>
        <n v="2464.8948"/>
        <n v="4157.5072"/>
        <n v="3830.8347"/>
        <n v="2703.1191"/>
        <n v="6230.8224"/>
        <n v="7359.45"/>
        <n v="2385.2752"/>
        <n v="6593.5296"/>
        <n v="5072.3673"/>
        <n v="4523.4585"/>
        <n v="4858.32"/>
        <n v="6562.0992"/>
        <n v="1388.76"/>
        <n v="3671.6025"/>
        <n v="3164.886"/>
        <n v="6195.2432"/>
        <n v="8264.025"/>
        <n v="4956.941"/>
        <n v="5669.888"/>
        <n v="4616.626"/>
        <n v="1436.7876"/>
        <n v="1489.752"/>
        <n v="8001.3807"/>
        <n v="1954.3008"/>
        <n v="5594.8464"/>
        <n v="7416.773"/>
        <n v="4648.8442"/>
        <n v="8819.4708"/>
        <n v="1962.6678"/>
        <n v="1713.6864"/>
        <n v="1823.8122"/>
        <n v="3073.812"/>
        <n v="6375.9696"/>
        <n v="7010.3264"/>
        <n v="6106.0545"/>
        <n v="5548.608"/>
        <n v="5436.1788"/>
        <n v="5361.078"/>
        <n v="4535.9776"/>
        <n v="4174.4241"/>
        <n v="2079.308"/>
        <n v="3885.7896"/>
        <n v="5209.932"/>
        <n v="4266.9796"/>
        <n v="3463.101"/>
        <n v="1761.984"/>
        <n v="2536.8525"/>
        <n v="6390.384"/>
        <n v="5879.328"/>
        <n v="5381.5608"/>
        <n v="6371.7108"/>
        <n v="2242.45"/>
        <n v="7316.512"/>
        <n v="4858.672"/>
        <n v="4642.7616"/>
        <n v="7529.34"/>
        <n v="3994.56"/>
        <n v="2808.4644"/>
        <n v="7567.047"/>
        <n v="4812.7965"/>
        <n v="5884.275"/>
        <n v="2519.478"/>
        <n v="6207.201"/>
        <n v="8034.624"/>
        <n v="3325.356"/>
        <n v="2624.832"/>
        <n v="6888.868"/>
        <n v="5198.2958"/>
        <n v="5513.0896"/>
        <n v="1717.0776"/>
        <n v="4115.052"/>
        <n v="2376.9074"/>
        <n v="5575.1801"/>
        <n v="4611.3606"/>
        <n v="7223.8797"/>
        <n v="6319.09"/>
        <n v="2335.19"/>
        <n v="1787.52"/>
        <n v="2620.5326"/>
        <n v="3626.1816"/>
        <n v="4343.652"/>
        <n v="4172.7114"/>
        <n v="5720.652"/>
        <n v="5102.944"/>
        <n v="8352.0696"/>
        <n v="7438.2294"/>
        <n v="6230.864"/>
        <n v="4208.571"/>
        <n v="5305.6575"/>
        <n v="5514.56"/>
        <n v="4655.961"/>
        <n v="4020.1792"/>
        <n v="3282.51"/>
        <n v="5220.4095"/>
        <n v="3521.529"/>
        <n v="3496.05"/>
        <n v="3838.4678"/>
        <n v="3238.8825"/>
        <n v="3630.263"/>
        <n v="3321.5787"/>
        <n v="6925.5615"/>
        <n v="4691.5932"/>
        <n v="3432.744"/>
        <n v="6559.0652"/>
        <n v="5460.2505"/>
        <n v="4622.5981"/>
        <n v="5039.489"/>
        <n v="3501.9414"/>
        <n v="3455.3816"/>
        <n v="2068.7105"/>
        <n v="5469.8787"/>
        <n v="3429.855"/>
        <n v="6788.496"/>
        <n v="2547.363"/>
        <n v="4433.1826"/>
        <n v="5453"/>
        <n v="4229.9954"/>
        <n v="3364.116"/>
        <n v="2027.14"/>
        <n v="7746.0768"/>
        <n v="1673.3376"/>
        <n v="1559.968"/>
        <n v="2226.4146"/>
        <n v="3218.144"/>
        <n v="4172.256"/>
        <n v="5953.7"/>
        <n v="1825.5435"/>
        <n v="4635.5584"/>
        <n v="8042.5818"/>
        <n v="7078.05"/>
        <n v="2888.37"/>
        <n v="3027.2616"/>
        <n v="4710.7008"/>
        <n v="3560.128"/>
        <n v="3140.2728"/>
        <n v="6537.0416"/>
        <n v="4200.2304"/>
        <n v="5900.298"/>
        <n v="1685.88"/>
        <n v="5943.847"/>
        <n v="7690.0824"/>
        <n v="1441.72"/>
        <n v="1883.7756"/>
        <n v="4635.0801"/>
        <n v="6838.6688"/>
        <n v="6852.1968"/>
        <n v="7668.108"/>
        <n v="3282.573"/>
        <n v="4616.0253"/>
        <n v="4001.732"/>
        <n v="6469.3328"/>
        <n v="5408.07"/>
        <n v="6516.552"/>
        <n v="2742.88"/>
        <n v="4055.7312"/>
        <n v="5197.8381"/>
        <n v="1457.2376"/>
        <n v="8230.1478"/>
        <n v="7586.776"/>
        <n v="1803.1086"/>
        <n v="6104.2506"/>
        <n v="6771.96"/>
        <n v="5128.2"/>
        <n v="7947.477"/>
        <n v="6019.8354"/>
        <n v="3841.83"/>
        <n v="3119.5752"/>
        <n v="4338.3228"/>
        <n v="9233.0766"/>
        <n v="3058.7625"/>
        <n v="6457.7898"/>
        <n v="8202.6"/>
        <n v="3932.544"/>
        <n v="6107.968"/>
        <n v="3910.725"/>
        <n v="5583.5208"/>
        <n v="7807.3996"/>
        <n v="6230.3136"/>
        <n v="4874.688"/>
        <n v="2195.424"/>
        <n v="7770.1184"/>
        <n v="3961.2624"/>
        <n v="8299.1636"/>
        <n v="4568.886"/>
        <n v="8185.1315"/>
        <n v="4399.0332"/>
        <n v="4892.16"/>
        <n v="7095"/>
        <n v="4860.5346"/>
        <n v="6499.683"/>
        <n v="4205.2895"/>
        <n v="3443.775"/>
        <n v="8061.768"/>
        <n v="4540.1664"/>
        <n v="4087.6836"/>
        <n v="4192.6032"/>
        <n v="6351.87"/>
        <n v="1773.7137"/>
        <n v="1844.7814"/>
        <n v="5523.49"/>
        <n v="8298.5472"/>
        <n v="4182.2856"/>
        <n v="4195.5628"/>
        <n v="3658.512"/>
        <n v="3142.0224"/>
        <n v="4315.194"/>
        <n v="7694.1216"/>
        <n v="7156.8"/>
        <n v="4566.9008"/>
        <n v="3501.438"/>
        <n v="1410.486"/>
        <n v="4059.2664"/>
        <n v="5311.3664"/>
        <n v="5715.7452"/>
        <n v="3636.64"/>
        <n v="6236.352"/>
        <n v="5824.98"/>
        <n v="6012.792"/>
        <n v="4293.5552"/>
        <n v="4582.7782"/>
        <n v="3745.287"/>
        <n v="3285.7272"/>
        <n v="3916.8996"/>
        <n v="2292.1296"/>
        <n v="3384.9108"/>
        <n v="5549.055"/>
        <n v="1678.7532"/>
        <n v="8576.568"/>
        <n v="4886.616"/>
        <n v="2910.672"/>
        <n v="4523.0872"/>
        <n v="2153.1648"/>
        <n v="5467.8624"/>
        <n v="2527.056"/>
        <n v="2115.7332"/>
        <n v="8103.441"/>
        <n v="6114.4278"/>
        <n v="7782.464"/>
        <n v="4502.5904"/>
        <n v="1748.9856"/>
        <n v="4319.4305"/>
        <n v="5720.4"/>
        <n v="4998.0928"/>
        <n v="6389.4432"/>
        <n v="4083.765"/>
        <n v="4164.2796"/>
        <n v="4453.3071"/>
        <n v="6003.3888"/>
        <n v="2933.2336"/>
        <n v="5625.4896"/>
        <n v="4326.624"/>
        <n v="2183.5935"/>
        <n v="7002.3408"/>
        <n v="5611.6476"/>
        <n v="7434.504"/>
        <n v="3351.348"/>
        <n v="6470.8392"/>
        <n v="6679.1182"/>
        <n v="5382.697"/>
        <n v="5846.4099"/>
        <n v="2723.63"/>
        <n v="5231.0916"/>
        <n v="6153.336"/>
        <n v="3288.9402"/>
        <n v="6978.624"/>
        <n v="7042.2912"/>
        <n v="6752.265"/>
        <n v="2312.4879"/>
        <n v="6978.465"/>
        <n v="3278.0448"/>
        <n v="3799.796"/>
        <n v="7493.739"/>
        <n v="2370.3576"/>
        <n v="3028.096"/>
        <n v="7494.5376"/>
        <n v="2902.185"/>
        <n v="7398.864"/>
        <n v="5811.3088"/>
        <n v="3719.345"/>
        <n v="2167.9335"/>
        <n v="3709.2249"/>
        <n v="7866.0855"/>
        <n v="5875.155"/>
        <n v="7752.5019"/>
        <n v="1721.75"/>
        <n v="2601.7992"/>
        <n v="8133.2748"/>
        <n v="5000.424"/>
        <n v="8727.4752"/>
        <n v="6808.1286"/>
        <n v="5602.7576"/>
        <n v="2966.6616"/>
        <n v="1525.8936"/>
        <n v="3357.5736"/>
        <n v="5260.5984"/>
        <n v="4293.0272"/>
        <n v="3196.425"/>
        <n v="3961.6668"/>
        <n v="6766.476"/>
        <n v="1585.7842"/>
        <n v="4049.85"/>
        <n v="3243.0132"/>
        <n v="4605.132"/>
        <n v="6095.0736"/>
        <n v="7774.4"/>
        <n v="3521.5392"/>
        <n v="6232.2874"/>
        <n v="4356.7272"/>
        <n v="3455.4892"/>
        <n v="4395.61"/>
        <n v="5195.756"/>
        <n v="2820.168"/>
        <n v="5372.85"/>
        <n v="8060.608"/>
        <n v="5002.3584"/>
        <n v="7590.0266"/>
        <n v="3863.916"/>
        <n v="5555.0572"/>
        <n v="3760.668"/>
        <n v="3916.528"/>
        <n v="2286.1982"/>
        <n v="5515.191"/>
        <n v="6736.11"/>
        <n v="4091.194"/>
        <n v="1953.4284"/>
        <n v="6634.212"/>
        <n v="2227.302"/>
        <n v="4153.155"/>
        <n v="4557.036"/>
        <n v="4643.1144"/>
        <n v="2778.336"/>
        <n v="8120.8386"/>
        <n v="2656.1136"/>
        <n v="5396.9976"/>
        <n v="3067.6716"/>
        <n v="6003.3402"/>
        <n v="1959.2552"/>
        <n v="6379.23"/>
        <n v="4986.2175"/>
        <n v="4014.5328"/>
        <n v="1594.1376"/>
        <n v="5655.3354"/>
        <n v="3311.0616"/>
        <n v="4812.129"/>
        <n v="4930.8798"/>
        <n v="3762.2748"/>
        <n v="1274.728"/>
        <n v="6227.0208"/>
        <n v="1780.4164"/>
        <n v="5049.9372"/>
        <n v="7679.672"/>
        <n v="5646.96"/>
        <n v="6852.5184"/>
        <n v="6550.8912"/>
        <n v="5562.1116"/>
        <n v="5084.6928"/>
        <n v="3914.9565"/>
        <n v="1621.158"/>
        <n v="1521.4034"/>
        <n v="6547.4325"/>
        <n v="6015.4752"/>
        <n v="2949.568"/>
        <n v="1523.0428"/>
        <n v="5741.0607"/>
        <n v="4375.98"/>
        <n v="6253.7664"/>
        <n v="3821.432"/>
        <n v="5982.64"/>
        <n v="4515.7728"/>
        <n v="4209.8224"/>
        <n v="2145.6252"/>
        <n v="5083.6884"/>
        <n v="1467.72"/>
        <n v="1309.7952"/>
        <n v="4732.236"/>
        <n v="1772.7465"/>
        <n v="3519.306"/>
        <n v="5402.304"/>
        <n v="3147.7248"/>
        <n v="6135.0696"/>
        <n v="5737.3088"/>
        <n v="9597.18"/>
        <n v="4741.044"/>
        <n v="4475.904"/>
        <n v="3195.5616"/>
        <n v="3048.6036"/>
        <n v="6106.1088"/>
        <n v="6558.1464"/>
        <n v="2298.504"/>
        <n v="4872.3752"/>
        <n v="4241.028"/>
        <n v="4499.4852"/>
        <n v="5979.528"/>
        <n v="3757.1445"/>
        <n v="6910.848"/>
        <n v="4282.6784"/>
        <n v="5052.6261"/>
        <n v="2024.0738"/>
        <n v="4264.3242"/>
        <n v="2537.559"/>
        <n v="6165.747"/>
        <n v="7468.3464"/>
        <n v="3369.51"/>
        <n v="2128.992"/>
        <n v="3645.4928"/>
        <n v="2349.956"/>
        <n v="5585.814"/>
        <n v="4692.191"/>
        <n v="4080.9109"/>
        <n v="1219.05"/>
        <n v="5363.1612"/>
        <n v="1436.9985"/>
        <n v="3453.3324"/>
        <n v="4580.667"/>
        <n v="4356.1395"/>
        <n v="3310.2351"/>
        <n v="3543.54"/>
        <n v="4714.878"/>
        <n v="1694.5082"/>
        <n v="6294.0726"/>
        <n v="1766.142"/>
        <n v="2052.3648"/>
        <n v="2418.9732"/>
        <n v="5093.0208"/>
        <n v="5787.8106"/>
        <n v="5086.8928"/>
        <n v="7760.3994"/>
        <n v="1312.584"/>
        <n v="5694.15"/>
        <n v="5056.038"/>
        <n v="5067.1296"/>
        <n v="6683.336"/>
        <n v="6834.7272"/>
        <n v="5107.3974"/>
        <n v="4253.4888"/>
        <n v="2719.6372"/>
        <n v="4677.4395"/>
        <n v="2842.875"/>
        <n v="3594.15"/>
        <n v="5554.4832"/>
        <n v="2796.7632"/>
        <n v="4797.9624"/>
        <n v="3894.8712"/>
        <n v="2994.6616"/>
        <n v="7176.7332"/>
        <n v="6046.3574"/>
        <n v="2204.2204"/>
        <n v="1482.6735"/>
        <n v="3845.2806"/>
        <n v="4851.3192"/>
        <n v="7886.2746"/>
        <n v="2499.2838"/>
        <n v="4135.208"/>
        <n v="4051.3718"/>
        <n v="5739.285"/>
        <n v="3679.6734"/>
        <n v="3916.836"/>
        <n v="2680.006"/>
        <n v="7678.8"/>
        <n v="3432.1266"/>
        <n v="7354.8585"/>
        <n v="9277.856"/>
        <n v="6003.837"/>
        <n v="5462.0592"/>
        <n v="4967.4303"/>
        <n v="2120.328"/>
        <n v="3521.8032"/>
        <n v="5857.068"/>
        <n v="4246.6368"/>
        <n v="5588.8866"/>
        <n v="7471.9552"/>
        <n v="3446.8095"/>
        <n v="2055.8734"/>
        <n v="4068.7416"/>
        <n v="7970.508"/>
        <n v="5083.4709"/>
        <n v="5047.248"/>
        <n v="3820.432"/>
        <n v="2209.4264"/>
        <n v="4140.369"/>
        <n v="3866.31"/>
        <n v="6098.895"/>
        <n v="5899.8828"/>
        <n v="3497.0868"/>
        <n v="5758.5276"/>
        <n v="8039.726"/>
        <n v="7872.764"/>
        <n v="3534.4296"/>
        <n v="4687.1685"/>
        <n v="5816.061"/>
        <n v="7884.0657"/>
        <n v="4843.152"/>
        <n v="5546.9075"/>
        <n v="1414.8"/>
        <n v="8831.979"/>
        <n v="5137.209"/>
        <n v="4899.5703"/>
        <n v="2178.1144"/>
        <n v="4295.6496"/>
        <n v="2872.68"/>
        <n v="7299.0624"/>
        <n v="2634.8049"/>
        <n v="6018.1056"/>
        <n v="4333.5656"/>
        <n v="2684.4802"/>
        <n v="6799.065"/>
        <n v="8181.3216"/>
        <n v="7831.4596"/>
        <n v="5128.11"/>
        <n v="2060.6784"/>
        <n v="6235.5825"/>
        <n v="6685.76"/>
        <n v="3170.277"/>
        <n v="3111.858"/>
        <n v="1700.9244"/>
        <n v="4587.6545"/>
        <n v="1438.4952"/>
        <n v="4396.266"/>
        <n v="5528.496"/>
        <n v="3071.8875"/>
        <n v="3331.1454"/>
        <n v="5097.0222"/>
        <n v="7328.0625"/>
        <n v="6972.3936"/>
        <n v="7391.9142"/>
        <n v="7800"/>
        <n v="4711.59"/>
        <n v="5490.9036"/>
        <n v="4012.9314"/>
        <n v="7899.2732"/>
        <n v="6289.7772"/>
        <n v="4677.7164"/>
        <n v="2083.725"/>
        <n v="4703.8"/>
        <n v="2398.484"/>
        <n v="6396.075"/>
        <n v="3402.3072"/>
        <n v="7281.6588"/>
        <n v="2484.5694"/>
        <n v="6175.6464"/>
        <n v="5685.1515"/>
        <n v="6407.7908"/>
        <n v="2633.1648"/>
        <n v="2309.17"/>
        <n v="1541.4784"/>
        <n v="5988.952"/>
        <n v="3442.2894"/>
        <n v="5324.5911"/>
        <n v="4218.9738"/>
        <n v="4951.4032"/>
        <n v="1978.92"/>
        <n v="2426.3954"/>
        <n v="5124.4392"/>
        <n v="4627.4228"/>
        <n v="2253.8736"/>
        <n v="4023.6912"/>
        <n v="3112.4104"/>
        <n v="3921.8286"/>
        <n v="5075.6868"/>
        <n v="6375.09"/>
        <n v="1576.26"/>
        <n v="2374.9116"/>
        <n v="4769.104"/>
        <n v="1519.4272"/>
        <n v="3006.234"/>
        <n v="6185.787"/>
        <n v="2550.9801"/>
        <n v="5997.6"/>
        <n v="4033.556"/>
        <n v="2251.6704"/>
        <n v="3778.4052"/>
        <n v="7941.1506"/>
        <n v="8169.6904"/>
        <n v="6659.4696"/>
        <n v="7336.1612"/>
        <n v="1817.6312"/>
        <n v="2346.596"/>
        <n v="1446.768"/>
        <n v="4643.448"/>
        <n v="2473.8638"/>
        <n v="7644.9166"/>
        <n v="3693.5937"/>
        <n v="1709.4336"/>
        <n v="5163.1398"/>
        <n v="8335.4877"/>
        <n v="2826.864"/>
        <n v="7966.2921"/>
        <n v="4604.3712"/>
        <n v="4780.8904"/>
        <n v="7424.648"/>
        <n v="6647.022"/>
        <n v="4199.34"/>
        <n v="1834.735"/>
        <n v="7410.496"/>
        <n v="6290.944"/>
        <n v="3070.665"/>
        <n v="5264.35"/>
        <n v="5059.098"/>
        <n v="4587.7005"/>
        <n v="1652.2836"/>
        <n v="4927.232"/>
        <n v="7066.3488"/>
        <n v="1212.7401"/>
        <n v="2222.415"/>
        <n v="4194.8504"/>
        <n v="4114.292"/>
        <n v="8167.7808"/>
        <n v="3321.239"/>
        <n v="1684.12"/>
        <n v="3595.9704"/>
        <n v="6666.72"/>
        <n v="7224.7875"/>
        <n v="6676.206"/>
        <n v="4386.1718"/>
        <n v="5491.6785"/>
        <n v="5652.549"/>
        <n v="3530.1792"/>
        <n v="1415.556"/>
        <n v="2603.986"/>
        <n v="1640.9806"/>
        <n v="6838.2"/>
        <n v="5217.792"/>
        <n v="5172.2706"/>
        <n v="2237.0492"/>
        <n v="3224.3988"/>
        <n v="4358.6304"/>
        <n v="5914.575"/>
        <n v="3468.0672"/>
        <n v="6575.549"/>
        <n v="3509.8752"/>
        <n v="1977.634"/>
        <n v="3596.2896"/>
        <n v="1293.732"/>
        <n v="4113.1152"/>
        <n v="2366.217"/>
        <n v="4054.9656"/>
        <n v="7450.4036"/>
        <n v="6932.838"/>
        <n v="4051.08"/>
        <n v="2612.16"/>
        <n v="5182.603"/>
        <n v="5369.84"/>
        <n v="5987.876"/>
        <n v="7849.0368"/>
        <n v="2892.5586"/>
        <n v="1946.556"/>
        <n v="2517.372"/>
        <n v="4848.8351"/>
        <n v="3439.416"/>
        <n v="6139.798"/>
        <n v="3973.444"/>
        <n v="4958.016"/>
        <n v="3008.75"/>
        <n v="4239.456"/>
        <n v="6640.88"/>
        <n v="3315.222"/>
        <n v="4960.62"/>
        <n v="2409.0836"/>
        <n v="3268.881"/>
        <n v="3984.6474"/>
        <n v="1900.9728"/>
        <n v="2973.2796"/>
        <n v="2363.9298"/>
        <n v="6625.08"/>
        <n v="5224.992"/>
        <n v="4680.6435"/>
        <n v="7683.84"/>
        <n v="7054.656"/>
        <n v="3231.8715"/>
        <n v="2372.2416"/>
        <n v="2825.2224"/>
        <n v="2099.196"/>
        <n v="2241.2247"/>
        <n v="5302.4426"/>
        <n v="2213.358"/>
        <n v="3152.7408"/>
        <n v="1750.14"/>
        <n v="9192.96"/>
        <n v="2541.6702"/>
        <n v="6876.5697"/>
        <n v="5481.234"/>
        <n v="4510.7712"/>
        <n v="1672.1376"/>
        <n v="5153.1948"/>
        <n v="1353.0816"/>
        <n v="3219.03"/>
        <n v="5668.4475"/>
        <n v="3782.0244"/>
        <n v="2283.84"/>
        <n v="2829.0052"/>
        <n v="9120.672"/>
        <n v="2612.4416"/>
        <n v="2337.6353"/>
        <n v="7526.1978"/>
        <n v="2918.016"/>
        <n v="7164.273"/>
        <n v="4774.95"/>
        <n v="3485.3694"/>
        <n v="1531.6736"/>
        <n v="3516.2505"/>
        <n v="4605.3245"/>
        <n v="4711.1736"/>
        <n v="3758.4144"/>
        <n v="2104.0448"/>
        <n v="4520.544"/>
        <n v="5891.0613"/>
        <n v="3915.1296"/>
        <n v="2004"/>
        <n v="2559.2928"/>
        <n v="2601.7602"/>
        <n v="1300.3172"/>
        <n v="7964.9222"/>
        <n v="3243.3696"/>
        <n v="2338.7936"/>
        <n v="5635.6164"/>
        <n v="2275.196"/>
        <n v="7268.9232"/>
        <n v="1452.2175"/>
        <n v="5088.4504"/>
        <n v="7118.699"/>
        <n v="6630.9696"/>
        <n v="1694.5425"/>
        <n v="2072.0826"/>
        <n v="5327.919"/>
        <n v="2775.816"/>
        <n v="4633.3065"/>
        <n v="2030.2464"/>
        <n v="3963.5937"/>
        <n v="6766.7208"/>
        <n v="1763.0784"/>
        <n v="7129.3992"/>
        <n v="4936.3776"/>
        <n v="6408.024"/>
        <n v="6430.788"/>
        <n v="2344.2146"/>
        <n v="2491.1616"/>
        <n v="3194.5206"/>
        <n v="3479.85"/>
        <n v="8069.243"/>
        <n v="7665.1168"/>
        <n v="6520.065"/>
        <n v="3440.0475"/>
        <n v="3819.5248"/>
        <n v="6202.872"/>
        <n v="3792.7296"/>
        <n v="2776.6152"/>
        <n v="5793.3375"/>
        <n v="8666.7075"/>
        <n v="3239.4783"/>
        <n v="1402.128"/>
        <n v="5641.3896"/>
        <n v="3252.024"/>
        <n v="2572.5564"/>
        <n v="2151.1737"/>
        <n v="8850.9267"/>
        <n v="3663.504"/>
        <n v="2566.388"/>
        <n v="5966.8895"/>
        <n v="5643.7122"/>
        <n v="9762.9336"/>
        <n v="2431.8"/>
        <n v="6225.7184"/>
        <n v="6978.075"/>
        <n v="6712.7092"/>
        <n v="6099.9723"/>
        <n v="7996.2904"/>
        <n v="4818.0041"/>
        <n v="4537.368"/>
        <n v="3706.6008"/>
        <n v="8297.568"/>
        <n v="1703.24"/>
        <n v="5045.362"/>
        <n v="1242.6843"/>
        <n v="4828.212"/>
        <n v="2586.9844"/>
        <n v="3119.2161"/>
        <n v="3937.5485"/>
        <n v="3813.627"/>
        <n v="4659.4944"/>
        <n v="4630.08"/>
        <n v="2525.6475"/>
        <n v="2404.4592"/>
        <n v="5662.048"/>
        <n v="3231.2264"/>
        <n v="7414.3664"/>
        <n v="6704.3592"/>
        <n v="5342.3592"/>
        <n v="4180.6224"/>
        <n v="7318.4796"/>
        <n v="6385.9653"/>
        <n v="4136.4"/>
        <n v="3431.856"/>
        <n v="4883.2665"/>
        <n v="3939.0624"/>
        <n v="3133.416"/>
        <n v="4604.5923"/>
        <n v="6524.6951"/>
        <m/>
      </sharedItems>
    </cacheField>
    <cacheField name="Units Returned" numFmtId="0">
      <sharedItems containsString="0" containsBlank="1" containsNumber="1" containsInteger="1" minValue="0" maxValue="8" count="10">
        <n v="0"/>
        <n v="3"/>
        <n v="1"/>
        <n v="2"/>
        <n v="4"/>
        <n v="6"/>
        <n v="5"/>
        <n v="7"/>
        <n v="8"/>
        <m/>
      </sharedItems>
    </cacheField>
    <cacheField name="Return Rate" numFmtId="10">
      <sharedItems containsString="0" containsBlank="1" containsNumber="1" minValue="0" maxValue="0.0533333333333333" count="315">
        <n v="0"/>
        <n v="0.0191082802547771"/>
        <n v="0.0194805194805195"/>
        <n v="0.020979020979021"/>
        <n v="0.00699300699300699"/>
        <n v="0.00666666666666667"/>
        <n v="0.00694444444444444"/>
        <n v="0.00675675675675676"/>
        <n v="0.00704225352112676"/>
        <n v="0.0193548387096774"/>
        <n v="0.00680272108843537"/>
        <n v="0.0133333333333333"/>
        <n v="0.0127388535031847"/>
        <n v="0.00709219858156028"/>
        <n v="0.0114942528735632"/>
        <n v="0.00684931506849315"/>
        <n v="0.0268456375838926"/>
        <n v="0.0124223602484472"/>
        <n v="0.0142857142857143"/>
        <n v="0.00591715976331361"/>
        <n v="0.013986013986014"/>
        <n v="0.0137931034482759"/>
        <n v="0.0189873417721519"/>
        <n v="0.0140845070422535"/>
        <n v="0.0275862068965517"/>
        <n v="0.0132450331125828"/>
        <n v="0.00649350649350649"/>
        <n v="0.0184049079754601"/>
        <n v="0.0121212121212121"/>
        <n v="0.0196078431372549"/>
        <n v="0.00581395348837209"/>
        <n v="0.0126582278481013"/>
        <n v="0.00719424460431655"/>
        <n v="0.0115606936416185"/>
        <n v="0.00645161290322581"/>
        <n v="0.0287769784172662"/>
        <n v="0.00775193798449612"/>
        <n v="0.00609756097560976"/>
        <n v="0.0175438596491228"/>
        <n v="0.0273972602739726"/>
        <n v="0.0138888888888889"/>
        <n v="0.0136986301369863"/>
        <n v="0.0135135135135135"/>
        <n v="0.0174418604651163"/>
        <n v="0.0214285714285714"/>
        <n v="0.0208333333333333"/>
        <n v="0.0129032258064516"/>
        <n v="0.00657894736842105"/>
        <n v="0.00769230769230769"/>
        <n v="0.01875"/>
        <n v="0.0185185185185185"/>
        <n v="0.00598802395209581"/>
        <n v="0.0072463768115942"/>
        <n v="0.015625"/>
        <n v="0.0147058823529412"/>
        <n v="0.0251572327044025"/>
        <n v="0.0211267605633803"/>
        <n v="0.00636942675159236"/>
        <n v="0.0062111801242236"/>
        <n v="0.00847457627118644"/>
        <n v="0.0121951219512195"/>
        <n v="0.00641025641025641"/>
        <n v="0.0112994350282486"/>
        <n v="0.0294117647058824"/>
        <n v="0.0150375939849624"/>
        <n v="0.0253164556962025"/>
        <n v="0.00606060606060606"/>
        <n v="0.02"/>
        <n v="0.0283687943262411"/>
        <n v="0.0125"/>
        <n v="0.00714285714285714"/>
        <n v="0.0131578947368421"/>
        <n v="0.0168067226890756"/>
        <n v="0.0215827338129496"/>
        <n v="0.00746268656716418"/>
        <n v="0.0198675496688742"/>
        <n v="0.00628930817610063"/>
        <n v="0.012987012987013"/>
        <n v="0.0065359477124183"/>
        <n v="0.0192307692307692"/>
        <n v="0.00613496932515337"/>
        <n v="0.00602409638554217"/>
        <n v="0.0173410404624277"/>
        <n v="0.0151515151515152"/>
        <n v="0.0110497237569061"/>
        <n v="0.031496062992126"/>
        <n v="0.0222222222222222"/>
        <n v="0.00671140939597315"/>
        <n v="0.0155038759689922"/>
        <n v="0.0111111111111111"/>
        <n v="0.00735294117647059"/>
        <n v="0.0197368421052632"/>
        <n v="0.0372670807453416"/>
        <n v="0.0130718954248366"/>
        <n v="0.0276243093922652"/>
        <n v="0.0123456790123457"/>
        <n v="0.00549450549450549"/>
        <n v="0.00584795321637427"/>
        <n v="0.025974025974026"/>
        <n v="0.00632911392405063"/>
        <n v="0.0266666666666667"/>
        <n v="0.0277777777777778"/>
        <n v="0.0134228187919463"/>
        <n v="0.03125"/>
        <n v="0.0364963503649635"/>
        <n v="0.0128205128205128"/>
        <n v="0.0397350993377483"/>
        <n v="0.0318471337579618"/>
        <n v="0.0179640718562874"/>
        <n v="0.0217391304347826"/>
        <n v="0.0254777070063694"/>
        <n v="0.0297619047619048"/>
        <n v="0.0120481927710843"/>
        <n v="0.0186335403726708"/>
        <n v="0.0143884892086331"/>
        <n v="0.00763358778625954"/>
        <n v="0.0357142857142857"/>
        <n v="0.0291970802919708"/>
        <n v="0.0188679245283019"/>
        <n v="0.0149253731343284"/>
        <n v="0.00662251655629139"/>
        <n v="0.0394736842105263"/>
        <n v="0.0238095238095238"/>
        <n v="0.0212765957446809"/>
        <n v="0.00806451612903226"/>
        <n v="0.00617283950617284"/>
        <n v="0.0201342281879195"/>
        <n v="0.0108695652173913"/>
        <n v="0.00561797752808989"/>
        <n v="0.032258064516129"/>
        <n v="0.00689655172413793"/>
        <n v="0.0204081632653061"/>
        <n v="0.028169014084507"/>
        <n v="0.0170454545454545"/>
        <n v="0.0229007633587786"/>
        <n v="0.0328947368421053"/>
        <n v="0.0144927536231884"/>
        <n v="0.00588235294117647"/>
        <n v="0.0178571428571429"/>
        <n v="0.00574712643678161"/>
        <n v="0.0078740157480315"/>
        <n v="0.00793650793650794"/>
        <n v="0.00595238095238095"/>
        <n v="0.0118343195266272"/>
        <n v="0.0125786163522013"/>
        <n v="0.0261437908496732"/>
        <n v="0.0206896551724138"/>
        <n v="0.0119760479041916"/>
        <n v="0.0177514792899408"/>
        <n v="0.0289017341040462"/>
        <n v="0.0246913580246914"/>
        <n v="0.018348623853211"/>
        <n v="0.00819672131147541"/>
        <n v="0.0148148148148148"/>
        <n v="0.00757575757575758"/>
        <n v="0.015748031496063"/>
        <n v="0.00578034682080925"/>
        <n v="0.0176470588235294"/>
        <n v="0.0141843971631206"/>
        <n v="0.0225563909774436"/>
        <n v="0.0285714285714286"/>
        <n v="0.0405405405405405"/>
        <n v="0.0072992700729927"/>
        <n v="0.0181818181818182"/>
        <n v="0.00568181818181818"/>
        <n v="0.0145985401459854"/>
        <n v="0.0355029585798817"/>
        <n v="0.0218978102189781"/>
        <n v="0.0122699386503067"/>
        <n v="0.0166666666666667"/>
        <n v="0.0153846153846154"/>
        <n v="0.0416666666666667"/>
        <n v="0.0136054421768707"/>
        <n v="0.0337837837837838"/>
        <n v="0.0232558139534884"/>
        <n v="0.0075187969924812"/>
        <n v="0.0078125"/>
        <n v="0.0182926829268293"/>
        <n v="0.0205479452054795"/>
        <n v="0.0230769230769231"/>
        <n v="0.00740740740740741"/>
        <n v="0.00625"/>
        <n v="0.0258064516129032"/>
        <n v="0.008"/>
        <n v="0.024390243902439"/>
        <n v="0.0169491525423729"/>
        <n v="0.0378787878787879"/>
        <n v="0.0158730158730159"/>
        <n v="0.0227272727272727"/>
        <n v="0.0108108108108108"/>
        <n v="0.00854700854700855"/>
        <n v="0.0220588235294118"/>
        <n v="0.0171428571428571"/>
        <n v="0.0180722891566265"/>
        <n v="0.0113636363636364"/>
        <n v="0.0272108843537415"/>
        <n v="0.0359712230215827"/>
        <n v="0.0202702702702703"/>
        <n v="0.0119047619047619"/>
        <n v="0.0117647058823529"/>
        <n v="0.0236220472440945"/>
        <n v="0.0114285714285714"/>
        <n v="0.0162162162162162"/>
        <n v="0.00564971751412429"/>
        <n v="0.0333333333333333"/>
        <n v="0.0300751879699248"/>
        <n v="0.0263157894736842"/>
        <n v="0.0152671755725191"/>
        <n v="0.0116959064327485"/>
        <n v="0.0229885057471264"/>
        <n v="0.00540540540540541"/>
        <n v="0.0240963855421687"/>
        <n v="0.0306748466257669"/>
        <n v="0.0434782608695652"/>
        <n v="0.0264900662251656"/>
        <n v="0.0335570469798658"/>
        <n v="0.0106382978723404"/>
        <n v="0.0116279069767442"/>
        <n v="0.0112359550561798"/>
        <n v="0.0223880597014925"/>
        <n v="0.036231884057971"/>
        <n v="0.0235294117647059"/>
        <n v="0.0241935483870968"/>
        <n v="0.0352112676056338"/>
        <n v="0.0350877192982456"/>
        <n v="0.00571428571428571"/>
        <n v="0.0256410256410256"/>
        <n v="0.0340136054421769"/>
        <n v="0.0248447204968944"/>
        <n v="0.0324675324675325"/>
        <n v="0.00813008130081301"/>
        <n v="0.0103092783505155"/>
        <n v="0.025"/>
        <n v="0.00826446280991736"/>
        <n v="0.0239520958083832"/>
        <n v="0.0308641975308642"/>
        <n v="0.036144578313253"/>
        <n v="0.0298507462686567"/>
        <n v="0.016260162601626"/>
        <n v="0.0514705882352941"/>
        <n v="0.0109289617486339"/>
        <n v="0.0252100840336134"/>
        <n v="0.0472972972972973"/>
        <n v="0.0157068062827225"/>
        <n v="0.038961038961039"/>
        <n v="0.0280898876404494"/>
        <n v="0.00552486187845304"/>
        <n v="0.031055900621118"/>
        <n v="0.0172413793103448"/>
        <n v="0.0233918128654971"/>
        <n v="0.0305343511450382"/>
        <n v="0.0533333333333333"/>
        <n v="0.0273224043715847"/>
        <n v="0.0218579234972678"/>
        <n v="0.0368098159509202"/>
        <n v="0.0342465753424658"/>
        <n v="0.0164835164835165"/>
        <n v="0.0292397660818713"/>
        <n v="0.0106951871657754"/>
        <n v="0.00862068965517241"/>
        <n v="0.0087719298245614"/>
        <n v="0.027027027027027"/>
        <n v="0.0316455696202532"/>
        <n v="0.0225988700564972"/>
        <n v="0.033112582781457"/>
        <n v="0.032051282051282"/>
        <n v="0.0168539325842697"/>
        <n v="0.0307692307692308"/>
        <n v="0.0236686390532544"/>
        <n v="0.00558659217877095"/>
        <n v="0.0413793103448276"/>
        <n v="0.0310077519379845"/>
        <n v="0.00546448087431694"/>
        <n v="0.027972027972028"/>
        <n v="0.0392156862745098"/>
        <n v="0.0234375"/>
        <n v="0.029585798816568"/>
        <n v="0.0170940170940171"/>
        <n v="0.034965034965035"/>
        <n v="0.0161290322580645"/>
        <n v="0.0304878048780488"/>
        <n v="0.021978021978022"/>
        <n v="0.016"/>
        <n v="0.0363636363636364"/>
        <n v="0.05"/>
        <n v="0.0301204819277108"/>
        <n v="0.0289855072463768"/>
        <n v="0.00840336134453781"/>
        <n v="0.0228571428571429"/>
        <n v="0.0245398773006135"/>
        <n v="0.00555555555555556"/>
        <n v="0.016304347826087"/>
        <n v="0.0258620689655172"/>
        <n v="0.0284090909090909"/>
        <n v="0.028735632183908"/>
        <n v="0.0245901639344262"/>
        <n v="0.0163934426229508"/>
        <n v="0.0242424242424242"/>
        <n v="0.0111731843575419"/>
        <n v="0.0160427807486631"/>
        <n v="0.0406976744186047"/>
        <n v="0.0317460317460317"/>
        <n v="0.0354609929078014"/>
        <n v="0.0387096774193548"/>
        <n v="0.00543478260869565"/>
        <n v="0.0384615384615385"/>
        <n v="0.010752688172043"/>
        <n v="0.0296296296296296"/>
        <n v="0.010989010989011"/>
        <n v="0.023121387283237"/>
        <n v="0.0303030303030303"/>
        <n v="0.0448717948717949"/>
        <n v="0.0105263157894737"/>
        <n v="0.0344827586206897"/>
        <m/>
      </sharedItems>
    </cacheField>
    <cacheField name="Location" numFmtId="49">
      <sharedItems containsBlank="1" count="4">
        <s v="Canada"/>
        <s v="UK"/>
        <s v="USA"/>
        <m/>
      </sharedItems>
    </cacheField>
    <cacheField name="Platform" numFmtId="0">
      <sharedItems containsBlank="1" count="4">
        <s v="Amazon"/>
        <s v="iHerb"/>
        <s v="Walmart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6.6528703704" refreshedBy="nwanavictoriaonyinye" recordCount="4384">
  <cacheSource type="worksheet">
    <worksheetSource ref="A1:P4385" sheet="Supplement_Sales_Weekly_Expande"/>
  </cacheSource>
  <cacheFields count="16">
    <cacheField name="Product Name" numFmtId="0">
      <sharedItems count="16">
        <s v="Fish Oil"/>
        <s v="Pre-Workout"/>
        <s v="Melatonin"/>
        <s v="Collagen Peptides"/>
        <s v="Ashwagandha"/>
        <s v="Creatine"/>
        <s v="Whey Protein"/>
        <s v="Electrolyte Powder"/>
        <s v="Iron Supplement"/>
        <s v="Zinc"/>
        <s v="Green Tea Extract"/>
        <s v="Multivitamin"/>
        <s v="Vitamin C"/>
        <s v="Biotin"/>
        <s v="Magnesium"/>
        <s v="BCAA"/>
      </sharedItems>
    </cacheField>
    <cacheField name="Category" numFmtId="0">
      <sharedItems count="10">
        <s v="Omega"/>
        <s v="Performance"/>
        <s v="Sleep Aid"/>
        <s v="Protein"/>
        <s v="Herbal"/>
        <s v="Hydration"/>
        <s v="Mineral"/>
        <s v="Fat Burner"/>
        <s v="Vitamin"/>
        <s v="Amino Acid"/>
      </sharedItems>
    </cacheField>
    <cacheField name="Date" numFmtId="179">
      <sharedItems containsSemiMixedTypes="0" containsString="0" containsNonDate="0" containsDate="1" minDate="2020-01-06T00:00:00" maxDate="2025-03-31T00:00:00" count="274">
        <d v="2020-01-06T00:00:00"/>
        <d v="2020-03-02T00:00:00"/>
        <d v="2020-06-01T00:00:00"/>
        <d v="2020-07-20T00:00:00"/>
        <d v="2020-07-27T00:00:00"/>
        <d v="2020-10-12T00:00:00"/>
        <d v="2020-10-19T00:00:00"/>
        <d v="2020-10-26T00:00:00"/>
        <d v="2020-11-16T00:00:00"/>
        <d v="2020-12-07T00:00:00"/>
        <d v="2021-01-18T00:00:00"/>
        <d v="2021-04-05T00:00:00"/>
        <d v="2021-04-26T00:00:00"/>
        <d v="2021-05-03T00:00:00"/>
        <d v="2021-05-10T00:00:00"/>
        <d v="2021-05-17T00:00:00"/>
        <d v="2021-07-12T00:00:00"/>
        <d v="2021-08-30T00:00:00"/>
        <d v="2021-10-11T00:00:00"/>
        <d v="2021-10-25T00:00:00"/>
        <d v="2021-11-01T00:00:00"/>
        <d v="2021-11-22T00:00:00"/>
        <d v="2021-12-13T00:00:00"/>
        <d v="2022-02-14T00:00:00"/>
        <d v="2022-03-28T00:00:00"/>
        <d v="2022-05-02T00:00:00"/>
        <d v="2022-05-30T00:00:00"/>
        <d v="2022-06-06T00:00:00"/>
        <d v="2022-06-20T00:00:00"/>
        <d v="2022-07-18T00:00:00"/>
        <d v="2022-08-29T00:00:00"/>
        <d v="2022-09-05T00:00:00"/>
        <d v="2022-09-26T00:00:00"/>
        <d v="2022-10-03T00:00:00"/>
        <d v="2022-10-10T00:00:00"/>
        <d v="2022-10-17T00:00:00"/>
        <d v="2022-11-21T00:00:00"/>
        <d v="2022-11-28T00:00:00"/>
        <d v="2022-12-12T00:00:00"/>
        <d v="2023-01-09T00:00:00"/>
        <d v="2023-01-23T00:00:00"/>
        <d v="2023-03-20T00:00:00"/>
        <d v="2023-06-19T00:00:00"/>
        <d v="2023-07-31T00:00:00"/>
        <d v="2023-08-07T00:00:00"/>
        <d v="2023-10-30T00:00:00"/>
        <d v="2023-12-18T00:00:00"/>
        <d v="2024-03-04T00:00:00"/>
        <d v="2024-04-08T00:00:00"/>
        <d v="2024-04-22T00:00:00"/>
        <d v="2024-05-06T00:00:00"/>
        <d v="2024-05-13T00:00:00"/>
        <d v="2024-06-24T00:00:00"/>
        <d v="2024-07-01T00:00:00"/>
        <d v="2024-09-02T00:00:00"/>
        <d v="2024-09-09T00:00:00"/>
        <d v="2024-09-16T00:00:00"/>
        <d v="2024-11-25T00:00:00"/>
        <d v="2024-12-02T00:00:00"/>
        <d v="2024-12-09T00:00:00"/>
        <d v="2024-12-23T00:00:00"/>
        <d v="2025-03-03T00:00:00"/>
        <d v="2025-03-10T00:00:00"/>
        <d v="2025-03-17T00:00:00"/>
        <d v="2025-03-31T00:00:00"/>
        <d v="2020-01-13T00:00:00"/>
        <d v="2020-02-24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5-04T00:00:00"/>
        <d v="2020-05-25T00:00:00"/>
        <d v="2020-06-22T00:00:00"/>
        <d v="2020-08-03T00:00:00"/>
        <d v="2020-08-10T00:00:00"/>
        <d v="2020-08-24T00:00:00"/>
        <d v="2020-09-07T00:00:00"/>
        <d v="2020-09-14T00:00:00"/>
        <d v="2020-09-21T00:00:00"/>
        <d v="2020-11-30T00:00:00"/>
        <d v="2020-12-28T00:00:00"/>
        <d v="2021-01-04T00:00:00"/>
        <d v="2021-01-11T00:00:00"/>
        <d v="2021-01-25T00:00:00"/>
        <d v="2021-02-01T00:00:00"/>
        <d v="2021-02-22T00:00:00"/>
        <d v="2021-03-08T00:00:00"/>
        <d v="2021-03-22T00:00:00"/>
        <d v="2021-04-12T00:00:00"/>
        <d v="2021-04-19T00:00:00"/>
        <d v="2021-06-07T00:00:00"/>
        <d v="2021-06-14T00:00:00"/>
        <d v="2021-06-28T00:00:00"/>
        <d v="2021-07-05T00:00:00"/>
        <d v="2021-07-19T00:00:00"/>
        <d v="2021-07-26T00:00:00"/>
        <d v="2021-09-13T00:00:00"/>
        <d v="2021-09-20T00:00:00"/>
        <d v="2021-09-27T00:00:00"/>
        <d v="2021-10-04T00:00:00"/>
        <d v="2021-11-15T00:00:00"/>
        <d v="2021-12-06T00:00:00"/>
        <d v="2021-12-20T00:00:00"/>
        <d v="2022-01-03T00:00:00"/>
        <d v="2022-01-10T00:00:00"/>
        <d v="2022-01-17T00:00:00"/>
        <d v="2022-02-21T00:00:00"/>
        <d v="2022-02-28T00:00:00"/>
        <d v="2022-03-21T00:00:00"/>
        <d v="2022-04-18T00:00:00"/>
        <d v="2022-04-25T00:00:00"/>
        <d v="2022-05-09T00:00:00"/>
        <d v="2022-05-23T00:00:00"/>
        <d v="2022-07-04T00:00:00"/>
        <d v="2022-07-11T00:00:00"/>
        <d v="2022-07-25T00:00:00"/>
        <d v="2022-08-01T00:00:00"/>
        <d v="2022-09-12T00:00:00"/>
        <d v="2022-09-19T00:00:00"/>
        <d v="2022-11-14T00:00:00"/>
        <d v="2022-12-05T00:00:00"/>
        <d v="2023-01-02T00:00:00"/>
        <d v="2023-01-30T00:00:00"/>
        <d v="2023-03-06T00:00:00"/>
        <d v="2023-04-03T00:00:00"/>
        <d v="2023-04-17T00:00:00"/>
        <d v="2023-05-22T00:00:00"/>
        <d v="2023-05-29T00:00:00"/>
        <d v="2023-06-05T00:00:00"/>
        <d v="2023-06-12T00:00:00"/>
        <d v="2023-07-17T00:00:00"/>
        <d v="2023-08-14T00:00:00"/>
        <d v="2023-08-21T00:00:00"/>
        <d v="2023-09-11T00:00:00"/>
        <d v="2023-10-02T00:00:00"/>
        <d v="2023-10-23T00:00:00"/>
        <d v="2023-11-06T00:00:00"/>
        <d v="2023-11-13T00:00:00"/>
        <d v="2023-12-04T00:00:00"/>
        <d v="2024-01-15T00:00:00"/>
        <d v="2024-02-19T00:00:00"/>
        <d v="2024-03-11T00:00:00"/>
        <d v="2024-03-18T00:00:00"/>
        <d v="2024-03-25T00:00:00"/>
        <d v="2024-04-15T00:00:00"/>
        <d v="2024-04-29T00:00:00"/>
        <d v="2024-06-10T00:00:00"/>
        <d v="2024-07-22T00:00:00"/>
        <d v="2024-08-26T00:00:00"/>
        <d v="2024-09-30T00:00:00"/>
        <d v="2024-10-21T00:00:00"/>
        <d v="2024-11-04T00:00:00"/>
        <d v="2024-11-11T00:00:00"/>
        <d v="2024-11-18T00:00:00"/>
        <d v="2024-12-30T00:00:00"/>
        <d v="2025-01-06T00:00:00"/>
        <d v="2025-01-13T00:00:00"/>
        <d v="2025-01-20T00:00:00"/>
        <d v="2025-02-03T00:00:00"/>
        <d v="2025-02-24T00:00:00"/>
        <d v="2020-02-10T00:00:00"/>
        <d v="2020-04-27T00:00:00"/>
        <d v="2020-05-11T00:00:00"/>
        <d v="2020-05-18T00:00:00"/>
        <d v="2020-06-15T00:00:00"/>
        <d v="2020-06-29T00:00:00"/>
        <d v="2020-07-13T00:00:00"/>
        <d v="2020-09-28T00:00:00"/>
        <d v="2020-10-05T00:00:00"/>
        <d v="2020-11-09T00:00:00"/>
        <d v="2020-11-23T00:00:00"/>
        <d v="2021-02-15T00:00:00"/>
        <d v="2021-03-01T00:00:00"/>
        <d v="2021-08-23T00:00:00"/>
        <d v="2021-11-29T00:00:00"/>
        <d v="2022-02-07T00:00:00"/>
        <d v="2022-03-14T00:00:00"/>
        <d v="2022-04-04T00:00:00"/>
        <d v="2022-04-11T00:00:00"/>
        <d v="2022-05-16T00:00:00"/>
        <d v="2022-06-13T00:00:00"/>
        <d v="2022-06-27T00:00:00"/>
        <d v="2022-08-15T00:00:00"/>
        <d v="2022-08-22T00:00:00"/>
        <d v="2022-10-31T00:00:00"/>
        <d v="2022-11-07T00:00:00"/>
        <d v="2022-12-19T00:00:00"/>
        <d v="2023-01-16T00:00:00"/>
        <d v="2023-02-13T00:00:00"/>
        <d v="2023-02-20T00:00:00"/>
        <d v="2023-03-13T00:00:00"/>
        <d v="2023-04-24T00:00:00"/>
        <d v="2023-05-01T00:00:00"/>
        <d v="2023-05-08T00:00:00"/>
        <d v="2023-08-28T00:00:00"/>
        <d v="2023-09-04T00:00:00"/>
        <d v="2023-10-09T00:00:00"/>
        <d v="2023-10-16T00:00:00"/>
        <d v="2023-11-20T00:00:00"/>
        <d v="2023-11-27T00:00:00"/>
        <d v="2023-12-25T00:00:00"/>
        <d v="2024-01-01T00:00:00"/>
        <d v="2024-01-08T00:00:00"/>
        <d v="2024-01-22T00:00:00"/>
        <d v="2024-02-05T00:00:00"/>
        <d v="2024-02-12T00:00:00"/>
        <d v="2024-04-01T00:00:00"/>
        <d v="2024-07-08T00:00:00"/>
        <d v="2024-07-15T00:00:00"/>
        <d v="2024-07-29T00:00:00"/>
        <d v="2024-08-05T00:00:00"/>
        <d v="2024-08-12T00:00:00"/>
        <d v="2024-08-19T00:00:00"/>
        <d v="2024-09-23T00:00:00"/>
        <d v="2024-10-07T00:00:00"/>
        <d v="2025-02-17T00:00:00"/>
        <d v="2025-03-24T00:00:00"/>
        <d v="2020-02-03T00:00:00"/>
        <d v="2020-02-17T00:00:00"/>
        <d v="2020-06-08T00:00:00"/>
        <d v="2020-07-06T00:00:00"/>
        <d v="2020-11-02T00:00:00"/>
        <d v="2020-12-21T00:00:00"/>
        <d v="2021-02-08T00:00:00"/>
        <d v="2021-03-15T00:00:00"/>
        <d v="2021-03-29T00:00:00"/>
        <d v="2021-05-24T00:00:00"/>
        <d v="2021-08-09T00:00:00"/>
        <d v="2021-10-18T00:00:00"/>
        <d v="2021-11-08T00:00:00"/>
        <d v="2022-01-31T00:00:00"/>
        <d v="2022-03-07T00:00:00"/>
        <d v="2022-10-24T00:00:00"/>
        <d v="2023-02-06T00:00:00"/>
        <d v="2023-03-27T00:00:00"/>
        <d v="2023-05-15T00:00:00"/>
        <d v="2023-07-10T00:00:00"/>
        <d v="2023-09-25T00:00:00"/>
        <d v="2024-02-26T00:00:00"/>
        <d v="2024-06-03T00:00:00"/>
        <d v="2024-06-17T00:00:00"/>
        <d v="2024-10-14T00:00:00"/>
        <d v="2025-02-10T00:00:00"/>
        <d v="2020-01-20T00:00:00"/>
        <d v="2020-01-27T00:00:00"/>
        <d v="2020-08-31T00:00:00"/>
        <d v="2020-12-14T00:00:00"/>
        <d v="2021-05-31T00:00:00"/>
        <d v="2021-08-02T00:00:00"/>
        <d v="2021-08-16T00:00:00"/>
        <d v="2022-08-08T00:00:00"/>
        <d v="2023-04-10T00:00:00"/>
        <d v="2023-07-24T00:00:00"/>
        <d v="2024-05-20T00:00:00"/>
        <d v="2024-05-27T00:00:00"/>
        <d v="2024-10-28T00:00:00"/>
        <d v="2024-12-16T00:00:00"/>
        <d v="2021-09-06T00:00:00"/>
        <d v="2022-01-24T00:00:00"/>
        <d v="2022-12-26T00:00:00"/>
        <d v="2023-07-03T00:00:00"/>
        <d v="2025-01-27T00:00:00"/>
        <d v="2021-06-21T00:00:00"/>
        <d v="2021-12-27T00:00:00"/>
        <d v="2023-06-26T00:00:00"/>
        <d v="2023-12-11T00:00:00"/>
        <d v="2023-02-27T00:00:00"/>
        <d v="2023-09-18T00:00:00"/>
        <d v="2024-01-29T00:00:00"/>
        <d v="2020-08-17T00:00:00"/>
      </sharedItems>
    </cacheField>
    <cacheField name="Month" numFmtId="0">
      <sharedItems count="23">
        <s v="January"/>
        <s v="March"/>
        <s v="June"/>
        <s v="July"/>
        <s v="October"/>
        <s v="November"/>
        <s v="December"/>
        <s v="April"/>
        <s v="May"/>
        <s v="August"/>
        <s v="February"/>
        <s v="September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</sharedItems>
    </cacheField>
    <cacheField name="Year" numFmtId="0">
      <sharedItems containsSemiMixedTypes="0" containsString="0" containsNumber="1" containsInteger="1" minValue="0" maxValue="2025" count="6">
        <n v="2020"/>
        <n v="2021"/>
        <n v="2022"/>
        <n v="2023"/>
        <n v="2024"/>
        <n v="2025"/>
      </sharedItems>
    </cacheField>
    <cacheField name="Units Sold" numFmtId="0">
      <sharedItems containsSemiMixedTypes="0" containsString="0" containsNumber="1" containsInteger="1" minValue="0" maxValue="194" count="81">
        <n v="161"/>
        <n v="157"/>
        <n v="154"/>
        <n v="143"/>
        <n v="150"/>
        <n v="144"/>
        <n v="148"/>
        <n v="142"/>
        <n v="155"/>
        <n v="147"/>
        <n v="141"/>
        <n v="174"/>
        <n v="146"/>
        <n v="149"/>
        <n v="139"/>
        <n v="140"/>
        <n v="169"/>
        <n v="145"/>
        <n v="158"/>
        <n v="153"/>
        <n v="138"/>
        <n v="151"/>
        <n v="163"/>
        <n v="165"/>
        <n v="172"/>
        <n v="173"/>
        <n v="129"/>
        <n v="164"/>
        <n v="171"/>
        <n v="152"/>
        <n v="130"/>
        <n v="160"/>
        <n v="162"/>
        <n v="167"/>
        <n v="128"/>
        <n v="136"/>
        <n v="159"/>
        <n v="156"/>
        <n v="118"/>
        <n v="120"/>
        <n v="177"/>
        <n v="133"/>
        <n v="170"/>
        <n v="132"/>
        <n v="119"/>
        <n v="134"/>
        <n v="166"/>
        <n v="181"/>
        <n v="127"/>
        <n v="135"/>
        <n v="180"/>
        <n v="182"/>
        <n v="137"/>
        <n v="168"/>
        <n v="131"/>
        <n v="124"/>
        <n v="184"/>
        <n v="176"/>
        <n v="178"/>
        <n v="126"/>
        <n v="109"/>
        <n v="122"/>
        <n v="123"/>
        <n v="125"/>
        <n v="185"/>
        <n v="117"/>
        <n v="175"/>
        <n v="188"/>
        <n v="121"/>
        <n v="179"/>
        <n v="194"/>
        <n v="183"/>
        <n v="191"/>
        <n v="187"/>
        <n v="116"/>
        <n v="114"/>
        <n v="112"/>
        <n v="186"/>
        <n v="103"/>
        <n v="113"/>
        <n v="190"/>
      </sharedItems>
    </cacheField>
    <cacheField name="Price" numFmtId="180">
      <sharedItems containsSemiMixedTypes="0" containsString="0" containsNumber="1" minValue="0" maxValue="59.97" count="2919">
        <n v="12.91"/>
        <n v="35.47"/>
        <n v="30.09"/>
        <n v="52.01"/>
        <n v="18.84"/>
        <n v="42.91"/>
        <n v="17.4"/>
        <n v="27.15"/>
        <n v="46.66"/>
        <n v="27.05"/>
        <n v="18.33"/>
        <n v="44.67"/>
        <n v="13.32"/>
        <n v="51.85"/>
        <n v="26.28"/>
        <n v="23.86"/>
        <n v="16.15"/>
        <n v="58.9"/>
        <n v="15.73"/>
        <n v="14.72"/>
        <n v="48.04"/>
        <n v="41.26"/>
        <n v="18.13"/>
        <n v="47.86"/>
        <n v="33.24"/>
        <n v="50.96"/>
        <n v="44.41"/>
        <n v="52.92"/>
        <n v="29.8"/>
        <n v="42.3"/>
        <n v="48.11"/>
        <n v="26.07"/>
        <n v="48.2"/>
        <n v="44.46"/>
        <n v="30.37"/>
        <n v="49.05"/>
        <n v="54.64"/>
        <n v="44.38"/>
        <n v="13.51"/>
        <n v="30.3"/>
        <n v="13.17"/>
        <n v="17.45"/>
        <n v="26.76"/>
        <n v="27.75"/>
        <n v="46.69"/>
        <n v="32.94"/>
        <n v="44.95"/>
        <n v="29.61"/>
        <n v="13.38"/>
        <n v="26.57"/>
        <n v="22.17"/>
        <n v="27.38"/>
        <n v="12.3"/>
        <n v="49.94"/>
        <n v="10.28"/>
        <n v="16.43"/>
        <n v="52.26"/>
        <n v="43.17"/>
        <n v="45.49"/>
        <n v="13.63"/>
        <n v="45.01"/>
        <n v="20.95"/>
        <n v="12.69"/>
        <n v="24.64"/>
        <n v="28.24"/>
        <n v="21.77"/>
        <n v="32.84"/>
        <n v="14.8"/>
        <n v="28.33"/>
        <n v="44.73"/>
        <n v="32.21"/>
        <n v="33.44"/>
        <n v="27.08"/>
        <n v="49.17"/>
        <n v="51.58"/>
        <n v="12.62"/>
        <n v="33.09"/>
        <n v="28.45"/>
        <n v="10.61"/>
        <n v="14.11"/>
        <n v="40.65"/>
        <n v="51.19"/>
        <n v="53.85"/>
        <n v="20.54"/>
        <n v="43.32"/>
        <n v="28"/>
        <n v="12.89"/>
        <n v="16.71"/>
        <n v="54.7"/>
        <n v="12.73"/>
        <n v="38.1"/>
        <n v="13.78"/>
        <n v="53.3"/>
        <n v="55.69"/>
        <n v="28.66"/>
        <n v="42.82"/>
        <n v="43.98"/>
        <n v="50.48"/>
        <n v="14.92"/>
        <n v="20.48"/>
        <n v="15.34"/>
        <n v="57.78"/>
        <n v="26.94"/>
        <n v="49.7"/>
        <n v="28.41"/>
        <n v="23.93"/>
        <n v="18.07"/>
        <n v="13.3"/>
        <n v="43.71"/>
        <n v="56.81"/>
        <n v="57.19"/>
        <n v="41.25"/>
        <n v="17.83"/>
        <n v="35.6"/>
        <n v="20.88"/>
        <n v="36.02"/>
        <n v="30.8"/>
        <n v="15.2"/>
        <n v="24.18"/>
        <n v="11.56"/>
        <n v="36.68"/>
        <n v="14.74"/>
        <n v="43.48"/>
        <n v="45.2"/>
        <n v="13.62"/>
        <n v="27.32"/>
        <n v="25.26"/>
        <n v="40.43"/>
        <n v="29.81"/>
        <n v="56.07"/>
        <n v="33.39"/>
        <n v="34.58"/>
        <n v="42.68"/>
        <n v="22.61"/>
        <n v="57.52"/>
        <n v="38.78"/>
        <n v="55.45"/>
        <n v="50.07"/>
        <n v="30.08"/>
        <n v="50.76"/>
        <n v="31.38"/>
        <n v="58.54"/>
        <n v="54.88"/>
        <n v="31.62"/>
        <n v="52.65"/>
        <n v="36.26"/>
        <n v="28.2"/>
        <n v="50.47"/>
        <n v="20.12"/>
        <n v="42.33"/>
        <n v="45.13"/>
        <n v="22.27"/>
        <n v="57.58"/>
        <n v="27.81"/>
        <n v="12.33"/>
        <n v="44.5"/>
        <n v="51.82"/>
        <n v="25.71"/>
        <n v="43.92"/>
        <n v="58.96"/>
        <n v="23.1"/>
        <n v="40.07"/>
        <n v="35.26"/>
        <n v="44.14"/>
        <n v="20.86"/>
        <n v="20.7"/>
        <n v="22.6"/>
        <n v="23.92"/>
        <n v="26.71"/>
        <n v="25.54"/>
        <n v="18.37"/>
        <n v="37.21"/>
        <n v="51.97"/>
        <n v="46.34"/>
        <n v="22.35"/>
        <n v="52.61"/>
        <n v="16.14"/>
        <n v="54.01"/>
        <n v="31.01"/>
        <n v="33.66"/>
        <n v="19.19"/>
        <n v="48.06"/>
        <n v="56.62"/>
        <n v="42.27"/>
        <n v="52.54"/>
        <n v="52.17"/>
        <n v="34.77"/>
        <n v="21.31"/>
        <n v="26.91"/>
        <n v="36.46"/>
        <n v="53.91"/>
        <n v="31.37"/>
        <n v="42.18"/>
        <n v="24.57"/>
        <n v="37.3"/>
        <n v="44.15"/>
        <n v="24.78"/>
        <n v="39.56"/>
        <n v="30.87"/>
        <n v="48.62"/>
        <n v="10.48"/>
        <n v="12.24"/>
        <n v="53.6"/>
        <n v="18.26"/>
        <n v="34.48"/>
        <n v="34.33"/>
        <n v="19.58"/>
        <n v="44.98"/>
        <n v="46.82"/>
        <n v="15.31"/>
        <n v="22.48"/>
        <n v="30.53"/>
        <n v="35.03"/>
        <n v="23.45"/>
        <n v="44.18"/>
        <n v="10.93"/>
        <n v="40.96"/>
        <n v="40.68"/>
        <n v="37.56"/>
        <n v="52.98"/>
        <n v="55.55"/>
        <n v="13.13"/>
        <n v="25.13"/>
        <n v="24.45"/>
        <n v="36"/>
        <n v="35.22"/>
        <n v="18.8"/>
        <n v="46.29"/>
        <n v="21.99"/>
        <n v="39.81"/>
        <n v="40.39"/>
        <n v="49.86"/>
        <n v="59.29"/>
        <n v="38.92"/>
        <n v="44.81"/>
        <n v="39.36"/>
        <n v="39.07"/>
        <n v="27.34"/>
        <n v="17.53"/>
        <n v="19.65"/>
        <n v="35.2"/>
        <n v="35.51"/>
        <n v="21.33"/>
        <n v="52.7"/>
        <n v="12.81"/>
        <n v="38.67"/>
        <n v="25.05"/>
        <n v="49.91"/>
        <n v="49.89"/>
        <n v="26.98"/>
        <n v="33.23"/>
        <n v="37.94"/>
        <n v="29.57"/>
        <n v="59.11"/>
        <n v="35.98"/>
        <n v="39.19"/>
        <n v="23.89"/>
        <n v="58.08"/>
        <n v="24.61"/>
        <n v="30.55"/>
        <n v="58.2"/>
        <n v="50.17"/>
        <n v="51.15"/>
        <n v="50.18"/>
        <n v="31.24"/>
        <n v="26.26"/>
        <n v="24.29"/>
        <n v="28.63"/>
        <n v="38.89"/>
        <n v="42.93"/>
        <n v="56.72"/>
        <n v="16.02"/>
        <n v="33.93"/>
        <n v="38.29"/>
        <n v="39.97"/>
        <n v="43.95"/>
        <n v="56.74"/>
        <n v="18.31"/>
        <n v="45.96"/>
        <n v="56.64"/>
        <n v="40.75"/>
        <n v="16.66"/>
        <n v="59.12"/>
        <n v="33.45"/>
        <n v="34.72"/>
        <n v="38.93"/>
        <n v="23.88"/>
        <n v="21.18"/>
        <n v="21.78"/>
        <n v="14.27"/>
        <n v="33.03"/>
        <n v="12.03"/>
        <n v="32.02"/>
        <n v="12.67"/>
        <n v="27.1"/>
        <n v="16.35"/>
        <n v="25.19"/>
        <n v="37.1"/>
        <n v="30.91"/>
        <n v="53.18"/>
        <n v="20.06"/>
        <n v="57.73"/>
        <n v="37.84"/>
        <n v="44.78"/>
        <n v="29.58"/>
        <n v="38.52"/>
        <n v="28.74"/>
        <n v="55.3"/>
        <n v="22.73"/>
        <n v="55.08"/>
        <n v="34.79"/>
        <n v="48.61"/>
        <n v="56.36"/>
        <n v="25.48"/>
        <n v="10.55"/>
        <n v="36.43"/>
        <n v="15.96"/>
        <n v="50.1"/>
        <n v="51.8"/>
        <n v="55.19"/>
        <n v="39.43"/>
        <n v="42.83"/>
        <n v="31.32"/>
        <n v="27.2"/>
        <n v="59.75"/>
        <n v="35.23"/>
        <n v="37.05"/>
        <n v="15.4"/>
        <n v="16.05"/>
        <n v="14.16"/>
        <n v="11.49"/>
        <n v="31.1"/>
        <n v="50.86"/>
        <n v="36.16"/>
        <n v="51.75"/>
        <n v="55.36"/>
        <n v="53.29"/>
        <n v="42.06"/>
        <n v="58.19"/>
        <n v="39.88"/>
        <n v="50.43"/>
        <n v="19.79"/>
        <n v="45.47"/>
        <n v="23.18"/>
        <n v="22.45"/>
        <n v="17.9"/>
        <n v="32.97"/>
        <n v="52.88"/>
        <n v="34.04"/>
        <n v="55.15"/>
        <n v="31.16"/>
        <n v="44.34"/>
        <n v="43.52"/>
        <n v="44.84"/>
        <n v="45.76"/>
        <n v="38.54"/>
        <n v="33.47"/>
        <n v="40.49"/>
        <n v="11.54"/>
        <n v="42.49"/>
        <n v="18.21"/>
        <n v="33.1"/>
        <n v="44.08"/>
        <n v="37.07"/>
        <n v="22.95"/>
        <n v="10.1"/>
        <n v="15.89"/>
        <n v="42.22"/>
        <n v="42.8"/>
        <n v="18.65"/>
        <n v="46.86"/>
        <n v="44.07"/>
        <n v="43.49"/>
        <n v="15.01"/>
        <n v="48.77"/>
        <n v="29.83"/>
        <n v="48.65"/>
        <n v="40.06"/>
        <n v="40.09"/>
        <n v="11.45"/>
        <n v="30.35"/>
        <n v="45.58"/>
        <n v="58.47"/>
        <n v="26.25"/>
        <n v="12.01"/>
        <n v="25.02"/>
        <n v="47.61"/>
        <n v="11.58"/>
        <n v="10"/>
        <n v="18.56"/>
        <n v="42.23"/>
        <n v="50.13"/>
        <n v="31.66"/>
        <n v="16.23"/>
        <n v="48.97"/>
        <n v="11.18"/>
        <n v="13.81"/>
        <n v="37.44"/>
        <n v="30.02"/>
        <n v="27.68"/>
        <n v="58.78"/>
        <n v="33.22"/>
        <n v="34.16"/>
        <n v="14.91"/>
        <n v="45.69"/>
        <n v="17.33"/>
        <n v="50.6"/>
        <n v="43.27"/>
        <n v="24.06"/>
        <n v="20.75"/>
        <n v="46.35"/>
        <n v="39.12"/>
        <n v="42.97"/>
        <n v="53.89"/>
        <n v="19.21"/>
        <n v="18.3"/>
        <n v="33.02"/>
        <n v="39.66"/>
        <n v="34.17"/>
        <n v="38.86"/>
        <n v="49.45"/>
        <n v="45.92"/>
        <n v="24.5"/>
        <n v="43.21"/>
        <n v="57.06"/>
        <n v="52.75"/>
        <n v="41.23"/>
        <n v="54.05"/>
        <n v="20.91"/>
        <n v="57.36"/>
        <n v="54.23"/>
        <n v="26.87"/>
        <n v="47.67"/>
        <n v="15.76"/>
        <n v="17.69"/>
        <n v="47.56"/>
        <n v="50.44"/>
        <n v="28.84"/>
        <n v="37.33"/>
        <n v="27"/>
        <n v="30.32"/>
        <n v="31.73"/>
        <n v="27.4"/>
        <n v="39.77"/>
        <n v="23.13"/>
        <n v="53.4"/>
        <n v="58.39"/>
        <n v="54.93"/>
        <n v="21.66"/>
        <n v="15.64"/>
        <n v="21.43"/>
        <n v="25.11"/>
        <n v="18.12"/>
        <n v="40.2"/>
        <n v="35.02"/>
        <n v="29.15"/>
        <n v="32.82"/>
        <n v="54.21"/>
        <n v="18.53"/>
        <n v="33.52"/>
        <n v="43.41"/>
        <n v="16.59"/>
        <n v="59.13"/>
        <n v="43.86"/>
        <n v="22.47"/>
        <n v="53.1"/>
        <n v="12.4"/>
        <n v="35.45"/>
        <n v="12.15"/>
        <n v="45.89"/>
        <n v="18.87"/>
        <n v="55.25"/>
        <n v="18.75"/>
        <n v="39.68"/>
        <n v="18.86"/>
        <n v="40.7"/>
        <n v="28.25"/>
        <n v="48.59"/>
        <n v="45.64"/>
        <n v="53.7"/>
        <n v="20.8"/>
        <n v="23.04"/>
        <n v="38.36"/>
        <n v="37.91"/>
        <n v="54.8"/>
        <n v="25.29"/>
        <n v="42.16"/>
        <n v="39.01"/>
        <n v="50.74"/>
        <n v="56.61"/>
        <n v="32.9"/>
        <n v="20.25"/>
        <n v="26.44"/>
        <n v="59.79"/>
        <n v="20.74"/>
        <n v="28.47"/>
        <n v="27.86"/>
        <n v="30.99"/>
        <n v="36.97"/>
        <n v="33.33"/>
        <n v="33.85"/>
        <n v="41.93"/>
        <n v="55.94"/>
        <n v="38.53"/>
        <n v="53.81"/>
        <n v="21.32"/>
        <n v="51.05"/>
        <n v="44.01"/>
        <n v="42.87"/>
        <n v="22.67"/>
        <n v="39.72"/>
        <n v="35.81"/>
        <n v="19.14"/>
        <n v="14.2"/>
        <n v="20.1"/>
        <n v="54.69"/>
        <n v="43.68"/>
        <n v="47.68"/>
        <n v="44.69"/>
        <n v="46.72"/>
        <n v="23.36"/>
        <n v="36.29"/>
        <n v="47.44"/>
        <n v="18.54"/>
        <n v="12.53"/>
        <n v="59.53"/>
        <n v="18.02"/>
        <n v="54.5"/>
        <n v="42.13"/>
        <n v="42.35"/>
        <n v="27.9"/>
        <n v="10.03"/>
        <n v="53.43"/>
        <n v="32.47"/>
        <n v="22.12"/>
        <n v="44.82"/>
        <n v="28.27"/>
        <n v="48.16"/>
        <n v="32.1"/>
        <n v="55.05"/>
        <n v="16.55"/>
        <n v="13.15"/>
        <n v="34.93"/>
        <n v="27.56"/>
        <n v="11.91"/>
        <n v="20.94"/>
        <n v="20.78"/>
        <n v="56.01"/>
        <n v="34.44"/>
        <n v="45.82"/>
        <n v="10.17"/>
        <n v="23.47"/>
        <n v="12.37"/>
        <n v="19.16"/>
        <n v="51.06"/>
        <n v="30.79"/>
        <n v="48.93"/>
        <n v="13.09"/>
        <n v="41.41"/>
        <n v="29.76"/>
        <n v="54.63"/>
        <n v="30.93"/>
        <n v="29"/>
        <n v="33.84"/>
        <n v="37.63"/>
        <n v="43.39"/>
        <n v="53.95"/>
        <n v="38.12"/>
        <n v="35.29"/>
        <n v="23.49"/>
        <n v="53.64"/>
        <n v="45.6"/>
        <n v="27.62"/>
        <n v="21.36"/>
        <n v="43.46"/>
        <n v="48.1"/>
        <n v="58.71"/>
        <n v="26.58"/>
        <n v="29.95"/>
        <n v="50.33"/>
        <n v="28.07"/>
        <n v="40.3"/>
        <n v="12.42"/>
        <n v="29.14"/>
        <n v="51.44"/>
        <n v="59.61"/>
        <n v="18.44"/>
        <n v="37.99"/>
        <n v="31.89"/>
        <n v="20.55"/>
        <n v="12.44"/>
        <n v="45.16"/>
        <n v="38.47"/>
        <n v="56.82"/>
        <n v="30.9"/>
        <n v="34.52"/>
        <n v="16.8"/>
        <n v="19.75"/>
        <n v="35.19"/>
        <n v="32.03"/>
        <n v="21.65"/>
        <n v="37.53"/>
        <n v="37.14"/>
        <n v="45.97"/>
        <n v="23.03"/>
        <n v="49.61"/>
        <n v="39.39"/>
        <n v="38.25"/>
        <n v="56.4"/>
        <n v="30.1"/>
        <n v="40.76"/>
        <n v="28.19"/>
        <n v="28.16"/>
        <n v="42.26"/>
        <n v="39.34"/>
        <n v="19.4"/>
        <n v="58.31"/>
        <n v="50.55"/>
        <n v="17.75"/>
        <n v="28.6"/>
        <n v="34.65"/>
        <n v="55.07"/>
        <n v="41.19"/>
        <n v="51.35"/>
        <n v="30.73"/>
        <n v="33.46"/>
        <n v="32.4"/>
        <n v="53.12"/>
        <n v="30.78"/>
        <n v="20.62"/>
        <n v="29.65"/>
        <n v="45.41"/>
        <n v="50.51"/>
        <n v="21.98"/>
        <n v="21.91"/>
        <n v="27.89"/>
        <n v="42.81"/>
        <n v="17.63"/>
        <n v="22.22"/>
        <n v="48.27"/>
        <n v="11.95"/>
        <n v="31.88"/>
        <n v="55.48"/>
        <n v="26.41"/>
        <n v="40.93"/>
        <n v="11.81"/>
        <n v="11.8"/>
        <n v="47.83"/>
        <n v="13.49"/>
        <n v="17.46"/>
        <n v="17.28"/>
        <n v="12"/>
        <n v="55.78"/>
        <n v="35.71"/>
        <n v="33.99"/>
        <n v="23.62"/>
        <n v="33.42"/>
        <n v="50.75"/>
        <n v="43.14"/>
        <n v="35.01"/>
        <n v="15.24"/>
        <n v="47.88"/>
        <n v="31.06"/>
        <n v="42.67"/>
        <n v="14.18"/>
        <n v="27.47"/>
        <n v="49.36"/>
        <n v="41.92"/>
        <n v="57.71"/>
        <n v="34.18"/>
        <n v="46.53"/>
        <n v="26.7"/>
        <n v="34.71"/>
        <n v="45.42"/>
        <n v="27.79"/>
        <n v="59.54"/>
        <n v="13.06"/>
        <n v="55.59"/>
        <n v="51.36"/>
        <n v="29.07"/>
        <n v="31.94"/>
        <n v="14.4"/>
        <n v="18.52"/>
        <n v="29.35"/>
        <n v="35.39"/>
        <n v="31.03"/>
        <n v="36.88"/>
        <n v="25.42"/>
        <n v="25.81"/>
        <n v="33.38"/>
        <n v="15.78"/>
        <n v="26.69"/>
        <n v="47.54"/>
        <n v="59.9"/>
        <n v="10.72"/>
        <n v="12.45"/>
        <n v="55.63"/>
        <n v="38.07"/>
        <n v="16.3"/>
        <n v="48.13"/>
        <n v="29.22"/>
        <n v="52.62"/>
        <n v="55.82"/>
        <n v="45.23"/>
        <n v="30.6"/>
        <n v="48.92"/>
        <n v="14.31"/>
        <n v="44.27"/>
        <n v="50.57"/>
        <n v="39.79"/>
        <n v="57.83"/>
        <n v="26.52"/>
        <n v="37.83"/>
        <n v="12.48"/>
        <n v="47.79"/>
        <n v="47.4"/>
        <n v="41.81"/>
        <n v="35.63"/>
        <n v="44.79"/>
        <n v="32.32"/>
        <n v="16.53"/>
        <n v="51.13"/>
        <n v="41.12"/>
        <n v="55.1"/>
        <n v="13.42"/>
        <n v="28.73"/>
        <n v="53.53"/>
        <n v="28.99"/>
        <n v="21.3"/>
        <n v="10.81"/>
        <n v="25.6"/>
        <n v="47.59"/>
        <n v="41.27"/>
        <n v="19.88"/>
        <n v="11.36"/>
        <n v="48.79"/>
        <n v="15.28"/>
        <n v="31.15"/>
        <n v="17.98"/>
        <n v="48.49"/>
        <n v="41.87"/>
        <n v="53.8"/>
        <n v="25.58"/>
        <n v="21.09"/>
        <n v="24.26"/>
        <n v="54.81"/>
        <n v="57.98"/>
        <n v="30.48"/>
        <n v="18.15"/>
        <n v="10.02"/>
        <n v="11.23"/>
        <n v="45.06"/>
        <n v="13.66"/>
        <n v="36.22"/>
        <n v="15.46"/>
        <n v="31.59"/>
        <n v="33.13"/>
        <n v="35.68"/>
        <n v="18.22"/>
        <n v="57.13"/>
        <n v="35.84"/>
        <n v="17.24"/>
        <n v="13.91"/>
        <n v="42.08"/>
        <n v="45.31"/>
        <n v="44.4"/>
        <n v="54.56"/>
        <n v="14.21"/>
        <n v="12.66"/>
        <n v="26.95"/>
        <n v="24.23"/>
        <n v="10.83"/>
        <n v="56.84"/>
        <n v="20.58"/>
        <n v="38.66"/>
        <n v="58.37"/>
        <n v="35.75"/>
        <n v="18.72"/>
        <n v="20.39"/>
        <n v="50.66"/>
        <n v="36.91"/>
        <n v="19.36"/>
        <n v="18.77"/>
        <n v="37.73"/>
        <n v="15.43"/>
        <n v="58.27"/>
        <n v="11.71"/>
        <n v="32.64"/>
        <n v="30.06"/>
        <n v="26.29"/>
        <n v="39.31"/>
        <n v="13.02"/>
        <n v="18.48"/>
        <n v="20.97"/>
        <n v="20.5"/>
        <n v="19.99"/>
        <n v="59.37"/>
        <n v="32.06"/>
        <n v="11.08"/>
        <n v="40.66"/>
        <n v="36.69"/>
        <n v="36.42"/>
        <n v="51.41"/>
        <n v="41.67"/>
        <n v="16.84"/>
        <n v="30.5"/>
        <n v="38.28"/>
        <n v="53.75"/>
        <n v="18.47"/>
        <n v="54.94"/>
        <n v="32.96"/>
        <n v="53.74"/>
        <n v="42.04"/>
        <n v="21.49"/>
        <n v="24.56"/>
        <n v="28.38"/>
        <n v="52.03"/>
        <n v="36.95"/>
        <n v="46.59"/>
        <n v="39.74"/>
        <n v="54.76"/>
        <n v="16.12"/>
        <n v="10.05"/>
        <n v="44.55"/>
        <n v="15.27"/>
        <n v="31.97"/>
        <n v="41.09"/>
        <n v="20.41"/>
        <n v="47.58"/>
        <n v="33.89"/>
        <n v="22.21"/>
        <n v="56.78"/>
        <n v="52.31"/>
        <n v="55.66"/>
        <n v="10.5"/>
        <n v="19.48"/>
        <n v="57.39"/>
        <n v="17.55"/>
        <n v="15.41"/>
        <n v="58.13"/>
        <n v="55.6"/>
        <n v="43.3"/>
        <n v="35.07"/>
        <n v="10.45"/>
        <n v="46.97"/>
        <n v="16.57"/>
        <n v="45.77"/>
        <n v="49.01"/>
        <n v="43.16"/>
        <n v="58.41"/>
        <n v="52.59"/>
        <n v="54.29"/>
        <n v="50.95"/>
        <n v="56.83"/>
        <n v="57.08"/>
        <n v="46.68"/>
        <n v="27.49"/>
        <n v="16.77"/>
        <n v="59.25"/>
        <n v="53.56"/>
        <n v="20.16"/>
        <n v="48.7"/>
        <n v="29.62"/>
        <n v="16.39"/>
        <n v="43.15"/>
        <n v="52.94"/>
        <n v="55.41"/>
        <n v="43.36"/>
        <n v="34.47"/>
        <n v="23.8"/>
        <n v="46.45"/>
        <n v="40.22"/>
        <n v="21.95"/>
        <n v="49.09"/>
        <n v="22.83"/>
        <n v="32.52"/>
        <n v="46.56"/>
        <n v="37.64"/>
        <n v="35.25"/>
        <n v="26.31"/>
        <n v="17.82"/>
        <n v="14.57"/>
        <n v="39.04"/>
        <n v="32.34"/>
        <n v="27.54"/>
        <n v="22.16"/>
        <n v="26.6"/>
        <n v="25.82"/>
        <n v="51.4"/>
        <n v="51.56"/>
        <n v="43.85"/>
        <n v="16.63"/>
        <n v="59.58"/>
        <n v="14.73"/>
        <n v="18.42"/>
        <n v="27.12"/>
        <n v="14.68"/>
        <n v="51.09"/>
        <n v="18.7"/>
        <n v="36.03"/>
        <n v="53.35"/>
        <n v="23.5"/>
        <n v="25.66"/>
        <n v="33.83"/>
        <n v="30.74"/>
        <n v="49.03"/>
        <n v="28.5"/>
        <n v="16.92"/>
        <n v="34.59"/>
        <n v="22.59"/>
        <n v="36.83"/>
        <n v="15.48"/>
        <n v="30.84"/>
        <n v="39.03"/>
        <n v="50.7"/>
        <n v="47.42"/>
        <n v="16.98"/>
        <n v="57.01"/>
        <n v="45.88"/>
        <n v="32.51"/>
        <n v="31.27"/>
        <n v="19.63"/>
        <n v="45.09"/>
        <n v="22.89"/>
        <n v="26.93"/>
        <n v="16.52"/>
        <n v="24.59"/>
        <n v="20.28"/>
        <n v="48.17"/>
        <n v="19.78"/>
        <n v="10.92"/>
        <n v="46.71"/>
        <n v="28.91"/>
        <n v="19.45"/>
        <n v="50.71"/>
        <n v="11.75"/>
        <n v="32.75"/>
        <n v="17.68"/>
        <n v="54.42"/>
        <n v="15.72"/>
        <n v="29.06"/>
        <n v="31.99"/>
        <n v="28.34"/>
        <n v="44.77"/>
        <n v="34.98"/>
        <n v="53.52"/>
        <n v="18.79"/>
        <n v="36.82"/>
        <n v="12.74"/>
        <n v="51.11"/>
        <n v="34.57"/>
        <n v="30.89"/>
        <n v="38.35"/>
        <n v="41.85"/>
        <n v="42.07"/>
        <n v="21.85"/>
        <n v="33.41"/>
        <n v="29.45"/>
        <n v="35.79"/>
        <n v="46.06"/>
        <n v="13.29"/>
        <n v="35.93"/>
        <n v="52.68"/>
        <n v="54.25"/>
        <n v="32.65"/>
        <n v="54.45"/>
        <n v="10.06"/>
        <n v="51.45"/>
        <n v="30.19"/>
        <n v="17.14"/>
        <n v="35.32"/>
        <n v="31.45"/>
        <n v="59.6"/>
        <n v="45.66"/>
        <n v="46.61"/>
        <n v="32.76"/>
        <n v="13.46"/>
        <n v="16.62"/>
        <n v="14.84"/>
        <n v="39.94"/>
        <n v="31.44"/>
        <n v="29.32"/>
        <n v="12.64"/>
        <n v="56.48"/>
        <n v="18.76"/>
        <n v="44.32"/>
        <n v="27.02"/>
        <n v="16.89"/>
        <n v="30.66"/>
        <n v="39.6"/>
        <n v="45.56"/>
        <n v="29.96"/>
        <n v="33.65"/>
        <n v="27.87"/>
        <n v="59.84"/>
        <n v="45.43"/>
        <n v="45.48"/>
        <n v="29.99"/>
        <n v="39.65"/>
        <n v="42.09"/>
        <n v="51.23"/>
        <n v="43.51"/>
        <n v="28.92"/>
        <n v="51.37"/>
        <n v="38.75"/>
        <n v="22.94"/>
        <n v="39.64"/>
        <n v="36.4"/>
        <n v="36.53"/>
        <n v="16.41"/>
        <n v="22.33"/>
        <n v="31.84"/>
        <n v="58.14"/>
        <n v="53.68"/>
        <n v="27.16"/>
        <n v="41.64"/>
        <n v="42.58"/>
        <n v="49.31"/>
        <n v="30.18"/>
        <n v="22.1"/>
        <n v="47.14"/>
        <n v="22.42"/>
        <n v="33.21"/>
        <n v="35.12"/>
        <n v="16.58"/>
        <n v="19.46"/>
        <n v="49.82"/>
        <n v="51.32"/>
        <n v="56.33"/>
        <n v="49.87"/>
        <n v="31.22"/>
        <n v="48.05"/>
        <n v="57.1"/>
        <n v="21.6"/>
        <n v="24.36"/>
        <n v="43.87"/>
        <n v="53.77"/>
        <n v="50.53"/>
        <n v="55.83"/>
        <n v="18.2"/>
        <n v="52.44"/>
        <n v="42.39"/>
        <n v="37.4"/>
        <n v="30.92"/>
        <n v="30.54"/>
        <n v="45.1"/>
        <n v="14.66"/>
        <n v="11.79"/>
        <n v="41.33"/>
        <n v="37.28"/>
        <n v="21.17"/>
        <n v="17.1"/>
        <n v="52.99"/>
        <n v="51.66"/>
        <n v="56.22"/>
        <n v="36.51"/>
        <n v="52.9"/>
        <n v="48.96"/>
        <n v="47.73"/>
        <n v="47.19"/>
        <n v="27.96"/>
        <n v="30.59"/>
        <n v="11.07"/>
        <n v="58.56"/>
        <n v="21.13"/>
        <n v="48.47"/>
        <n v="48.74"/>
        <n v="37.19"/>
        <n v="50.97"/>
        <n v="14.12"/>
        <n v="38.18"/>
        <n v="50.28"/>
        <n v="40.41"/>
        <n v="59.81"/>
        <n v="40.57"/>
        <n v="22.25"/>
        <n v="58.33"/>
        <n v="54.61"/>
        <n v="37.74"/>
        <n v="29.67"/>
        <n v="49.12"/>
        <n v="26.51"/>
        <n v="48.03"/>
        <n v="41.29"/>
        <n v="34.31"/>
        <n v="51.55"/>
        <n v="49.68"/>
        <n v="11.27"/>
        <n v="28.59"/>
        <n v="30.46"/>
        <n v="52.95"/>
        <n v="38.98"/>
        <n v="21.94"/>
        <n v="18.61"/>
        <n v="34.1"/>
        <n v="15.62"/>
        <n v="47.6"/>
        <n v="21.15"/>
        <n v="25.76"/>
        <n v="59.52"/>
        <n v="41.69"/>
        <n v="22.07"/>
        <n v="54.03"/>
        <n v="14.37"/>
        <n v="29.88"/>
        <n v="31.96"/>
        <n v="31.46"/>
        <n v="44.31"/>
        <n v="47"/>
        <n v="56.12"/>
        <n v="51.22"/>
        <n v="47.55"/>
        <n v="55.01"/>
        <n v="42.98"/>
        <n v="26.66"/>
        <n v="14.67"/>
        <n v="24.47"/>
        <n v="23.21"/>
        <n v="43.99"/>
        <n v="48.85"/>
        <n v="27.04"/>
        <n v="42.55"/>
        <n v="14.81"/>
        <n v="31.09"/>
        <n v="31.5"/>
        <n v="20.79"/>
        <n v="26.61"/>
        <n v="39.53"/>
        <n v="51.38"/>
        <n v="54.77"/>
        <n v="23.6"/>
        <n v="27.77"/>
        <n v="56.69"/>
        <n v="27.29"/>
        <n v="51.3"/>
        <n v="36.27"/>
        <n v="30.14"/>
        <n v="23.06"/>
        <n v="42.47"/>
        <n v="43.55"/>
        <n v="17.99"/>
        <n v="36.3"/>
        <n v="14.43"/>
        <n v="44.13"/>
        <n v="17.84"/>
        <n v="59.23"/>
        <n v="48.84"/>
        <n v="56.87"/>
        <n v="57.25"/>
        <n v="50.39"/>
        <n v="20.89"/>
        <n v="28.11"/>
        <n v="33.04"/>
        <n v="34.86"/>
        <n v="17.86"/>
        <n v="56.8"/>
        <n v="22.24"/>
        <n v="21.06"/>
        <n v="25.83"/>
        <n v="45.51"/>
        <n v="15.75"/>
        <n v="39.29"/>
        <n v="30.4"/>
        <n v="18.57"/>
        <n v="26.74"/>
        <n v="33.25"/>
        <n v="13.79"/>
        <n v="56.96"/>
        <n v="40.23"/>
        <n v="16.54"/>
        <n v="47.84"/>
        <n v="42.69"/>
        <n v="14.45"/>
        <n v="36.71"/>
        <n v="36.9"/>
        <n v="26.82"/>
        <n v="52.73"/>
        <n v="41.98"/>
        <n v="15.87"/>
        <n v="13.8"/>
        <n v="46.41"/>
        <n v="54.79"/>
        <n v="34.56"/>
        <n v="36.55"/>
        <n v="11.57"/>
        <n v="20.2"/>
        <n v="34.07"/>
        <n v="12.9"/>
        <n v="57.66"/>
        <n v="12.12"/>
        <n v="55.73"/>
        <n v="52.77"/>
        <n v="26.27"/>
        <n v="36.98"/>
        <n v="53.24"/>
        <n v="43.05"/>
        <n v="40.64"/>
        <n v="35.99"/>
        <n v="59.64"/>
        <n v="49.53"/>
        <n v="27.3"/>
        <n v="58.73"/>
        <n v="41.83"/>
        <n v="19.54"/>
        <n v="30.45"/>
        <n v="28.56"/>
        <n v="16.16"/>
        <n v="37.95"/>
        <n v="41.22"/>
        <n v="36.47"/>
        <n v="25.37"/>
        <n v="33.17"/>
        <n v="58.88"/>
        <n v="55.89"/>
        <n v="23.27"/>
        <n v="34.08"/>
        <n v="33.67"/>
        <n v="39.62"/>
        <n v="59.7"/>
        <n v="57.64"/>
        <n v="58.55"/>
        <n v="48.54"/>
        <n v="46.62"/>
        <n v="17.7"/>
        <n v="27.71"/>
        <n v="46.85"/>
        <n v="12.83"/>
        <n v="19.08"/>
        <n v="28.4"/>
        <n v="59.95"/>
        <n v="39.87"/>
        <n v="21.27"/>
        <n v="17.09"/>
        <n v="19.2"/>
        <n v="55.64"/>
        <n v="19.29"/>
        <n v="56.58"/>
        <n v="42.1"/>
        <n v="49.15"/>
        <n v="54.11"/>
        <n v="51.64"/>
        <n v="50.85"/>
        <n v="34.64"/>
        <n v="16.75"/>
        <n v="21.63"/>
        <n v="48.68"/>
        <n v="44.57"/>
        <n v="39.86"/>
        <n v="14.07"/>
        <n v="40.73"/>
        <n v="55.23"/>
        <n v="14.95"/>
        <n v="59.67"/>
        <n v="16.33"/>
        <n v="39.28"/>
        <n v="33"/>
        <n v="36.57"/>
        <n v="58.75"/>
        <n v="31.54"/>
        <n v="12.43"/>
        <n v="14.63"/>
        <n v="32.01"/>
        <n v="10.77"/>
        <n v="14.9"/>
        <n v="17.15"/>
        <n v="12.06"/>
        <n v="59.18"/>
        <n v="24.35"/>
        <n v="54.35"/>
        <n v="34.38"/>
        <n v="35.31"/>
        <n v="27.65"/>
        <n v="43.57"/>
        <n v="24.37"/>
        <n v="41.18"/>
        <n v="38.03"/>
        <n v="38.94"/>
        <n v="48.22"/>
        <n v="44.86"/>
        <n v="19.67"/>
        <n v="21.02"/>
        <n v="37.06"/>
        <n v="27.39"/>
        <n v="11.72"/>
        <n v="16.26"/>
        <n v="24.31"/>
        <n v="27.7"/>
        <n v="28.06"/>
        <n v="21.84"/>
        <n v="52.16"/>
        <n v="39.54"/>
        <n v="57.69"/>
        <n v="53.34"/>
        <n v="17.02"/>
        <n v="37.18"/>
        <n v="28.18"/>
        <n v="17.04"/>
        <n v="45.18"/>
        <n v="24.92"/>
        <n v="40.88"/>
        <n v="20.34"/>
        <n v="19.28"/>
        <n v="38.71"/>
        <n v="46.02"/>
        <n v="40.25"/>
        <n v="28.49"/>
        <n v="32.43"/>
        <n v="11.61"/>
        <n v="28.8"/>
        <n v="11.42"/>
        <n v="39.51"/>
        <n v="58.11"/>
        <n v="37.89"/>
        <n v="49.49"/>
        <n v="38.85"/>
        <n v="42.79"/>
        <n v="58.85"/>
        <n v="41.17"/>
        <n v="31.49"/>
        <n v="25.85"/>
        <n v="20.53"/>
        <n v="26.49"/>
        <n v="19.59"/>
        <n v="54.07"/>
        <n v="43.45"/>
        <n v="35.97"/>
        <n v="13.23"/>
        <n v="59.4"/>
        <n v="27.24"/>
        <n v="37.87"/>
        <n v="14.04"/>
        <n v="17.64"/>
        <n v="15.7"/>
        <n v="35.57"/>
        <n v="11.11"/>
        <n v="32.11"/>
        <n v="23.83"/>
        <n v="37.65"/>
        <n v="50.36"/>
        <n v="44.62"/>
        <n v="34.43"/>
        <n v="53.55"/>
        <n v="52.64"/>
        <n v="26.3"/>
        <n v="19.04"/>
        <n v="30.76"/>
        <n v="37.31"/>
        <n v="47.25"/>
        <n v="55.11"/>
        <n v="37.43"/>
        <n v="58.76"/>
        <n v="48.6"/>
        <n v="33.98"/>
        <n v="26.35"/>
        <n v="49.39"/>
        <n v="43.12"/>
        <n v="50.78"/>
        <n v="52.55"/>
        <n v="43.07"/>
        <n v="47.3"/>
        <n v="52.3"/>
        <n v="16.18"/>
        <n v="36.08"/>
        <n v="24.41"/>
        <n v="59.72"/>
        <n v="25.73"/>
        <n v="39.52"/>
        <n v="47.26"/>
        <n v="46.01"/>
        <n v="10.96"/>
        <n v="37.7"/>
        <n v="43.53"/>
        <n v="31.82"/>
        <n v="29.37"/>
        <n v="58.81"/>
        <n v="56.9"/>
        <n v="43.4"/>
        <n v="36.79"/>
        <n v="50.73"/>
        <n v="26.72"/>
        <n v="29.79"/>
        <n v="36.84"/>
        <n v="18.38"/>
        <n v="28.7"/>
        <n v="11"/>
        <n v="46.24"/>
        <n v="40.34"/>
        <n v="41.66"/>
        <n v="11.48"/>
        <n v="14.09"/>
        <n v="58.46"/>
        <n v="41.36"/>
        <n v="48.14"/>
        <n v="21.82"/>
        <n v="26.84"/>
        <n v="54.31"/>
        <n v="10.16"/>
        <n v="21.03"/>
        <n v="51.57"/>
        <n v="19.8"/>
        <n v="12.98"/>
        <n v="45.33"/>
        <n v="20.13"/>
        <n v="56.04"/>
        <n v="35.53"/>
        <n v="39.71"/>
        <n v="59.78"/>
        <n v="33.92"/>
        <n v="25.39"/>
        <n v="11.2"/>
        <n v="54.53"/>
        <n v="42.14"/>
        <n v="50.79"/>
        <n v="35.9"/>
        <n v="21.29"/>
        <n v="45.86"/>
        <n v="59.51"/>
        <n v="11.46"/>
        <n v="23.41"/>
        <n v="55.34"/>
        <n v="27.84"/>
        <n v="40.63"/>
        <n v="45.21"/>
        <n v="11.02"/>
        <n v="35.15"/>
        <n v="52.57"/>
        <n v="14.65"/>
        <n v="15.13"/>
        <n v="40.08"/>
        <n v="48.21"/>
        <n v="15.23"/>
        <n v="38.79"/>
        <n v="48.82"/>
        <n v="29.36"/>
        <n v="49.78"/>
        <n v="42"/>
        <n v="24.08"/>
        <n v="51.98"/>
        <n v="19.13"/>
        <n v="34.55"/>
        <n v="28.01"/>
        <n v="15.04"/>
        <n v="32.56"/>
        <n v="25.43"/>
        <n v="49.23"/>
        <n v="42.89"/>
        <n v="27.82"/>
        <n v="38"/>
        <n v="14.33"/>
        <n v="22.86"/>
        <n v="19.76"/>
        <n v="41.62"/>
        <n v="17.56"/>
        <n v="26.45"/>
        <n v="47.9"/>
        <n v="27.17"/>
        <n v="59.44"/>
        <n v="44.17"/>
        <n v="48.71"/>
        <n v="26.62"/>
        <n v="30.57"/>
        <n v="16.76"/>
        <n v="30.96"/>
        <n v="22.37"/>
        <n v="56.86"/>
        <n v="35.05"/>
        <n v="56.17"/>
        <n v="41.72"/>
        <n v="45.7"/>
        <n v="37.72"/>
        <n v="14.55"/>
        <n v="10.18"/>
        <n v="30.31"/>
        <n v="21.5"/>
        <n v="38.06"/>
        <n v="13.82"/>
        <n v="37.2"/>
        <n v="50.29"/>
        <n v="37.01"/>
        <n v="59.8"/>
        <n v="59.96"/>
        <n v="29.03"/>
        <n v="22.76"/>
        <n v="18.64"/>
        <n v="40.19"/>
        <n v="39.78"/>
        <n v="13.43"/>
        <n v="11.26"/>
        <n v="52.23"/>
        <n v="52.13"/>
        <n v="44.3"/>
        <n v="37.61"/>
        <n v="14.85"/>
        <n v="29.21"/>
        <n v="55.8"/>
        <n v="31.36"/>
        <n v="12.54"/>
        <n v="58.09"/>
        <n v="35.1"/>
        <n v="10.85"/>
        <n v="53.71"/>
        <n v="41.24"/>
        <n v="59.39"/>
        <n v="39.22"/>
        <n v="18.11"/>
        <n v="42.43"/>
        <n v="17.22"/>
        <n v="13.04"/>
        <n v="15.49"/>
        <n v="29.19"/>
        <n v="34.3"/>
        <n v="48.23"/>
        <n v="29.47"/>
        <n v="38.39"/>
        <n v="15.83"/>
        <n v="18.63"/>
        <n v="25.36"/>
        <n v="43.25"/>
        <n v="10.64"/>
        <n v="49.99"/>
        <n v="13.56"/>
        <n v="29.11"/>
        <n v="43.88"/>
        <n v="55.65"/>
        <n v="46.47"/>
        <n v="47.47"/>
        <n v="51.95"/>
        <n v="32.45"/>
        <n v="52.6"/>
        <n v="56.63"/>
        <n v="58.35"/>
        <n v="51.72"/>
        <n v="27.73"/>
        <n v="10.7"/>
        <n v="10.66"/>
        <n v="34.6"/>
        <n v="20.38"/>
        <n v="23.99"/>
        <n v="38.11"/>
        <n v="52.08"/>
        <n v="44.85"/>
        <n v="56.5"/>
        <n v="15.66"/>
        <n v="44.53"/>
        <n v="35.88"/>
        <n v="59.28"/>
        <n v="56.13"/>
        <n v="35.33"/>
        <n v="17.49"/>
        <n v="41.44"/>
        <n v="10.27"/>
        <n v="46.81"/>
        <n v="36.92"/>
        <n v="25.03"/>
        <n v="34.21"/>
        <n v="42.32"/>
        <n v="16.08"/>
        <n v="36.23"/>
        <n v="23.28"/>
        <n v="58.32"/>
        <n v="45.12"/>
        <n v="43.94"/>
        <n v="14.5"/>
        <n v="25.9"/>
        <n v="40.35"/>
        <n v="15.59"/>
        <n v="24.89"/>
        <n v="19.81"/>
        <n v="47.46"/>
        <n v="49.65"/>
        <n v="19.47"/>
        <n v="41.37"/>
        <n v="25.65"/>
        <n v="43.09"/>
        <n v="51.43"/>
        <n v="48.08"/>
        <n v="17.34"/>
        <n v="18.85"/>
        <n v="15.71"/>
        <n v="18.83"/>
        <n v="12.32"/>
        <n v="39.13"/>
        <n v="20.21"/>
        <n v="19.35"/>
        <n v="34.83"/>
        <n v="11.25"/>
        <n v="21.52"/>
        <n v="35.13"/>
        <n v="19.32"/>
        <n v="20.71"/>
        <n v="29.75"/>
        <n v="25.44"/>
        <n v="40.79"/>
        <n v="49.63"/>
        <n v="10.38"/>
        <n v="23.39"/>
        <n v="19.89"/>
        <n v="17.44"/>
        <n v="47.98"/>
        <n v="46.27"/>
        <n v="24.62"/>
        <n v="42.25"/>
        <n v="38.51"/>
        <n v="59.83"/>
        <n v="31.41"/>
        <n v="27.64"/>
        <n v="22.02"/>
        <n v="26.03"/>
        <n v="49.9"/>
        <n v="27.85"/>
        <n v="23.74"/>
        <n v="27.11"/>
        <n v="55.18"/>
        <n v="23.56"/>
        <n v="28.05"/>
        <n v="57.44"/>
        <n v="48.29"/>
        <n v="12.28"/>
        <n v="33.91"/>
        <n v="55.03"/>
        <n v="42.99"/>
        <n v="45.99"/>
        <n v="33.32"/>
        <n v="23.38"/>
        <n v="36.62"/>
        <n v="45.04"/>
        <n v="42.41"/>
        <n v="50.92"/>
        <n v="32.74"/>
        <n v="38.91"/>
        <n v="25.8"/>
        <n v="46.28"/>
        <n v="47.96"/>
        <n v="43.75"/>
        <n v="11.22"/>
        <n v="40.82"/>
        <n v="13.26"/>
        <n v="42.2"/>
        <n v="55.46"/>
        <n v="27.26"/>
        <n v="13.84"/>
        <n v="30.21"/>
        <n v="39"/>
        <n v="57.04"/>
        <n v="53.79"/>
        <n v="18.58"/>
        <n v="20.22"/>
        <n v="46.17"/>
        <n v="50.15"/>
        <n v="47.62"/>
        <n v="34.2"/>
        <n v="39.96"/>
        <n v="54"/>
        <n v="54.9"/>
        <n v="58.59"/>
        <n v="21.22"/>
        <n v="19.09"/>
        <n v="44.22"/>
        <n v="58.12"/>
        <n v="47.82"/>
        <n v="16.45"/>
        <n v="34.32"/>
        <n v="16.78"/>
        <n v="16.01"/>
        <n v="17.52"/>
        <n v="16.09"/>
        <n v="55.29"/>
        <n v="39.17"/>
        <n v="22.08"/>
        <n v="10.6"/>
        <n v="26.47"/>
        <n v="32.69"/>
        <n v="25.49"/>
        <n v="52.33"/>
        <n v="24.24"/>
        <n v="19.94"/>
        <n v="36.38"/>
        <n v="49.55"/>
        <n v="21.24"/>
        <n v="20.56"/>
        <n v="30.49"/>
        <n v="56.37"/>
        <n v="53.44"/>
        <n v="29.48"/>
        <n v="31.61"/>
        <n v="21.45"/>
        <n v="25.01"/>
        <n v="56.41"/>
        <n v="22.03"/>
        <n v="16"/>
        <n v="48.81"/>
        <n v="13.21"/>
        <n v="10.39"/>
        <n v="21.88"/>
        <n v="20.67"/>
        <n v="25.56"/>
        <n v="52.18"/>
        <n v="32.81"/>
        <n v="39.82"/>
        <n v="41.54"/>
        <n v="49.46"/>
        <n v="57.55"/>
        <n v="29.53"/>
        <n v="41.55"/>
        <n v="55.71"/>
        <n v="32.63"/>
        <n v="41.84"/>
        <n v="44.11"/>
        <n v="28.85"/>
        <n v="19.69"/>
        <n v="57.95"/>
        <n v="12.41"/>
        <n v="27.31"/>
        <n v="53.57"/>
        <n v="49.47"/>
        <n v="51.65"/>
        <n v="35.96"/>
        <n v="26.24"/>
        <n v="52.82"/>
        <n v="29.84"/>
        <n v="32.7"/>
        <n v="44.09"/>
        <n v="46.55"/>
        <n v="24.04"/>
        <n v="17.23"/>
        <n v="37.41"/>
        <n v="42.61"/>
        <n v="56.54"/>
        <n v="20.82"/>
        <n v="10.88"/>
        <n v="45.38"/>
        <n v="22.13"/>
        <n v="35.11"/>
        <n v="13.5"/>
        <n v="57.34"/>
        <n v="36.8"/>
        <n v="28.21"/>
        <n v="47.13"/>
        <n v="24.11"/>
        <n v="58.64"/>
        <n v="55.16"/>
        <n v="10.22"/>
        <n v="12.94"/>
        <n v="13.9"/>
        <n v="36.59"/>
        <n v="57.29"/>
        <n v="59.57"/>
        <n v="53.66"/>
        <n v="37.16"/>
        <n v="35.54"/>
        <n v="53.87"/>
        <n v="18.66"/>
        <n v="29.52"/>
        <n v="59.48"/>
        <n v="39.55"/>
        <n v="23.79"/>
        <n v="31.79"/>
        <n v="15.69"/>
        <n v="52.79"/>
        <n v="39.41"/>
        <n v="38.27"/>
        <n v="33.82"/>
        <n v="33.4"/>
        <n v="38.84"/>
        <n v="51.03"/>
        <n v="12.56"/>
        <n v="17.57"/>
        <n v="40.51"/>
        <n v="13.12"/>
        <n v="40.12"/>
        <n v="11.84"/>
        <n v="53.15"/>
        <n v="49.71"/>
        <n v="48.32"/>
        <n v="56.49"/>
        <n v="31.64"/>
        <n v="35.92"/>
        <n v="43.47"/>
        <n v="24.79"/>
        <n v="19.93"/>
        <n v="53.21"/>
        <n v="38.32"/>
        <n v="44.49"/>
        <n v="59.02"/>
        <n v="13.55"/>
        <n v="54.46"/>
        <n v="26.15"/>
        <n v="16.74"/>
        <n v="55.74"/>
        <n v="10.46"/>
        <n v="15.52"/>
        <n v="11.67"/>
        <n v="48.5"/>
        <n v="21.64"/>
        <n v="15.32"/>
        <n v="52.46"/>
        <n v="53.23"/>
        <n v="16.2"/>
        <n v="11.05"/>
        <n v="31.48"/>
        <n v="40.28"/>
        <n v="29.46"/>
        <n v="31.63"/>
        <n v="23.87"/>
        <n v="39.63"/>
        <n v="25.21"/>
        <n v="19.92"/>
        <n v="16.68"/>
        <n v="44.39"/>
        <n v="47.08"/>
        <n v="42.6"/>
        <n v="34.82"/>
        <n v="22.49"/>
        <n v="20.43"/>
        <n v="55.87"/>
        <n v="28.76"/>
        <n v="47.63"/>
        <n v="52.78"/>
        <n v="19.96"/>
        <n v="52.27"/>
        <n v="26.42"/>
        <n v="34.92"/>
        <n v="28.26"/>
        <n v="50.02"/>
        <n v="34.84"/>
        <n v="49.98"/>
        <n v="46.93"/>
        <n v="30.12"/>
        <n v="14.38"/>
        <n v="46.37"/>
        <n v="26.59"/>
        <n v="58.16"/>
        <n v="25.31"/>
        <n v="53.47"/>
        <n v="35.55"/>
        <n v="13.59"/>
        <n v="53.04"/>
        <n v="30.22"/>
        <n v="30.17"/>
        <n v="31.91"/>
        <n v="40.02"/>
        <n v="29.49"/>
        <n v="10.33"/>
        <n v="38.62"/>
        <n v="52.12"/>
        <n v="56"/>
        <n v="18.17"/>
        <n v="17.8"/>
        <n v="18.46"/>
        <n v="46.95"/>
        <n v="56.03"/>
        <n v="55.02"/>
        <n v="14.79"/>
        <n v="44.28"/>
        <n v="12.52"/>
        <n v="46.58"/>
        <n v="23.65"/>
        <n v="44.68"/>
        <n v="20.4"/>
        <n v="47.97"/>
        <n v="15.54"/>
        <n v="47.81"/>
        <n v="54.17"/>
        <n v="49.02"/>
        <n v="29.23"/>
        <n v="16.61"/>
        <n v="14.01"/>
        <n v="46.54"/>
        <n v="55.96"/>
        <n v="42.92"/>
        <n v="48.45"/>
        <n v="54.54"/>
        <n v="58.42"/>
        <n v="41.53"/>
        <n v="52.15"/>
        <n v="27.83"/>
        <n v="29.12"/>
        <n v="33.49"/>
        <n v="23.11"/>
        <n v="14.47"/>
        <n v="57.37"/>
        <n v="43.1"/>
        <n v="14.46"/>
        <n v="43.93"/>
        <n v="46.38"/>
        <n v="12.7"/>
        <n v="20.99"/>
        <n v="45.25"/>
        <n v="20.15"/>
        <n v="48.18"/>
        <n v="27.51"/>
        <n v="32.62"/>
        <n v="11.13"/>
        <n v="51.46"/>
        <n v="46.25"/>
        <n v="10.29"/>
        <n v="57.28"/>
        <n v="40.81"/>
        <n v="19.52"/>
        <n v="58.36"/>
        <n v="18.78"/>
        <n v="40.32"/>
        <n v="34.91"/>
        <n v="35.04"/>
        <n v="19.22"/>
        <n v="53.39"/>
        <n v="20.08"/>
        <n v="46.83"/>
        <n v="48.46"/>
        <n v="32.53"/>
        <n v="12.11"/>
        <n v="50.54"/>
        <n v="10.57"/>
        <n v="13.93"/>
        <n v="24.25"/>
        <n v="36.61"/>
        <n v="28.02"/>
        <n v="21.34"/>
        <n v="21.42"/>
        <n v="40.11"/>
        <n v="54.44"/>
        <n v="38.09"/>
        <n v="14.1"/>
        <n v="48.3"/>
        <n v="57.81"/>
        <n v="15.67"/>
        <n v="50.52"/>
        <n v="56.79"/>
        <n v="38.88"/>
        <n v="53.08"/>
        <n v="38.44"/>
        <n v="55.43"/>
        <n v="39.23"/>
        <n v="34.12"/>
        <n v="31.52"/>
        <n v="24.88"/>
        <n v="34.41"/>
        <n v="42.96"/>
        <n v="34.54"/>
        <n v="57.87"/>
        <n v="12.68"/>
        <n v="30.68"/>
        <n v="14.77"/>
        <n v="34.75"/>
        <n v="25.95"/>
        <n v="48.9"/>
        <n v="21.05"/>
        <n v="48"/>
        <n v="18.34"/>
        <n v="56.46"/>
        <n v="36.73"/>
        <n v="34.69"/>
        <n v="41.16"/>
        <n v="18.28"/>
        <n v="53.99"/>
        <n v="19.51"/>
        <n v="23.61"/>
        <n v="34.66"/>
        <n v="37.37"/>
        <n v="40.15"/>
        <n v="49.83"/>
        <n v="41.45"/>
        <n v="16.38"/>
        <n v="13.31"/>
        <n v="55.13"/>
        <n v="13.6"/>
        <n v="13.97"/>
        <n v="17.08"/>
        <n v="18.24"/>
        <n v="55.67"/>
        <n v="17.26"/>
        <n v="35.61"/>
        <n v="23.26"/>
        <n v="26.5"/>
        <n v="26.89"/>
        <n v="25.7"/>
        <n v="41.39"/>
        <n v="28.79"/>
        <n v="33.11"/>
        <n v="56.59"/>
        <n v="13.65"/>
        <n v="41.8"/>
        <n v="24.44"/>
        <n v="45.37"/>
        <n v="12.85"/>
        <n v="54.92"/>
        <n v="27.74"/>
        <n v="56.32"/>
        <n v="39.42"/>
        <n v="55.86"/>
        <n v="43.78"/>
        <n v="39.93"/>
        <n v="21.23"/>
        <n v="34.19"/>
        <n v="52.45"/>
        <n v="15.63"/>
        <n v="10.35"/>
        <n v="59.06"/>
        <n v="52.25"/>
        <n v="45.05"/>
        <n v="33.76"/>
        <n v="23.95"/>
        <n v="12.46"/>
        <n v="23"/>
        <n v="36.78"/>
        <n v="11.06"/>
        <n v="25.08"/>
        <n v="25.17"/>
        <n v="11.98"/>
        <n v="13.03"/>
        <n v="59.22"/>
        <n v="55.91"/>
        <n v="22.64"/>
        <n v="15.47"/>
        <n v="57.32"/>
        <n v="14.39"/>
        <n v="59.41"/>
        <n v="53.67"/>
        <n v="19.56"/>
        <n v="29.66"/>
        <n v="46.22"/>
        <n v="59.1"/>
        <n v="31.86"/>
        <n v="44.76"/>
        <n v="54.68"/>
        <n v="30.36"/>
        <n v="51.01"/>
        <n v="22.81"/>
        <n v="51.24"/>
        <n v="18"/>
        <n v="59.76"/>
        <n v="15.77"/>
        <n v="12.02"/>
        <n v="33.55"/>
        <n v="56.56"/>
        <n v="52.96"/>
        <n v="40.17"/>
        <n v="52.43"/>
        <n v="27.14"/>
        <n v="59.35"/>
        <n v="13.54"/>
        <n v="37.5"/>
        <n v="12.51"/>
        <n v="21.25"/>
        <n v="15.51"/>
        <n v="37"/>
        <n v="41.75"/>
        <n v="22.87"/>
        <n v="16.36"/>
        <n v="34.9"/>
        <n v="21.56"/>
        <n v="48.25"/>
        <n v="12.8"/>
        <n v="40.42"/>
        <n v="15.19"/>
        <n v="50.37"/>
        <n v="32.85"/>
        <n v="50.49"/>
        <n v="46.15"/>
        <n v="11.28"/>
        <n v="44.51"/>
        <n v="17.93"/>
        <n v="37.15"/>
        <n v="18.05"/>
        <n v="20.65"/>
        <n v="57.33"/>
        <n v="17"/>
        <n v="10.94"/>
        <n v="17.77"/>
        <n v="12.26"/>
        <n v="32.57"/>
        <n v="10.25"/>
        <n v="14.86"/>
        <n v="50.14"/>
        <n v="26.39"/>
        <n v="30.39"/>
        <n v="13.85"/>
        <n v="51.78"/>
        <n v="26.4"/>
        <n v="39.1"/>
        <n v="16.25"/>
        <n v="45.19"/>
        <n v="11.41"/>
        <n v="53.84"/>
        <n v="31.69"/>
        <n v="55.75"/>
        <n v="17.32"/>
        <n v="13.22"/>
        <n v="38.33"/>
        <n v="25.4"/>
        <n v="20.37"/>
        <n v="11.76"/>
        <n v="35.95"/>
        <n v="47.34"/>
        <n v="24.51"/>
        <n v="23.55"/>
        <n v="10.87"/>
        <n v="24.03"/>
        <n v="28.62"/>
        <n v="46.39"/>
        <n v="39.11"/>
        <n v="40.29"/>
        <n v="15.09"/>
        <n v="20.44"/>
        <n v="10.73"/>
        <n v="13.71"/>
        <n v="21.01"/>
        <n v="17.35"/>
        <n v="32.92"/>
        <n v="23.05"/>
        <n v="31.57"/>
        <n v="46.9"/>
        <n v="46.51"/>
        <n v="28.46"/>
        <n v="35.62"/>
        <n v="41.78"/>
        <n v="54.18"/>
        <n v="34.45"/>
        <n v="50.59"/>
        <n v="15.33"/>
        <n v="58.18"/>
        <n v="18.4"/>
        <n v="14.42"/>
        <n v="41.34"/>
        <n v="53.72"/>
        <n v="41.91"/>
        <n v="19.98"/>
        <n v="32.09"/>
        <n v="47.27"/>
        <n v="55.58"/>
        <n v="54.34"/>
        <n v="34.24"/>
        <n v="34.01"/>
        <n v="24.13"/>
        <n v="34.05"/>
        <n v="37.57"/>
        <n v="44.8"/>
        <n v="26.65"/>
        <n v="28.96"/>
        <n v="23.15"/>
        <n v="30.85"/>
        <n v="31.2"/>
        <n v="30.42"/>
        <n v="34.27"/>
        <n v="53.93"/>
        <n v="20.24"/>
        <n v="33.72"/>
        <n v="11.24"/>
        <n v="53.58"/>
        <n v="43.81"/>
        <n v="39.48"/>
        <n v="20.63"/>
        <n v="48.95"/>
        <n v="58.7"/>
        <n v="49.85"/>
        <n v="45.61"/>
        <n v="20.6"/>
        <n v="23.58"/>
        <n v="59.27"/>
        <n v="32.78"/>
        <n v="49.04"/>
        <n v="59.89"/>
        <n v="34.14"/>
        <n v="53.16"/>
        <n v="47.35"/>
        <n v="37.13"/>
        <n v="39.61"/>
        <n v="50.89"/>
        <n v="12.17"/>
        <n v="17.17"/>
        <n v="59.09"/>
        <n v="36.13"/>
        <n v="41.51"/>
        <n v="40.16"/>
        <n v="28.71"/>
        <n v="34.51"/>
        <n v="47.17"/>
        <n v="11.15"/>
        <n v="45.83"/>
        <n v="41.9"/>
        <n v="30.67"/>
        <n v="13.73"/>
        <n v="59.91"/>
        <n v="26.34"/>
        <n v="16.95"/>
        <n v="50.61"/>
        <n v="22.04"/>
        <n v="57.46"/>
        <n v="10.13"/>
        <n v="46.84"/>
        <n v="24.7"/>
        <n v="37.71"/>
        <n v="11.1"/>
        <n v="49.77"/>
        <n v="11.87"/>
        <n v="53.92"/>
        <n v="37.86"/>
        <n v="57.45"/>
        <n v="43.61"/>
        <n v="25.1"/>
        <n v="55.7"/>
        <n v="13.64"/>
        <n v="22.85"/>
        <n v="48.72"/>
        <n v="22.96"/>
        <n v="10.07"/>
        <n v="16.07"/>
        <n v="57.8"/>
        <n v="21.1"/>
        <n v="24.46"/>
        <n v="34.25"/>
        <n v="38.31"/>
        <n v="34.23"/>
        <n v="22.34"/>
        <n v="24.1"/>
        <n v="16.56"/>
        <n v="43.82"/>
        <n v="44.36"/>
        <n v="19.42"/>
        <n v="46.8"/>
        <n v="35.49"/>
        <n v="53.25"/>
        <n v="22.56"/>
        <n v="35.16"/>
        <n v="55.2"/>
        <n v="57.03"/>
        <n v="15.03"/>
        <n v="42.24"/>
        <n v="40.71"/>
        <n v="32.42"/>
        <n v="20.01"/>
        <n v="11.32"/>
        <n v="18.93"/>
        <n v="40.31"/>
        <n v="42.51"/>
        <n v="44.91"/>
        <n v="20.23"/>
        <n v="49.6"/>
        <n v="33.05"/>
        <n v="58.8"/>
        <n v="29.01"/>
        <n v="11.96"/>
        <n v="35.37"/>
        <n v="36.34"/>
        <n v="10.36"/>
        <n v="40.05"/>
        <n v="31.39"/>
        <n v="52.91"/>
        <n v="36.49"/>
        <n v="47.53"/>
        <n v="57.48"/>
        <n v="39.75"/>
        <n v="26"/>
        <n v="33.53"/>
        <n v="48.09"/>
        <n v="54.99"/>
        <n v="46.46"/>
        <n v="31.9"/>
        <n v="20.35"/>
        <n v="47.92"/>
        <n v="22.74"/>
        <n v="36.1"/>
        <n v="32.07"/>
        <n v="12.22"/>
        <n v="13.19"/>
        <n v="58"/>
        <n v="49.35"/>
        <n v="24.52"/>
        <n v="45.24"/>
        <n v="28.3"/>
        <n v="32.6"/>
        <n v="54.06"/>
        <n v="25.89"/>
        <n v="27.09"/>
        <n v="35.14"/>
        <n v="27.98"/>
        <n v="10.86"/>
        <n v="22.93"/>
        <n v="22.57"/>
        <n v="30.83"/>
        <n v="32.3"/>
        <n v="28.87"/>
        <n v="20.19"/>
        <n v="48.83"/>
        <n v="26.68"/>
        <n v="29.71"/>
        <n v="43.01"/>
        <n v="19.24"/>
        <n v="54.84"/>
        <n v="10.49"/>
        <n v="31.6"/>
        <n v="25.99"/>
        <n v="23.22"/>
        <n v="44.03"/>
        <n v="20.81"/>
        <n v="19.82"/>
        <n v="10.59"/>
        <n v="10.14"/>
        <n v="42.64"/>
        <n v="52.41"/>
        <n v="45.94"/>
        <n v="21.74"/>
        <n v="50.8"/>
        <n v="26.09"/>
        <n v="30.7"/>
        <n v="23.98"/>
        <n v="17.07"/>
        <n v="19.85"/>
        <n v="13.07"/>
        <n v="35.42"/>
        <n v="30.94"/>
        <n v="36.17"/>
        <n v="24.86"/>
        <n v="59.2"/>
        <n v="16.72"/>
        <n v="15.07"/>
        <n v="26.23"/>
        <n v="19.26"/>
        <n v="49.16"/>
        <n v="53.31"/>
        <n v="24.21"/>
        <n v="56.91"/>
        <n v="50.58"/>
        <n v="52.51"/>
        <n v="27.36"/>
        <n v="33.37"/>
        <n v="13.52"/>
        <n v="36.6"/>
        <n v="59.87"/>
        <n v="27.88"/>
        <n v="25.86"/>
        <n v="31.25"/>
        <n v="50.3"/>
        <n v="36.04"/>
        <n v="24.28"/>
        <n v="26.81"/>
        <n v="55.62"/>
        <n v="24.53"/>
        <n v="15.61"/>
        <n v="40.45"/>
        <n v="10.75"/>
        <n v="21.87"/>
        <n v="53.27"/>
        <n v="19.41"/>
        <n v="59.47"/>
        <n v="57.02"/>
        <n v="50.42"/>
        <n v="47.72"/>
        <n v="46.36"/>
        <n v="50.9"/>
        <n v="39.46"/>
        <n v="47.95"/>
        <n v="46.14"/>
        <n v="40.67"/>
        <n v="18.08"/>
        <n v="51.04"/>
        <n v="57.65"/>
        <n v="34.67"/>
        <n v="59.19"/>
        <n v="11.66"/>
        <n v="29.68"/>
        <n v="53.22"/>
        <n v="19.31"/>
        <n v="46.7"/>
        <n v="26.05"/>
        <n v="11.65"/>
        <n v="20.42"/>
        <n v="45.84"/>
        <n v="44.96"/>
        <n v="32.98"/>
        <n v="48.88"/>
        <n v="36.24"/>
        <n v="36.96"/>
        <n v="41.06"/>
        <n v="47.23"/>
        <n v="24.76"/>
        <n v="40.48"/>
        <n v="39.7"/>
        <n v="27.99"/>
        <n v="52.29"/>
        <n v="35.44"/>
        <n v="15.37"/>
        <n v="37.77"/>
        <n v="24.32"/>
        <n v="35.43"/>
        <n v="21.8"/>
        <n v="56.42"/>
        <n v="29.17"/>
        <n v="32.18"/>
        <n v="15.17"/>
        <n v="21.41"/>
        <n v="35.3"/>
        <n v="48.64"/>
        <n v="48.76"/>
        <n v="52.05"/>
        <n v="14.08"/>
        <n v="29.44"/>
        <n v="23.53"/>
        <n v="47.12"/>
        <n v="33.58"/>
        <n v="59.17"/>
        <n v="46.05"/>
        <n v="26.55"/>
        <n v="13.77"/>
        <n v="15.88"/>
        <n v="10.01"/>
        <n v="32.33"/>
        <n v="21.26"/>
        <n v="45.44"/>
        <n v="31.58"/>
        <n v="41.59"/>
        <n v="30.64"/>
        <n v="18.51"/>
        <n v="26.36"/>
        <n v="59.93"/>
        <n v="37.6"/>
        <n v="46.04"/>
        <n v="54.43"/>
        <n v="20.07"/>
        <n v="49.93"/>
        <n v="44.93"/>
        <n v="58.01"/>
        <n v="51.83"/>
        <n v="56.65"/>
        <n v="37.25"/>
        <n v="56.67"/>
        <n v="45.45"/>
        <n v="37.75"/>
        <n v="23.85"/>
        <n v="22.54"/>
        <n v="22.71"/>
        <n v="35.06"/>
        <n v="22.15"/>
        <n v="38.04"/>
        <n v="17.11"/>
        <n v="24.85"/>
        <n v="42.17"/>
        <n v="49.72"/>
        <n v="41.2"/>
        <n v="41.58"/>
        <n v="42.66"/>
        <n v="58.06"/>
        <n v="48.99"/>
        <n v="20.87"/>
        <n v="19.33"/>
        <n v="11.64"/>
        <n v="11.31"/>
        <n v="13.74"/>
        <n v="34.34"/>
        <n v="36.63"/>
        <n v="16.64"/>
        <n v="10.98"/>
        <n v="30.56"/>
        <n v="14.76"/>
        <n v="20.02"/>
        <n v="43.04"/>
        <n v="22.26"/>
        <n v="54.38"/>
        <n v="48.01"/>
        <n v="17.29"/>
        <n v="14.71"/>
        <n v="37.03"/>
        <n v="15.45"/>
        <n v="55.72"/>
        <n v="51.51"/>
        <n v="41.01"/>
        <n v="34.4"/>
        <n v="32.61"/>
        <n v="53.19"/>
        <n v="25.28"/>
        <n v="32.49"/>
        <n v="29.1"/>
        <n v="50"/>
        <n v="46.57"/>
        <n v="41.03"/>
        <n v="52.52"/>
        <n v="58.03"/>
        <n v="54.3"/>
        <n v="10.34"/>
        <n v="52.5"/>
        <n v="54.83"/>
        <n v="23.46"/>
        <n v="13.41"/>
        <n v="34.13"/>
        <n v="16.17"/>
        <n v="41.77"/>
        <n v="56.47"/>
        <n v="25.25"/>
        <n v="26.04"/>
        <n v="59.97"/>
        <n v="44.24"/>
        <n v="55.61"/>
        <n v="55.33"/>
        <n v="26.18"/>
        <n v="19.86"/>
        <n v="48.36"/>
        <n v="47.69"/>
        <n v="13.4"/>
        <n v="25.24"/>
        <n v="33.01"/>
        <n v="16.82"/>
        <n v="14.15"/>
        <n v="31.81"/>
        <n v="14.28"/>
        <n v="36.86"/>
        <n v="26.38"/>
        <n v="53.62"/>
        <n v="23.7"/>
        <n v="39.49"/>
        <n v="34.94"/>
        <n v="32.16"/>
        <n v="17.94"/>
        <n v="33.7"/>
        <n v="31.68"/>
        <n v="28.58"/>
        <n v="55.22"/>
        <n v="34.53"/>
        <n v="13.67"/>
        <n v="30.98"/>
        <n v="39.37"/>
        <n v="52.66"/>
        <n v="29.87"/>
        <n v="21.08"/>
        <n v="10.67"/>
        <n v="13.89"/>
        <n v="46.48"/>
        <n v="10.63"/>
        <n v="31.18"/>
        <n v="47.31"/>
        <n v="44.23"/>
        <n v="31"/>
        <n v="17.79"/>
        <n v="51.5"/>
        <n v="44.25"/>
        <n v="32.59"/>
        <n v="58.17"/>
        <n v="26.79"/>
        <n v="49.73"/>
        <n v="36.37"/>
        <n v="58.28"/>
        <n v="51.76"/>
        <n v="25.35"/>
        <n v="21.44"/>
        <n v="47.41"/>
        <n v="28.86"/>
        <n v="47.29"/>
        <n v="38.69"/>
        <n v="37.27"/>
        <n v="47.45"/>
        <n v="25.68"/>
        <n v="28.72"/>
        <n v="23.43"/>
        <n v="43.56"/>
        <n v="57.05"/>
        <n v="56.88"/>
        <n v="40.37"/>
        <n v="39.18"/>
        <n v="41.68"/>
        <n v="10.65"/>
        <n v="25.38"/>
        <n v="42.62"/>
        <n v="12.1"/>
        <n v="13.36"/>
        <n v="55.77"/>
        <n v="52.02"/>
        <n v="11.37"/>
        <n v="17.87"/>
        <n v="22.2"/>
        <n v="49.48"/>
        <n v="43.29"/>
        <n v="45.63"/>
        <n v="36.7"/>
        <n v="13.11"/>
        <n v="23.01"/>
        <n v="47.11"/>
        <n v="51.87"/>
        <n v="15.05"/>
        <n v="39.76"/>
        <n v="36.5"/>
        <n v="59.63"/>
        <n v="16.65"/>
        <n v="53.65"/>
        <n v="26.02"/>
        <n v="19.6"/>
        <n v="56.3"/>
        <n v="40.03"/>
        <n v="54.22"/>
        <n v="14.13"/>
        <n v="30.28"/>
        <n v="15.22"/>
        <n v="38.99"/>
        <n v="58.29"/>
        <n v="28.67"/>
        <n v="33.54"/>
        <n v="34.88"/>
        <n v="53.83"/>
        <n v="29.41"/>
        <n v="45.35"/>
        <n v="35.24"/>
        <n v="27.42"/>
        <n v="29.27"/>
        <n v="28.65"/>
        <n v="32.79"/>
        <n v="46.49"/>
        <n v="49.07"/>
        <n v="27.57"/>
        <n v="13.87"/>
        <n v="41.13"/>
        <n v="30.75"/>
        <n v="41.42"/>
        <n v="47.5"/>
        <n v="59.88"/>
        <n v="11.12"/>
        <n v="15.02"/>
        <n v="26.8"/>
        <n v="14.19"/>
        <n v="32.12"/>
        <n v="57.21"/>
        <n v="48.15"/>
        <n v="22.32"/>
        <n v="31.12"/>
        <n v="24.84"/>
        <n v="36.87"/>
        <n v="42.54"/>
        <n v="10.84"/>
        <n v="12.39"/>
        <n v="42.21"/>
        <n v="56.7"/>
        <n v="25.98"/>
        <n v="38.19"/>
        <n v="24.02"/>
        <n v="49.1"/>
        <n v="17.36"/>
        <n v="10.82"/>
        <n v="56.24"/>
        <n v="14.94"/>
        <n v="43.58"/>
        <n v="57.88"/>
        <n v="25.88"/>
        <n v="33.16"/>
        <n v="57.57"/>
        <n v="39.06"/>
        <n v="39.2"/>
        <n v="50.23"/>
        <n v="41.14"/>
        <n v="57.97"/>
        <n v="51.52"/>
        <n v="32"/>
        <n v="27.97"/>
        <n v="27.01"/>
        <n v="11.99"/>
        <n v="55.68"/>
        <n v="29.08"/>
        <n v="35.78"/>
        <n v="31.98"/>
        <n v="34.15"/>
        <n v="39.02"/>
        <n v="24.9"/>
        <n v="48.12"/>
        <n v="46.23"/>
        <n v="30.88"/>
        <n v="26.9"/>
        <n v="18.39"/>
        <n v="46.3"/>
        <n v="51.48"/>
        <n v="13.76"/>
        <n v="45.52"/>
        <n v="19.62"/>
        <n v="16.31"/>
        <n v="49.76"/>
        <n v="24.97"/>
        <n v="47.94"/>
        <n v="36.41"/>
        <n v="41.97"/>
        <n v="14.23"/>
        <n v="54.74"/>
        <n v="25.74"/>
        <n v="55.42"/>
        <n v="53.51"/>
        <n v="22.75"/>
        <n v="50.63"/>
        <n v="26.19"/>
        <n v="55.85"/>
        <n v="58.89"/>
        <n v="33.8"/>
        <n v="52.81"/>
        <n v="51.93"/>
        <n v="16.67"/>
        <n v="29.93"/>
        <n v="12.5"/>
        <n v="22.23"/>
        <n v="58.86"/>
        <n v="49.27"/>
        <n v="42.73"/>
        <n v="24.19"/>
        <n v="27.25"/>
        <n v="36.75"/>
        <n v="25.34"/>
        <n v="37.55"/>
        <n v="43.02"/>
        <n v="23.34"/>
        <n v="54.02"/>
        <n v="28.13"/>
        <n v="58.58"/>
        <n v="18.59"/>
        <n v="38.42"/>
        <n v="28.69"/>
        <n v="55.47"/>
        <n v="36.28"/>
        <n v="17.54"/>
        <n v="58.77"/>
        <n v="19.64"/>
        <n v="45.02"/>
        <n v="13.24"/>
        <n v="36.18"/>
        <n v="12.58"/>
        <n v="28.29"/>
        <n v="47.15"/>
        <n v="40.53"/>
        <n v="32.54"/>
        <n v="10.3"/>
        <n v="49.92"/>
        <n v="11.62"/>
        <n v="38.13"/>
        <n v="41.4"/>
        <n v="46.98"/>
        <n v="46.64"/>
        <n v="27.95"/>
        <n v="44.48"/>
        <n v="12.13"/>
        <n v="34.73"/>
        <n v="32.44"/>
        <n v="12.08"/>
        <n v="11.68"/>
        <n v="27.03"/>
        <n v="57.38"/>
        <n v="22.38"/>
        <n v="43.64"/>
        <n v="34.39"/>
        <n v="35.72"/>
        <n v="28.89"/>
        <n v="51.42"/>
        <n v="24.83"/>
        <n v="40.77"/>
        <n v="16.19"/>
        <n v="37.23"/>
        <n v="42.42"/>
        <n v="54.26"/>
        <n v="20.47"/>
        <n v="34.74"/>
        <n v="39.95"/>
        <n v="22"/>
        <n v="14.29"/>
        <n v="50.22"/>
        <n v="13.92"/>
        <n v="36.09"/>
        <n v="51.89"/>
        <n v="57.51"/>
        <n v="44.66"/>
        <n v="23.75"/>
        <n v="46.08"/>
        <n v="37.09"/>
        <n v="20.72"/>
        <n v="46.12"/>
        <n v="51.86"/>
        <n v="34.29"/>
        <n v="16.51"/>
        <n v="26.77"/>
        <n v="20.09"/>
        <n v="47.93"/>
        <n v="46.07"/>
        <n v="18.03"/>
        <n v="33.26"/>
        <n v="35.73"/>
        <n v="57.16"/>
        <n v="37.59"/>
        <n v="56.77"/>
        <n v="44.43"/>
        <n v="34.46"/>
        <n v="41.07"/>
        <n v="23.37"/>
        <n v="56.97"/>
        <n v="27.63"/>
        <n v="36.65"/>
        <n v="41.1"/>
        <n v="57.67"/>
        <n v="37.67"/>
        <n v="13.1"/>
        <n v="34.62"/>
        <n v="56.16"/>
        <n v="31.33"/>
        <n v="18.19"/>
        <n v="49.81"/>
        <n v="43.83"/>
        <n v="17.74"/>
        <n v="20.66"/>
        <n v="30.33"/>
        <n v="33.77"/>
        <n v="38.65"/>
        <n v="23.54"/>
        <n v="48.78"/>
        <n v="46.75"/>
        <n v="46.09"/>
        <n v="52"/>
        <n v="40.27"/>
        <n v="18.9"/>
        <n v="40.55"/>
        <n v="45.85"/>
        <n v="24.33"/>
        <n v="33.88"/>
        <n v="37.17"/>
        <n v="17.92"/>
        <n v="18.5"/>
        <n v="26.73"/>
        <n v="33.62"/>
        <n v="34.28"/>
        <n v="19.73"/>
        <n v="41.48"/>
        <n v="35.56"/>
        <n v="20.46"/>
        <n v="43.7"/>
        <n v="59.86"/>
        <n v="46.94"/>
        <n v="21.69"/>
        <n v="51"/>
        <n v="25.79"/>
        <n v="29.34"/>
        <n v="57.99"/>
        <n v="53.32"/>
        <n v="15.53"/>
        <n v="19.49"/>
        <n v="11.82"/>
        <n v="35.94"/>
        <n v="58.51"/>
        <n v="30.11"/>
        <n v="35.91"/>
        <n v="23.44"/>
        <n v="43.65"/>
        <n v="52.04"/>
        <n v="32.5"/>
        <n v="31.95"/>
        <n v="50.65"/>
        <n v="10.47"/>
        <n v="24.73"/>
        <n v="11.86"/>
        <n v="58.48"/>
        <n v="48.57"/>
        <n v="37.35"/>
        <n v="12.59"/>
        <n v="41.28"/>
        <n v="39.14"/>
        <n v="28.32"/>
        <n v="42.74"/>
        <n v="23.14"/>
        <n v="33.56"/>
        <n v="10.89"/>
        <n v="25.23"/>
        <n v="48.67"/>
        <n v="18.14"/>
        <n v="44.6"/>
        <n v="40.72"/>
        <n v="54.72"/>
        <n v="15.56"/>
        <n v="17.16"/>
        <n v="36.89"/>
        <n v="43.69"/>
        <n v="32.22"/>
        <n v="15.44"/>
        <n v="25.57"/>
        <n v="17.41"/>
        <n v="52.49"/>
        <n v="13.95"/>
        <n v="17.61"/>
        <n v="39.91"/>
        <n v="25.52"/>
        <n v="11.92"/>
        <n v="15.25"/>
        <n v="52.07"/>
        <n v="31.74"/>
        <n v="28.35"/>
        <n v="22.88"/>
        <n v="20.76"/>
        <n v="22.09"/>
        <n v="39.16"/>
        <n v="17.19"/>
        <n v="21.72"/>
        <n v="15.68"/>
        <n v="14.32"/>
        <n v="49.06"/>
        <n v="54.49"/>
        <n v="47.32"/>
        <n v="17.06"/>
        <n v="15.92"/>
        <n v="24.75"/>
        <n v="46.67"/>
        <n v="52.37"/>
        <n v="28.36"/>
        <n v="44.65"/>
        <n v="21.37"/>
        <n v="19.77"/>
        <n v="55.53"/>
        <n v="24.72"/>
        <n v="16.06"/>
        <n v="39.58"/>
        <n v="19.3"/>
        <n v="54.73"/>
        <n v="50.68"/>
        <n v="28.14"/>
        <n v="55.17"/>
        <n v="14"/>
        <n v="40.46"/>
        <n v="31.19"/>
        <n v="36.77"/>
        <n v="45.08"/>
        <n v="24.94"/>
        <n v="57.42"/>
        <n v="51.33"/>
        <n v="42.05"/>
        <n v="21.58"/>
      </sharedItems>
    </cacheField>
    <cacheField name="Expected Revenue" numFmtId="181">
      <sharedItems containsSemiMixedTypes="0" containsString="0" containsNumber="1" minValue="0" maxValue="10761.85" count="4326">
        <n v="2078.51"/>
        <n v="5568.79"/>
        <n v="4633.86"/>
        <n v="7437.43"/>
        <n v="2694.12"/>
        <n v="6436.5"/>
        <n v="2505.6"/>
        <n v="3909.6"/>
        <n v="6905.68"/>
        <n v="3841.1"/>
        <n v="2841.15"/>
        <n v="6566.49"/>
        <n v="1904.76"/>
        <n v="7984.9"/>
        <n v="3942"/>
        <n v="3746.02"/>
        <n v="2277.15"/>
        <n v="10248.6"/>
        <n v="2296.58"/>
        <n v="2193.28"/>
        <n v="6677.56"/>
        <n v="6642.86"/>
        <n v="2665.11"/>
        <n v="6700.4"/>
        <n v="5617.56"/>
        <n v="7236.32"/>
        <n v="6350.63"/>
        <n v="7673.4"/>
        <n v="4708.4"/>
        <n v="6471.9"/>
        <n v="6831.62"/>
        <n v="3597.66"/>
        <n v="7085.4"/>
        <n v="6446.7"/>
        <n v="4585.87"/>
        <n v="7553.7"/>
        <n v="8196"/>
        <n v="6479.48"/>
        <n v="1958.95"/>
        <n v="4545"/>
        <n v="1883.31"/>
        <n v="2844.35"/>
        <n v="4415.4"/>
        <n v="4079.25"/>
        <n v="7143.57"/>
        <n v="5665.68"/>
        <n v="7102.1"/>
        <n v="4115.79"/>
        <n v="2314.74"/>
        <n v="4118.35"/>
        <n v="3081.63"/>
        <n v="3532.02"/>
        <n v="2017.2"/>
        <n v="8539.74"/>
        <n v="1500.88"/>
        <n v="2645.23"/>
        <n v="7525.44"/>
        <n v="6302.82"/>
        <n v="6732.52"/>
        <n v="2344.36"/>
        <n v="6796.51"/>
        <n v="2933"/>
        <n v="1827.36"/>
        <n v="3597.44"/>
        <n v="4038.32"/>
        <n v="2808.33"/>
        <n v="4696.12"/>
        <n v="2294"/>
        <n v="4306.16"/>
        <n v="6709.5"/>
        <n v="4187.3"/>
        <n v="5116.32"/>
        <n v="4332.8"/>
        <n v="7965.54"/>
        <n v="7737"/>
        <n v="1804.66"/>
        <n v="5526.03"/>
        <n v="3926.1"/>
        <n v="1358.08"/>
        <n v="1989.51"/>
        <n v="6016.2"/>
        <n v="7883.26"/>
        <n v="8669.85"/>
        <n v="3327.48"/>
        <n v="5891.52"/>
        <n v="4340"/>
        <n v="2049.51"/>
        <n v="2590.05"/>
        <n v="7767.4"/>
        <n v="1871.31"/>
        <n v="5981.7"/>
        <n v="2122.12"/>
        <n v="7515.3"/>
        <n v="8966.09"/>
        <n v="4470.96"/>
        <n v="6294.54"/>
        <n v="7080.78"/>
        <n v="7874.88"/>
        <n v="2148.48"/>
        <n v="2928.64"/>
        <n v="2301"/>
        <n v="6818.04"/>
        <n v="3553.2"/>
        <n v="3906.3"/>
        <n v="8150.8"/>
        <n v="4431.96"/>
        <n v="3589.5"/>
        <n v="3198.39"/>
        <n v="1901.9"/>
        <n v="5944.56"/>
        <n v="8123.83"/>
        <n v="7377.51"/>
        <n v="6187.5"/>
        <n v="2371.39"/>
        <n v="5126.4"/>
        <n v="2985.84"/>
        <n v="5691.16"/>
        <n v="5082"/>
        <n v="2340.8"/>
        <n v="3627"/>
        <n v="1641.52"/>
        <n v="5171.88"/>
        <n v="2314.18"/>
        <n v="6304.6"/>
        <n v="6373.2"/>
        <n v="1906.8"/>
        <n v="3852.12"/>
        <n v="4041.6"/>
        <n v="5660.2"/>
        <n v="4680.17"/>
        <n v="9531.9"/>
        <n v="5075.28"/>
        <n v="5705.7"/>
        <n v="5548.4"/>
        <n v="3549.77"/>
        <n v="7592.64"/>
        <n v="4614.82"/>
        <n v="8927.45"/>
        <n v="8461.83"/>
        <n v="4572.16"/>
        <n v="7055.64"/>
        <n v="4675.62"/>
        <n v="10068.88"/>
        <n v="7353.92"/>
        <n v="4679.76"/>
        <n v="8266.05"/>
        <n v="5475.26"/>
        <n v="3919.8"/>
        <n v="6964.86"/>
        <n v="3199.08"/>
        <n v="6434.16"/>
        <n v="6634.11"/>
        <n v="3563.2"/>
        <n v="8637"/>
        <n v="4282.74"/>
        <n v="1886.49"/>
        <n v="7298"/>
        <n v="8083.92"/>
        <n v="4344.99"/>
        <n v="7158.96"/>
        <n v="9787.36"/>
        <n v="4596.61"/>
        <n v="3603.6"/>
        <n v="5289.24"/>
        <n v="5994.2"/>
        <n v="7989.34"/>
        <n v="2649.22"/>
        <n v="3229.2"/>
        <n v="3774.2"/>
        <n v="3979.79"/>
        <n v="3294.66"/>
        <n v="2865.72"/>
        <n v="6139.65"/>
        <n v="8471.11"/>
        <n v="6024.2"/>
        <n v="2950.2"/>
        <n v="8417.6"/>
        <n v="2533.98"/>
        <n v="8047.49"/>
        <n v="5581.8"/>
        <n v="5621.22"/>
        <n v="3070.4"/>
        <n v="6536.16"/>
        <n v="8549.62"/>
        <n v="6298.23"/>
        <n v="6987.82"/>
        <n v="7460.31"/>
        <n v="5285.04"/>
        <n v="3430.91"/>
        <n v="3821.22"/>
        <n v="4958.56"/>
        <n v="7816.95"/>
        <n v="4799.61"/>
        <n v="7634.58"/>
        <n v="3783.78"/>
        <n v="6042.6"/>
        <n v="8035.3"/>
        <n v="4237.38"/>
        <n v="6250.48"/>
        <n v="4507.02"/>
        <n v="7487.48"/>
        <n v="1655.84"/>
        <n v="1836"/>
        <n v="8468.8"/>
        <n v="2903.34"/>
        <n v="4965.12"/>
        <n v="5286.82"/>
        <n v="2995.74"/>
        <n v="6702.02"/>
        <n v="7163.46"/>
        <n v="2051.54"/>
        <n v="3282.08"/>
        <n v="4762.68"/>
        <n v="5534.74"/>
        <n v="3705.1"/>
        <n v="6671.18"/>
        <n v="1716.01"/>
        <n v="6103.04"/>
        <n v="5695.2"/>
        <n v="6009.6"/>
        <n v="7947"/>
        <n v="8165.85"/>
        <n v="2087.67"/>
        <n v="3769.5"/>
        <n v="3349.65"/>
        <n v="5796"/>
        <n v="5247.78"/>
        <n v="2914"/>
        <n v="7221.24"/>
        <n v="2990.64"/>
        <n v="4546.64"/>
        <n v="6011.31"/>
        <n v="6341.23"/>
        <n v="7528.86"/>
        <n v="9071.37"/>
        <n v="5020.68"/>
        <n v="6273.4"/>
        <n v="6297.6"/>
        <n v="5547.94"/>
        <n v="4565.78"/>
        <n v="2682.09"/>
        <n v="2058.96"/>
        <n v="2770.65"/>
        <n v="5491.2"/>
        <n v="5575.07"/>
        <n v="3370.14"/>
        <n v="8063.1"/>
        <n v="2088.03"/>
        <n v="6496.56"/>
        <n v="5771.82"/>
        <n v="3456.9"/>
        <n v="8035.51"/>
        <n v="7084.38"/>
        <n v="4262.84"/>
        <n v="5283.57"/>
        <n v="5273.66"/>
        <n v="4021.52"/>
        <n v="9162.05"/>
        <n v="5325.04"/>
        <n v="5133.89"/>
        <n v="3655.17"/>
        <n v="8421.6"/>
        <n v="3494.62"/>
        <n v="4460.3"/>
        <n v="8788.2"/>
        <n v="7023.8"/>
        <n v="8388.6"/>
        <n v="6423.04"/>
        <n v="4373.6"/>
        <n v="4411.68"/>
        <n v="3327.73"/>
        <n v="4981.62"/>
        <n v="6183.51"/>
        <n v="6181.92"/>
        <n v="7884.08"/>
        <n v="2499.12"/>
        <n v="5394.87"/>
        <n v="6911.72"/>
        <n v="5781.79"/>
        <n v="5835.62"/>
        <n v="6680.4"/>
        <n v="8511"/>
        <n v="2764.81"/>
        <n v="6802.08"/>
        <n v="8609.28"/>
        <n v="6846"/>
        <n v="2349.06"/>
        <n v="7922.08"/>
        <n v="4147.8"/>
        <n v="4756.64"/>
        <n v="4729.05"/>
        <n v="5705.21"/>
        <n v="6267.73"/>
        <n v="3725.28"/>
        <n v="3431.16"/>
        <n v="3245.22"/>
        <n v="1940.72"/>
        <n v="4459.05"/>
        <n v="1708.26"/>
        <n v="4963.1"/>
        <n v="2331.28"/>
        <n v="4769.6"/>
        <n v="2321.7"/>
        <n v="4483.82"/>
        <n v="6195.7"/>
        <n v="4791.05"/>
        <n v="7923.82"/>
        <n v="2808.4"/>
        <n v="8601.77"/>
        <n v="5713.84"/>
        <n v="6493.1"/>
        <n v="4555.32"/>
        <n v="5546.88"/>
        <n v="4224.78"/>
        <n v="7852.6"/>
        <n v="4000.48"/>
        <n v="8482.32"/>
        <n v="5670.77"/>
        <n v="6902.62"/>
        <n v="8115.84"/>
        <n v="3541.72"/>
        <n v="1571.95"/>
        <n v="5100.2"/>
        <n v="2314.2"/>
        <n v="7314.6"/>
        <n v="7977.2"/>
        <n v="8388.88"/>
        <n v="5875.07"/>
        <n v="6296.01"/>
        <n v="5199.12"/>
        <n v="8783.25"/>
        <n v="5354.96"/>
        <n v="2171.4"/>
        <n v="2182.8"/>
        <n v="2010.72"/>
        <n v="1895.85"/>
        <n v="4354"/>
        <n v="3937.6"/>
        <n v="7444.38"/>
        <n v="7578.14"/>
        <n v="5713.28"/>
        <n v="7866"/>
        <n v="8304"/>
        <n v="7460.6"/>
        <n v="5804.28"/>
        <n v="9019.45"/>
        <n v="5822.48"/>
        <n v="8220.09"/>
        <n v="2691.44"/>
        <n v="7138.79"/>
        <n v="3940.6"/>
        <n v="3771.6"/>
        <n v="2452.3"/>
        <n v="5110.35"/>
        <n v="9201.12"/>
        <n v="5650.64"/>
        <n v="8768.85"/>
        <n v="4767.48"/>
        <n v="5631.18"/>
        <n v="6049.28"/>
        <n v="6367.28"/>
        <n v="6680.96"/>
        <n v="4971.66"/>
        <n v="5020.5"/>
        <n v="5506.64"/>
        <n v="4498.6"/>
        <n v="1892.56"/>
        <n v="5863.62"/>
        <n v="2294.46"/>
        <n v="4865.7"/>
        <n v="5818.56"/>
        <n v="5263.94"/>
        <n v="3855.6"/>
        <n v="1555.4"/>
        <n v="2478.84"/>
        <n v="6290.78"/>
        <n v="6591.2"/>
        <n v="2648.3"/>
        <n v="5951.22"/>
        <n v="7447.83"/>
        <n v="6436.52"/>
        <n v="3906.63"/>
        <n v="2326.55"/>
        <n v="7364.27"/>
        <n v="4832.46"/>
        <n v="3534.3"/>
        <n v="7443.45"/>
        <n v="6289.42"/>
        <n v="5813.05"/>
        <n v="4948.56"/>
        <n v="1797.65"/>
        <n v="5068.45"/>
        <n v="6609.1"/>
        <n v="9004.38"/>
        <n v="4016.25"/>
        <n v="1801.5"/>
        <n v="3878.55"/>
        <n v="3778.02"/>
        <n v="6903.45"/>
        <n v="1957.02"/>
        <n v="1440"/>
        <n v="3136.64"/>
        <n v="6545.65"/>
        <n v="8672.49"/>
        <n v="4590.7"/>
        <n v="2629.26"/>
        <n v="7051.68"/>
        <n v="1699.36"/>
        <n v="5113.31"/>
        <n v="2195.79"/>
        <n v="5241.6"/>
        <n v="4442.96"/>
        <n v="3875.2"/>
        <n v="9228.46"/>
        <n v="5281.98"/>
        <n v="5773.04"/>
        <n v="4200.5"/>
        <n v="2147.04"/>
        <n v="6670.74"/>
        <n v="2322.22"/>
        <n v="8197.2"/>
        <n v="6966.47"/>
        <n v="2622.54"/>
        <n v="3548.25"/>
        <n v="5654.7"/>
        <n v="2819.74"/>
        <n v="6963.36"/>
        <n v="6402.53"/>
        <n v="8137.39"/>
        <n v="2593.35"/>
        <n v="2854.8"/>
        <n v="4358.64"/>
        <n v="6543.9"/>
        <n v="5091.33"/>
        <n v="5829"/>
        <n v="2341.75"/>
        <n v="8109.8"/>
        <n v="5648.16"/>
        <n v="3332"/>
        <n v="5487.67"/>
        <n v="8273.7"/>
        <n v="7807"/>
        <n v="6349.42"/>
        <n v="6972.45"/>
        <n v="3261.96"/>
        <n v="8202.48"/>
        <n v="7971.81"/>
        <n v="3519.97"/>
        <n v="7484.19"/>
        <n v="2285.2"/>
        <n v="3060.37"/>
        <n v="8085.2"/>
        <n v="7061.6"/>
        <n v="4095.28"/>
        <n v="5151.54"/>
        <n v="4023"/>
        <n v="4638.96"/>
        <n v="4632.58"/>
        <n v="4959.4"/>
        <n v="5885.96"/>
        <n v="3030.03"/>
        <n v="9505.2"/>
        <n v="9284.01"/>
        <n v="7745.13"/>
        <n v="3270.66"/>
        <n v="2611.88"/>
        <n v="3428.8"/>
        <n v="2972.55"/>
        <n v="3515.4"/>
        <n v="2573.04"/>
        <n v="5949.6"/>
        <n v="4657.66"/>
        <n v="3234"/>
        <n v="1742.54"/>
        <n v="4489.1"/>
        <n v="4890.18"/>
        <n v="8619.39"/>
        <n v="2635.52"/>
        <n v="2964.8"/>
        <n v="4659.28"/>
        <n v="6902.19"/>
        <n v="2488.5"/>
        <n v="9992.97"/>
        <n v="5789.52"/>
        <n v="3595.2"/>
        <n v="8389.8"/>
        <n v="1884.8"/>
        <n v="5530.2"/>
        <n v="1688.85"/>
        <n v="4995.02"/>
        <n v="7571.85"/>
        <n v="3321.12"/>
        <n v="8121.75"/>
        <n v="2868.75"/>
        <n v="5436.16"/>
        <n v="2904.44"/>
        <n v="5698"/>
        <n v="4294"/>
        <n v="7239.91"/>
        <n v="6982.92"/>
        <n v="7088.4"/>
        <n v="2974.4"/>
        <n v="3456"/>
        <n v="5907.44"/>
        <n v="5079.94"/>
        <n v="8110.4"/>
        <n v="3616.47"/>
        <n v="6787.76"/>
        <n v="6397.64"/>
        <n v="6646.94"/>
        <n v="8831.16"/>
        <n v="5329.8"/>
        <n v="2652.75"/>
        <n v="3886.68"/>
        <n v="9088.08"/>
        <n v="3505.06"/>
        <n v="4782.96"/>
        <n v="4652.62"/>
        <n v="4741.47"/>
        <n v="4621.25"/>
        <n v="4666.2"/>
        <n v="5077.5"/>
        <n v="5954.06"/>
        <n v="8055.36"/>
        <n v="5702.44"/>
        <n v="7748.64"/>
        <n v="3091.4"/>
        <n v="6738.6"/>
        <n v="6249.42"/>
        <n v="3278.45"/>
        <n v="5873.19"/>
        <n v="3559.19"/>
        <n v="6275.76"/>
        <n v="5478.93"/>
        <n v="2737.02"/>
        <n v="2456.6"/>
        <n v="3396.6"/>
        <n v="2994.9"/>
        <n v="9133.23"/>
        <n v="5591.04"/>
        <n v="7676.48"/>
        <n v="7731.37"/>
        <n v="4032"/>
        <n v="6120.32"/>
        <n v="3690.88"/>
        <n v="5044.31"/>
        <n v="7116"/>
        <n v="2873.7"/>
        <n v="1917.09"/>
        <n v="9108.09"/>
        <n v="2847.16"/>
        <n v="8338.5"/>
        <n v="6867.19"/>
        <n v="7072.45"/>
        <n v="4380.3"/>
        <n v="1584.74"/>
        <n v="9029.67"/>
        <n v="4870.5"/>
        <n v="3163.16"/>
        <n v="4379.2"/>
        <n v="4279.38"/>
        <n v="6633.36"/>
        <n v="3703.37"/>
        <n v="8968.5"/>
        <n v="7320.32"/>
        <n v="4494"/>
        <n v="4451.7"/>
        <n v="7156.5"/>
        <n v="3631.4"/>
        <n v="2234.25"/>
        <n v="1867.3"/>
        <n v="5169.64"/>
        <n v="4023.76"/>
        <n v="2143.8"/>
        <n v="3141"/>
        <n v="2992.32"/>
        <n v="8513.52"/>
        <n v="5613.72"/>
        <n v="6827.18"/>
        <n v="1678.05"/>
        <n v="3778.67"/>
        <n v="1917.35"/>
        <n v="2816.52"/>
        <n v="6637.8"/>
        <n v="4526.13"/>
        <n v="6948.06"/>
        <n v="1998"/>
        <n v="1767.15"/>
        <n v="5383.3"/>
        <n v="4077.12"/>
        <n v="7975.98"/>
        <n v="4608.57"/>
        <n v="3654"/>
        <n v="4974.48"/>
        <n v="4816.64"/>
        <n v="6031.21"/>
        <n v="6722.78"/>
        <n v="8092.5"/>
        <n v="7099.34"/>
        <n v="5870.48"/>
        <n v="4657.23"/>
        <n v="5752.27"/>
        <n v="3664.44"/>
        <n v="7563.24"/>
        <n v="6566.4"/>
        <n v="4281.1"/>
        <n v="2926.32"/>
        <n v="5693.26"/>
        <n v="7311.2"/>
        <n v="8395.53"/>
        <n v="4066.74"/>
        <n v="4432.6"/>
        <n v="7247.52"/>
        <n v="7241.78"/>
        <n v="4182.43"/>
        <n v="5037.5"/>
        <n v="1726.38"/>
        <n v="4371"/>
        <n v="7921.76"/>
        <n v="2909.13"/>
        <n v="8345.4"/>
        <n v="2581.6"/>
        <n v="4520.81"/>
        <n v="4241.37"/>
        <n v="3144.15"/>
        <n v="2027.72"/>
        <n v="6954.64"/>
        <n v="5693.56"/>
        <n v="9602.58"/>
        <n v="4696.8"/>
        <n v="5178"/>
        <n v="2671.2"/>
        <n v="6561.84"/>
        <n v="2863.75"/>
        <n v="5102.55"/>
        <n v="4804.5"/>
        <n v="3507.3"/>
        <n v="1956.76"/>
        <n v="6079.86"/>
        <n v="7830.12"/>
        <n v="5162.46"/>
        <n v="6114.01"/>
        <n v="4918.04"/>
        <n v="2970.87"/>
        <n v="7987.21"/>
        <n v="6538.74"/>
        <n v="5240.25"/>
        <n v="8403.6"/>
        <n v="4003.3"/>
        <n v="6154.76"/>
        <n v="4059.36"/>
        <n v="4490.04"/>
        <n v="3632.64"/>
        <n v="6719.34"/>
        <n v="5901"/>
        <n v="2813"/>
        <n v="9271.29"/>
        <n v="7077"/>
        <n v="2698"/>
        <n v="3975.4"/>
        <n v="4435.2"/>
        <n v="7709.8"/>
        <n v="7043.49"/>
        <n v="2347.02"/>
        <n v="8010.6"/>
        <n v="4517.31"/>
        <n v="5085.92"/>
        <n v="5313.6"/>
        <n v="7914.88"/>
        <n v="4740.12"/>
        <n v="2763.08"/>
        <n v="5010.85"/>
        <n v="6811.5"/>
        <n v="7374.46"/>
        <n v="2857.4"/>
        <n v="3637.06"/>
        <n v="3848.82"/>
        <n v="5394.06"/>
        <n v="2150.86"/>
        <n v="5933.25"/>
        <n v="3199.68"/>
        <n v="7530.12"/>
        <n v="5867.71"/>
        <n v="1995.65"/>
        <n v="4458.42"/>
        <n v="5005.16"/>
        <n v="8765.84"/>
        <n v="3644.58"/>
        <n v="5771.13"/>
        <n v="1724.26"/>
        <n v="1616.6"/>
        <n v="7031.01"/>
        <n v="1996.52"/>
        <n v="2671.38"/>
        <n v="2471.04"/>
        <n v="1536"/>
        <n v="5868"/>
        <n v="8088.1"/>
        <n v="5927.86"/>
        <n v="4792.59"/>
        <n v="3259.56"/>
        <n v="4712.22"/>
        <n v="2524.16"/>
        <n v="8018.5"/>
        <n v="6255.3"/>
        <n v="6056.73"/>
        <n v="2438.4"/>
        <n v="7229.88"/>
        <n v="4783.24"/>
        <n v="6613.85"/>
        <n v="1914.3"/>
        <n v="3433.75"/>
        <n v="6515.52"/>
        <n v="5156.16"/>
        <n v="9291.31"/>
        <n v="4921.92"/>
        <n v="7351.74"/>
        <n v="4111.8"/>
        <n v="5484.18"/>
        <n v="6631.32"/>
        <n v="4140.71"/>
        <n v="8156.98"/>
        <n v="2181.02"/>
        <n v="8282.91"/>
        <n v="8923.92"/>
        <n v="5712.12"/>
        <n v="7909.44"/>
        <n v="4709.34"/>
        <n v="6631.59"/>
        <n v="4759.06"/>
        <n v="1843.2"/>
        <n v="2759.48"/>
        <n v="7657"/>
        <n v="4109"/>
        <n v="6264.03"/>
        <n v="5213.04"/>
        <n v="5347.6"/>
        <n v="3889.26"/>
        <n v="3897.31"/>
        <n v="4906.86"/>
        <n v="2082.96"/>
        <n v="4697.44"/>
        <n v="7891.64"/>
        <n v="9284.5"/>
        <n v="8201.22"/>
        <n v="1457.92"/>
        <n v="1967.1"/>
        <n v="9234.58"/>
        <n v="5862.78"/>
        <n v="2053.8"/>
        <n v="7026.98"/>
        <n v="4149.24"/>
        <n v="7314.18"/>
        <n v="8038.08"/>
        <n v="1871.76"/>
        <n v="8367.55"/>
        <n v="3978"/>
        <n v="6897.72"/>
        <n v="2289.6"/>
        <n v="6207.6"/>
        <n v="6773.31"/>
        <n v="8789.69"/>
        <n v="7231.51"/>
        <n v="6167.45"/>
        <n v="8038.37"/>
        <n v="4084.08"/>
        <n v="5409.69"/>
        <n v="1784.64"/>
        <n v="6209.13"/>
        <n v="7646.4"/>
        <n v="7299.6"/>
        <n v="3418.88"/>
        <n v="6480.55"/>
        <n v="5415.76"/>
        <n v="6763.29"/>
        <n v="3151.98"/>
        <n v="4621.76"/>
        <n v="2496.03"/>
        <n v="7158.2"/>
        <n v="5674.56"/>
        <n v="4959.08"/>
        <n v="7548.7"/>
        <n v="2773.87"/>
        <n v="2133.78"/>
        <n v="4366.96"/>
        <n v="6793.8"/>
        <n v="7547.73"/>
        <n v="4116.58"/>
        <n v="3450.6"/>
        <n v="1643.12"/>
        <n v="3840"/>
        <n v="6852.96"/>
        <n v="7057.17"/>
        <n v="2862.72"/>
        <n v="1749.44"/>
        <n v="7708.82"/>
        <n v="2368.4"/>
        <n v="4205.25"/>
        <n v="2930.74"/>
        <n v="6934.07"/>
        <n v="7727.72"/>
        <n v="6154.89"/>
        <n v="7801"/>
        <n v="3299.82"/>
        <n v="3058.05"/>
        <n v="2082.3"/>
        <n v="3299.36"/>
        <n v="4400.74"/>
        <n v="8002.26"/>
        <n v="8812.96"/>
        <n v="4572"/>
        <n v="2831.4"/>
        <n v="1382.76"/>
        <n v="1650.81"/>
        <n v="6759"/>
        <n v="1748.48"/>
        <n v="3895.2"/>
        <n v="5903.86"/>
        <n v="2396.3"/>
        <n v="4864.86"/>
        <n v="5797.75"/>
        <n v="5566.08"/>
        <n v="2751.22"/>
        <n v="8969.41"/>
        <n v="5447.68"/>
        <n v="2310.16"/>
        <n v="2309.06"/>
        <n v="6329.34"/>
        <n v="7720.65"/>
        <n v="7406.08"/>
        <n v="5527.82"/>
        <n v="6970.8"/>
        <n v="6765.44"/>
        <n v="2017.82"/>
        <n v="8523"/>
        <n v="1772.4"/>
        <n v="7950.15"/>
        <n v="3880.8"/>
        <n v="3804.11"/>
        <n v="1570.35"/>
        <n v="8753.36"/>
        <n v="2963.52"/>
        <n v="5064.46"/>
        <n v="8930.61"/>
        <n v="5469.75"/>
        <n v="4976.76"/>
        <n v="2714.4"/>
        <n v="3078.89"/>
        <n v="7750.98"/>
        <n v="4835.21"/>
        <n v="2787.84"/>
        <n v="3190.74"/>
        <n v="2646.57"/>
        <n v="6112.26"/>
        <n v="2314.5"/>
        <n v="8565.69"/>
        <n v="2025.83"/>
        <n v="4732.8"/>
        <n v="4148.28"/>
        <n v="4127.53"/>
        <n v="5503.4"/>
        <n v="2057.16"/>
        <n v="2882.88"/>
        <n v="3543.93"/>
        <n v="3321"/>
        <n v="3238.38"/>
        <n v="8252.43"/>
        <n v="5033.42"/>
        <n v="1817.12"/>
        <n v="6302.3"/>
        <n v="5283.36"/>
        <n v="6227.82"/>
        <n v="7762.91"/>
        <n v="6167.16"/>
        <n v="4892.8"/>
        <n v="2627.04"/>
        <n v="4117.5"/>
        <n v="5627.16"/>
        <n v="8170"/>
        <n v="3010.61"/>
        <n v="8460.76"/>
        <n v="5042.88"/>
        <n v="8705.88"/>
        <n v="5591.32"/>
        <n v="3309.46"/>
        <n v="3684"/>
        <n v="4313.76"/>
        <n v="7908.56"/>
        <n v="5468.6"/>
        <n v="7500.99"/>
        <n v="6239.18"/>
        <n v="8487.8"/>
        <n v="2385.76"/>
        <n v="1467.3"/>
        <n v="6058.8"/>
        <n v="2473.74"/>
        <n v="4635.65"/>
        <n v="5752.6"/>
        <n v="4322.95"/>
        <n v="3061.5"/>
        <n v="5090.4"/>
        <n v="6803.94"/>
        <n v="5727.41"/>
        <n v="3797.91"/>
        <n v="8971.24"/>
        <n v="7898.81"/>
        <n v="6957.5"/>
        <n v="1564.5"/>
        <n v="2785.64"/>
        <n v="7632.87"/>
        <n v="7719.7"/>
        <n v="2790.45"/>
        <n v="2450.19"/>
        <n v="9765.84"/>
        <n v="8618"/>
        <n v="6278.5"/>
        <n v="4079.62"/>
        <n v="5190.36"/>
        <n v="1766.05"/>
        <n v="7703.08"/>
        <n v="3439.36"/>
        <n v="2551.78"/>
        <n v="3638.6"/>
        <n v="6545.11"/>
        <n v="7498.53"/>
        <n v="6517.16"/>
        <n v="5109.84"/>
        <n v="8878.32"/>
        <n v="7415.19"/>
        <n v="8523.53"/>
        <n v="4490.85"/>
        <n v="6470.65"/>
        <n v="9945.25"/>
        <n v="8999.63"/>
        <n v="8961.56"/>
        <n v="6861.96"/>
        <n v="3986.05"/>
        <n v="6564.17"/>
        <n v="2280.72"/>
        <n v="8295"/>
        <n v="8301.8"/>
        <n v="2923.2"/>
        <n v="7579.53"/>
        <n v="7597.2"/>
        <n v="4739.2"/>
        <n v="2409.33"/>
        <n v="7982.75"/>
        <n v="8258.64"/>
        <n v="2131.2"/>
        <n v="9308.88"/>
        <n v="6850.88"/>
        <n v="4998.15"/>
        <n v="4203.76"/>
        <n v="3641.4"/>
        <n v="6479.39"/>
        <n v="6131.4"/>
        <n v="5510.14"/>
        <n v="3292.5"/>
        <n v="8541.66"/>
        <n v="3356.01"/>
        <n v="1732.5"/>
        <n v="4747.92"/>
        <n v="7356.48"/>
        <n v="6436.44"/>
        <n v="4935"/>
        <n v="4656.87"/>
        <n v="2744.28"/>
        <n v="2098.08"/>
        <n v="6207.36"/>
        <n v="4236.54"/>
        <n v="2916"/>
        <n v="3662.82"/>
        <n v="6362.91"/>
        <n v="3346.16"/>
        <n v="4468.8"/>
        <n v="3795.54"/>
        <n v="7607.2"/>
        <n v="6084.08"/>
        <n v="7717.6"/>
        <n v="2228.42"/>
        <n v="7804.98"/>
        <n v="2681.1"/>
        <n v="2445.18"/>
        <n v="2763"/>
        <n v="4257.84"/>
        <n v="2260.72"/>
        <n v="2765.44"/>
        <n v="8174.4"/>
        <n v="2674.1"/>
        <n v="4575.81"/>
        <n v="7789.1"/>
        <n v="3384"/>
        <n v="4930.8"/>
        <n v="4285.22"/>
        <n v="2726"/>
        <n v="5074.5"/>
        <n v="4826.18"/>
        <n v="7109.35"/>
        <n v="4189.5"/>
        <n v="8138.52"/>
        <n v="5847.16"/>
        <n v="2318.04"/>
        <n v="4980.96"/>
        <n v="3004.47"/>
        <n v="5929.63"/>
        <n v="2352.96"/>
        <n v="5117.85"/>
        <n v="4749.36"/>
        <n v="5815.47"/>
        <n v="6945.9"/>
        <n v="6485.85"/>
        <n v="7966.56"/>
        <n v="2852.64"/>
        <n v="8665.52"/>
        <n v="7983.12"/>
        <n v="4811.48"/>
        <n v="4346.53"/>
        <n v="5354.28"/>
        <n v="2983.76"/>
        <n v="5953.93"/>
        <n v="7079.13"/>
        <n v="3822.63"/>
        <n v="3850.99"/>
        <n v="7368.05"/>
        <n v="3641.54"/>
        <n v="2362.36"/>
        <n v="3418.01"/>
        <n v="3042"/>
        <n v="7707.2"/>
        <n v="3046.12"/>
        <n v="1550.64"/>
        <n v="7660.44"/>
        <n v="4770.15"/>
        <n v="3150.9"/>
        <n v="6997.98"/>
        <n v="1797.75"/>
        <n v="4552.25"/>
        <n v="4584.92"/>
        <n v="2316.08"/>
        <n v="8271.84"/>
        <n v="2279.4"/>
        <n v="4853.02"/>
        <n v="4830.49"/>
        <n v="4534.4"/>
        <n v="6760.27"/>
        <n v="5491.86"/>
        <n v="7760.4"/>
        <n v="2484.23"/>
        <n v="2423.91"/>
        <n v="6296.22"/>
        <n v="2025.66"/>
        <n v="7206.51"/>
        <n v="4839.8"/>
        <n v="4293.71"/>
        <n v="6557.85"/>
        <n v="7281.9"/>
        <n v="6493.63"/>
        <n v="5763.59"/>
        <n v="3430.45"/>
        <n v="5044.91"/>
        <n v="4682.55"/>
        <n v="5010.6"/>
        <n v="5647.34"/>
        <n v="8521.1"/>
        <n v="2086.53"/>
        <n v="6359.61"/>
        <n v="6426.96"/>
        <n v="3546.54"/>
        <n v="6889.75"/>
        <n v="5126.05"/>
        <n v="7677.45"/>
        <n v="1760.5"/>
        <n v="8077.65"/>
        <n v="4196.41"/>
        <n v="2690.98"/>
        <n v="4626.92"/>
        <n v="5220.7"/>
        <n v="8105.6"/>
        <n v="6985.98"/>
        <n v="6525.4"/>
        <n v="7951.41"/>
        <n v="4717.44"/>
        <n v="2019"/>
        <n v="8166.24"/>
        <n v="2360.04"/>
        <n v="2196.32"/>
        <n v="5551.66"/>
        <n v="3998.4"/>
        <n v="4495.92"/>
        <n v="4867.12"/>
        <n v="2281.6"/>
        <n v="2199.36"/>
        <n v="8754.4"/>
        <n v="2851.52"/>
        <n v="4039.14"/>
        <n v="6204.8"/>
        <n v="5770.08"/>
        <n v="4674.46"/>
        <n v="2516.61"/>
        <n v="4997.58"/>
        <n v="5900.4"/>
        <n v="6287.28"/>
        <n v="4643.7"/>
        <n v="3957.54"/>
        <n v="8976"/>
        <n v="5860.47"/>
        <n v="7367.76"/>
        <n v="4678.44"/>
        <n v="6264.7"/>
        <n v="6103.05"/>
        <n v="7633.27"/>
        <n v="6439.48"/>
        <n v="4540.44"/>
        <n v="8219.2"/>
        <n v="5851.25"/>
        <n v="2959.26"/>
        <n v="5589.24"/>
        <n v="5314.4"/>
        <n v="6027.45"/>
        <n v="2330.22"/>
        <n v="3327.17"/>
        <n v="5030.72"/>
        <n v="2207.7"/>
        <n v="9418.68"/>
        <n v="9125.6"/>
        <n v="3612.28"/>
        <n v="1747.36"/>
        <n v="6246"/>
        <n v="6046.36"/>
        <n v="5416"/>
        <n v="3860.22"/>
        <n v="6664.77"/>
        <n v="7199.26"/>
        <n v="5673.84"/>
        <n v="3403.4"/>
        <n v="6505.32"/>
        <n v="3318.16"/>
        <n v="4217.67"/>
        <n v="5338.24"/>
        <n v="2370.94"/>
        <n v="3191.44"/>
        <n v="7124.26"/>
        <n v="4523.74"/>
        <n v="6055.76"/>
        <n v="7660.88"/>
        <n v="3049.2"/>
        <n v="4040.28"/>
        <n v="7679.98"/>
        <n v="5557.16"/>
        <n v="7351.65"/>
        <n v="8679.2"/>
        <n v="3650.4"/>
        <n v="3312.96"/>
        <n v="6361.15"/>
        <n v="5169.15"/>
        <n v="9463.52"/>
        <n v="7579.5"/>
        <n v="8541.99"/>
        <n v="2347.8"/>
        <n v="7761.12"/>
        <n v="5637.87"/>
        <n v="7966.89"/>
        <n v="5722.2"/>
        <n v="3740.85"/>
        <n v="4668.92"/>
        <n v="4306.14"/>
        <n v="8264.98"/>
        <n v="5998.3"/>
        <n v="2374.92"/>
        <n v="1587.9"/>
        <n v="1603.44"/>
        <n v="6612.8"/>
        <n v="5256.48"/>
        <n v="3196.67"/>
        <n v="2291.4"/>
        <n v="1602.9"/>
        <n v="7789.53"/>
        <n v="8265.6"/>
        <n v="6092.24"/>
        <n v="4341.39"/>
        <n v="8601.66"/>
        <n v="5293.95"/>
        <n v="7035.7"/>
        <n v="8274.24"/>
        <n v="7159.5"/>
        <n v="6276.27"/>
        <n v="4865.04"/>
        <n v="9575.82"/>
        <n v="4527.32"/>
        <n v="1693.71"/>
        <n v="8432.64"/>
        <n v="3000.46"/>
        <n v="5755.99"/>
        <n v="6349.57"/>
        <n v="7457.22"/>
        <n v="4723.13"/>
        <n v="7186.77"/>
        <n v="1793.24"/>
        <n v="5994.26"/>
        <n v="7391.16"/>
        <n v="7472.04"/>
        <n v="5374.53"/>
        <n v="4417.12"/>
        <n v="8373.4"/>
        <n v="5923.22"/>
        <n v="3471"/>
        <n v="6978.85"/>
        <n v="7288.32"/>
        <n v="7610.64"/>
        <n v="6740.95"/>
        <n v="7602.75"/>
        <n v="8049.54"/>
        <n v="7372.35"/>
        <n v="8673.12"/>
        <n v="6189.36"/>
        <n v="4361.49"/>
        <n v="6876.8"/>
        <n v="3896.97"/>
        <n v="2453.88"/>
        <n v="7588.74"/>
        <n v="2959.74"/>
        <n v="6523.82"/>
        <n v="5661.15"/>
        <n v="8763.5"/>
        <n v="3836.42"/>
        <n v="6955.2"/>
        <n v="7758.96"/>
        <n v="5142.06"/>
        <n v="1713.04"/>
        <n v="4574.4"/>
        <n v="6324.5"/>
        <n v="3837.96"/>
        <n v="8048.4"/>
        <n v="5613.12"/>
        <n v="3093.54"/>
        <n v="2661.23"/>
        <n v="4910.4"/>
        <n v="2061.84"/>
        <n v="5759.6"/>
        <n v="2961"/>
        <n v="3346.44"/>
        <n v="4147.36"/>
        <n v="9939.84"/>
        <n v="6461.95"/>
        <n v="3045.66"/>
        <n v="6607.44"/>
        <n v="3781.44"/>
        <n v="8968.98"/>
        <n v="2126.76"/>
        <n v="4840.56"/>
        <n v="8322"/>
        <n v="3963.04"/>
        <n v="4876.3"/>
        <n v="6469.26"/>
        <n v="8272"/>
        <n v="9147.56"/>
        <n v="8348.86"/>
        <n v="6324.15"/>
        <n v="7811.42"/>
        <n v="5182.52"/>
        <n v="6833.82"/>
        <n v="4105.64"/>
        <n v="7824.96"/>
        <n v="7207.5"/>
        <n v="2141.82"/>
        <n v="5231.58"/>
        <n v="6695.63"/>
        <n v="4654.6"/>
        <n v="3646.03"/>
        <n v="3249.4"/>
        <n v="5630.72"/>
        <n v="7669.45"/>
        <n v="3168.25"/>
        <n v="4272.32"/>
        <n v="3246.72"/>
        <n v="6765.45"/>
        <n v="2147.45"/>
        <n v="4943.31"/>
        <n v="2044.04"/>
        <n v="3518.84"/>
        <n v="8636.16"/>
        <n v="5166"/>
        <n v="3097.71"/>
        <n v="4310.82"/>
        <n v="6324.8"/>
        <n v="7450.1"/>
        <n v="7722.57"/>
        <n v="2279.62"/>
        <n v="3299.04"/>
        <n v="3681.6"/>
        <n v="1673"/>
        <n v="3721.18"/>
        <n v="9807.37"/>
        <n v="3984.34"/>
        <n v="7182"/>
        <n v="9358.8"/>
        <n v="7782.72"/>
        <n v="5730.66"/>
        <n v="4340.16"/>
        <n v="3712.66"/>
        <n v="6880.14"/>
        <n v="5748.6"/>
        <n v="5218.02"/>
        <n v="2626.54"/>
        <n v="5372.4"/>
        <n v="2279.94"/>
        <n v="1594.66"/>
        <n v="6575.37"/>
        <n v="2765.2"/>
        <n v="7842.45"/>
        <n v="8943.73"/>
        <n v="6837.6"/>
        <n v="8814.85"/>
        <n v="8644.75"/>
        <n v="8213.57"/>
        <n v="2656.44"/>
        <n v="2673.92"/>
        <n v="3766.74"/>
        <n v="5815.04"/>
        <n v="8422.65"/>
        <n v="5229"/>
        <n v="2946.9"/>
        <n v="8008.8"/>
        <n v="2713.28"/>
        <n v="3116.88"/>
        <n v="6136.85"/>
        <n v="3590.37"/>
        <n v="7054.05"/>
        <n v="2535.75"/>
        <n v="5854.21"/>
        <n v="1902.09"/>
        <n v="4134.4"/>
        <n v="7316.1"/>
        <n v="2711.22"/>
        <n v="4011"/>
        <n v="4987.5"/>
        <n v="2082.29"/>
        <n v="8145.28"/>
        <n v="7029"/>
        <n v="6477.03"/>
        <n v="2662.94"/>
        <n v="7296.51"/>
        <n v="1846.14"/>
        <n v="6888.96"/>
        <n v="5976.6"/>
        <n v="2130"/>
        <n v="2283.1"/>
        <n v="5836.89"/>
        <n v="5645.7"/>
        <n v="3260.18"/>
        <n v="9531.45"/>
        <n v="7549.5"/>
        <n v="3459.78"/>
        <n v="7118.55"/>
        <n v="7052.64"/>
        <n v="2428.11"/>
        <n v="1904.4"/>
        <n v="7088.6"/>
        <n v="7054.32"/>
        <n v="7780.18"/>
        <n v="5356.8"/>
        <n v="9222.72"/>
        <n v="5578.43"/>
        <n v="5701.8"/>
        <n v="1700.79"/>
        <n v="2969.4"/>
        <n v="3189.15"/>
        <n v="5860.04"/>
        <n v="1909.2"/>
        <n v="8821.98"/>
        <n v="1781.64"/>
        <n v="8582.42"/>
        <n v="8654.28"/>
        <n v="3408.6"/>
        <n v="3598.99"/>
        <n v="5842.84"/>
        <n v="8358.68"/>
        <n v="5725.65"/>
        <n v="6461.76"/>
        <n v="5686.42"/>
        <n v="7812.84"/>
        <n v="7280.91"/>
        <n v="3467.1"/>
        <n v="9279.34"/>
        <n v="6358.16"/>
        <n v="6403.56"/>
        <n v="3263.18"/>
        <n v="4171.65"/>
        <n v="3969.84"/>
        <n v="2294.72"/>
        <n v="5692.5"/>
        <n v="5766.33"/>
        <n v="6018.12"/>
        <n v="5288.15"/>
        <n v="3856.24"/>
        <n v="4511.12"/>
        <n v="8655.36"/>
        <n v="8215.83"/>
        <n v="3746.47"/>
        <n v="7051.2"/>
        <n v="2604.64"/>
        <n v="4857.92"/>
        <n v="5316.48"/>
        <n v="5185.18"/>
        <n v="6259.96"/>
        <n v="10686.3"/>
        <n v="9683.52"/>
        <n v="7238"/>
        <n v="9953.5"/>
        <n v="7669.32"/>
        <n v="6433.56"/>
        <n v="2495.7"/>
        <n v="4461.31"/>
        <n v="6980.65"/>
        <n v="1975.82"/>
        <n v="2938.32"/>
        <n v="3720.4"/>
        <n v="9711.9"/>
        <n v="6060.24"/>
        <n v="5616.6"/>
        <n v="3530.82"/>
        <n v="2392.6"/>
        <n v="4175.37"/>
        <n v="2630.4"/>
        <n v="7789.6"/>
        <n v="2932.08"/>
        <n v="8090.94"/>
        <n v="5178.3"/>
        <n v="4437.93"/>
        <n v="8601.25"/>
        <n v="5966.25"/>
        <n v="8116.5"/>
        <n v="8623.88"/>
        <n v="8237.7"/>
        <n v="5265.28"/>
        <n v="2562.75"/>
        <n v="6956.67"/>
        <n v="3179.61"/>
        <n v="7009.92"/>
        <n v="6284.37"/>
        <n v="5134.72"/>
        <n v="5939.14"/>
        <n v="1843.17"/>
        <n v="7127.75"/>
        <n v="2845.92"/>
        <n v="8726.34"/>
        <n v="2481.7"/>
        <n v="9368.19"/>
        <n v="2384.18"/>
        <n v="6245.52"/>
        <n v="5181"/>
        <n v="6143.76"/>
        <n v="9282.5"/>
        <n v="4573.3"/>
        <n v="2331.09"/>
        <n v="1814.78"/>
        <n v="2267.65"/>
        <n v="4545.42"/>
        <n v="1647.81"/>
        <n v="4954.25"/>
        <n v="2160.5"/>
        <n v="2263.8"/>
        <n v="1772.82"/>
        <n v="5185.71"/>
        <n v="8699.46"/>
        <n v="3652.5"/>
        <n v="7228.55"/>
        <n v="4538.16"/>
        <n v="5437.74"/>
        <n v="3926.3"/>
        <n v="7668.32"/>
        <n v="3631.13"/>
        <n v="5353.4"/>
        <n v="4829.81"/>
        <n v="6074.64"/>
        <n v="6750.8"/>
        <n v="6729"/>
        <n v="2871.82"/>
        <n v="4686.6"/>
        <n v="3174.02"/>
        <n v="4447.2"/>
        <n v="1996.09"/>
        <n v="4705.5"/>
        <n v="3736.04"/>
        <n v="3505.92"/>
        <n v="1734.56"/>
        <n v="2316.34"/>
        <n v="9911.46"/>
        <n v="2292.66"/>
        <n v="3865.29"/>
        <n v="4764.4"/>
        <n v="4461.54"/>
        <n v="3341.52"/>
        <n v="7145.92"/>
        <n v="4982.04"/>
        <n v="8190.4"/>
        <n v="8599.4"/>
        <n v="8711.19"/>
        <n v="7947.66"/>
        <n v="4674.15"/>
        <n v="2587.04"/>
        <n v="6246.24"/>
        <n v="4086.1"/>
        <n v="2317.44"/>
        <n v="6415.56"/>
        <n v="4037.04"/>
        <n v="6540.8"/>
        <n v="5409.18"/>
        <n v="2989.98"/>
        <n v="3277.6"/>
        <n v="5380.69"/>
        <n v="6995.04"/>
        <n v="5393.5"/>
        <n v="1672.56"/>
        <n v="3732.19"/>
        <n v="4637.49"/>
        <n v="1729.89"/>
        <n v="4452.12"/>
        <n v="4291.2"/>
        <n v="1838.62"/>
        <n v="5137.08"/>
        <n v="5847.48"/>
        <n v="8948.94"/>
        <n v="5569.83"/>
        <n v="2006.79"/>
        <n v="7423.5"/>
        <n v="5283.6"/>
        <n v="6461.29"/>
        <n v="8945.2"/>
        <n v="7755"/>
        <n v="6093.16"/>
        <n v="5227.34"/>
        <n v="3696.55"/>
        <n v="3428.51"/>
        <n v="3602.64"/>
        <n v="4210.64"/>
        <n v="3016.86"/>
        <n v="9570.39"/>
        <n v="6126.45"/>
        <n v="5215.65"/>
        <n v="5206.08"/>
        <n v="2182.95"/>
        <n v="7187.4"/>
        <n v="4058.76"/>
        <n v="5642.63"/>
        <n v="2330.64"/>
        <n v="2363.76"/>
        <n v="2480.6"/>
        <n v="5371.07"/>
        <n v="2531.86"/>
        <n v="4166.4"/>
        <n v="1433.19"/>
        <n v="4655.95"/>
        <n v="9455.54"/>
        <n v="3574.5"/>
        <n v="5685.15"/>
        <n v="8208.68"/>
        <n v="5979.08"/>
        <n v="5302.22"/>
        <n v="8782.2"/>
        <n v="7685.44"/>
        <n v="6227.65"/>
        <n v="1934.31"/>
        <n v="3945"/>
        <n v="3084.48"/>
        <n v="4152.6"/>
        <n v="4258.66"/>
        <n v="5521.88"/>
        <n v="5158.08"/>
        <n v="7796.25"/>
        <n v="8542.05"/>
        <n v="5876.51"/>
        <n v="9401.6"/>
        <n v="7290"/>
        <n v="5198.94"/>
        <n v="8038.55"/>
        <n v="3820.75"/>
        <n v="8643.25"/>
        <n v="7463.64"/>
        <n v="7028.56"/>
        <n v="7112.16"/>
        <n v="7159.98"/>
        <n v="6547.36"/>
        <n v="8513.1"/>
        <n v="5728.31"/>
        <n v="8419.4"/>
        <n v="7947.53"/>
        <n v="8001.9"/>
        <n v="2685.88"/>
        <n v="5303.76"/>
        <n v="4846.32"/>
        <n v="3002.43"/>
        <n v="4012.58"/>
        <n v="8181.64"/>
        <n v="5412"/>
        <n v="4502.75"/>
        <n v="2282.24"/>
        <n v="5695.46"/>
        <n v="5453.76"/>
        <n v="7325.3"/>
        <n v="7177.56"/>
        <n v="1808.4"/>
        <n v="4674.8"/>
        <n v="6877.74"/>
        <n v="4900.28"/>
        <n v="2809.6"/>
        <n v="4581.72"/>
        <n v="1794.93"/>
        <n v="9880.08"/>
        <n v="8705.7"/>
        <n v="6987.4"/>
        <n v="4355.75"/>
        <n v="7246.2"/>
        <n v="6033.56"/>
        <n v="6138.33"/>
        <n v="4034.72"/>
        <n v="4736.61"/>
        <n v="6557.52"/>
        <n v="2830.52"/>
        <n v="4104.1"/>
        <n v="1738"/>
        <n v="6427.36"/>
        <n v="5607.26"/>
        <n v="5832.4"/>
        <n v="3251.64"/>
        <n v="1687.56"/>
        <n v="2212.13"/>
        <n v="9353.6"/>
        <n v="5873.12"/>
        <n v="7413.56"/>
        <n v="3076.62"/>
        <n v="3328.16"/>
        <n v="8037.88"/>
        <n v="1493.52"/>
        <n v="3112.44"/>
        <n v="7787.07"/>
        <n v="2851.2"/>
        <n v="1596.54"/>
        <n v="4142.06"/>
        <n v="6391.53"/>
        <n v="3200.67"/>
        <n v="1690.89"/>
        <n v="7117.08"/>
        <n v="4284"/>
        <n v="4903.14"/>
        <n v="3630.12"/>
        <n v="7406.58"/>
        <n v="5718.24"/>
        <n v="5794.91"/>
        <n v="9026.78"/>
        <n v="1985.1"/>
        <n v="3986.23"/>
        <n v="4261.39"/>
        <n v="1590.4"/>
        <n v="8997.45"/>
        <n v="6042.4"/>
        <n v="5899.6"/>
        <n v="6755.07"/>
        <n v="7601.38"/>
        <n v="4667"/>
        <n v="6899.36"/>
        <n v="3406.4"/>
        <n v="6879"/>
        <n v="9343.07"/>
        <n v="7209"/>
        <n v="1753.38"/>
        <n v="4143.57"/>
        <n v="8577.7"/>
        <n v="4787.77"/>
        <n v="6129.24"/>
        <n v="4370.88"/>
        <n v="6419.54"/>
        <n v="7143.18"/>
        <n v="1653"/>
        <n v="6186.4"/>
        <n v="7517.51"/>
        <n v="2402.6"/>
        <n v="1982.03"/>
        <n v="6533.04"/>
        <n v="5376.08"/>
        <n v="7135.08"/>
        <n v="2314.96"/>
        <n v="5740.92"/>
        <n v="6935.35"/>
        <n v="6932.44"/>
        <n v="7493.34"/>
        <n v="4257.2"/>
        <n v="7865.24"/>
        <n v="6552"/>
        <n v="3568.46"/>
        <n v="3250.8"/>
        <n v="8680.66"/>
        <n v="2831.24"/>
        <n v="8730.18"/>
        <n v="3309.39"/>
        <n v="4871.55"/>
        <n v="4649.66"/>
        <n v="2090.56"/>
        <n v="4753.76"/>
        <n v="6269.6"/>
        <n v="3763.64"/>
        <n v="8024.49"/>
        <n v="6219.05"/>
        <n v="4173"/>
        <n v="5320"/>
        <n v="2307.13"/>
        <n v="3566.16"/>
        <n v="3319.68"/>
        <n v="7200.26"/>
        <n v="2634"/>
        <n v="4390.7"/>
        <n v="7232.9"/>
        <n v="4564.56"/>
        <n v="9569.84"/>
        <n v="7288.05"/>
        <n v="7111.66"/>
        <n v="3593.7"/>
        <n v="4524.36"/>
        <n v="2195.56"/>
        <n v="5170.32"/>
        <n v="5423.36"/>
        <n v="3355.5"/>
        <n v="8529"/>
        <n v="4294.2"/>
        <n v="5187.4"/>
        <n v="8313.16"/>
        <n v="6091.12"/>
        <n v="7631.9"/>
        <n v="4954.44"/>
        <n v="6223.8"/>
        <n v="7752.6"/>
        <n v="2357.1"/>
        <n v="5046.47"/>
        <n v="5239.5"/>
        <n v="1486.28"/>
        <n v="8490.18"/>
        <n v="3909.99"/>
        <n v="3139"/>
        <n v="6584.38"/>
        <n v="2222.35"/>
        <n v="5041.52"/>
        <n v="10063.2"/>
        <n v="1962.44"/>
        <n v="4025.43"/>
        <n v="3160.43"/>
        <n v="5170.8"/>
        <n v="7543.5"/>
        <n v="5588.51"/>
        <n v="6492.76"/>
        <n v="9513.9"/>
        <n v="7146.63"/>
        <n v="8013.2"/>
        <n v="9113.92"/>
        <n v="3715.84"/>
        <n v="3527.8"/>
        <n v="2982.4"/>
        <n v="6068.69"/>
        <n v="4372.18"/>
        <n v="6184.1"/>
        <n v="5217.63"/>
        <n v="1705.42"/>
        <n v="5290.74"/>
        <n v="2565.13"/>
        <n v="2049.32"/>
        <n v="8461.26"/>
        <n v="7975.89"/>
        <n v="7663.9"/>
        <n v="5190.18"/>
        <n v="2286.9"/>
        <n v="6387"/>
        <n v="4158.02"/>
        <n v="4410.71"/>
        <n v="7812"/>
        <n v="4453.12"/>
        <n v="5928.75"/>
        <n v="1630.2"/>
        <n v="8306.87"/>
        <n v="8170.42"/>
        <n v="10189.8"/>
        <n v="5019.3"/>
        <n v="1605.8"/>
        <n v="7841.66"/>
        <n v="1898.82"/>
        <n v="5897.32"/>
        <n v="2801.43"/>
        <n v="5412.4"/>
        <n v="10096.3"/>
        <n v="5686.9"/>
        <n v="2662.17"/>
        <n v="5855.34"/>
        <n v="4995.06"/>
        <n v="3799.6"/>
        <n v="2720.76"/>
        <n v="2321.12"/>
        <n v="2803.69"/>
        <n v="3038.07"/>
        <n v="4796.82"/>
        <n v="4290.93"/>
        <n v="5042.1"/>
        <n v="3944.92"/>
        <n v="7089.81"/>
        <n v="2810.15"/>
        <n v="7120.4"/>
        <n v="6680.88"/>
        <n v="3742.69"/>
        <n v="3659.35"/>
        <n v="2652"/>
        <n v="6833.42"/>
        <n v="2342.84"/>
        <n v="2813.13"/>
        <n v="3905.44"/>
        <n v="6833.5"/>
        <n v="1542.8"/>
        <n v="6718.41"/>
        <n v="7648.47"/>
        <n v="2034"/>
        <n v="5152.47"/>
        <n v="6011.56"/>
        <n v="8180.55"/>
        <n v="6226.98"/>
        <n v="7357.85"/>
        <n v="7273"/>
        <n v="7364"/>
        <n v="7305.27"/>
        <n v="8001.7"/>
        <n v="8752.5"/>
        <n v="3789.98"/>
        <n v="6878.76"/>
        <n v="2041.8"/>
        <n v="3937.66"/>
        <n v="4499.36"/>
        <n v="1284"/>
        <n v="1662.96"/>
        <n v="5051.6"/>
        <n v="3260.8"/>
        <n v="3646.48"/>
        <n v="5716.5"/>
        <n v="8541.12"/>
        <n v="6099.6"/>
        <n v="8418.5"/>
        <n v="2724.84"/>
        <n v="5736.19"/>
        <n v="6234.2"/>
        <n v="5991.96"/>
        <n v="10136.88"/>
        <n v="7797.3"/>
        <n v="8812.41"/>
        <n v="5370.16"/>
        <n v="2658.48"/>
        <n v="6381.76"/>
        <n v="1458.34"/>
        <n v="7302.36"/>
        <n v="6699.2"/>
        <n v="5538"/>
        <n v="3554.26"/>
        <n v="5234.13"/>
        <n v="5101.88"/>
        <n v="7067.44"/>
        <n v="2540.64"/>
        <n v="5470.73"/>
        <n v="3724.8"/>
        <n v="8223.12"/>
        <n v="7444.8"/>
        <n v="6239.48"/>
        <n v="2044.5"/>
        <n v="4092.2"/>
        <n v="2763.32"/>
        <n v="6536.7"/>
        <n v="4470.97"/>
        <n v="2338.5"/>
        <n v="3285.48"/>
        <n v="3850.06"/>
        <n v="3248.84"/>
        <n v="7024.08"/>
        <n v="7546.8"/>
        <n v="2862.09"/>
        <n v="5295.36"/>
        <n v="3873.15"/>
        <n v="7802.2"/>
        <n v="5860.24"/>
        <n v="8845.96"/>
        <n v="7067.76"/>
        <n v="2548.98"/>
        <n v="7272.6"/>
        <n v="6411.36"/>
        <n v="2770.95"/>
        <n v="2235.32"/>
        <n v="2199.4"/>
        <n v="4096.4"/>
        <n v="3144.61"/>
        <n v="1958.88"/>
        <n v="5439.07"/>
        <n v="3233.6"/>
        <n v="3154.05"/>
        <n v="5085.18"/>
        <n v="2991.28"/>
        <n v="5199.24"/>
        <n v="8885.76"/>
        <n v="2878.68"/>
        <n v="3044.37"/>
        <n v="4700.5"/>
        <n v="3688.8"/>
        <n v="5588.23"/>
        <n v="6303.01"/>
        <n v="1577.76"/>
        <n v="3064.09"/>
        <n v="2526.03"/>
        <n v="7138.98"/>
        <n v="5440.4"/>
        <n v="2877.6"/>
        <n v="7244.98"/>
        <n v="7773.36"/>
        <n v="1740.4"/>
        <n v="4136.16"/>
        <n v="2622.48"/>
        <n v="6295.25"/>
        <n v="6084.58"/>
        <n v="8914.67"/>
        <n v="5433.93"/>
        <n v="4228.92"/>
        <n v="9291.26"/>
        <n v="3435.12"/>
        <n v="4242.89"/>
        <n v="8133.7"/>
        <n v="3759.75"/>
        <n v="1704.08"/>
        <n v="3394.82"/>
        <n v="3849.62"/>
        <n v="8773.62"/>
        <n v="2016.26"/>
        <n v="2309.46"/>
        <n v="3675.36"/>
        <n v="4488"/>
        <n v="9247.84"/>
        <n v="8209.3"/>
        <n v="7349.67"/>
        <n v="1645.52"/>
        <n v="4781.31"/>
        <n v="8144.44"/>
        <n v="7136.34"/>
        <n v="7082.46"/>
        <n v="3152.38"/>
        <n v="4631.48"/>
        <n v="4813.38"/>
        <n v="1928.48"/>
        <n v="3390.1"/>
        <n v="4332.12"/>
        <n v="6701.46"/>
        <n v="3015.18"/>
        <n v="6125.44"/>
        <n v="8713.32"/>
        <n v="7845.85"/>
        <n v="7536.16"/>
        <n v="6599.87"/>
        <n v="4681.82"/>
        <n v="5680.86"/>
        <n v="8415.23"/>
        <n v="2219.04"/>
        <n v="3741"/>
        <n v="2431.75"/>
        <n v="7080.84"/>
        <n v="4092.62"/>
        <n v="5659.28"/>
        <n v="3896.74"/>
        <n v="7743.75"/>
        <n v="1424.94"/>
        <n v="5592.34"/>
        <n v="2214.42"/>
        <n v="3450.09"/>
        <n v="6343.26"/>
        <n v="6498.8"/>
        <n v="5366.46"/>
        <n v="6987.96"/>
        <n v="5166.64"/>
        <n v="4198.04"/>
        <n v="2089.84"/>
        <n v="4440.87"/>
        <n v="5967"/>
        <n v="7244.08"/>
        <n v="8391.24"/>
        <n v="2390.54"/>
        <n v="1980.24"/>
        <n v="2917.06"/>
        <n v="2952.12"/>
        <n v="6509.97"/>
        <n v="8074.15"/>
        <n v="6322.86"/>
        <n v="7381.1"/>
        <n v="4822.2"/>
        <n v="5634.36"/>
        <n v="4678.08"/>
        <n v="8154"/>
        <n v="8070.3"/>
        <n v="8905.68"/>
        <n v="3437.64"/>
        <n v="2863.5"/>
        <n v="6633"/>
        <n v="8950.48"/>
        <n v="6790.44"/>
        <n v="7980.28"/>
        <n v="7022.6"/>
        <n v="2483.95"/>
        <n v="2124.15"/>
        <n v="5318.52"/>
        <n v="2450.24"/>
        <n v="5285.28"/>
        <n v="2970.06"/>
        <n v="4583.67"/>
        <n v="2337.46"/>
        <n v="2505.36"/>
        <n v="2316.96"/>
        <n v="8569.95"/>
        <n v="5875.5"/>
        <n v="3069.12"/>
        <n v="6276.66"/>
        <n v="1653.6"/>
        <n v="7682.22"/>
        <n v="8537.76"/>
        <n v="2056.2"/>
        <n v="3864.62"/>
        <n v="5230.4"/>
        <n v="3441.15"/>
        <n v="7378.53"/>
        <n v="6030.24"/>
        <n v="3563.28"/>
        <n v="2791.6"/>
        <n v="5566.14"/>
        <n v="6350.76"/>
        <n v="7283.85"/>
        <n v="2888.64"/>
        <n v="3289.6"/>
        <n v="6756.2"/>
        <n v="3312.09"/>
        <n v="4543.01"/>
        <n v="3620.42"/>
        <n v="8342.76"/>
        <n v="6740.01"/>
        <n v="2474.55"/>
        <n v="8871.04"/>
        <n v="3979.8"/>
        <n v="4615.06"/>
        <n v="2917.2"/>
        <n v="3626.45"/>
        <n v="8574.32"/>
        <n v="3040.14"/>
        <n v="2560"/>
        <n v="6430.6"/>
        <n v="7614.36"/>
        <n v="5823.18"/>
        <n v="7125.69"/>
        <n v="1981.5"/>
        <n v="1454.6"/>
        <n v="3478.92"/>
        <n v="3976.2"/>
        <n v="2707.77"/>
        <n v="4651.92"/>
        <n v="9131.5"/>
        <n v="4396.54"/>
        <n v="8929.14"/>
        <n v="5364.27"/>
        <n v="6809.22"/>
        <n v="5582.47"/>
        <n v="6812.56"/>
        <n v="7270.62"/>
        <n v="10761.85"/>
        <n v="3838.9"/>
        <n v="3930.56"/>
        <n v="6855.75"/>
        <n v="4347.64"/>
        <n v="8412.21"/>
        <n v="5155.54"/>
        <n v="7813.56"/>
        <n v="5773.92"/>
        <n v="7424.94"/>
        <n v="7454.59"/>
        <n v="4500.6"/>
        <n v="2284.04"/>
        <n v="9272"/>
        <n v="8513.26"/>
        <n v="1973.19"/>
        <n v="3768.78"/>
        <n v="7821.22"/>
        <n v="5639.58"/>
        <n v="7747.5"/>
        <n v="5286.12"/>
        <n v="5720.37"/>
        <n v="4250.88"/>
        <n v="7764.54"/>
        <n v="5102.64"/>
        <n v="2377.2"/>
        <n v="5428.2"/>
        <n v="5643.52"/>
        <n v="5772.2"/>
        <n v="4885.64"/>
        <n v="3125.2"/>
        <n v="2170.98"/>
        <n v="7263.1"/>
        <n v="2575.2"/>
        <n v="5798.55"/>
        <n v="6774.99"/>
        <n v="9272.56"/>
        <n v="3081.36"/>
        <n v="2345.28"/>
        <n v="9307.65"/>
        <n v="4737.12"/>
        <n v="4495.26"/>
        <n v="4226.88"/>
        <n v="1871.36"/>
        <n v="9894.95"/>
        <n v="6534.72"/>
        <n v="7897.4"/>
        <n v="7512.9"/>
        <n v="7593.57"/>
        <n v="3297.37"/>
        <n v="5177.04"/>
        <n v="4657.84"/>
        <n v="5828.26"/>
        <n v="1984.5"/>
        <n v="8371.64"/>
        <n v="5593.6"/>
        <n v="4598.23"/>
        <n v="7163.76"/>
        <n v="4050.48"/>
        <n v="7623.2"/>
        <n v="8329.16"/>
        <n v="1492.12"/>
        <n v="2222.72"/>
        <n v="8548.3"/>
        <n v="1676.38"/>
        <n v="6245.74"/>
        <n v="1902.18"/>
        <n v="10239.16"/>
        <n v="5117.84"/>
        <n v="5028.24"/>
        <n v="4518.4"/>
        <n v="2154.5"/>
        <n v="5488.5"/>
        <n v="9567.43"/>
        <n v="8756.79"/>
        <n v="7405.08"/>
        <n v="5462.52"/>
        <n v="4833.44"/>
        <n v="6373.04"/>
        <n v="7972.76"/>
        <n v="2799"/>
        <n v="4221.36"/>
        <n v="9278.88"/>
        <n v="8805.3"/>
        <n v="1694.15"/>
        <n v="7918.41"/>
        <n v="1557.75"/>
        <n v="6248.9"/>
        <n v="3592.29"/>
        <n v="4281.8"/>
        <n v="7503.6"/>
        <n v="5626.83"/>
        <n v="2102.46"/>
        <n v="7707.34"/>
        <n v="6345.01"/>
        <n v="5970.12"/>
        <n v="4546.07"/>
        <n v="1687.84"/>
        <n v="4971.54"/>
        <n v="4676"/>
        <n v="3304.84"/>
        <n v="6292.08"/>
        <n v="7399.35"/>
        <n v="1745.84"/>
        <n v="2723.35"/>
        <n v="2764.71"/>
        <n v="6562.62"/>
        <n v="1915.52"/>
        <n v="2929"/>
        <n v="6258.72"/>
        <n v="1704.96"/>
        <n v="8344.55"/>
        <n v="8672.45"/>
        <n v="5817.88"/>
        <n v="8600.43"/>
        <n v="3263.88"/>
        <n v="4790.56"/>
        <n v="7357.08"/>
        <n v="7199.68"/>
        <n v="9433.83"/>
        <n v="4556.16"/>
        <n v="5064.72"/>
        <n v="2418.98"/>
        <n v="3892.03"/>
        <n v="2747.15"/>
        <n v="3228.66"/>
        <n v="7130.14"/>
        <n v="5479.76"/>
        <n v="6629.01"/>
        <n v="8321.82"/>
        <n v="3809.82"/>
        <n v="5603.04"/>
        <n v="5635.2"/>
        <n v="2086.7"/>
        <n v="9476.04"/>
        <n v="3974.8"/>
        <n v="2527.74"/>
        <n v="8751.18"/>
        <n v="1527.16"/>
        <n v="2421.12"/>
        <n v="3828"/>
        <n v="3753.8"/>
        <n v="1540.44"/>
        <n v="6644.5"/>
        <n v="6590.6"/>
        <n v="4280.38"/>
        <n v="6546.87"/>
        <n v="3029.6"/>
        <n v="5724.24"/>
        <n v="6928.3"/>
        <n v="4290.4"/>
        <n v="8173.15"/>
        <n v="2527.8"/>
        <n v="8183.76"/>
        <n v="8688.38"/>
        <n v="7611.89"/>
        <n v="2527.2"/>
        <n v="1834.3"/>
        <n v="4218.32"/>
        <n v="6323.96"/>
        <n v="4536.84"/>
        <n v="3048.76"/>
        <n v="4776.13"/>
        <n v="3628.24"/>
        <n v="7524.93"/>
        <n v="6024"/>
        <n v="1602.18"/>
        <n v="2982"/>
        <n v="6420.06"/>
        <n v="4084.02"/>
        <n v="3885.23"/>
        <n v="3486"/>
        <n v="2785.56"/>
        <n v="6214.6"/>
        <n v="8286.08"/>
        <n v="3223.68"/>
        <n v="7943.32"/>
        <n v="5452.8"/>
        <n v="5501.56"/>
        <n v="2011.24"/>
        <n v="2901.21"/>
        <n v="2670.3"/>
        <n v="2149.68"/>
        <n v="3575.25"/>
        <n v="5007.75"/>
        <n v="7654.19"/>
        <n v="4170.2"/>
        <n v="4137.12"/>
        <n v="6239.53"/>
        <n v="2260.08"/>
        <n v="7917"/>
        <n v="3353.28"/>
        <n v="8101.85"/>
        <n v="3936.58"/>
        <n v="5168.16"/>
        <n v="4465.08"/>
        <n v="7553.02"/>
        <n v="3810.6"/>
        <n v="4433"/>
        <n v="5783.44"/>
        <n v="6847.26"/>
        <n v="7414.94"/>
        <n v="4909.56"/>
        <n v="2559.64"/>
        <n v="4888.89"/>
        <n v="7233.72"/>
        <n v="3828.96"/>
        <n v="9247.44"/>
        <n v="4429.25"/>
        <n v="3698.73"/>
        <n v="4991.3"/>
        <n v="7913.56"/>
        <n v="5588.8"/>
        <n v="5474.7"/>
        <n v="1956.96"/>
        <n v="2740.65"/>
        <n v="4885.85"/>
        <n v="7256.48"/>
        <n v="8675.6"/>
        <n v="1958.04"/>
        <n v="7956"/>
        <n v="3928.6"/>
        <n v="5287.5"/>
        <n v="4314.31"/>
        <n v="5233.24"/>
        <n v="5482.74"/>
        <n v="4629.03"/>
        <n v="4629.93"/>
        <n v="3218.5"/>
        <n v="1497.85"/>
        <n v="5638.52"/>
        <n v="7609.52"/>
        <n v="8142.6"/>
        <n v="8456"/>
        <n v="2725.5"/>
        <n v="4291.24"/>
        <n v="2385.2"/>
        <n v="2639.78"/>
        <n v="7371.15"/>
        <n v="8516.56"/>
        <n v="7702.8"/>
        <n v="2543.88"/>
        <n v="2128.24"/>
        <n v="6199.2"/>
        <n v="2012.4"/>
        <n v="1727.76"/>
        <n v="5371.08"/>
        <n v="2236.31"/>
        <n v="4830.98"/>
        <n v="6567.78"/>
        <n v="3902.25"/>
        <n v="5987.12"/>
        <n v="2835.6"/>
        <n v="6715.8"/>
        <n v="3836"/>
        <n v="2268.84"/>
        <n v="8740.8"/>
        <n v="6502.16"/>
        <n v="9100.56"/>
        <n v="8235.36"/>
        <n v="6047.46"/>
        <n v="3899.8"/>
        <n v="4741.66"/>
        <n v="4735.26"/>
        <n v="1816.85"/>
        <n v="2494.94"/>
        <n v="2690.82"/>
        <n v="1947.39"/>
        <n v="7539.48"/>
        <n v="8549.97"/>
        <n v="7778.44"/>
        <n v="3073.49"/>
        <n v="5579.6"/>
        <n v="6492.3"/>
        <n v="8344.62"/>
        <n v="9872.98"/>
        <n v="7060.1"/>
        <n v="8969.8"/>
        <n v="4202.33"/>
        <n v="3236.82"/>
        <n v="4338.88"/>
        <n v="4990.01"/>
        <n v="3371.83"/>
        <n v="3443.39"/>
        <n v="2387.55"/>
        <n v="8372.42"/>
        <n v="9466.05"/>
        <n v="6637.4"/>
        <n v="5660.46"/>
        <n v="2111.16"/>
        <n v="6589.5"/>
        <n v="6478.68"/>
        <n v="2502.89"/>
        <n v="3208.41"/>
        <n v="6771.48"/>
        <n v="1968.5"/>
        <n v="2917.61"/>
        <n v="6380.25"/>
        <n v="5548.32"/>
        <n v="3082.95"/>
        <n v="7130.64"/>
        <n v="4071.48"/>
        <n v="4827.76"/>
        <n v="1636.11"/>
        <n v="7102.84"/>
        <n v="7667.54"/>
        <n v="7862.5"/>
        <n v="1666.98"/>
        <n v="8935.68"/>
        <n v="5672.59"/>
        <n v="3396.48"/>
        <n v="8520.56"/>
        <n v="3004.8"/>
        <n v="6814.08"/>
        <n v="1526.84"/>
        <n v="5131.77"/>
        <n v="5080.8"/>
        <n v="4517.37"/>
        <n v="8337.82"/>
        <n v="3036.76"/>
        <n v="8168.67"/>
        <n v="3373.44"/>
        <n v="3579.82"/>
        <n v="8223.48"/>
        <n v="6930.84"/>
        <n v="7705.14"/>
        <n v="5269.86"/>
        <n v="2107.14"/>
        <n v="8035.86"/>
        <n v="1500.94"/>
        <n v="1964.13"/>
        <n v="3540.5"/>
        <n v="8276.76"/>
        <n v="7604.24"/>
        <n v="5564.72"/>
        <n v="4371.12"/>
        <n v="3136.98"/>
        <n v="3127.32"/>
        <n v="5695.62"/>
        <n v="8274.88"/>
        <n v="6599.29"/>
        <n v="6322.94"/>
        <n v="7631.4"/>
        <n v="8671.5"/>
        <n v="7492.72"/>
        <n v="2538.54"/>
        <n v="7476.96"/>
        <n v="8518.5"/>
        <n v="5250.24"/>
        <n v="5754.24"/>
        <n v="8705.12"/>
        <n v="5766"/>
        <n v="9256.81"/>
        <n v="4197.4"/>
        <n v="5962.96"/>
        <n v="4674.44"/>
        <n v="4822.56"/>
        <n v="6270.58"/>
        <n v="3508.08"/>
        <n v="4748.58"/>
        <n v="5117.05"/>
        <n v="6346.62"/>
        <n v="3811.56"/>
        <n v="6057.36"/>
        <n v="4455.66"/>
        <n v="8159.67"/>
        <n v="1863.96"/>
        <n v="5123.56"/>
        <n v="2230.27"/>
        <n v="5177.75"/>
        <n v="3840.6"/>
        <n v="6964.8"/>
        <n v="4538.59"/>
        <n v="7530.6"/>
        <n v="4179.1"/>
        <n v="7303.8"/>
        <n v="3283.8"/>
        <n v="4776.48"/>
        <n v="4704"/>
        <n v="6048"/>
        <n v="2695.98"/>
        <n v="9202.98"/>
        <n v="3579.6"/>
        <n v="5509.5"/>
        <n v="5758.54"/>
        <n v="5803.56"/>
        <n v="2687.16"/>
        <n v="8260.47"/>
        <n v="7794.19"/>
        <n v="7114.2"/>
        <n v="3024.05"/>
        <n v="3801.21"/>
        <n v="4695.18"/>
        <n v="2243.84"/>
        <n v="2738.96"/>
        <n v="4783.08"/>
        <n v="5568.13"/>
        <n v="5741.45"/>
        <n v="7075.86"/>
        <n v="5803"/>
        <n v="2506.14"/>
        <n v="2182.84"/>
        <n v="6586.58"/>
        <n v="10254.18"/>
        <n v="2067.2"/>
        <n v="2319.02"/>
        <n v="2391.2"/>
        <n v="2480.64"/>
        <n v="2696.75"/>
        <n v="10187.61"/>
        <n v="3106.8"/>
        <n v="5199.06"/>
        <n v="3209.88"/>
        <n v="6338.98"/>
        <n v="7033.9"/>
        <n v="3498"/>
        <n v="6438.5"/>
        <n v="6772.95"/>
        <n v="3683.93"/>
        <n v="1661.7"/>
        <n v="3623.7"/>
        <n v="6539.62"/>
        <n v="4577.61"/>
        <n v="5463.15"/>
        <n v="6746.52"/>
        <n v="7634.7"/>
        <n v="9454.32"/>
        <n v="8488.5"/>
        <n v="2156.7"/>
        <n v="5643"/>
        <n v="3812.64"/>
        <n v="1985.06"/>
        <n v="6183.78"/>
        <n v="7259.2"/>
        <n v="1837.55"/>
        <n v="8347.84"/>
        <n v="3911.34"/>
        <n v="7884.8"/>
        <n v="5637.06"/>
        <n v="8602.44"/>
        <n v="6873.46"/>
        <n v="6189.15"/>
        <n v="5344.4"/>
        <n v="3524.18"/>
        <n v="5053.05"/>
        <n v="4957.55"/>
        <n v="8287.1"/>
        <n v="2610.21"/>
        <n v="2910.24"/>
        <n v="1635.3"/>
        <n v="9449.6"/>
        <n v="8307.75"/>
        <n v="7027.8"/>
        <n v="5604.16"/>
        <n v="5009.8"/>
        <n v="3664.35"/>
        <n v="4770.5"/>
        <n v="1981.14"/>
        <n v="4447.81"/>
        <n v="3243"/>
        <n v="5184"/>
        <n v="5517"/>
        <n v="1526.28"/>
        <n v="4037.88"/>
        <n v="9303.84"/>
        <n v="3221.76"/>
        <n v="1820.96"/>
        <n v="1798.14"/>
        <n v="8883"/>
        <n v="8218.77"/>
        <n v="3916.72"/>
        <n v="7031"/>
        <n v="2366.91"/>
        <n v="7680.88"/>
        <n v="1985.82"/>
        <n v="7888.38"/>
        <n v="9089.73"/>
        <n v="7341.6"/>
        <n v="8104.17"/>
        <n v="2992.68"/>
        <n v="7416.64"/>
        <n v="4389.68"/>
        <n v="6748.12"/>
        <n v="8746.8"/>
        <n v="5196.1"/>
        <n v="4301.1"/>
        <n v="6893.04"/>
        <n v="8475.4"/>
        <n v="9759.12"/>
        <n v="4462.92"/>
        <n v="7948.17"/>
        <n v="8110.59"/>
        <n v="5730.56"/>
        <n v="3147.78"/>
        <n v="8608.32"/>
        <n v="2826"/>
        <n v="8904.24"/>
        <n v="6467.31"/>
        <n v="2239.34"/>
        <n v="8516.9"/>
        <n v="1887.14"/>
        <n v="5468.65"/>
        <n v="2299.93"/>
        <n v="8651.11"/>
        <n v="9728.32"/>
        <n v="4632.56"/>
        <n v="6704.32"/>
        <n v="7573.28"/>
        <n v="6735.25"/>
        <n v="8165.2"/>
        <n v="5744.31"/>
        <n v="8546.09"/>
        <n v="4342.4"/>
        <n v="5248.32"/>
        <n v="9199.25"/>
        <n v="2220.56"/>
        <n v="5325"/>
        <n v="4582.77"/>
        <n v="1776.42"/>
        <n v="7023.67"/>
        <n v="4574.43"/>
        <n v="2741.25"/>
        <n v="2342.01"/>
        <n v="5735"/>
        <n v="6680"/>
        <n v="1645.36"/>
        <n v="8200.4"/>
        <n v="3796.42"/>
        <n v="8707.2"/>
        <n v="2437.64"/>
        <n v="5130.3"/>
        <n v="3739.32"/>
        <n v="9714.27"/>
        <n v="3449.6"/>
        <n v="5645.25"/>
        <n v="1907.2"/>
        <n v="6750.14"/>
        <n v="2430.4"/>
        <n v="8613.27"/>
        <n v="4566.15"/>
        <n v="7422.03"/>
        <n v="6172.1"/>
        <n v="2394"/>
        <n v="5676.45"/>
        <n v="3796.2"/>
        <n v="2965.84"/>
        <n v="1624.32"/>
        <n v="6428.37"/>
        <n v="5726.12"/>
        <n v="6320.42"/>
        <n v="2904.66"/>
        <n v="4417.38"/>
        <n v="4229.58"/>
        <n v="4111.11"/>
        <n v="7277.7"/>
        <n v="5349.6"/>
        <n v="2614.04"/>
        <n v="2797.75"/>
        <n v="2698.5"/>
        <n v="2952.95"/>
        <n v="4701.36"/>
        <n v="3894.78"/>
        <n v="8198.19"/>
        <n v="2329"/>
        <n v="7040.72"/>
        <n v="1455.02"/>
        <n v="1940.35"/>
        <n v="2310.1"/>
        <n v="7475.18"/>
        <n v="5215.54"/>
        <n v="1765.44"/>
        <n v="8261.36"/>
        <n v="4038.68"/>
        <n v="1455.5"/>
        <n v="2006.1"/>
        <n v="7069.74"/>
        <n v="4539.08"/>
        <n v="4619.28"/>
        <n v="1551.2"/>
        <n v="8951.25"/>
        <n v="7663.44"/>
        <n v="1352.61"/>
        <n v="5082.22"/>
        <n v="2862.16"/>
        <n v="6706.16"/>
        <n v="7068.82"/>
        <n v="5865"/>
        <n v="2193.75"/>
        <n v="6784.02"/>
        <n v="7140.02"/>
        <n v="1802.78"/>
        <n v="7806.8"/>
        <n v="4563.36"/>
        <n v="8248.35"/>
        <n v="7290.57"/>
        <n v="7916.5"/>
        <n v="4570.27"/>
        <n v="7493.5"/>
        <n v="2407.48"/>
        <n v="5092.23"/>
        <n v="2937.6"/>
        <n v="6772.65"/>
        <n v="4842.88"/>
        <n v="1983"/>
        <n v="6401.11"/>
        <n v="4064"/>
        <n v="6799.1"/>
        <n v="2933.28"/>
        <n v="1928.64"/>
        <n v="5536.3"/>
        <n v="5180.1"/>
        <n v="9178.22"/>
        <n v="6201.54"/>
        <n v="3676.5"/>
        <n v="3273.45"/>
        <n v="1532.67"/>
        <n v="3364.2"/>
        <n v="3548.88"/>
        <n v="4767.9"/>
        <n v="6680.16"/>
        <n v="3084.6"/>
        <n v="4124.25"/>
        <n v="4363.73"/>
        <n v="7687.75"/>
        <n v="5749.17"/>
        <n v="5761.47"/>
        <n v="2399.31"/>
        <n v="3025.12"/>
        <n v="1512.93"/>
        <n v="4384"/>
        <n v="2080.78"/>
        <n v="1567.5"/>
        <n v="2805.92"/>
        <n v="4176"/>
        <n v="1741.17"/>
        <n v="3193.52"/>
        <n v="8638.38"/>
        <n v="6778.44"/>
        <n v="2411.65"/>
        <n v="5832.65"/>
        <n v="5234.28"/>
        <n v="2973.45"/>
        <n v="2408.16"/>
        <n v="4767.07"/>
        <n v="6847.4"/>
        <n v="7534.62"/>
        <n v="5944.05"/>
        <n v="4109.13"/>
        <n v="4297.46"/>
        <n v="5236.14"/>
        <n v="1954.32"/>
        <n v="6016.32"/>
        <n v="7422.66"/>
        <n v="6269.9"/>
        <n v="7689.68"/>
        <n v="2207.52"/>
        <n v="7621.58"/>
        <n v="2631.2"/>
        <n v="4676.8"/>
        <n v="2350.46"/>
        <n v="6201"/>
        <n v="6503.28"/>
        <n v="8863.8"/>
        <n v="5490.21"/>
        <n v="7313.8"/>
        <n v="6092.46"/>
        <n v="2617.38"/>
        <n v="4556.78"/>
        <n v="4494.91"/>
        <n v="6549.68"/>
        <n v="6712.34"/>
        <n v="2590.96"/>
        <n v="8503.74"/>
        <n v="2312.38"/>
        <n v="7607.6"/>
        <n v="5548.2"/>
        <n v="4725.12"/>
        <n v="5135.51"/>
        <n v="4119.45"/>
        <n v="3764.28"/>
        <n v="4562.7"/>
        <n v="6311.76"/>
        <n v="6496"/>
        <n v="6132.36"/>
        <n v="3544.45"/>
        <n v="8238.2"/>
        <n v="6404.22"/>
        <n v="4546.72"/>
        <n v="3680.85"/>
        <n v="2491.5"/>
        <n v="5184.14"/>
        <n v="1975.23"/>
        <n v="5820.08"/>
        <n v="8002.79"/>
        <n v="4966.85"/>
        <n v="3659.58"/>
        <n v="4243.2"/>
        <n v="3094.24"/>
        <n v="4167.54"/>
        <n v="6098.7"/>
        <n v="8533.8"/>
        <n v="4900.61"/>
        <n v="8467.01"/>
        <n v="9267.96"/>
        <n v="2995.52"/>
        <n v="4619.64"/>
        <n v="1618.56"/>
        <n v="9579.12"/>
        <n v="7340.46"/>
        <n v="9024.75"/>
        <n v="4611.42"/>
        <n v="6264.83"/>
        <n v="2054.22"/>
        <n v="2527.24"/>
        <n v="7814.4"/>
        <n v="5764.08"/>
        <n v="6948.84"/>
        <n v="3238.91"/>
        <n v="7146.7"/>
        <n v="8335.4"/>
        <n v="3081.91"/>
        <n v="2048.86"/>
        <n v="7826.45"/>
        <n v="6431.01"/>
        <n v="3337.2"/>
        <n v="5460.57"/>
        <n v="2492.16"/>
        <n v="3213"/>
        <n v="6598.8"/>
        <n v="4798.75"/>
        <n v="3159.72"/>
        <n v="8297.8"/>
        <n v="4261.4"/>
        <n v="7159.84"/>
        <n v="10061.52"/>
        <n v="4608.9"/>
        <n v="8980.8"/>
        <n v="3954.56"/>
        <n v="4000.95"/>
        <n v="7056.42"/>
        <n v="3599.92"/>
        <n v="8930.88"/>
        <n v="5921.52"/>
        <n v="7528.65"/>
        <n v="2997.56"/>
        <n v="5346.72"/>
        <n v="5545.4"/>
        <n v="7684.39"/>
        <n v="1655.12"/>
        <n v="2071.5"/>
        <n v="7117.6"/>
        <n v="4275.18"/>
        <n v="8456.4"/>
        <n v="2609.84"/>
        <n v="7969.32"/>
        <n v="9513.49"/>
        <n v="7321.6"/>
        <n v="5889.19"/>
        <n v="1684.28"/>
        <n v="5350.05"/>
        <n v="5562.34"/>
        <n v="5943.68"/>
        <n v="4191.66"/>
        <n v="5694.15"/>
        <n v="6792.48"/>
        <n v="1460.65"/>
        <n v="6599.52"/>
        <n v="5358.35"/>
        <n v="5949.8"/>
        <n v="8037"/>
        <n v="4289.82"/>
        <n v="5152.56"/>
        <n v="1894.74"/>
        <n v="9106.32"/>
        <n v="4847.44"/>
        <n v="4425.12"/>
        <n v="2174.48"/>
        <n v="2389.95"/>
        <n v="2003.04"/>
        <n v="3063.56"/>
        <n v="8101.86"/>
        <n v="1762.62"/>
        <n v="7681.76"/>
        <n v="4034.48"/>
        <n v="6188"/>
        <n v="3482.7"/>
        <n v="8978.83"/>
        <n v="3613.75"/>
        <n v="5807.34"/>
        <n v="5555.2"/>
        <n v="1676.1"/>
        <n v="8759.52"/>
        <n v="3558.8"/>
        <n v="1875.46"/>
        <n v="7333.12"/>
        <n v="6057.6"/>
        <n v="8847.3"/>
        <n v="5344.29"/>
        <n v="6759.55"/>
        <n v="3714.8"/>
        <n v="9190.5"/>
        <n v="6842.08"/>
        <n v="9171.2"/>
        <n v="2100.56"/>
        <n v="6536.9"/>
        <n v="3884.5"/>
        <n v="5404.64"/>
        <n v="7357.12"/>
        <n v="7210.56"/>
        <n v="3696.56"/>
        <n v="1671.62"/>
        <n v="7962.8"/>
        <n v="2249.8"/>
        <n v="2528.8"/>
        <n v="2517.12"/>
        <n v="7418.13"/>
        <n v="5522.65"/>
        <n v="4791.04"/>
        <n v="9768.2"/>
        <n v="2954"/>
        <n v="1576.2"/>
        <n v="3840.22"/>
        <n v="5582.75"/>
        <n v="5554.95"/>
        <n v="1954.88"/>
        <n v="4655.28"/>
        <n v="9402.58"/>
        <n v="3149.94"/>
        <n v="3590.9"/>
        <n v="2782.08"/>
        <n v="7449.4"/>
        <n v="7275.04"/>
        <n v="4782.22"/>
        <n v="3029.52"/>
        <n v="8305.26"/>
        <n v="5749.38"/>
        <n v="3021.76"/>
        <n v="4815"/>
        <n v="8786.25"/>
        <n v="3158.4"/>
        <n v="5098.2"/>
        <n v="5504.12"/>
        <n v="9384"/>
        <n v="8497.47"/>
        <n v="2239.47"/>
        <n v="5406.72"/>
        <n v="6676.44"/>
        <n v="7562.4"/>
        <n v="4733.32"/>
        <n v="3141.57"/>
        <n v="5707.68"/>
        <n v="4691.16"/>
        <n v="5247.9"/>
        <n v="1664.04"/>
        <n v="2252.67"/>
        <n v="2312.8"/>
        <n v="4277.14"/>
        <n v="6530.22"/>
        <n v="7099.17"/>
        <n v="1791.63"/>
        <n v="7050.87"/>
        <n v="4829.25"/>
        <n v="3236.8"/>
        <n v="7241.6"/>
        <n v="4990.55"/>
        <n v="3570"/>
        <n v="8173.2"/>
        <n v="3626.25"/>
        <n v="4280.72"/>
        <n v="1686.36"/>
        <n v="6260.49"/>
        <n v="6226.35"/>
        <n v="5378.32"/>
        <n v="4916.94"/>
        <n v="1398.6"/>
        <n v="9364.29"/>
        <n v="5526.9"/>
        <n v="3892.36"/>
        <n v="7936.5"/>
        <n v="5437.01"/>
        <n v="7367.15"/>
        <n v="9311.76"/>
        <n v="5644.5"/>
        <n v="4056"/>
        <n v="5973.56"/>
        <n v="3956.54"/>
        <n v="6924.96"/>
        <n v="3942.4"/>
        <n v="8578.44"/>
        <n v="9219.1"/>
        <n v="3547.31"/>
        <n v="6922.54"/>
        <n v="2698.08"/>
        <n v="4529.8"/>
        <n v="8687.6"/>
        <n v="6921.39"/>
        <n v="6579.9"/>
        <n v="3276.35"/>
        <n v="6900.48"/>
        <n v="3561.55"/>
        <n v="5430.12"/>
        <n v="3138.12"/>
        <n v="2914.56"/>
        <n v="5342.8"/>
        <n v="4778.43"/>
        <n v="1771.9"/>
        <n v="2031.26"/>
        <n v="8758"/>
        <n v="6859.65"/>
        <n v="3849.64"/>
        <n v="6695.52"/>
        <n v="2952.02"/>
        <n v="4584.6"/>
        <n v="3977.2"/>
        <n v="8649.6"/>
        <n v="4116.51"/>
        <n v="5040.75"/>
        <n v="6894.75"/>
        <n v="4659.48"/>
        <n v="4884.46"/>
        <n v="7388.43"/>
        <n v="4532.76"/>
        <n v="1672.44"/>
        <n v="3714.66"/>
        <n v="3250.08"/>
        <n v="4778.65"/>
        <n v="5264.9"/>
        <n v="4388.24"/>
        <n v="7371.03"/>
        <n v="3129.45"/>
        <n v="6494.39"/>
        <n v="3853.88"/>
        <n v="4162.08"/>
        <n v="5722.08"/>
        <n v="4575.34"/>
        <n v="6672.96"/>
        <n v="6107.42"/>
        <n v="4867.2"/>
        <n v="8162.44"/>
        <n v="2905.24"/>
        <n v="2631.32"/>
        <n v="6403.76"/>
        <n v="3071.88"/>
        <n v="8993.76"/>
        <n v="3435.94"/>
        <n v="1426.64"/>
        <n v="3981.6"/>
        <n v="7557.4"/>
        <n v="6315.39"/>
        <n v="3738.42"/>
        <n v="9003.96"/>
        <n v="1991.85"/>
        <n v="6780.62"/>
        <n v="3355.92"/>
        <n v="3308.79"/>
        <n v="3822"/>
        <n v="9912.32"/>
        <n v="3230.66"/>
        <n v="6806.97"/>
        <n v="8477.46"/>
        <n v="1440.24"/>
        <n v="2680"/>
        <n v="2388.72"/>
        <n v="6454.5"/>
        <n v="1379.04"/>
        <n v="2969.04"/>
        <n v="6310.72"/>
        <n v="7704.27"/>
        <n v="7028.82"/>
        <n v="2630.54"/>
        <n v="8432.8"/>
        <n v="4070.04"/>
        <n v="6995.45"/>
        <n v="5345.43"/>
        <n v="4942.7"/>
        <n v="5774.16"/>
        <n v="3405.16"/>
        <n v="7944.55"/>
        <n v="2560.5"/>
        <n v="3295.1"/>
        <n v="8072.22"/>
        <n v="2261.11"/>
        <n v="7957.56"/>
        <n v="4778.97"/>
        <n v="6277.92"/>
        <n v="2521.52"/>
        <n v="5388.2"/>
        <n v="5348.42"/>
        <n v="5851.7"/>
        <n v="2313"/>
        <n v="5383.56"/>
        <n v="6655.28"/>
        <n v="3554.98"/>
        <n v="9116.8"/>
        <n v="2641.76"/>
        <n v="7877.67"/>
        <n v="6187.44"/>
        <n v="2215.29"/>
        <n v="4392.36"/>
        <n v="4590.25"/>
        <n v="6243.89"/>
        <n v="3736.02"/>
        <n v="2600.1"/>
        <n v="1788"/>
        <n v="5230.64"/>
        <n v="1829.88"/>
        <n v="8652.16"/>
        <n v="6865.97"/>
        <n v="8316.36"/>
        <n v="7621.35"/>
        <n v="2835.9"/>
        <n v="4043.07"/>
        <n v="8877.96"/>
        <n v="4668.24"/>
        <n v="5614.44"/>
        <n v="3619"/>
        <n v="8092.8"/>
        <n v="5734.08"/>
        <n v="6464.64"/>
        <n v="7246.38"/>
        <n v="4021.92"/>
        <n v="7224"/>
        <n v="9833.44"/>
        <n v="4872.02"/>
        <n v="1987.44"/>
        <n v="2984.94"/>
        <n v="6185.4"/>
        <n v="5593.91"/>
        <n v="6786.99"/>
        <n v="8321.93"/>
        <n v="4722.68"/>
        <n v="4488.68"/>
        <n v="8131.44"/>
        <n v="3930.72"/>
        <n v="7930.08"/>
        <n v="4812.5"/>
        <n v="6388.1"/>
        <n v="5045.6"/>
        <n v="3326.36"/>
        <n v="1897.2"/>
        <n v="3914.26"/>
        <n v="8398.62"/>
        <n v="3385.14"/>
        <n v="2216.62"/>
        <n v="6027.05"/>
        <n v="3348.54"/>
        <n v="5302.39"/>
        <n v="1515.75"/>
        <n v="4910.08"/>
        <n v="4355.84"/>
        <n v="8530.08"/>
        <n v="3521.07"/>
        <n v="7830.69"/>
        <n v="3222.06"/>
        <n v="5273.28"/>
        <n v="9693.61"/>
        <n v="2264.58"/>
        <n v="9123.2"/>
        <n v="8369.72"/>
        <n v="7158"/>
        <n v="7556.68"/>
        <n v="7533.2"/>
        <n v="4941.72"/>
        <n v="5208.72"/>
        <n v="6856.85"/>
        <n v="6321.18"/>
        <n v="6344.52"/>
        <n v="2675.84"/>
        <n v="6777.54"/>
        <n v="3250.05"/>
        <n v="6061.86"/>
        <n v="6036.92"/>
        <n v="7247.68"/>
        <n v="9627.55"/>
        <n v="5408.52"/>
        <n v="8109.03"/>
        <n v="3049.69"/>
        <n v="1965.2"/>
        <n v="8088.6"/>
        <n v="5115.15"/>
        <n v="3657.6"/>
        <n v="4688.52"/>
        <n v="6399.99"/>
        <n v="1760.66"/>
        <n v="3799.04"/>
        <n v="8195.88"/>
        <n v="2819.26"/>
        <n v="2748.28"/>
        <n v="3120.8"/>
        <n v="6304.25"/>
        <n v="6117.7"/>
        <n v="4797.51"/>
        <n v="5625"/>
        <n v="4033.76"/>
        <n v="3282.47"/>
        <n v="3438.6"/>
        <n v="6394.64"/>
        <n v="8035.5"/>
        <n v="6288.62"/>
        <n v="7011.16"/>
        <n v="1922.25"/>
        <n v="2695.44"/>
        <n v="6555.12"/>
        <n v="6474.39"/>
        <n v="5620"/>
        <n v="6535.1"/>
        <n v="1547.6"/>
        <n v="5246.1"/>
        <n v="5045.94"/>
        <n v="8129.1"/>
        <n v="7429.76"/>
        <n v="7134"/>
        <n v="6406.11"/>
        <n v="5870.88"/>
        <n v="6320.16"/>
        <n v="6323.24"/>
        <n v="5108.6"/>
        <n v="6187.13"/>
        <n v="4110.16"/>
        <n v="6638.72"/>
        <n v="2662.88"/>
        <n v="2483.1"/>
        <n v="5081.6"/>
        <n v="1793.84"/>
        <n v="3918.6"/>
        <n v="8261.82"/>
        <n v="7535.22"/>
        <n v="9396"/>
        <n v="7369.11"/>
        <n v="5493.2"/>
        <n v="3012.8"/>
        <n v="2459.2"/>
        <n v="2184.6"/>
        <n v="2945.08"/>
        <n v="2209.5"/>
        <n v="5929.89"/>
        <n v="3720.96"/>
        <n v="8138.15"/>
        <n v="5149.95"/>
        <n v="3235.95"/>
        <n v="5208.21"/>
        <n v="3117.4"/>
        <n v="1877.23"/>
        <n v="4338.36"/>
        <n v="9027.2"/>
        <n v="2400.02"/>
        <n v="7044.24"/>
        <n v="5056.99"/>
        <n v="8742.4"/>
        <n v="3326.22"/>
        <n v="4667.2"/>
        <n v="4440.84"/>
        <n v="2245.16"/>
        <n v="1611.12"/>
        <n v="4558.84"/>
        <n v="7557.6"/>
        <n v="6995.15"/>
        <n v="5715.58"/>
        <n v="3061.63"/>
        <n v="6510.16"/>
        <n v="6036.3"/>
        <n v="2137.8"/>
        <n v="7733.76"/>
        <n v="7947.88"/>
        <n v="10297.32"/>
        <n v="6023.6"/>
        <n v="7755.45"/>
        <n v="4151.62"/>
        <n v="6854.34"/>
        <n v="2097.92"/>
        <n v="4298.24"/>
        <n v="8397.52"/>
        <n v="4814.62"/>
        <n v="4686.28"/>
        <n v="3670.68"/>
        <n v="5790.07"/>
        <n v="1909.44"/>
        <n v="4768.36"/>
        <n v="6626.4"/>
        <n v="8757.16"/>
        <n v="9380.46"/>
        <n v="6535.68"/>
        <n v="7828.5"/>
        <n v="7877.1"/>
        <n v="7364.38"/>
        <n v="4460.4"/>
        <n v="4092.66"/>
        <n v="3354.78"/>
        <n v="2368.44"/>
        <n v="2524.92"/>
        <n v="6892.6"/>
        <n v="6752.26"/>
        <n v="5586.46"/>
        <n v="1956.1"/>
        <n v="1461.46"/>
        <n v="1608.81"/>
        <n v="8962.2"/>
        <n v="4833.5"/>
        <n v="4946.49"/>
        <n v="3274.04"/>
        <n v="7179.52"/>
        <n v="3915.92"/>
        <n v="5477.85"/>
        <n v="5006.92"/>
        <n v="6196.91"/>
        <n v="8213.94"/>
        <n v="6844.32"/>
        <n v="8160.46"/>
        <n v="4258.96"/>
        <n v="2480.34"/>
        <n v="9329.1"/>
        <n v="7938"/>
        <n v="3769.48"/>
        <n v="9109.36"/>
        <n v="6166.4"/>
        <n v="4404"/>
        <n v="6721.84"/>
        <n v="7783.49"/>
        <n v="3171.06"/>
        <n v="9763.7"/>
        <n v="1556.01"/>
        <n v="7389.64"/>
        <n v="4770.48"/>
        <n v="5520.5"/>
        <n v="6514.85"/>
        <n v="8701.5"/>
        <n v="8216.64"/>
        <n v="8085.48"/>
        <n v="8157.6"/>
        <n v="7655.45"/>
        <n v="5997.25"/>
        <n v="2749.71"/>
        <n v="1598.56"/>
        <n v="7343.2"/>
        <n v="7161"/>
        <n v="8171.31"/>
        <n v="2125.52"/>
        <n v="6177.33"/>
        <n v="7187.02"/>
        <n v="8527.68"/>
        <n v="9463.89"/>
        <n v="5953.95"/>
        <n v="4822.38"/>
        <n v="5587"/>
        <n v="3196.7"/>
        <n v="3315.15"/>
        <n v="3583.86"/>
        <n v="3111.27"/>
        <n v="2910.9"/>
        <n v="5756.78"/>
        <n v="9054.64"/>
        <n v="4943.46"/>
        <n v="2705.13"/>
        <n v="2835.2"/>
        <n v="5669.88"/>
        <n v="6706.62"/>
        <n v="7433.6"/>
        <n v="5363.64"/>
        <n v="2412.51"/>
        <n v="8750.77"/>
        <n v="6090.63"/>
        <n v="4323.9"/>
        <n v="7142.6"/>
        <n v="5692.95"/>
        <n v="7557.44"/>
        <n v="5932.8"/>
        <n v="7674.48"/>
        <n v="6199.74"/>
        <n v="2538.2"/>
        <n v="5904.36"/>
        <n v="5844.42"/>
        <n v="5528.06"/>
        <n v="10102.44"/>
        <n v="6858.6"/>
        <n v="2796.58"/>
        <n v="1664.64"/>
        <n v="2609.55"/>
        <n v="1908.96"/>
        <n v="2335.9"/>
        <n v="2081.04"/>
        <n v="4989.44"/>
        <n v="1964.82"/>
        <n v="7008.72"/>
        <n v="8239.5"/>
        <n v="4642.84"/>
        <n v="5563.08"/>
        <n v="5934.06"/>
        <n v="2379.52"/>
        <n v="1405.44"/>
        <n v="4339.52"/>
        <n v="2346.84"/>
        <n v="7348.88"/>
        <n v="5660.64"/>
        <n v="3103.1"/>
        <n v="4047.12"/>
        <n v="2266.88"/>
        <n v="2156.55"/>
        <n v="5982.56"/>
        <n v="2229.12"/>
        <n v="8041.23"/>
        <n v="2760.24"/>
        <n v="8098.15"/>
        <n v="8374.52"/>
        <n v="7441.55"/>
        <n v="6526.42"/>
        <n v="2593.5"/>
        <n v="2162.37"/>
        <n v="5887.77"/>
        <n v="7328.16"/>
        <n v="2163"/>
        <n v="4940.06"/>
        <n v="8246.56"/>
        <n v="7881.03"/>
        <n v="6557.88"/>
        <n v="4497.31"/>
        <n v="4599.84"/>
        <n v="6397.56"/>
        <n v="4781.6"/>
        <n v="6756.79"/>
        <n v="4989.33"/>
        <n v="6832.64"/>
        <n v="9255.06"/>
        <n v="3665.6"/>
        <n v="6855"/>
        <n v="4016.6"/>
        <n v="5425.42"/>
        <n v="3125.86"/>
        <n v="3159"/>
        <n v="4353.66"/>
        <n v="4656"/>
        <n v="6550"/>
        <n v="7823.76"/>
        <n v="6318.62"/>
        <n v="7720.44"/>
        <n v="7077.3"/>
        <n v="9574.95"/>
        <n v="5133.36"/>
        <n v="3508.95"/>
        <n v="7782.48"/>
        <n v="7547.7"/>
        <n v="1761.5"/>
        <n v="1654.4"/>
        <n v="3371.94"/>
        <n v="3829.45"/>
        <n v="4642.56"/>
        <n v="7770"/>
        <n v="8060.01"/>
        <n v="3284.4"/>
        <n v="1877.4"/>
        <n v="4846.46"/>
        <n v="2279.97"/>
        <n v="6599.66"/>
        <n v="8865.79"/>
        <n v="8191.28"/>
        <n v="3762.25"/>
        <n v="3723.72"/>
        <n v="2939.96"/>
        <n v="8455.77"/>
        <n v="6459.04"/>
        <n v="1985.65"/>
        <n v="2138.64"/>
        <n v="8007.84"/>
        <n v="4321"/>
        <n v="8133.51"/>
        <n v="6898.57"/>
        <n v="6738.45"/>
        <n v="4686.22"/>
        <n v="2760.54"/>
        <n v="4569.12"/>
        <n v="7737.6"/>
        <n v="8431.91"/>
        <n v="3073.07"/>
        <n v="3381.18"/>
        <n v="1608.92"/>
        <n v="8250.37"/>
        <n v="1996.6"/>
        <n v="6148.53"/>
        <n v="3760.76"/>
        <n v="5149.56"/>
        <n v="3701.16"/>
        <n v="7244.9"/>
        <n v="2472.54"/>
        <n v="8538.71"/>
        <n v="2136.65"/>
        <n v="3912.63"/>
        <n v="7605.52"/>
        <n v="6390.09"/>
        <n v="2199.12"/>
        <n v="6721.5"/>
        <n v="5344.7"/>
        <n v="3024.45"/>
        <n v="5385.17"/>
        <n v="4352.7"/>
        <n v="8525.58"/>
        <n v="2678.1"/>
        <n v="3208.92"/>
        <n v="6357.89"/>
        <n v="7405.04"/>
        <n v="4856.66"/>
        <n v="8400.78"/>
        <n v="6809.15"/>
        <n v="5788.8"/>
        <n v="2986.2"/>
        <n v="6079.9"/>
        <n v="2457.78"/>
        <n v="5189.8"/>
        <n v="4709.64"/>
        <n v="4720.32"/>
        <n v="4744.28"/>
        <n v="8172.56"/>
        <n v="6906.18"/>
        <n v="5266.56"/>
        <n v="10148.16"/>
        <n v="3204.7"/>
        <n v="5352.15"/>
        <n v="1968.48"/>
        <n v="4863.86"/>
        <n v="7362.19"/>
        <n v="8951.6"/>
        <n v="2750.4"/>
        <n v="6845.8"/>
        <n v="3778.34"/>
        <n v="9067.77"/>
        <n v="4719.46"/>
        <n v="5366.4"/>
        <n v="5381.24"/>
        <n v="6815.37"/>
        <n v="4947"/>
        <n v="5624"/>
        <n v="2202.96"/>
        <n v="2598.96"/>
        <n v="3140.92"/>
        <n v="1824.57"/>
        <n v="1980.45"/>
        <n v="3281.07"/>
        <n v="1916.82"/>
        <n v="6925.52"/>
        <n v="1488.2"/>
        <n v="2576.21"/>
        <n v="3803.35"/>
        <n v="3772.78"/>
        <n v="6812.64"/>
        <n v="7253.72"/>
        <n v="4168.45"/>
        <n v="7783.44"/>
        <n v="4557"/>
        <n v="1768.91"/>
        <n v="2650.71"/>
        <n v="8446"/>
        <n v="7213.7"/>
        <n v="5029.92"/>
        <n v="6344.9"/>
        <n v="5487"/>
        <n v="5735.84"/>
        <n v="9190.86"/>
        <n v="3268.38"/>
        <n v="9371.05"/>
        <n v="8155.72"/>
        <n v="5928.31"/>
        <n v="5532.48"/>
        <n v="1952.38"/>
        <n v="9383.08"/>
        <n v="7246.4"/>
        <n v="3903.9"/>
        <n v="4655.7"/>
        <n v="3667.76"/>
        <n v="4843"/>
        <n v="3065.92"/>
        <n v="7490.78"/>
        <n v="4329"/>
        <n v="7188.08"/>
        <n v="5451.3"/>
        <n v="3451"/>
        <n v="6229.09"/>
        <n v="5702.31"/>
        <n v="6844.11"/>
        <n v="2619.56"/>
        <n v="2514.3"/>
        <n v="6221.28"/>
        <n v="7307.3"/>
        <n v="3235.68"/>
        <n v="8431.92"/>
        <n v="3606.46"/>
        <n v="6531.84"/>
        <n v="3043.08"/>
        <n v="4422.88"/>
        <n v="4975.11"/>
        <n v="3256.77"/>
        <n v="6490.44"/>
        <n v="8557.5"/>
        <n v="3097.76"/>
        <n v="7849.44"/>
        <n v="6587.49"/>
        <n v="5449.95"/>
        <n v="6072.9"/>
        <n v="6835.52"/>
        <n v="1735.95"/>
        <n v="4895.47"/>
        <n v="3680.1"/>
        <n v="6733.96"/>
        <n v="8347.5"/>
        <n v="6045.05"/>
        <n v="5785.6"/>
        <n v="5562.2"/>
        <n v="1890.51"/>
        <n v="1960.2"/>
        <n v="10128.33"/>
        <n v="2124.24"/>
        <n v="7361.64"/>
        <n v="8150.3"/>
        <n v="6037.46"/>
        <n v="8999.46"/>
        <n v="2364.66"/>
        <n v="1785.09"/>
        <n v="2251.62"/>
        <n v="3574.2"/>
        <n v="7590.44"/>
        <n v="7619.92"/>
        <n v="6709.95"/>
        <n v="6935.76"/>
        <n v="5908.89"/>
        <n v="5643.24"/>
        <n v="5531.68"/>
        <n v="5153.61"/>
        <n v="2417.8"/>
        <n v="4415.67"/>
        <n v="6202.3"/>
        <n v="4539.34"/>
        <n v="3684.15"/>
        <n v="2202.48"/>
        <n v="3382.47"/>
        <n v="6726.72"/>
        <n v="7349.16"/>
        <n v="5435.92"/>
        <n v="7676.76"/>
        <n v="2242.45"/>
        <n v="8220.8"/>
        <n v="5168.8"/>
        <n v="5046.48"/>
        <n v="7529.34"/>
        <n v="5256"/>
        <n v="2865.78"/>
        <n v="8407.83"/>
        <n v="7845.7"/>
        <n v="2597.4"/>
        <n v="7957.95"/>
        <n v="8369.4"/>
        <n v="3694.84"/>
        <n v="2822.4"/>
        <n v="7487.9"/>
        <n v="6044.53"/>
        <n v="6723.28"/>
        <n v="1752.12"/>
        <n v="4572.28"/>
        <n v="2450.42"/>
        <n v="7057.19"/>
        <n v="4753.98"/>
        <n v="8918.37"/>
        <n v="6319.09"/>
        <n v="2335.19"/>
        <n v="1881.6"/>
        <n v="2701.58"/>
        <n v="3899.12"/>
        <n v="4826.28"/>
        <n v="4796.22"/>
        <n v="6810.3"/>
        <n v="5371.52"/>
        <n v="8980.72"/>
        <n v="7913.01"/>
        <n v="7788.58"/>
        <n v="4676.19"/>
        <n v="6893.2"/>
        <n v="4953.15"/>
        <n v="4369.76"/>
        <n v="3773"/>
        <n v="6289.65"/>
        <n v="3557.1"/>
        <n v="4113"/>
        <n v="4858.82"/>
        <n v="3409.35"/>
        <n v="3704.35"/>
        <n v="3571.59"/>
        <n v="8344.05"/>
        <n v="4787.34"/>
        <n v="4086.6"/>
        <n v="7626.82"/>
        <n v="6276.15"/>
        <n v="5851.39"/>
        <n v="6379.1"/>
        <n v="4025.22"/>
        <n v="4213.88"/>
        <n v="2177.59"/>
        <n v="5881.59"/>
        <n v="4397.25"/>
        <n v="7893.6"/>
        <n v="2599.35"/>
        <n v="5757.38"/>
        <n v="6650"/>
        <n v="4360.82"/>
        <n v="4004.9"/>
        <n v="2027.14"/>
        <n v="7904.16"/>
        <n v="1690.24"/>
        <n v="1902.4"/>
        <n v="2748.66"/>
        <n v="4234.4"/>
        <n v="4346.1"/>
        <n v="5953.7"/>
        <n v="2199.45"/>
        <n v="5267.68"/>
        <n v="8123.82"/>
        <n v="7222.5"/>
        <n v="3209.3"/>
        <n v="3057.84"/>
        <n v="6039.36"/>
        <n v="4450.16"/>
        <n v="3651.48"/>
        <n v="7105.48"/>
        <n v="4719.36"/>
        <n v="6210.84"/>
        <n v="2007"/>
        <n v="6065.15"/>
        <n v="7927.92"/>
        <n v="1517.6"/>
        <n v="2242.59"/>
        <n v="5867.19"/>
        <n v="8339.84"/>
        <n v="7448.04"/>
        <n v="7824.6"/>
        <n v="3455.34"/>
        <n v="5843.07"/>
        <n v="4083.4"/>
        <n v="8512.28"/>
        <n v="7210.76"/>
        <n v="7757.8"/>
        <n v="2742.88"/>
        <n v="4224.72"/>
        <n v="5711.91"/>
        <n v="1601.36"/>
        <n v="8398.11"/>
        <n v="7986.08"/>
        <n v="2226.06"/>
        <n v="7016.38"/>
        <n v="9029.28"/>
        <n v="6660"/>
        <n v="8830.53"/>
        <n v="6763.86"/>
        <n v="4743"/>
        <n v="3804.36"/>
        <n v="4874.52"/>
        <n v="9326.34"/>
        <n v="4078.35"/>
        <n v="6523.02"/>
        <n v="8202.6"/>
        <n v="5174.4"/>
        <n v="8036.8"/>
        <n v="4297.5"/>
        <n v="6417.84"/>
        <n v="8579.56"/>
        <n v="7161.28"/>
        <n v="8829.68"/>
        <n v="4305.72"/>
        <n v="9020.83"/>
        <n v="5375.16"/>
        <n v="8994.65"/>
        <n v="5300.04"/>
        <n v="5376"/>
        <n v="8062.5"/>
        <n v="6000.66"/>
        <n v="7470.9"/>
        <n v="4335.35"/>
        <n v="4051.5"/>
        <n v="9266.4"/>
        <n v="5470.08"/>
        <n v="4924.92"/>
        <n v="4875.12"/>
        <n v="7561.75"/>
        <n v="1882.43"/>
        <n v="5814.2"/>
        <n v="9020.16"/>
        <n v="4449.24"/>
        <n v="5116.54"/>
        <n v="4573.14"/>
        <n v="3173.76"/>
        <n v="5532.3"/>
        <n v="8743.32"/>
        <n v="8946"/>
        <n v="5931.04"/>
        <n v="4432.2"/>
        <n v="1831.8"/>
        <n v="6988.64"/>
        <n v="6080.58"/>
        <n v="4278.4"/>
        <n v="6929.28"/>
        <n v="6472.2"/>
        <n v="7423.2"/>
        <n v="4879.04"/>
        <n v="5951.66"/>
        <n v="4115.7"/>
        <n v="3533.04"/>
        <n v="4211.72"/>
        <n v="3015.96"/>
        <n v="4453.83"/>
        <n v="6528.3"/>
        <n v="2047.26"/>
        <n v="8751.6"/>
        <n v="5748.96"/>
        <n v="3424.32"/>
        <n v="5515.96"/>
        <n v="2242.88"/>
        <n v="7010.08"/>
        <n v="2746.8"/>
        <n v="2250.78"/>
        <n v="9314.3"/>
        <n v="7839.01"/>
        <n v="8459.2"/>
        <n v="4594.48"/>
        <n v="1821.86"/>
        <n v="5609.65"/>
        <n v="7150.5"/>
        <n v="5317.12"/>
        <n v="6519.84"/>
        <n v="4298.7"/>
        <n v="4477.72"/>
        <n v="5497.91"/>
        <n v="6253.53"/>
        <n v="3333.22"/>
        <n v="6466.08"/>
        <n v="4506.9"/>
        <n v="2205.65"/>
        <n v="8977.36"/>
        <n v="6927.96"/>
        <n v="9655.2"/>
        <n v="7703.38"/>
        <n v="8454.58"/>
        <n v="6258.95"/>
        <n v="7217.79"/>
        <n v="3321.5"/>
        <n v="6227.49"/>
        <n v="7072.8"/>
        <n v="4216.59"/>
        <n v="8723.28"/>
        <n v="8588.16"/>
        <n v="8656.75"/>
        <n v="2786.13"/>
        <n v="8833.5"/>
        <n v="3811.68"/>
        <n v="4934.8"/>
        <n v="8713.65"/>
        <n v="3038.92"/>
        <n v="3692.8"/>
        <n v="8516.52"/>
        <n v="3539.25"/>
        <n v="2828.8"/>
        <n v="7473.6"/>
        <n v="5991.04"/>
        <n v="3915.1"/>
        <n v="2550.51"/>
        <n v="4579.29"/>
        <n v="8644.05"/>
        <n v="5934.5"/>
        <n v="7992.27"/>
        <n v="1775"/>
        <n v="3378.96"/>
        <n v="8299.26"/>
        <n v="2964.96"/>
        <n v="5319.6"/>
        <n v="9091.12"/>
        <n v="7242.69"/>
        <n v="6366.77"/>
        <n v="3531.74"/>
        <n v="1658.58"/>
        <n v="3859.28"/>
        <n v="6921.84"/>
        <n v="5575.36"/>
        <n v="3760.5"/>
        <n v="4553.64"/>
        <n v="8251.8"/>
        <n v="1781.78"/>
        <n v="5328.75"/>
        <n v="4105.08"/>
        <n v="5482.3"/>
        <n v="6625.08"/>
        <n v="9040"/>
        <n v="3827.76"/>
        <n v="7508.78"/>
        <n v="5186.58"/>
        <n v="4163.24"/>
        <n v="5360.5"/>
        <n v="5527.4"/>
        <n v="3525.21"/>
        <n v="7163.8"/>
        <n v="10075.76"/>
        <n v="5378.88"/>
        <n v="9256.13"/>
        <n v="5084.1"/>
        <n v="6774.46"/>
        <n v="7361.28"/>
        <n v="4178.52"/>
        <n v="4895.66"/>
        <n v="2658.37"/>
        <n v="5570.9"/>
        <n v="8981.48"/>
        <n v="4446.95"/>
        <n v="2411.64"/>
        <n v="7211.1"/>
        <n v="5996.1"/>
        <n v="5732.24"/>
        <n v="2894.1"/>
        <n v="8639.19"/>
        <n v="2887.08"/>
        <n v="6662.96"/>
        <n v="3567.06"/>
        <n v="6063.98"/>
        <n v="1999.24"/>
        <n v="8505.64"/>
        <n v="5248.65"/>
        <n v="5282.28"/>
        <n v="1811.52"/>
        <n v="7250.43"/>
        <n v="4300.08"/>
        <n v="5940.9"/>
        <n v="6403.74"/>
        <n v="4588.14"/>
        <n v="1400.8"/>
        <n v="8087.04"/>
        <n v="1894.06"/>
        <n v="5872.02"/>
        <n v="7836.4"/>
        <n v="6417"/>
        <n v="7138.04"/>
        <n v="7892.64"/>
        <n v="5917.14"/>
        <n v="6436.32"/>
        <n v="4499.95"/>
        <n v="2105.4"/>
        <n v="1855.37"/>
        <n v="7040.25"/>
        <n v="6538.56"/>
        <n v="3686.96"/>
        <n v="1770.98"/>
        <n v="6450.63"/>
        <n v="5209.5"/>
        <n v="6514.34"/>
        <n v="5028.2"/>
        <n v="7478.3"/>
        <n v="5507.04"/>
        <n v="5539.24"/>
        <n v="2282.58"/>
        <n v="6199.62"/>
        <n v="1812"/>
        <n v="1471.68"/>
        <n v="5502.6"/>
        <n v="4189.65"/>
        <n v="6508.8"/>
        <n v="3886.08"/>
        <n v="7574.16"/>
        <n v="6103.52"/>
        <n v="9894"/>
        <n v="6157.2"/>
        <n v="5594.88"/>
        <n v="4150.08"/>
        <n v="3110.82"/>
        <n v="6938.76"/>
        <n v="8407.88"/>
        <n v="2873.13"/>
        <n v="5296.06"/>
        <n v="4464.24"/>
        <n v="5356.53"/>
        <n v="6429.6"/>
        <n v="4420.17"/>
        <n v="8227.2"/>
        <n v="4370.08"/>
        <n v="6237.81"/>
        <n v="2153.27"/>
        <n v="5137.74"/>
        <n v="3212.1"/>
        <n v="6490.26"/>
        <n v="8030.48"/>
        <n v="3873"/>
        <n v="2661.24"/>
        <n v="3758.24"/>
        <n v="2865.8"/>
        <n v="6206.46"/>
        <n v="4787.95"/>
        <n v="5165.71"/>
        <n v="1354.5"/>
        <n v="6461.64"/>
        <n v="1512.63"/>
        <n v="5872.65"/>
        <n v="5377.95"/>
        <n v="4086.71"/>
        <n v="3894"/>
        <n v="5968.2"/>
        <n v="2200.66"/>
        <n v="7583.22"/>
        <n v="2102.55"/>
        <n v="2115.84"/>
        <n v="2879.73"/>
        <n v="5305.23"/>
        <n v="7420.27"/>
        <n v="6693.28"/>
        <n v="9949.23"/>
        <n v="1682.8"/>
        <n v="6699"/>
        <n v="6165.9"/>
        <n v="5278.26"/>
        <n v="8354.17"/>
        <n v="8136.58"/>
        <n v="6465.06"/>
        <n v="4833.51"/>
        <n v="2775.14"/>
        <n v="5255.55"/>
        <n v="3158.75"/>
        <n v="3667.5"/>
        <n v="6773.76"/>
        <n v="2975.28"/>
        <n v="5711.86"/>
        <n v="4143.48"/>
        <n v="3087.28"/>
        <n v="7886.52"/>
        <n v="6793.66"/>
        <n v="2900.29"/>
        <n v="1925.55"/>
        <n v="4320.54"/>
        <n v="5001.36"/>
        <n v="8130.18"/>
        <n v="2872.74"/>
        <n v="4219.6"/>
        <n v="4309.97"/>
        <n v="6752.1"/>
        <n v="4717.53"/>
        <n v="4450.95"/>
        <n v="2913.05"/>
        <n v="7998.75"/>
        <n v="3502.17"/>
        <n v="7908.45"/>
        <n v="9564.8"/>
        <n v="6670.93"/>
        <n v="7186.92"/>
        <n v="5709.69"/>
        <n v="2650.41"/>
        <n v="4095.12"/>
        <n v="5587.68"/>
        <n v="5645.34"/>
        <n v="8688.32"/>
        <n v="4363.05"/>
        <n v="2097.83"/>
        <n v="4961.88"/>
        <n v="8856.12"/>
        <n v="6309.06"/>
        <n v="4961.6"/>
        <n v="2907.14"/>
        <n v="4652.1"/>
        <n v="4069.8"/>
        <n v="6776.55"/>
        <n v="4019.64"/>
        <n v="7577.01"/>
        <n v="8552.9"/>
        <n v="8287.12"/>
        <n v="4531.32"/>
        <n v="5387.55"/>
        <n v="6534.9"/>
        <n v="8477.49"/>
        <n v="5979.2"/>
        <n v="5838.85"/>
        <n v="1768.5"/>
        <n v="9296.82"/>
        <n v="5189.1"/>
        <n v="5631.69"/>
        <n v="2475.13"/>
        <n v="4881.42"/>
        <n v="2872.68"/>
        <n v="7764.96"/>
        <n v="2895.39"/>
        <n v="7918.56"/>
        <n v="4762.16"/>
        <n v="2855.83"/>
        <n v="7471.5"/>
        <n v="8797.12"/>
        <n v="8331.34"/>
        <n v="6837.48"/>
        <n v="2341.68"/>
        <n v="7512.75"/>
        <n v="6685.76"/>
        <n v="3408.9"/>
        <n v="4094.55"/>
        <n v="2024.91"/>
        <n v="4829.11"/>
        <n v="1775.92"/>
        <n v="5361.3"/>
        <n v="5758.85"/>
        <n v="4095.85"/>
        <n v="3742.86"/>
        <n v="6292.62"/>
        <n v="7713.75"/>
        <n v="7417.44"/>
        <n v="7466.58"/>
        <n v="7800"/>
        <n v="6282.12"/>
        <n v="7039.62"/>
        <n v="4314.98"/>
        <n v="8680.52"/>
        <n v="7670.46"/>
        <n v="2778.3"/>
        <n v="5879.75"/>
        <n v="2524.72"/>
        <n v="7106.75"/>
        <n v="3698.16"/>
        <n v="9581.13"/>
        <n v="2671.58"/>
        <n v="6301.68"/>
        <n v="5984.37"/>
        <n v="6964.99"/>
        <n v="2831.36"/>
        <n v="2923"/>
        <n v="1675.52"/>
        <n v="7303.6"/>
        <n v="3662.01"/>
        <n v="6415.17"/>
        <n v="4740.42"/>
        <n v="5381.96"/>
        <n v="2198.8"/>
        <n v="2821.39"/>
        <n v="5890.16"/>
        <n v="5085.08"/>
        <n v="2782.56"/>
        <n v="4967.52"/>
        <n v="7385.3"/>
        <n v="3939.76"/>
        <n v="4964.34"/>
        <n v="6424.92"/>
        <n v="8500.12"/>
        <n v="1876.5"/>
        <n v="2668.44"/>
        <n v="5961.38"/>
        <n v="1852.96"/>
        <n v="3340.26"/>
        <n v="6377.1"/>
        <n v="3073.47"/>
        <n v="7140"/>
        <n v="4384.3"/>
        <n v="2779.84"/>
        <n v="4019.58"/>
        <n v="9684.33"/>
        <n v="8691.16"/>
        <n v="7160.72"/>
        <n v="8530.42"/>
        <n v="2391.62"/>
        <n v="2728.6"/>
        <n v="1808.46"/>
        <n v="5462.88"/>
        <n v="2631.77"/>
        <n v="8132.89"/>
        <n v="4245.51"/>
        <n v="1858.08"/>
        <n v="5673.78"/>
        <n v="8962.89"/>
        <n v="3140.96"/>
        <n v="8950.89"/>
        <n v="5232.24"/>
        <n v="5196.62"/>
        <n v="8734.88"/>
        <n v="7071.3"/>
        <n v="4940.4"/>
        <n v="1931.3"/>
        <n v="8326.4"/>
        <n v="7148.8"/>
        <n v="3529.5"/>
        <n v="5915"/>
        <n v="5110.2"/>
        <n v="5527.35"/>
        <n v="2014.98"/>
        <n v="6483.2"/>
        <n v="1497.21"/>
        <n v="2469.35"/>
        <n v="4559.62"/>
        <n v="4622.8"/>
        <n v="8782.56"/>
        <n v="3907.34"/>
        <n v="1684.12"/>
        <n v="4731.54"/>
        <n v="8772"/>
        <n v="8499.75"/>
        <n v="7673.8"/>
        <n v="5348.99"/>
        <n v="6779.85"/>
        <n v="6013.35"/>
        <n v="3639.36"/>
        <n v="1665.36"/>
        <n v="3381.8"/>
        <n v="1674.47"/>
        <n v="7598"/>
        <n v="6604.8"/>
        <n v="5811.54"/>
        <n v="2695.24"/>
        <n v="3622.92"/>
        <n v="5009.92"/>
        <n v="6097.5"/>
        <n v="4446.24"/>
        <n v="7735.94"/>
        <n v="3656.12"/>
        <n v="2081.72"/>
        <n v="4731.96"/>
        <n v="1437.48"/>
        <n v="5077.92"/>
        <n v="2629.13"/>
        <n v="4137.72"/>
        <n v="8371.24"/>
        <n v="8156.28"/>
        <n v="4603.5"/>
        <n v="2721"/>
        <n v="6097.18"/>
        <n v="6244"/>
        <n v="7044.56"/>
        <n v="8919.36"/>
        <n v="3324.78"/>
        <n v="2162.84"/>
        <n v="2797.08"/>
        <n v="5841.97"/>
        <n v="4299.27"/>
        <n v="6531.7"/>
        <n v="4674.64"/>
        <n v="5902.4"/>
        <n v="3625"/>
        <n v="4929.6"/>
        <n v="6990.4"/>
        <n v="5905.5"/>
        <n v="2801.26"/>
        <n v="4245.3"/>
        <n v="4800.78"/>
        <n v="2346.88"/>
        <n v="3912.21"/>
        <n v="2541.86"/>
        <n v="8604"/>
        <n v="6531.24"/>
        <n v="5032.95"/>
        <n v="8832"/>
        <n v="8818.32"/>
        <n v="3401.97"/>
        <n v="2665.44"/>
        <n v="3210.48"/>
        <n v="2120.4"/>
        <n v="2518.23"/>
        <n v="5826.86"/>
        <n v="2634.95"/>
        <n v="3623.84"/>
        <n v="2083.5"/>
        <n v="9576"/>
        <n v="2921.46"/>
        <n v="7556.67"/>
        <n v="5831.1"/>
        <n v="4698.72"/>
        <n v="1990.64"/>
        <n v="6606.66"/>
        <n v="1734.72"/>
        <n v="3424.5"/>
        <n v="7175.25"/>
        <n v="4911.72"/>
        <n v="2379"/>
        <n v="3408.44"/>
        <n v="9500.7"/>
        <n v="3147.52"/>
        <n v="3035.89"/>
        <n v="7602.22"/>
        <n v="3432.96"/>
        <n v="7541.34"/>
        <n v="5305.5"/>
        <n v="4411.86"/>
        <n v="1629.44"/>
        <n v="4847.71"/>
        <n v="4856.88"/>
        <n v="4818.48"/>
        <n v="2768.48"/>
        <n v="5381.6"/>
        <n v="6619.17"/>
        <n v="4078.26"/>
        <n v="2004"/>
        <n v="2781.84"/>
        <n v="3335.59"/>
        <n v="1428.92"/>
        <n v="8211.26"/>
        <n v="3771.36"/>
        <n v="3077.36"/>
        <n v="6477.72"/>
        <n v="2556.4"/>
        <n v="8260.14"/>
        <n v="1936.29"/>
        <n v="5717.36"/>
        <n v="8374.94"/>
        <n v="7989.12"/>
        <n v="2259.39"/>
        <n v="2526.93"/>
        <n v="5492.7"/>
        <n v="3084.24"/>
        <n v="4982.05"/>
        <n v="2446.08"/>
        <n v="4003.63"/>
        <n v="7777.84"/>
        <n v="2176.64"/>
        <n v="8487.38"/>
        <n v="6538.8"/>
        <n v="7145.32"/>
        <n v="2576.06"/>
        <n v="2594.96"/>
        <n v="3663"/>
        <n v="8867.3"/>
        <n v="8710.36"/>
        <n v="7855.5"/>
        <n v="4586.73"/>
        <n v="4197.28"/>
        <n v="6892.08"/>
        <n v="4309.92"/>
        <n v="3018.06"/>
        <n v="7724.45"/>
        <n v="8934.75"/>
        <n v="3483.31"/>
        <n v="1540.8"/>
        <n v="7326.48"/>
        <n v="3459.6"/>
        <n v="2652.12"/>
        <n v="2313.09"/>
        <n v="8940.33"/>
        <n v="3856.32"/>
        <n v="2730.2"/>
        <n v="7019.87"/>
        <n v="5818.26"/>
        <n v="10064.88"/>
        <n v="2895"/>
        <n v="7074.68"/>
        <n v="9304.1"/>
        <n v="7141.18"/>
        <n v="6559.11"/>
        <n v="8159.48"/>
        <n v="5294.51"/>
        <n v="4164.72"/>
        <n v="8827.2"/>
        <n v="2156"/>
        <n v="5866.7"/>
        <n v="5364.68"/>
        <n v="3359.72"/>
        <n v="4050.93"/>
        <n v="4632.41"/>
        <n v="4057.05"/>
        <n v="4706.56"/>
        <n v="5787.6"/>
        <n v="2715.75"/>
        <n v="2585.44"/>
        <n v="7077.56"/>
        <n v="4090.16"/>
        <n v="7565.68"/>
        <n v="7981.38"/>
        <n v="7029.42"/>
        <n v="8509.86"/>
        <n v="7340.19"/>
        <n v="5515.2"/>
        <n v="4515.6"/>
        <n v="6181.35"/>
        <n v="5050.08"/>
        <n v="3560.7"/>
        <n v="5979.99"/>
        <n v="8473.63"/>
      </sharedItems>
    </cacheField>
    <cacheField name="Discount" numFmtId="182">
      <sharedItems containsSemiMixedTypes="0" containsString="0" containsNumber="1" minValue="0" maxValue="0.25" count="26">
        <n v="0.03"/>
        <n v="0.04"/>
        <n v="0.25"/>
        <n v="0.08"/>
        <n v="0.13"/>
        <n v="0.05"/>
        <n v="0.19"/>
        <n v="0.06"/>
        <n v="0"/>
        <n v="0.14"/>
        <n v="0.1"/>
        <n v="0.22"/>
        <n v="0.02"/>
        <n v="0.24"/>
        <n v="0.17"/>
        <n v="0.2"/>
        <n v="0.16"/>
        <n v="0.21"/>
        <n v="0.07"/>
        <n v="0.18"/>
        <n v="0.09"/>
        <n v="0.01"/>
        <n v="0.15"/>
        <n v="0.12"/>
        <n v="0.11"/>
        <n v="0.23"/>
      </sharedItems>
    </cacheField>
    <cacheField name="Discount Band" numFmtId="181">
      <sharedItems count="6">
        <s v="Low (1–5%)"/>
        <s v="Maximum (21–25%)"/>
        <s v="Moderate (6–10%)"/>
        <s v="High (11–15%)"/>
        <s v="Very High (16–20%)"/>
        <s v="No Discount"/>
      </sharedItems>
    </cacheField>
    <cacheField name="Discount Amount" numFmtId="181">
      <sharedItems containsSemiMixedTypes="0" containsString="0" containsNumber="1" minValue="0" maxValue="2564.712" count="4290">
        <n v="62.3553000000002"/>
        <n v="222.751600000001"/>
        <n v="1158.465"/>
        <n v="594.9944"/>
        <n v="673.53"/>
        <n v="836.745"/>
        <n v="125.28"/>
        <n v="742.824"/>
        <n v="414.3408"/>
        <n v="0"/>
        <n v="397.761"/>
        <n v="262.6596"/>
        <n v="190.476"/>
        <n v="479.094"/>
        <n v="867.24"/>
        <n v="149.8408"/>
        <n v="45.5430000000001"/>
        <n v="2459.664"/>
        <n v="436.3502"/>
        <n v="372.8576"/>
        <n v="1602.6144"/>
        <n v="332.143"/>
        <n v="346.4643"/>
        <n v="1340.08"/>
        <n v="337.0536"/>
        <n v="1736.7168"/>
        <n v="1016.1008"/>
        <n v="1611.414"/>
        <n v="659.176"/>
        <n v="194.157"/>
        <n v="1434.6402"/>
        <n v="251.8362"/>
        <n v="1346.226"/>
        <n v="1160.406"/>
        <n v="229.2935"/>
        <n v="679.833"/>
        <n v="81.96"/>
        <n v="518.3584"/>
        <n v="293.8425"/>
        <n v="681.75"/>
        <n v="225.9972"/>
        <n v="398.209"/>
        <n v="927.234"/>
        <n v="815.85"/>
        <n v="285.7428"/>
        <n v="849.852"/>
        <n v="1420.42"/>
        <n v="576.2106"/>
        <n v="23.1473999999998"/>
        <n v="288.2845"/>
        <n v="647.1423"/>
        <n v="105.9606"/>
        <n v="363.096"/>
        <n v="1622.5506"/>
        <n v="105.0616"/>
        <n v="290.9753"/>
        <n v="150.508800000001"/>
        <n v="567.2538"/>
        <n v="471.276400000001"/>
        <n v="281.3232"/>
        <n v="271.8604"/>
        <n v="381.29"/>
        <n v="328.9248"/>
        <n v="143.8976"/>
        <n v="403.832"/>
        <n v="561.666"/>
        <n v="375.6896"/>
        <n v="504.68"/>
        <n v="818.1704"/>
        <n v="872.235"/>
        <n v="418.73"/>
        <n v="358.142400000001"/>
        <n v="433.28"/>
        <n v="1593.108"/>
        <n v="1702.14"/>
        <n v="36.0932"/>
        <n v="552.603"/>
        <n v="863.742"/>
        <n v="176.5504"/>
        <n v="99.4755"/>
        <n v="481.295999999999"/>
        <n v="945.991199999999"/>
        <n v="1820.6685"/>
        <n v="366.0228"/>
        <n v="1237.2192"/>
        <n v="737.8"/>
        <n v="430.3971"/>
        <n v="207.204"/>
        <n v="1475.806"/>
        <n v="318.1227"/>
        <n v="1315.974"/>
        <n v="233.4332"/>
        <n v="1728.519"/>
        <n v="1613.8962"/>
        <n v="134.1288"/>
        <n v="495.654600000001"/>
        <n v="1732.4736"/>
        <n v="21.4848000000002"/>
        <n v="439.296"/>
        <n v="483.21"/>
        <n v="545.4432"/>
        <n v="390.852"/>
        <n v="234.378"/>
        <n v="1304.128"/>
        <n v="709.1136"/>
        <n v="35.895"/>
        <n v="479.7585"/>
        <n v="1188.912"/>
        <n v="812.383"/>
        <n v="959.0763"/>
        <n v="185.625"/>
        <n v="545.4197"/>
        <n v="1230.336"/>
        <n v="447.876"/>
        <n v="512.2044"/>
        <n v="101.64"/>
        <n v="210.672"/>
        <n v="652.86"/>
        <n v="65.6608000000001"/>
        <n v="724.063200000001"/>
        <n v="416.5524"/>
        <n v="1071.782"/>
        <n v="1274.64"/>
        <n v="171.612"/>
        <n v="154.0848"/>
        <n v="161.664"/>
        <n v="113.204"/>
        <n v="421.2153"/>
        <n v="95.3189999999995"/>
        <n v="50.7528000000002"/>
        <n v="627.626999999999"/>
        <n v="443.871999999999"/>
        <n v="248.4839"/>
        <n v="1062.9696"/>
        <n v="969.1122"/>
        <n v="89.2744999999995"/>
        <n v="253.8549"/>
        <n v="1143.04"/>
        <n v="352.782"/>
        <n v="1075.3926"/>
        <n v="2013.776"/>
        <n v="1764.9408"/>
        <n v="1029.5472"/>
        <n v="1570.5495"/>
        <n v="1204.5572"/>
        <n v="548.772"/>
        <n v="766.1346"/>
        <n v="351.8988"/>
        <n v="772.0992"/>
        <n v="464.3877"/>
        <n v="855.168"/>
        <n v="1554.66"/>
        <n v="813.7206"/>
        <n v="37.7298000000001"/>
        <n v="145.96"/>
        <n v="161.6784"/>
        <n v="564.8487"/>
        <n v="715.896"/>
        <n v="2251.0928"/>
        <n v="275.796600000001"/>
        <n v="792.792"/>
        <n v="105.7848"/>
        <n v="1198.84"/>
        <n v="559.2538"/>
        <n v="26.4922000000001"/>
        <n v="32.2919999999999"/>
        <n v="290.628"/>
        <n v="875.5538"/>
        <n v="65.8932"/>
        <n v="515.8296"/>
        <n v="1473.516"/>
        <n v="254.1333"/>
        <n v="1445.808"/>
        <n v="265.518"/>
        <n v="420.88"/>
        <n v="430.7766"/>
        <n v="1448.5482"/>
        <n v="279.09"/>
        <n v="168.6366"/>
        <n v="276.336"/>
        <n v="849.7008"/>
        <n v="1624.4278"/>
        <n v="628.9038"/>
        <n v="1566.6651"/>
        <n v="581.3544"/>
        <n v="205.8546"/>
        <n v="917.0928"/>
        <n v="446.2704"/>
        <n v="1563.39"/>
        <n v="479.961"/>
        <n v="534.4206"/>
        <n v="151.3512"/>
        <n v="1450.224"/>
        <n v="160.706"/>
        <n v="466.1118"/>
        <n v="62.5047999999997"/>
        <n v="225.351000000001"/>
        <n v="149.7496"/>
        <n v="298.0512"/>
        <n v="257.04"/>
        <n v="762.192"/>
        <n v="232.2672"/>
        <n v="49.6512000000002"/>
        <n v="528.682"/>
        <n v="569.1906"/>
        <n v="1340.404"/>
        <n v="429.8076"/>
        <n v="123.0924"/>
        <n v="229.7456"/>
        <n v="619.1484"/>
        <n v="1328.3376"/>
        <n v="444.612"/>
        <n v="1400.9478"/>
        <n v="223.0813"/>
        <n v="1037.5168"/>
        <n v="740.376"/>
        <n v="1141.824"/>
        <n v="1907.28"/>
        <n v="396.6573"/>
        <n v="678.51"/>
        <n v="669.93"/>
        <n v="985.320000000001"/>
        <n v="1049.556"/>
        <n v="437.1"/>
        <n v="938.7612"/>
        <n v="508.4088"/>
        <n v="818.395199999999"/>
        <n v="541.0179"/>
        <n v="1521.8952"/>
        <n v="1355.1948"/>
        <n v="1269.9918"/>
        <n v="1104.5496"/>
        <n v="188.202"/>
        <n v="1385.472"/>
        <n v="776.7116"/>
        <n v="45.6578"/>
        <n v="429.1344"/>
        <n v="411.792"/>
        <n v="27.7065000000002"/>
        <n v="878.592000000001"/>
        <n v="390.2549"/>
        <n v="438.1182"/>
        <n v="1451.358"/>
        <n v="146.1621"/>
        <n v="1039.4496"/>
        <n v="1385.2368"/>
        <n v="553.104"/>
        <n v="1205.3265"/>
        <n v="1700.2512"/>
        <n v="639.426"/>
        <n v="792.5355"/>
        <n v="1107.4686"/>
        <n v="80.4304000000002"/>
        <n v="1007.8255"/>
        <n v="958.5072"/>
        <n v="73.1034"/>
        <n v="168.432000000001"/>
        <n v="803.7626"/>
        <n v="802.854"/>
        <n v="1318.23"/>
        <n v="1194.046"/>
        <n v="1509.948"/>
        <n v="128.4608"/>
        <n v="349.888"/>
        <n v="132.3504"/>
        <n v="133.1092"/>
        <n v="1095.9564"/>
        <n v="494.6808"/>
        <n v="556.3728"/>
        <n v="1892.1792"/>
        <n v="549.8064"/>
        <n v="269.7435"/>
        <n v="1313.2268"/>
        <n v="231.2716"/>
        <n v="133.608"/>
        <n v="510.660000000001"/>
        <n v="276.481"/>
        <n v="748.2288"/>
        <n v="1119.2064"/>
        <n v="205.38"/>
        <n v="399.3402"/>
        <n v="1029.8704"/>
        <n v="663.648"/>
        <n v="618.3632"/>
        <n v="378.324"/>
        <n v="1255.1462"/>
        <n v="1441.5779"/>
        <n v="521.5392"/>
        <n v="308.8044"/>
        <n v="292.0698"/>
        <n v="349.3296"/>
        <n v="758.0385"/>
        <n v="324.5694"/>
        <n v="645.203"/>
        <n v="93.2512000000002"/>
        <n v="906.224"/>
        <n v="371.472"/>
        <n v="224.191"/>
        <n v="1425.011"/>
        <n v="479.105"/>
        <n v="1347.0494"/>
        <n v="196.588"/>
        <n v="602.123900000001"/>
        <n v="285.692"/>
        <n v="64.9310000000005"/>
        <n v="774.4044"/>
        <n v="1275.7824"/>
        <n v="591.4692"/>
        <n v="1649.046"/>
        <n v="120.0144"/>
        <n v="678.585599999999"/>
        <n v="907.3232"/>
        <n v="1518.5764"/>
        <n v="811.584"/>
        <n v="318.7548"/>
        <n v="15.7194999999999"/>
        <n v="1224.048"/>
        <n v="370.272"/>
        <n v="292.584"/>
        <n v="319.088000000001"/>
        <n v="1761.6648"/>
        <n v="822.5098"/>
        <n v="566.640899999999"/>
        <n v="1143.8064"/>
        <n v="178.16"/>
        <n v="87.8325000000004"/>
        <n v="428.3968"/>
        <n v="285.285"/>
        <n v="86.8560000000002"/>
        <n v="152.796"/>
        <n v="341.8224"/>
        <n v="170.6265"/>
        <n v="348.32"/>
        <n v="511.888"/>
        <n v="148.8876"/>
        <n v="757.814"/>
        <n v="1085.5232"/>
        <n v="1966.5"/>
        <n v="1577.76"/>
        <n v="1566.726"/>
        <n v="174.128400000001"/>
        <n v="1262.723"/>
        <n v="524.0232"/>
        <n v="575.406300000001"/>
        <n v="619.0312"/>
        <n v="1427.758"/>
        <n v="788.12"/>
        <n v="829.752"/>
        <n v="490.46"/>
        <n v="459.9315"/>
        <n v="644.0784"/>
        <n v="678.0768"/>
        <n v="1315.3275"/>
        <n v="190.6992"/>
        <n v="844.677000000001"/>
        <n v="60.4928"/>
        <n v="63.6728000000003"/>
        <n v="200.428800000001"/>
        <n v="994.332"/>
        <n v="301.23"/>
        <n v="110.1328"/>
        <n v="269.916"/>
        <n v="283.884"/>
        <n v="1289.9964"/>
        <n v="389.255999999999"/>
        <n v="523.6704"/>
        <n v="1210.7062"/>
        <n v="154.224"/>
        <n v="186.648"/>
        <n v="570.1332"/>
        <n v="314.539000000001"/>
        <n v="1450.064"/>
        <n v="132.415"/>
        <n v="178.5366"/>
        <n v="521.3481"/>
        <n v="901.1128"/>
        <n v="898.5249"/>
        <n v="232.655"/>
        <n v="883.7124"/>
        <n v="48.3245999999999"/>
        <n v="494.802"/>
        <n v="446.607"/>
        <n v="62.8941999999997"/>
        <n v="348.783"/>
        <n v="593.8272"/>
        <n v="89.8825000000002"/>
        <n v="304.107"/>
        <n v="727.001"/>
        <n v="1530.7446"/>
        <n v="963.9"/>
        <n v="54.0450000000001"/>
        <n v="349.0695"/>
        <n v="566.703"/>
        <n v="690.345"/>
        <n v="97.8510000000001"/>
        <n v="57.6000000000001"/>
        <n v="564.5952"/>
        <n v="1505.4995"/>
        <n v="1127.4237"/>
        <n v="183.628"/>
        <n v="236.6334"/>
        <n v="916.7184"/>
        <n v="118.9552"/>
        <n v="869.2627"/>
        <n v="153.7053"/>
        <n v="1205.568"/>
        <n v="622.0144"/>
        <n v="736.288"/>
        <n v="52.8198000000002"/>
        <n v="577.304"/>
        <n v="214.704"/>
        <n v="466.951800000001"/>
        <n v="255.4442"/>
        <n v="1639.44"/>
        <n v="1532.6234"/>
        <n v="314.7048"/>
        <n v="141.93"/>
        <n v="226.188"/>
        <n v="28.1974"/>
        <n v="1114.1376"/>
        <n v="384.151800000001"/>
        <n v="1383.3563"/>
        <n v="233.4015"/>
        <n v="114.192"/>
        <n v="305.1048"/>
        <n v="523.512"/>
        <n v="865.5261"/>
        <n v="1165.8"/>
        <n v="140.505"/>
        <n v="1378.666"/>
        <n v="847.224"/>
        <n v="633.08"/>
        <n v="1042.6573"/>
        <n v="1737.477"/>
        <n v="1795.61"/>
        <n v="380.965200000001"/>
        <n v="278.898"/>
        <n v="65.2392"/>
        <n v="820.248"/>
        <n v="1355.2077"/>
        <n v="844.7928"/>
        <n v="1122.6285"/>
        <n v="319.928"/>
        <n v="703.8851"/>
        <n v="1536.188"/>
        <n v="988.624"/>
        <n v="81.9056"/>
        <n v="309.0924"/>
        <n v="1005.75"/>
        <n v="695.844"/>
        <n v="787.5386"/>
        <n v="148.782"/>
        <n v="1294.9112"/>
        <n v="30.3002999999999"/>
        <n v="475.26"/>
        <n v="1392.6015"/>
        <n v="1161.7695"/>
        <n v="32.7066"/>
        <n v="391.782"/>
        <n v="308.592"/>
        <n v="416.157"/>
        <n v="35.154"/>
        <n v="257.304"/>
        <n v="356.976000000001"/>
        <n v="93.1531999999997"/>
        <n v="808.5"/>
        <n v="383.3588"/>
        <n v="718.256"/>
        <n v="586.8216"/>
        <n v="258.581700000001"/>
        <n v="26.3552"/>
        <n v="266.832"/>
        <n v="1071.6344"/>
        <n v="759.2409"/>
        <n v="49.77"/>
        <n v="699.507900000001"/>
        <n v="231.580800000001"/>
        <n v="539.28"/>
        <n v="2013.552"/>
        <n v="207.328"/>
        <n v="1271.946"/>
        <n v="354.6585"/>
        <n v="699.3028"/>
        <n v="757.184999999999"/>
        <n v="531.3792"/>
        <n v="1543.1325"/>
        <n v="315.5625"/>
        <n v="54.3616000000002"/>
        <n v="609.9324"/>
        <n v="797.72"/>
        <n v="42.9399999999996"/>
        <n v="1158.3856"/>
        <n v="139.6584"/>
        <n v="425.304"/>
        <n v="416.416"/>
        <n v="345.6"/>
        <n v="1417.7856"/>
        <n v="304.7964"/>
        <n v="1135.456"/>
        <n v="325.4823"/>
        <n v="678.776"/>
        <n v="703.7404"/>
        <n v="66.4694"/>
        <n v="883.116"/>
        <n v="213.192"/>
        <n v="265.275"/>
        <n v="466.4016"/>
        <n v="90.8808000000008"/>
        <n v="595.8602"/>
        <n v="573.9552"/>
        <n v="604.8406"/>
        <n v="711.2205"/>
        <n v="739.4"/>
        <n v="233.31"/>
        <n v="761.625"/>
        <n v="833.5684"/>
        <n v="644.4288"/>
        <n v="114.0488"/>
        <n v="542.4048"/>
        <n v="525.538"/>
        <n v="1482.492"/>
        <n v="1437.3666"/>
        <n v="32.7845000000002"/>
        <n v="176.1957"/>
        <n v="676.2461"/>
        <n v="1506.1824"/>
        <n v="1040.9967"/>
        <n v="383.1828"/>
        <n v="393.056"/>
        <n v="169.83"/>
        <n v="658.878"/>
        <n v="1095.9876"/>
        <n v="1230.0288"/>
        <n v="307.059200000001"/>
        <n v="1005.0781"/>
        <n v="806.4"/>
        <n v="1224.064"/>
        <n v="664.3584"/>
        <n v="201.7724"/>
        <n v="711.599999999999"/>
        <n v="517.266"/>
        <n v="402.5889"/>
        <n v="1548.3753"/>
        <n v="284.716"/>
        <n v="500.31"/>
        <n v="206.0157"/>
        <n v="636.5205"/>
        <n v="569.439"/>
        <n v="237.711"/>
        <n v="1896.2307"/>
        <n v="925.395"/>
        <n v="347.9476"/>
        <n v="437.92"/>
        <n v="128.3814"/>
        <n v="597.002399999999"/>
        <n v="37.0337"/>
        <n v="89.6849999999995"/>
        <n v="1244.4544"/>
        <n v="853.86"/>
        <n v="934.857"/>
        <n v="715.65"/>
        <n v="111.7125"/>
        <n v="410.806"/>
        <n v="1240.7136"/>
        <n v="160.9504"/>
        <n v="42.8760000000002"/>
        <n v="62.8200000000002"/>
        <n v="628.3872"/>
        <n v="1958.1096"/>
        <n v="392.9604"/>
        <n v="1160.6206"/>
        <n v="302.049"/>
        <n v="340.0803"/>
        <n v="460.164"/>
        <n v="675.9648"/>
        <n v="663.78"/>
        <n v="181.0452"/>
        <n v="1389.612"/>
        <n v="179.82"/>
        <n v="53.0145"/>
        <n v="807.495"/>
        <n v="489.2544"/>
        <n v="717.8382"/>
        <n v="276.514200000001"/>
        <n v="73.0799999999999"/>
        <n v="198.9792"/>
        <n v="1059.6608"/>
        <n v="1387.1783"/>
        <n v="1613.4672"/>
        <n v="485.55"/>
        <n v="780.9274"/>
        <n v="528.343199999999"/>
        <n v="419.1507"/>
        <n v="1380.5448"/>
        <n v="366.444"/>
        <n v="1437.0156"/>
        <n v="919.296"/>
        <n v="214.055"/>
        <n v="380.4216"/>
        <n v="284.663"/>
        <n v="1023.568"/>
        <n v="1595.1507"/>
        <n v="81.3348000000001"/>
        <n v="664.89"/>
        <n v="1594.4544"/>
        <n v="796.5958"/>
        <n v="209.1215"/>
        <n v="1057.875"/>
        <n v="397.0674"/>
        <n v="131.13"/>
        <n v="316.870400000001"/>
        <n v="436.3695"/>
        <n v="1001.448"/>
        <n v="516.32"/>
        <n v="497.2891"/>
        <n v="975.5151"/>
        <n v="377.298"/>
        <n v="385.2668"/>
        <n v="1043.196"/>
        <n v="170.8068"/>
        <n v="1824.4902"/>
        <n v="46.9679999999998"/>
        <n v="1087.38"/>
        <n v="373.968"/>
        <n v="590.5656"/>
        <n v="458.2"/>
        <n v="408.204"/>
        <n v="720.675"/>
        <n v="491.022"/>
        <n v="176.1084"/>
        <n v="851.1804"/>
        <n v="1722.6264"/>
        <n v="412.9968"/>
        <n v="489.1208"/>
        <n v="737.706"/>
        <n v="742.7175"/>
        <n v="878.5931"/>
        <n v="130.7748"/>
        <n v="157.2075"/>
        <n v="588.252"/>
        <n v="200.165"/>
        <n v="430.8332"/>
        <n v="893.0592"/>
        <n v="853.1076"/>
        <n v="217.9584"/>
        <n v="604.7406"/>
        <n v="236.04"/>
        <n v="281.3"/>
        <n v="2225.1096"/>
        <n v="1061.55"/>
        <n v="269.8"/>
        <n v="477.048"/>
        <n v="221.76"/>
        <n v="1002.274"/>
        <n v="352.1745"/>
        <n v="140.8212"/>
        <n v="2002.65"/>
        <n v="813.1158"/>
        <n v="356.0144"/>
        <n v="159.408"/>
        <n v="1582.976"/>
        <n v="474.012"/>
        <n v="635.5084"/>
        <n v="1202.604"/>
        <n v="681.15"/>
        <n v="294.9784"/>
        <n v="57.1480000000001"/>
        <n v="923.7168"/>
        <n v="1348.515"/>
        <n v="86.0344"/>
        <n v="355.995"/>
        <n v="479.952"/>
        <n v="677.7108"/>
        <n v="261.9834"/>
        <n v="762.8023"/>
        <n v="279.391"/>
        <n v="668.763"/>
        <n v="500.516"/>
        <n v="1928.4848"/>
        <n v="619.5786"/>
        <n v="577.113"/>
        <n v="86.213"/>
        <n v="96.9960000000001"/>
        <n v="1195.2717"/>
        <n v="419.2692"/>
        <n v="80.1414"/>
        <n v="395.3664"/>
        <n v="76.8000000000002"/>
        <n v="586.8"/>
        <n v="566.167"/>
        <n v="474.2288"/>
        <n v="383.4072"/>
        <n v="228.1692"/>
        <n v="282.733200000001"/>
        <n v="479.5904"/>
        <n v="1122.59"/>
        <n v="62.5529999999999"/>
        <n v="787.3749"/>
        <n v="560.832"/>
        <n v="1445.976"/>
        <n v="669.6536"/>
        <n v="1058.216"/>
        <n v="57.4290000000001"/>
        <n v="137.35"/>
        <n v="1042.4832"/>
        <n v="154.6848"/>
        <n v="929.130999999999"/>
        <n v="147.6576"/>
        <n v="1837.935"/>
        <n v="699.006"/>
        <n v="877.468800000001"/>
        <n v="1525.2036"/>
        <n v="745.3278"/>
        <n v="1876.1054"/>
        <n v="523.4448"/>
        <n v="1408.0947"/>
        <n v="1427.8272"/>
        <n v="628.3332"/>
        <n v="474.566400000001"/>
        <n v="141.2802"/>
        <n v="1392.6339"/>
        <n v="904.2214"/>
        <n v="18.432"/>
        <n v="386.3272"/>
        <n v="535.990000000001"/>
        <n v="780.71"/>
        <n v="187.9209"/>
        <n v="1042.608"/>
        <n v="1122.996"/>
        <n v="622.2816"/>
        <n v="155.8924"/>
        <n v="1128.5778"/>
        <n v="479.0808"/>
        <n v="798.5648"/>
        <n v="789.164"/>
        <n v="1299.83"/>
        <n v="246.0366"/>
        <n v="160.3712"/>
        <n v="157.368"/>
        <n v="1846.916"/>
        <n v="117.2556"/>
        <n v="328.608"/>
        <n v="491.8886"/>
        <n v="871.3404"/>
        <n v="1755.4032"/>
        <n v="241.142400000001"/>
        <n v="205.8936"/>
        <n v="2008.212"/>
        <n v="79.5599999999999"/>
        <n v="413.863200000001"/>
        <n v="137.376"/>
        <n v="338.6655"/>
        <n v="263.690700000001"/>
        <n v="216.9453"/>
        <n v="555.0705"/>
        <n v="2009.5925"/>
        <n v="122.5224"/>
        <n v="595.0659"/>
        <n v="285.5424"/>
        <n v="745.0956"/>
        <n v="1682.208"/>
        <n v="291.984"/>
        <n v="273.5104"/>
        <n v="405.7974"/>
        <n v="504.3168"/>
        <n v="785.6992"/>
        <n v="224.6427"/>
        <n v="1646.386"/>
        <n v="680.9472"/>
        <n v="396.7264"/>
        <n v="226.461"/>
        <n v="527.0353"/>
        <n v="384.0804"/>
        <n v="742.3832"/>
        <n v="271.752"/>
        <n v="1283.1141"/>
        <n v="246.9948"/>
        <n v="172.53"/>
        <n v="1370.592"/>
        <n v="1411.434"/>
        <n v="343.5264"/>
        <n v="367.3824"/>
        <n v="539.6174"/>
        <n v="331.576"/>
        <n v="588.735"/>
        <n v="410.3036"/>
        <n v="901.4291"/>
        <n v="309.1088"/>
        <n v="800.1357"/>
        <n v="1560.2"/>
        <n v="98.9946"/>
        <n v="642.1905"/>
        <n v="458.106"/>
        <n v="296.9424"/>
        <n v="792.1332"/>
        <n v="240.0678"/>
        <n v="264.388800000001"/>
        <n v="457.2"/>
        <n v="594.594"/>
        <n v="193.5864"/>
        <n v="49.5243"/>
        <n v="811.08"/>
        <n v="192.3328"/>
        <n v="428.472"/>
        <n v="590.386"/>
        <n v="455.297"/>
        <n v="437.837399999999"/>
        <n v="231.91"/>
        <n v="1335.8592"/>
        <n v="495.2196"/>
        <n v="435.8144"/>
        <n v="300.3208"/>
        <n v="461.812"/>
        <n v="1265.868"/>
        <n v="1852.956"/>
        <n v="370.304"/>
        <n v="1160.8422"/>
        <n v="418.248000000001"/>
        <n v="270.6176"/>
        <n v="262.3166"/>
        <n v="681.839999999999"/>
        <n v="17.7239999999999"/>
        <n v="318.006"/>
        <n v="659.736"/>
        <n v="76.0822000000003"/>
        <n v="31.4069999999999"/>
        <n v="87.5336000000007"/>
        <n v="563.0688"/>
        <n v="202.5784"/>
        <n v="267.918299999999"/>
        <n v="1258.0425"/>
        <n v="796.2816"/>
        <n v="515.736"/>
        <n v="554.2002"/>
        <n v="1015.3941"/>
        <n v="669.0816"/>
        <n v="287.1666"/>
        <n v="423.4512"/>
        <n v="1283.5746"/>
        <n v="324.03"/>
        <n v="342.6276"/>
        <n v="445.6826"/>
        <n v="946.56"/>
        <n v="456.3108"/>
        <n v="371.4777"/>
        <n v="1265.782"/>
        <n v="308.574"/>
        <n v="144.144"/>
        <n v="35.4393"/>
        <n v="630.99"/>
        <n v="194.3028"/>
        <n v="165.0486"/>
        <n v="50.3342000000002"/>
        <n v="308.9104"/>
        <n v="693.253"/>
        <n v="1109.5056"/>
        <n v="311.391000000001"/>
        <n v="1707.8402"/>
        <n v="678.3876"/>
        <n v="684.992"/>
        <n v="656.76"/>
        <n v="864.675"/>
        <n v="56.2716"/>
        <n v="1960.8"/>
        <n v="150.5305"/>
        <n v="1099.8988"/>
        <n v="554.7168"/>
        <n v="1305.882"/>
        <n v="782.7848"/>
        <n v="33.0945999999999"/>
        <n v="73.6800000000003"/>
        <n v="215.688"/>
        <n v="553.599200000001"/>
        <n v="54.6859999999997"/>
        <n v="1200.1584"/>
        <n v="187.1754"/>
        <n v="424.39"/>
        <n v="429.4368"/>
        <n v="352.152"/>
        <n v="1211.76"/>
        <n v="49.4748"/>
        <n v="927.13"/>
        <n v="1208.046"/>
        <n v="216.1475"/>
        <n v="428.61"/>
        <n v="305.424"/>
        <n v="340.197"/>
        <n v="114.5482"/>
        <n v="303.8328"/>
        <n v="1614.8232"/>
        <n v="394.940500000001"/>
        <n v="974.05"/>
        <n v="31.29"/>
        <n v="194.9948"/>
        <n v="1373.9166"/>
        <n v="77.1970000000001"/>
        <n v="279.045"/>
        <n v="147.0114"/>
        <n v="878.9256"/>
        <n v="1120.34"/>
        <n v="376.71"/>
        <n v="367.1658"/>
        <n v="622.8432"/>
        <n v="300.2285"/>
        <n v="1309.5236"/>
        <n v="515.904"/>
        <n v="306.2136"/>
        <n v="800.492"/>
        <n v="523.6088"/>
        <n v="599.8824"/>
        <n v="586.5444"/>
        <n v="970.8696"/>
        <n v="532.699200000001"/>
        <n v="444.911400000001"/>
        <n v="1875.1766"/>
        <n v="404.1765"/>
        <n v="1100.0105"/>
        <n v="895.0725"/>
        <n v="809.9667"/>
        <n v="1254.6184"/>
        <n v="1235.1528"/>
        <n v="438.4655"/>
        <n v="1378.4757"/>
        <n v="45.6143999999999"/>
        <n v="1907.85"/>
        <n v="409.248"/>
        <n v="757.953"/>
        <n v="331.744000000001"/>
        <n v="481.866"/>
        <n v="1756.205"/>
        <n v="1486.5552"/>
        <n v="170.496"/>
        <n v="1954.8648"/>
        <n v="479.5616"/>
        <n v="49.9814999999999"/>
        <n v="840.752"/>
        <n v="691.866"/>
        <n v="1490.2597"/>
        <n v="1471.536"/>
        <n v="275.507000000001"/>
        <n v="428.025"/>
        <n v="1281.249"/>
        <n v="771.8823"/>
        <n v="34.6500000000001"/>
        <n v="1177.0368"/>
        <n v="643.644"/>
        <n v="98.6999999999998"/>
        <n v="232.8435"/>
        <n v="137.214"/>
        <n v="104.904"/>
        <n v="1427.6928"/>
        <n v="847.308"/>
        <n v="145.8"/>
        <n v="219.7692"/>
        <n v="1527.0984"/>
        <n v="301.1544"/>
        <n v="44.6880000000001"/>
        <n v="379.554"/>
        <n v="152.144"/>
        <n v="730.0896"/>
        <n v="77.1760000000004"/>
        <n v="490.2524"/>
        <n v="482.598"/>
        <n v="391.2288"/>
        <n v="469.71"/>
        <n v="425.784"/>
        <n v="429.5368"/>
        <n v="580.7424"/>
        <n v="326.976000000001"/>
        <n v="53.482"/>
        <n v="411.8229"/>
        <n v="1479.929"/>
        <n v="203.04"/>
        <n v="246.54"/>
        <n v="385.6698"/>
        <n v="545.2"/>
        <n v="507.45"/>
        <n v="723.927"/>
        <n v="924.2155"/>
        <n v="167.58"/>
        <n v="406.926"/>
        <n v="701.6592"/>
        <n v="509.9688"/>
        <n v="946.3824"/>
        <n v="120.1788"/>
        <n v="118.5926"/>
        <n v="329.4144"/>
        <n v="614.142"/>
        <n v="94.9872000000005"/>
        <n v="872.3205"/>
        <n v="389.151000000001"/>
        <n v="796.656"/>
        <n v="57.0527999999999"/>
        <n v="1126.5176"/>
        <n v="558.8184"/>
        <n v="817.9516"/>
        <n v="695.4448"/>
        <n v="1017.3132"/>
        <n v="149.188"/>
        <n v="1428.9432"/>
        <n v="849.4956"/>
        <n v="611.6208"/>
        <n v="423.6089"/>
        <n v="663.1245"/>
        <n v="691.8926"/>
        <n v="472.472"/>
        <n v="307.6209"/>
        <n v="395.46"/>
        <n v="1464.368"/>
        <n v="395.9956"/>
        <n v="155.064"/>
        <n v="536.2308"/>
        <n v="858.626999999999"/>
        <n v="693.198"/>
        <n v="769.7778"/>
        <n v="143.82"/>
        <n v="500.7475"/>
        <n v="320.9444"/>
        <n v="463.216"/>
        <n v="661.7472"/>
        <n v="250.734"/>
        <n v="970.604"/>
        <n v="434.7441"/>
        <n v="861.536"/>
        <n v="1081.6432"/>
        <n v="1318.0464"/>
        <n v="931.248"/>
        <n v="74.5268999999998"/>
        <n v="557.4993"/>
        <n v="1511.0928"/>
        <n v="506.415"/>
        <n v="432.390600000001"/>
        <n v="241.99"/>
        <n v="214.6855"/>
        <n v="393.471"/>
        <n v="1747.656"/>
        <n v="454.5541"/>
        <n v="461.0872"/>
        <n v="651.7855"/>
        <n v="908.083799999999"/>
        <n v="421.4295"/>
        <n v="851.802"/>
        <n v="112.9468"/>
        <n v="937.321"/>
        <n v="500.7672"/>
        <n v="1271.922"/>
        <n v="1413.9312"/>
        <n v="496.5156"/>
        <n v="1653.54"/>
        <n v="307.563"/>
        <n v="383.8725"/>
        <n v="176.05"/>
        <n v="646.212"/>
        <n v="209.8205"/>
        <n v="80.7294000000002"/>
        <n v="370.1536"/>
        <n v="156.621"/>
        <n v="1783.232"/>
        <n v="419.1588"/>
        <n v="587.286"/>
        <n v="636.1128"/>
        <n v="801.9648"/>
        <n v="60.5700000000002"/>
        <n v="898.2864"/>
        <n v="236.004"/>
        <n v="43.9263999999998"/>
        <n v="1165.8486"/>
        <n v="399.84"/>
        <n v="1123.98"/>
        <n v="340.6984"/>
        <n v="296.608"/>
        <n v="329.904"/>
        <n v="262.632"/>
        <n v="570.304"/>
        <n v="80.7828"/>
        <n v="1489.152"/>
        <n v="634.7088"/>
        <n v="841.4028"/>
        <n v="553.6542"/>
        <n v="1062.072"/>
        <n v="817.3464"/>
        <n v="104.2608"/>
        <n v="139.311"/>
        <n v="277.0278"/>
        <n v="718.08"/>
        <n v="293.0235"/>
        <n v="589.4208"/>
        <n v="795.3348"/>
        <n v="1440.881"/>
        <n v="1525.7625"/>
        <n v="76.3326999999999"/>
        <n v="450.7636"/>
        <n v="363.2352"/>
        <n v="1643.84"/>
        <n v="702.15"/>
        <n v="207.1482"/>
        <n v="1061.9556"/>
        <n v="744.016"/>
        <n v="1386.3135"/>
        <n v="442.7418"/>
        <n v="66.5434"/>
        <n v="855.222400000001"/>
        <n v="551.925"/>
        <n v="94.1867999999995"/>
        <n v="91.2559999999994"/>
        <n v="866.9472"/>
        <n v="244.6304"/>
        <n v="687.059999999999"/>
        <n v="270.8"/>
        <n v="694.8396"/>
        <n v="1266.3063"/>
        <n v="215.977800000001"/>
        <n v="1248.2448"/>
        <n v="340.34"/>
        <n v="585.4788"/>
        <n v="199.0896"/>
        <n v="843.534"/>
        <n v="1174.4128"/>
        <n v="545.3162"/>
        <n v="351.0584"/>
        <n v="284.9704"/>
        <n v="1130.935"/>
        <n v="1271.7096"/>
        <n v="459.652800000001"/>
        <n v="426.888"/>
        <n v="444.4308"/>
        <n v="153.5996"/>
        <n v="222.2864"/>
        <n v="1617.363"/>
        <n v="1822.632"/>
        <n v="397.5552"/>
        <n v="318.0575"/>
        <n v="413.532"/>
        <n v="1212.72"/>
        <n v="939.618899999999"/>
        <n v="117.39"/>
        <n v="1008.9456"/>
        <n v="1014.8166"/>
        <n v="478.013400000001"/>
        <n v="171.666"/>
        <n v="374.085"/>
        <n v="793.7164"/>
        <n v="775.1052"/>
        <n v="1735.6458"/>
        <n v="1139.677"/>
        <n v="308.7396"/>
        <n v="805.3472"/>
        <n v="254.064"/>
        <n v="32.0688"/>
        <n v="264.512000000001"/>
        <n v="630.7776"/>
        <n v="415.5671"/>
        <n v="412.452"/>
        <n v="176.319"/>
        <n v="1635.8013"/>
        <n v="247.968"/>
        <n v="182.7672"/>
        <n v="607.7946"/>
        <n v="86.0166000000008"/>
        <n v="899.971500000001"/>
        <n v="1547.854"/>
        <n v="496.454400000001"/>
        <n v="1431.9"/>
        <n v="1255.254"/>
        <n v="1167.6096"/>
        <n v="1053.3402"/>
        <n v="135.8196"/>
        <n v="135.4968"/>
        <n v="505.9584"/>
        <n v="330.0506"/>
        <n v="345.3594"/>
        <n v="507.9656"/>
        <n v="1267.7274"/>
        <n v="1039.0886"/>
        <n v="359.338500000001"/>
        <n v="179.324"/>
        <n v="719.3112"/>
        <n v="1773.8784"/>
        <n v="448.3224"/>
        <n v="161.235900000001"/>
        <n v="1015.9376"/>
        <n v="2009.616"/>
        <n v="1421.5728"/>
        <n v="555.36"/>
        <n v="1605.1355"/>
        <n v="218.6496"/>
        <n v="761.064"/>
        <n v="606.6855"/>
        <n v="380.137500000001"/>
        <n v="1287.9264"/>
        <n v="147.447"/>
        <n v="607.1184"/>
        <n v="618.936"/>
        <n v="741.4533"/>
        <n v="687.679999999999"/>
        <n v="116.9091"/>
        <n v="945.1512"/>
        <n v="343.5432"/>
        <n v="379.437"/>
        <n v="266.3766"/>
        <n v="717.6202"/>
        <n v="1019.007"/>
        <n v="1489.795"/>
        <n v="191.821"/>
        <n v="1669.248"/>
        <n v="465.537600000001"/>
        <n v="257.103"/>
        <n v="154.1736"/>
        <n v="869.136"/>
        <n v="505.96"/>
        <n v="805.9716"/>
        <n v="160.968"/>
        <n v="898.099200000001"/>
        <n v="556.8372"/>
        <n v="212.8984"/>
        <n v="49.1040000000003"/>
        <n v="391.7496"/>
        <n v="287.98"/>
        <n v="355.32"/>
        <n v="669.288"/>
        <n v="829.472"/>
        <n v="2385.5616"/>
        <n v="1033.912"/>
        <n v="213.1962"/>
        <n v="198.2232"/>
        <n v="415.9584"/>
        <n v="986.5878"/>
        <n v="85.0704000000001"/>
        <n v="193.6224"/>
        <n v="1997.28"/>
        <n v="79.2608"/>
        <n v="731.445"/>
        <n v="841.0038"/>
        <n v="1075.36"/>
        <n v="1006.2316"/>
        <n v="1168.8404"/>
        <n v="505.932"/>
        <n v="156.2284"/>
        <n v="51.8252000000002"/>
        <n v="1093.4112"/>
        <n v="862.1844"/>
        <n v="1330.2432"/>
        <n v="720.75"/>
        <n v="149.9274"/>
        <n v="1473.0386"/>
        <n v="1117.104"/>
        <n v="72.9205999999999"/>
        <n v="97.482"/>
        <n v="1407.68"/>
        <n v="613.556"/>
        <n v="683.5712"/>
        <n v="779.2128"/>
        <n v="744.1995"/>
        <n v="236.2195"/>
        <n v="61.3212000000001"/>
        <n v="598.2028"/>
        <n v="1727.232"/>
        <n v="103.32"/>
        <n v="61.9542000000001"/>
        <n v="948.3804"/>
        <n v="1454.704"/>
        <n v="745.01"/>
        <n v="1312.8369"/>
        <n v="433.1278"/>
        <n v="725.7888"/>
        <n v="217.49"/>
        <n v="669.8124"/>
        <n v="1667.2529"/>
        <n v="916.3982"/>
        <n v="1723.68"/>
        <n v="1403.82"/>
        <n v="1323.0624"/>
        <n v="630.3726"/>
        <n v="303.8112"/>
        <n v="74.2532000000001"/>
        <n v="412.8084"/>
        <n v="287.43"/>
        <n v="52.1801999999998"/>
        <n v="107.448"/>
        <n v="91.1976"/>
        <n v="127.5728"/>
        <n v="328.7685"/>
        <n v="359.476"/>
        <n v="1646.9145"/>
        <n v="1699.3087"/>
        <n v="478.632000000001"/>
        <n v="1145.9305"/>
        <n v="1642.5025"/>
        <n v="821.357"/>
        <n v="504.7236"/>
        <n v="267.392"/>
        <n v="376.674"/>
        <n v="232.6016"/>
        <n v="421.132500000001"/>
        <n v="261.45"/>
        <n v="589.38"/>
        <n v="480.528"/>
        <n v="81.3984"/>
        <n v="124.6752"/>
        <n v="736.422"/>
        <n v="789.8814"/>
        <n v="705.405"/>
        <n v="481.7925"/>
        <n v="1112.2999"/>
        <n v="399.4389"/>
        <n v="372.096"/>
        <n v="219.483"/>
        <n v="216.8976"/>
        <n v="721.98"/>
        <n v="748.125"/>
        <n v="124.9374"/>
        <n v="81.4528"/>
        <n v="843.48"/>
        <n v="1036.3248"/>
        <n v="266.294"/>
        <n v="218.8953"/>
        <n v="166.1526"/>
        <n v="551.1168"/>
        <n v="478.128"/>
        <n v="255.6"/>
        <n v="45.6620000000003"/>
        <n v="1109.0091"/>
        <n v="790.398"/>
        <n v="163.009"/>
        <n v="1048.4595"/>
        <n v="1585.395"/>
        <n v="103.7934"/>
        <n v="1210.1535"/>
        <n v="705.264"/>
        <n v="558.4653"/>
        <n v="114.264"/>
        <n v="992.404"/>
        <n v="1058.148"/>
        <n v="749.952"/>
        <n v="184.454400000001"/>
        <n v="892.5488"/>
        <n v="798.252"/>
        <n v="340.158"/>
        <n v="356.328"/>
        <n v="95.6745000000001"/>
        <n v="644.6044"/>
        <n v="229.104"/>
        <n v="88.2198000000008"/>
        <n v="17.8163999999999"/>
        <n v="686.593599999999"/>
        <n v="2163.57"/>
        <n v="715.806"/>
        <n v="647.8182"/>
        <n v="350.570400000001"/>
        <n v="1671.736"/>
        <n v="1374.156"/>
        <n v="1486.2048"/>
        <n v="682.3704"/>
        <n v="1718.8248"/>
        <n v="1383.3729"/>
        <n v="277.368"/>
        <n v="278.3802"/>
        <n v="762.9792"/>
        <n v="128.0712"/>
        <n v="261.0544"/>
        <n v="834.33"/>
        <n v="317.5872"/>
        <n v="275.3664"/>
        <n v="569.25"/>
        <n v="403.6431"/>
        <n v="722.1744"/>
        <n v="687.4595"/>
        <n v="385.624"/>
        <n v="541.3344"/>
        <n v="1384.8576"/>
        <n v="739.4247"/>
        <n v="262.2529"/>
        <n v="352.56"/>
        <n v="286.5104"/>
        <n v="874.4256"/>
        <n v="956.966399999999"/>
        <n v="570.3698"/>
        <n v="813.7948"/>
        <n v="2564.712"/>
        <n v="1258.8576"/>
        <n v="1085.7"/>
        <n v="995.35"/>
        <n v="230.0796"/>
        <n v="424.269"/>
        <n v="535.3572"/>
        <n v="1116.904"/>
        <n v="118.5492"/>
        <n v="381.9816"/>
        <n v="260.428"/>
        <n v="1262.547"/>
        <n v="424.2168"/>
        <n v="112.332"/>
        <n v="353.082"/>
        <n v="334.964"/>
        <n v="1002.0888"/>
        <n v="341.952"/>
        <n v="311.584000000001"/>
        <n v="263.8872"/>
        <n v="1294.5504"/>
        <n v="569.613"/>
        <n v="355.0344"/>
        <n v="1548.225"/>
        <n v="477.3"/>
        <n v="1542.135"/>
        <n v="258.716399999999"/>
        <n v="1647.54"/>
        <n v="684.4864"/>
        <n v="333.1575"/>
        <n v="1391.334"/>
        <n v="317.961"/>
        <n v="981.3888"/>
        <n v="439.905900000001"/>
        <n v="308.0832"/>
        <n v="712.6968"/>
        <n v="73.7268000000001"/>
        <n v="926.6075"/>
        <n v="341.5104"/>
        <n v="1134.4242"/>
        <n v="595.608"/>
        <n v="1967.3199"/>
        <n v="166.8926"/>
        <n v="1124.1936"/>
        <n v="621.72"/>
        <n v="983.001600000001"/>
        <n v="928.25"/>
        <n v="536.1507"/>
        <n v="308.5126"/>
        <n v="544.236"/>
        <n v="318.1794"/>
        <n v="32.9562000000001"/>
        <n v="198.17"/>
        <n v="518.52"/>
        <n v="520.674"/>
        <n v="124.0974"/>
        <n v="881.5707"/>
        <n v="1130.9298"/>
        <n v="620.925"/>
        <n v="1807.1375"/>
        <n v="953.0136"/>
        <n v="54.3774000000003"/>
        <n v="471.156"/>
        <n v="920.1984"/>
        <n v="762.5373"/>
        <n v="1124.214"/>
        <n v="434.6829"/>
        <n v="607.464"/>
        <n v="540.063999999999"/>
        <n v="471.030000000001"/>
        <n v="574.364"/>
        <n v="609.258"/>
        <n v="285.6618"/>
        <n v="379.2571"/>
        <n v="799.935"/>
        <n v="821.9288"/>
        <n v="385.6512"/>
        <n v="138.7648"/>
        <n v="92.6536000000001"/>
        <n v="495.573"/>
        <n v="206.3394"/>
        <n v="193.2645"/>
        <n v="619.372"/>
        <n v="892.308"/>
        <n v="267.3216"/>
        <n v="1429.184"/>
        <n v="498.204"/>
        <n v="655.232"/>
        <n v="601.958000000001"/>
        <n v="958.2309"/>
        <n v="476.859600000001"/>
        <n v="233.7075"/>
        <n v="1311.7104"/>
        <n v="204.305"/>
        <n v="278.0928"/>
        <n v="1347.2676"/>
        <n v="767.0376"/>
        <n v="1111.936"/>
        <n v="54.0918000000001"/>
        <n v="597.996"/>
        <n v="622.744"/>
        <n v="269.034500000001"/>
        <n v="1678.8096"/>
        <n v="1348.375"/>
        <n v="183.9816"/>
        <n v="373.219"/>
        <n v="1066.6227"/>
        <n v="663.3315"/>
        <n v="121.0923"/>
        <n v="445.212"/>
        <n v="729.504"/>
        <n v="459.655"/>
        <n v="976.0452"/>
        <n v="526.2732"/>
        <n v="447.447"/>
        <n v="1058.2677"/>
        <n v="501.6975"/>
        <n v="1558.935"/>
        <n v="528.36"/>
        <n v="1033.8064"/>
        <n v="1073.424"/>
        <n v="1628.55"/>
        <n v="365.9138"/>
        <n v="332.6895"/>
        <n v="308.5659"/>
        <n v="720.528"/>
        <n v="842.128"/>
        <n v="512.8662"/>
        <n v="382.8156"/>
        <n v="573.7215"/>
        <n v="572.6688"/>
        <n v="283.7835"/>
        <n v="892.9272"/>
        <n v="959.247100000001"/>
        <n v="302.9832"/>
        <n v="141.8256"/>
        <n v="421.702"/>
        <n v="751.9498"/>
        <n v="481.0534"/>
        <n v="208.32"/>
        <n v="114.6552"/>
        <n v="325.9165"/>
        <n v="1134.6648"/>
        <n v="857.88"/>
        <n v="227.406"/>
        <n v="1313.3888"/>
        <n v="53.0222000000003"/>
        <n v="537.9808"/>
        <n v="1183.2535"/>
        <n v="483.5775"/>
        <n v="512.85"/>
        <n v="246.7584"/>
        <n v="705.942"/>
        <n v="851.732"/>
        <n v="55.2187999999996"/>
        <n v="618.9696"/>
        <n v="1481.2875"/>
        <n v="1793.8305"/>
        <n v="352.5906"/>
        <n v="1222.208"/>
        <n v="1312.2"/>
        <n v="779.841"/>
        <n v="1768.481"/>
        <n v="802.3575"/>
        <n v="86.4325000000008"/>
        <n v="1044.9096"/>
        <n v="1124.5696"/>
        <n v="711.215999999999"/>
        <n v="1431.996"/>
        <n v="1374.9456"/>
        <n v="1958.013"/>
        <n v="630.1141"/>
        <n v="420.97"/>
        <n v="1430.5554"/>
        <n v="1280.304"/>
        <n v="80.5763999999999"/>
        <n v="318.225600000001"/>
        <n v="290.7792"/>
        <n v="120.0972"/>
        <n v="642.0128"/>
        <n v="1881.7772"/>
        <n v="108.24"/>
        <n v="810.495"/>
        <n v="182.5792"/>
        <n v="1082.1374"/>
        <n v="272.688"/>
        <n v="293.012000000001"/>
        <n v="717.755999999999"/>
        <n v="307.428"/>
        <n v="467.48"/>
        <n v="1650.6576"/>
        <n v="1029.0588"/>
        <n v="646.208"/>
        <n v="91.6343999999999"/>
        <n v="143.5944"/>
        <n v="889.207199999999"/>
        <n v="522.342000000001"/>
        <n v="558.991999999999"/>
        <n v="784.035"/>
        <n v="72.4620000000004"/>
        <n v="724.0272"/>
        <n v="1043.5161"/>
        <n v="363.1248"/>
        <n v="852.5898"/>
        <n v="852.4776"/>
        <n v="594.4092"/>
        <n v="123.123"/>
        <n v="265.923"/>
        <n v="434.5"/>
        <n v="1221.1984"/>
        <n v="1233.5972"/>
        <n v="816.536"/>
        <n v="422.7132"/>
        <n v="84.3780000000002"/>
        <n v="331.8195"/>
        <n v="654.752"/>
        <n v="587.312"/>
        <n v="593.0848"/>
        <n v="92.2986000000001"/>
        <n v="399.3792"/>
        <n v="884.1668"/>
        <n v="358.4448"/>
        <n v="373.4928"/>
        <n v="700.8363"/>
        <n v="684.288"/>
        <n v="143.6886"/>
        <n v="828.412"/>
        <n v="63.9152999999997"/>
        <n v="608.1273"/>
        <n v="925.2204"/>
        <n v="42.8400000000001"/>
        <n v="539.3454"/>
        <n v="508.2168"/>
        <n v="1185.0528"/>
        <n v="972.1008"/>
        <n v="869.2365"/>
        <n v="1715.0882"/>
        <n v="496.5888"/>
        <n v="297.765"/>
        <n v="279.0361"/>
        <n v="639.2085"/>
        <n v="127.232"/>
        <n v="1619.541"/>
        <n v="966.784000000001"/>
        <n v="1356.908"/>
        <n v="675.507"/>
        <n v="608.1104"/>
        <n v="886.73"/>
        <n v="1241.8848"/>
        <n v="170.32"/>
        <n v="343.950000000001"/>
        <n v="1214.5991"/>
        <n v="937.17"/>
        <n v="157.8042"/>
        <n v="662.9712"/>
        <n v="1200.878"/>
        <n v="1149.0648"/>
        <n v="858.0936"/>
        <n v="87.4175999999998"/>
        <n v="1348.1034"/>
        <n v="928.6134"/>
        <n v="363.66"/>
        <n v="371.184"/>
        <n v="168.182"/>
        <n v="218.0233"/>
        <n v="391.982400000001"/>
        <n v="1290.2592"/>
        <n v="784.8588"/>
        <n v="393.5432"/>
        <n v="1090.7748"/>
        <n v="1525.1368"/>
        <n v="299.7336"/>
        <n v="638.58"/>
        <n v="471.914400000001"/>
        <n v="851.76"/>
        <n v="392.5306"/>
        <n v="520.128"/>
        <n v="694.4528"/>
        <n v="169.8744"/>
        <n v="1047.6216"/>
        <n v="165.4695"/>
        <n v="1169.172"/>
        <n v="92.9931999999999"/>
        <n v="418.112"/>
        <n v="427.8384"/>
        <n v="125.392"/>
        <n v="564.546"/>
        <n v="1444.4082"/>
        <n v="684.0955"/>
        <n v="41.7300000000005"/>
        <n v="159.6"/>
        <n v="322.9982"/>
        <n v="427.9392"/>
        <n v="497.952"/>
        <n v="648.0234"/>
        <n v="474.12"/>
        <n v="351.256"/>
        <n v="72.3289999999997"/>
        <n v="730.3296"/>
        <n v="1052.6824"/>
        <n v="1093.2075"/>
        <n v="1422.332"/>
        <n v="323.433"/>
        <n v="135.7308"/>
        <n v="351.2896"/>
        <n v="1085.7672"/>
        <n v="650.8032"/>
        <n v="268.44"/>
        <n v="938.19"/>
        <n v="214.71"/>
        <n v="259.37"/>
        <n v="665.052799999999"/>
        <n v="121.8224"/>
        <n v="1068.466"/>
        <n v="445.8996"/>
        <n v="995.808"/>
        <n v="1317.942"/>
        <n v="259.281"/>
        <n v="454.182299999999"/>
        <n v="1152.69"/>
        <n v="178.3536"/>
        <n v="509.410800000001"/>
        <n v="312.7992"/>
        <n v="533.63"/>
        <n v="395.062800000001"/>
        <n v="222.235"/>
        <n v="604.9824"/>
        <n v="2113.272"/>
        <n v="353.2392"/>
        <n v="925.8489"/>
        <n v="568.8774"/>
        <n v="517.08"/>
        <n v="678.915"/>
        <n v="1061.8169"/>
        <n v="129.8552"/>
        <n v="665.973"/>
        <n v="929.0619"/>
        <n v="2003.3"/>
        <n v="911.392"/>
        <n v="891.8016"/>
        <n v="282.224"/>
        <n v="208.768"/>
        <n v="182.0607"/>
        <n v="699.5488"/>
        <n v="803.933"/>
        <n v="469.5867"/>
        <n v="358.1382"/>
        <n v="740.7036"/>
        <n v="641.2825"/>
        <n v="20.4932000000001"/>
        <n v="1776.8646"/>
        <n v="1674.9369"/>
        <n v="1302.863"/>
        <n v="415.2144"/>
        <n v="45.7379999999998"/>
        <n v="1021.92"/>
        <n v="623.703"/>
        <n v="661.6065"/>
        <n v="546.84"/>
        <n v="267.1872"/>
        <n v="1363.6125"/>
        <n v="65.2080000000001"/>
        <n v="498.412200000001"/>
        <n v="163.4084"/>
        <n v="2445.552"/>
        <n v="150.579"/>
        <n v="353.276"/>
        <n v="313.6664"/>
        <n v="170.8938"/>
        <n v="1297.4104"/>
        <n v="252.1287"/>
        <n v="811.86"/>
        <n v="504.815000000001"/>
        <n v="796.166"/>
        <n v="399.3255"/>
        <n v="1405.2816"/>
        <n v="449.5554"/>
        <n v="531.944"/>
        <n v="81.6228000000001"/>
        <n v="324.9568"/>
        <n v="56.0738000000001"/>
        <n v="729.1368"/>
        <n v="1151.2368"/>
        <n v="1029.8232"/>
        <n v="50.4210000000003"/>
        <n v="157.7968"/>
        <n v="708.981"/>
        <n v="252.9135"/>
        <n v="1566.488"/>
        <n v="200.4264"/>
        <n v="411.6959"/>
        <n v="365.935"/>
        <n v="159.12"/>
        <n v="1298.3498"/>
        <n v="445.1396"/>
        <n v="28.1313"/>
        <n v="234.3264"/>
        <n v="273.34"/>
        <n v="231.42"/>
        <n v="201.5523"/>
        <n v="611.8776"/>
        <n v="366.12"/>
        <n v="463.722299999999"/>
        <n v="300.578"/>
        <n v="1881.5265"/>
        <n v="373.6188"/>
        <n v="735.785"/>
        <n v="72.7300000000005"/>
        <n v="1049.433"/>
        <n v="1251.88"/>
        <n v="1534.1067"/>
        <n v="1200.255"/>
        <n v="875.25"/>
        <n v="341.0982"/>
        <n v="481.5132"/>
        <n v="20.4180000000001"/>
        <n v="354.3894"/>
        <n v="44.9935999999998"/>
        <n v="205.44"/>
        <n v="282.7032"/>
        <n v="959.804"/>
        <n v="782.592"/>
        <n v="765.7608"/>
        <n v="1200.465"/>
        <n v="939.5232"/>
        <n v="304.98"/>
        <n v="1178.59"/>
        <n v="272.484"/>
        <n v="401.5333"/>
        <n v="436.394"/>
        <n v="239.6784"/>
        <n v="304.106400000001"/>
        <n v="1325.541"/>
        <n v="704.9928"/>
        <n v="161.1048"/>
        <n v="638.0352"/>
        <n v="255.2704"/>
        <n v="72.9170000000001"/>
        <n v="219.0708"/>
        <n v="200.976000000001"/>
        <n v="553.8"/>
        <n v="284.3408"/>
        <n v="523.413"/>
        <n v="357.131600000001"/>
        <n v="1413.488"/>
        <n v="558.9408"/>
        <n v="1367.6825"/>
        <n v="521.472"/>
        <n v="328.924800000001"/>
        <n v="595.584"/>
        <n v="374.3688"/>
        <n v="163.56"/>
        <n v="941.206"/>
        <n v="635.5636"/>
        <n v="588.303"/>
        <n v="760.0649"/>
        <n v="397.545"/>
        <n v="394.2576"/>
        <n v="731.5114"/>
        <n v="259.9072"/>
        <n v="1123.8528"/>
        <n v="603.744"/>
        <n v="28.6208999999999"/>
        <n v="953.1648"/>
        <n v="813.3615"/>
        <n v="1092.308"/>
        <n v="58.6023999999998"/>
        <n v="530.757600000001"/>
        <n v="1201.5192"/>
        <n v="433.3266"/>
        <n v="1163.616"/>
        <n v="384.6816"/>
        <n v="249.3855"/>
        <n v="22.3532"/>
        <n v="285.922"/>
        <n v="942.172"/>
        <n v="220.1227"/>
        <n v="215.4768"/>
        <n v="1033.4233"/>
        <n v="711.392"/>
        <n v="756.972"/>
        <n v="661.0734"/>
        <n v="59.8256000000001"/>
        <n v="519.924"/>
        <n v="1777.152"/>
        <n v="143.934"/>
        <n v="426.2118"/>
        <n v="564.06"/>
        <n v="627.096"/>
        <n v="1061.7637"/>
        <n v="1449.6923"/>
        <n v="94.6656"/>
        <n v="367.6908"/>
        <n v="101.0412"/>
        <n v="142.7796"/>
        <n v="1142.484"/>
        <n v="402.864"/>
        <n v="1738.7952"/>
        <n v="1088.2704"/>
        <n v="330.676"/>
        <n v="165.4464"/>
        <n v="183.5736"/>
        <n v="440.6675"/>
        <n v="60.8458000000001"/>
        <n v="1426.3472"/>
        <n v="1249.8039"/>
        <n v="1014.9408"/>
        <n v="1486.6016"/>
        <n v="343.512"/>
        <n v="594.0046"/>
        <n v="1545.403"/>
        <n v="789.5475"/>
        <n v="357.8568"/>
        <n v="848.705"/>
        <n v="798"/>
        <n v="423.4582"/>
        <n v="1228.3068"/>
        <n v="483.9024"/>
        <n v="92.3784000000001"/>
        <n v="514.5504"/>
        <n v="44.8800000000001"/>
        <n v="1294.6976"/>
        <n v="246.279"/>
        <n v="1616.9274"/>
        <n v="394.9248"/>
        <n v="334.6917"/>
        <n v="570.1108"/>
        <n v="1355.9046"/>
        <n v="566.596799999999"/>
        <n v="220.6666"/>
        <n v="879.9812"/>
        <n v="1155.2112"/>
        <n v="19.2847999999999"/>
        <n v="406.812"/>
        <n v="1072.2336"/>
        <n v="663.3396"/>
        <n v="1347.5968"/>
        <n v="1045.5984"/>
        <n v="784.585"/>
        <n v="979.7008"/>
        <n v="989.980500000001"/>
        <n v="327.727400000001"/>
        <n v="1079.3634"/>
        <n v="1262.2845"/>
        <n v="377.2368"/>
        <n v="187.05"/>
        <n v="48.6350000000002"/>
        <n v="212.425200000001"/>
        <n v="900.3764"/>
        <n v="56.5928000000004"/>
        <n v="506.5762"/>
        <n v="1006.6875"/>
        <n v="128.2446"/>
        <n v="1286.2382"/>
        <n v="221.442"/>
        <n v="414.0108"/>
        <n v="1205.2194"/>
        <n v="714.867999999999"/>
        <n v="804.969"/>
        <n v="628.9164"/>
        <n v="1239.9936"/>
        <n v="377.8236"/>
        <n v="104.492"/>
        <n v="222.0435"/>
        <n v="298.35"/>
        <n v="362.204000000001"/>
        <n v="671.299199999999"/>
        <n v="95.6215999999999"/>
        <n v="415.8504"/>
        <n v="583.412"/>
        <n v="236.1696"/>
        <n v="1367.0937"/>
        <n v="807.415"/>
        <n v="126.4572"/>
        <n v="1033.354"/>
        <n v="916.218"/>
        <n v="1352.2464"/>
        <n v="701.712"/>
        <n v="1060.02"/>
        <n v="1936.872"/>
        <n v="2137.3632"/>
        <n v="687.528"/>
        <n v="601.335"/>
        <n v="1658.25"/>
        <n v="2148.1152"/>
        <n v="1425.9924"/>
        <n v="298.074"/>
        <n v="531.0375"/>
        <n v="159.5556"/>
        <n v="171.5168"/>
        <n v="475.6752"/>
        <n v="148.503"/>
        <n v="91.6733999999997"/>
        <n v="186.9968"/>
        <n v="526.1256"/>
        <n v="393.8832"/>
        <n v="2142.4875"/>
        <n v="705.06"/>
        <n v="644.5152"/>
        <n v="264.576"/>
        <n v="1305.9774"/>
        <n v="939.1536"/>
        <n v="308.43"/>
        <n v="115.9386"/>
        <n v="889.168000000001"/>
        <n v="206.469"/>
        <n v="1328.1354"/>
        <n v="1206.048"/>
        <n v="35.6327999999999"/>
        <n v="642.068"/>
        <n v="278.307000000001"/>
        <n v="1016.1216"/>
        <n v="1238.2545"/>
        <n v="346.6368"/>
        <n v="493.44"/>
        <n v="472.934"/>
        <n v="132.4836"/>
        <n v="227.150500000001"/>
        <n v="506.8588"/>
        <n v="1084.5588"/>
        <n v="674.001"/>
        <n v="618.6375"/>
        <n v="1508.0768"/>
        <n v="437.778"/>
        <n v="599.9578"/>
        <n v="466.752"/>
        <n v="290.116"/>
        <n v="85.7432000000008"/>
        <n v="577.6266"/>
        <n v="128"/>
        <n v="1093.202"/>
        <n v="1522.872"/>
        <n v="1339.3314"/>
        <n v="1282.6242"/>
        <n v="217.965"/>
        <n v="203.644"/>
        <n v="626.2056"/>
        <n v="914.526"/>
        <n v="379.0878"/>
        <n v="186.0768"/>
        <n v="2100.245"/>
        <n v="219.827"/>
        <n v="357.1656"/>
        <n v="1126.4967"/>
        <n v="272.3688"/>
        <n v="781.5458"/>
        <n v="1226.2608"/>
        <n v="727.062"/>
        <n v="1829.5145"/>
        <n v="767.78"/>
        <n v="786.112"/>
        <n v="822.69"/>
        <n v="739.0988"/>
        <n v="672.976799999999"/>
        <n v="360.8878"/>
        <n v="1093.8984"/>
        <n v="1097.0448"/>
        <n v="296.997600000001"/>
        <n v="1714.5557"/>
        <n v="630.084"/>
        <n v="548.1696"/>
        <n v="927.199999999999"/>
        <n v="1702.652"/>
        <n v="473.5656"/>
        <n v="339.1902"/>
        <n v="1720.6684"/>
        <n v="789.5412"/>
        <n v="929.7"/>
        <n v="1268.6688"/>
        <n v="1372.8888"/>
        <n v="935.1936"/>
        <n v="1630.5534"/>
        <n v="1020.528"/>
        <n v="71.3160000000003"/>
        <n v="54.2820000000002"/>
        <n v="1298.0096"/>
        <n v="923.552000000001"/>
        <n v="390.8512"/>
        <n v="125.008"/>
        <n v="412.4862"/>
        <n v="1597.882"/>
        <n v="180.264"/>
        <n v="406.499400000001"/>
        <n v="1205.4328"/>
        <n v="554.6448"/>
        <n v="117.264"/>
        <n v="2140.7595"/>
        <n v="473.712"/>
        <n v="44.9525999999996"/>
        <n v="1056.72"/>
        <n v="299.4176"/>
        <n v="989.494999999999"/>
        <n v="1110.9024"/>
        <n v="631.791999999999"/>
        <n v="1277.193"/>
        <n v="835.2927"/>
        <n v="461.6318"/>
        <n v="1294.26"/>
        <n v="326.0488"/>
        <n v="524.5434"/>
        <n v="337.365"/>
        <n v="2009.1936"/>
        <n v="1342.464"/>
        <n v="275.8938"/>
        <n v="644.7384"/>
        <n v="162.0192"/>
        <n v="609.856"/>
        <n v="832.916"/>
        <n v="193.9756"/>
        <n v="177.8176"/>
        <n v="85.4830000000002"/>
        <n v="67.0552"/>
        <n v="312.287"/>
        <n v="437.5014"/>
        <n v="716.7412"/>
        <n v="1228.2816"/>
        <n v="50.2824000000001"/>
        <n v="180.736"/>
        <n v="323.175"/>
        <n v="548.85"/>
        <n v="1052.4173"/>
        <n v="1663.7901"/>
        <n v="74.0508"/>
        <n v="327.751200000001"/>
        <n v="676.6816"/>
        <n v="1833.7348"/>
        <n v="475.83"/>
        <n v="506.5632"/>
        <n v="1020.6768"/>
        <n v="1584.954"/>
        <n v="355.7715"/>
        <n v="1346.1297"/>
        <n v="62.3099999999999"/>
        <n v="249.956"/>
        <n v="287.3832"/>
        <n v="385.362"/>
        <n v="1275.612"/>
        <n v="1012.8294"/>
        <n v="84.0984000000001"/>
        <n v="1310.2478"/>
        <n v="1015.2016"/>
        <n v="597.012"/>
        <n v="636.4498"/>
        <n v="646.3002"/>
        <n v="1075.48"/>
        <n v="165.242"/>
        <n v="755.0496"/>
        <n v="1035.909"/>
        <n v="122.2088"/>
        <n v="354.0355"/>
        <n v="221.1768"/>
        <n v="525.009599999999"/>
        <n v="95.7760000000001"/>
        <n v="644.38"/>
        <n v="625.871999999999"/>
        <n v="68.1984"/>
        <n v="500.673000000001"/>
        <n v="1907.939"/>
        <n v="232.715200000001"/>
        <n v="1290.0645"/>
        <n v="261.1104"/>
        <n v="670.6784"/>
        <n v="1177.1328"/>
        <n v="1151.9488"/>
        <n v="471.691500000001"/>
        <n v="91.1232"/>
        <n v="303.8832"/>
        <n v="217.7082"/>
        <n v="1599.696"/>
        <n v="311.3624"/>
        <n v="521.9585"/>
        <n v="322.866"/>
        <n v="1069.521"/>
        <n v="994.3515"/>
        <n v="332.8728"/>
        <n v="38.0981999999999"/>
        <n v="952.5168"/>
        <n v="1408.8"/>
        <n v="438.207"/>
        <n v="852.8436"/>
        <n v="238.488"/>
        <n v="581.3802"/>
        <n v="1050.1416"/>
        <n v="213.8024"/>
        <n v="242.112"/>
        <n v="842.16"/>
        <n v="863.374"/>
        <n v="92.4264000000001"/>
        <n v="797.34"/>
        <n v="922.684"/>
        <n v="856.076"/>
        <n v="1243.9053"/>
        <n v="454.44"/>
        <n v="629.6664"/>
        <n v="1593.509"/>
        <n v="514.848"/>
        <n v="408.6575"/>
        <n v="101.112"/>
        <n v="1882.2648"/>
        <n v="521.3028"/>
        <n v="913.4268"/>
        <n v="277.992"/>
        <n v="220.116"/>
        <n v="42.1832000000004"/>
        <n v="695.6356"/>
        <n v="1134.21"/>
        <n v="518.2892"/>
        <n v="811.9421"/>
        <n v="580.5184"/>
        <n v="1279.2381"/>
        <n v="903.6"/>
        <n v="32.0436"/>
        <n v="357.84"/>
        <n v="1412.4132"/>
        <n v="449.2422"/>
        <n v="505.0799"/>
        <n v="244.02"/>
        <n v="111.4224"/>
        <n v="372.876"/>
        <n v="994.3296"/>
        <n v="773.6832"/>
        <n v="238.2996"/>
        <n v="436.224"/>
        <n v="275.078"/>
        <n v="181.0116"/>
        <n v="609.2541"/>
        <n v="427.248"/>
        <n v="365.4456"/>
        <n v="214.515"/>
        <n v="1051.6275"/>
        <n v="76.5419000000002"/>
        <n v="625.53"/>
        <n v="786.0528"/>
        <n v="1060.7201"/>
        <n v="406.8144"/>
        <n v="475.02"/>
        <n v="804.7872"/>
        <n v="393.658"/>
        <n v="267.9048"/>
        <n v="453.1812"/>
        <n v="457.272"/>
        <n v="1108.25"/>
        <n v="694.0128"/>
        <n v="273.8904"/>
        <n v="963.9422"/>
        <n v="98.1912000000002"/>
        <n v="332.7532"/>
        <n v="1075.5558"/>
        <n v="1085.058"/>
        <n v="842.3712"/>
        <n v="1572.0648"/>
        <n v="132.877500000001"/>
        <n v="184.9365"/>
        <n v="1147.999"/>
        <n v="1899.2544"/>
        <n v="1173.648"/>
        <n v="1149.687"/>
        <n v="430.5312"/>
        <n v="630.3495"/>
        <n v="195.434"/>
        <n v="1523.8608"/>
        <n v="2168.9"/>
        <n v="215.3844"/>
        <n v="397.8"/>
        <n v="510.718"/>
        <n v="475.875"/>
        <n v="819.7189"/>
        <n v="732.6536"/>
        <n v="822.411"/>
        <n v="324.0321"/>
        <n v="138.8979"/>
        <n v="289.665"/>
        <n v="149.785"/>
        <n v="676.6224"/>
        <n v="989.2376"/>
        <n v="407.13"/>
        <n v="761.04"/>
        <n v="944.0728"/>
        <n v="238.52"/>
        <n v="422.3648"/>
        <n v="368.557500000001"/>
        <n v="510.993600000001"/>
        <n v="1925.7"/>
        <n v="610.5312"/>
        <n v="85.1296"/>
        <n v="929.88"/>
        <n v="402.48"/>
        <n v="328.2744"/>
        <n v="1289.0592"/>
        <n v="380.1727"/>
        <n v="386.4784"/>
        <n v="1313.556"/>
        <n v="546.315"/>
        <n v="1496.78"/>
        <n v="255.204"/>
        <n v="1074.528"/>
        <n v="306.88"/>
        <n v="204.1956"/>
        <n v="1398.528"/>
        <n v="1040.3456"/>
        <n v="1527.246"/>
        <n v="273.016799999999"/>
        <n v="988.2432"/>
        <n v="1149.0174"/>
        <n v="857.956"/>
        <n v="94.8332"/>
        <n v="520.8786"/>
        <n v="218.022"/>
        <n v="474.0386"/>
        <n v="511.2558"/>
        <n v="428.4258"/>
        <n v="753.947999999999"/>
        <n v="1025.9964"/>
        <n v="1011.1972"/>
        <n v="676.1678"/>
        <n v="1115.92"/>
        <n v="129.846"/>
        <n v="166.8924"/>
        <n v="2270.7854"/>
        <n v="776.611"/>
        <n v="448.49"/>
        <n v="168.0932"/>
        <n v="388.4184"/>
        <n v="737.6096"/>
        <n v="1047.9021"/>
        <n v="168.5915"/>
        <n v="47.7510000000002"/>
        <n v="418.621"/>
        <n v="1514.568"/>
        <n v="66.3739999999998"/>
        <n v="905.6736"/>
        <n v="84.4464"/>
        <n v="527.16"/>
        <n v="323.934"/>
        <n v="125.1445"/>
        <n v="288.7569"/>
        <n v="1489.7256"/>
        <n v="236.22"/>
        <n v="671.0503"/>
        <n v="63.8024999999998"/>
        <n v="1165.1472"/>
        <n v="246.636"/>
        <n v="926.9832"/>
        <n v="27.4427999999998"/>
        <n v="529.2924"/>
        <n v="965.552"/>
        <n v="294.4998"/>
        <n v="923.3692"/>
        <n v="1380.1572"/>
        <n v="1729.75"/>
        <n v="266.7168"/>
        <n v="1876.4928"/>
        <n v="794.1626"/>
        <n v="815.1552"/>
        <n v="1618.9064"/>
        <n v="270.432"/>
        <n v="1499.0976"/>
        <n v="198.4892"/>
        <n v="1066.968"/>
        <n v="225.8685"/>
        <n v="917.1602"/>
        <n v="30.3676"/>
        <n v="1306.9872"/>
        <n v="337.344"/>
        <n v="393.7802"/>
        <n v="986.8176"/>
        <n v="762.3924"/>
        <n v="1155.771"/>
        <n v="790.479"/>
        <n v="273.9282"/>
        <n v="241.075800000001"/>
        <n v="180.1128"/>
        <n v="39.2826"/>
        <n v="885.125"/>
        <n v="1986.4224"/>
        <n v="1901.06"/>
        <n v="55.6472000000003"/>
        <n v="1092.78"/>
        <n v="784.245"/>
        <n v="719.2836"/>
        <n v="398.6934"/>
        <n v="1075.7344"/>
        <n v="1121.8793"/>
        <n v="1201.3586"/>
        <n v="549.054"/>
        <n v="1221.024"/>
        <n v="1474.155"/>
        <n v="1273.7624"/>
        <n v="380.781"/>
        <n v="1570.1616"/>
        <n v="1448.145"/>
        <n v="262.512000000001"/>
        <n v="748.0512"/>
        <n v="1392.8192"/>
        <n v="1153.2"/>
        <n v="925.681"/>
        <n v="125.922"/>
        <n v="1431.1104"/>
        <n v="747.9104"/>
        <n v="241.128000000001"/>
        <n v="815.1754"/>
        <n v="350.808"/>
        <n v="142.4574"/>
        <n v="767.5575"/>
        <n v="1332.7902"/>
        <n v="914.7744"/>
        <n v="980.2452"/>
        <n v="897.5637"/>
        <n v="111.8376"/>
        <n v="973.4764"/>
        <n v="312.2378"/>
        <n v="1294.4375"/>
        <n v="806.526"/>
        <n v="1462.608"/>
        <n v="816.9462"/>
        <n v="677.754"/>
        <n v="292.537"/>
        <n v="1460.76"/>
        <n v="229.866"/>
        <n v="286.5888"/>
        <n v="423.360000000001"/>
        <n v="431.3568"/>
        <n v="1012.3278"/>
        <n v="143.184"/>
        <n v="771.33"/>
        <n v="863.781"/>
        <n v="290.178"/>
        <n v="403.074"/>
        <n v="1404.2799"/>
        <n v="389.7095"/>
        <n v="1067.13"/>
        <n v="604.81"/>
        <n v="836.2662"/>
        <n v="93.9035999999996"/>
        <n v="89.7536"/>
        <n v="54.7791999999999"/>
        <n v="621.8004"/>
        <n v="1002.2634"/>
        <n v="516.7305"/>
        <n v="1627.4478"/>
        <n v="638.33"/>
        <n v="350.8596"/>
        <n v="414.7396"/>
        <n v="197.597400000001"/>
        <n v="820.3344"/>
        <n v="310.08"/>
        <n v="231.902"/>
        <n v="239.12"/>
        <n v="26.9675000000002"/>
        <n v="1935.6459"/>
        <n v="621.36"/>
        <n v="727.8684"/>
        <n v="128.3952"/>
        <n v="1204.4062"/>
        <n v="422.034000000001"/>
        <n v="139.92"/>
        <n v="837.005"/>
        <n v="1422.3195"/>
        <n v="294.7144"/>
        <n v="398.808"/>
        <n v="362.37"/>
        <n v="65.3962000000001"/>
        <n v="183.1044"/>
        <n v="1037.9985"/>
        <n v="269.8608"/>
        <n v="305.388"/>
        <n v="94.5432000000001"/>
        <n v="84.8850000000002"/>
        <n v="43.134"/>
        <n v="169.29"/>
        <n v="571.896"/>
        <n v="198.506"/>
        <n v="1051.2426"/>
        <n v="1016.288"/>
        <n v="275.6325"/>
        <n v="39.1134000000002"/>
        <n v="1182.72"/>
        <n v="1183.7826"/>
        <n v="258.073200000001"/>
        <n v="1237.2228"/>
        <n v="1547.2875"/>
        <n v="1282.656"/>
        <n v="528.627"/>
        <n v="555.8355"/>
        <n v="247.877500000001"/>
        <n v="1574.549"/>
        <n v="182.7147"/>
        <n v="552.9456"/>
        <n v="228.942"/>
        <n v="566.976000000001"/>
        <n v="1080.0075"/>
        <n v="1405.56"/>
        <n v="728.5408"/>
        <n v="1102.156"/>
        <n v="842.8005"/>
        <n v="190.820000000001"/>
        <n v="237.7368"/>
        <n v="489.2591"/>
        <n v="162.15"/>
        <n v="51.8400000000001"/>
        <n v="1268.91"/>
        <n v="259.4676"/>
        <n v="282.6516"/>
        <n v="386.6112"/>
        <n v="418.8208"/>
        <n v="341.6466"/>
        <n v="799.469999999999"/>
        <n v="1643.754"/>
        <n v="979.18"/>
        <n v="140.62"/>
        <n v="591.7275"/>
        <n v="1612.9848"/>
        <n v="397.164"/>
        <n v="315.5352"/>
        <n v="1363.4595"/>
        <n v="513.912"/>
        <n v="567.2919"/>
        <n v="418.9752"/>
        <n v="1186.6624"/>
        <n v="1009.6264"/>
        <n v="202.443600000001"/>
        <n v="962.148"/>
        <n v="883.337"/>
        <n v="215.055"/>
        <n v="1654.3296"/>
        <n v="1864.588"/>
        <n v="2244.5976"/>
        <n v="758.6964"/>
        <n v="1828.0791"/>
        <n v="648.847199999999"/>
        <n v="974.1952"/>
        <n v="283.3002"/>
        <n v="1979.9136"/>
        <n v="197.82"/>
        <n v="1780.848"/>
        <n v="258.6924"/>
        <n v="268.7208"/>
        <n v="511.014"/>
        <n v="415.1708"/>
        <n v="1093.73"/>
        <n v="505.9846"/>
        <n v="1643.7109"/>
        <n v="1751.0976"/>
        <n v="231.628000000001"/>
        <n v="1407.9072"/>
        <n v="378.664000000001"/>
        <n v="673.525"/>
        <n v="1714.692"/>
        <n v="402.1017"/>
        <n v="170.9218"/>
        <n v="157.4496"/>
        <n v="183.985000000001"/>
        <n v="510.7288"/>
        <n v="532.5"/>
        <n v="274.9662"/>
        <n v="53.2926"/>
        <n v="1545.2074"/>
        <n v="914.886"/>
        <n v="219.3"/>
        <n v="515.2422"/>
        <n v="974.95"/>
        <n v="200.400000000001"/>
        <n v="16.4536000000001"/>
        <n v="246.012000000001"/>
        <n v="189.821"/>
        <n v="1741.44"/>
        <n v="727.2504"/>
        <n v="341.2696"/>
        <n v="923.454"/>
        <n v="822.6504"/>
        <n v="1651.4259"/>
        <n v="413.952"/>
        <n v="1298.4075"/>
        <n v="19.0720000000001"/>
        <n v="405.008400000001"/>
        <n v="291.648"/>
        <n v="86.1327000000001"/>
        <n v="228.3075"/>
        <n v="1113.3045"/>
        <n v="71.8200000000002"/>
        <n v="737.9385"/>
        <n v="683.316"/>
        <n v="296.584"/>
        <n v="16.2432000000001"/>
        <n v="128.5674"/>
        <n v="114.5224"/>
        <n v="632.041999999999"/>
        <n v="261.4194"/>
        <n v="353.3904"/>
        <n v="719.0286"/>
        <n v="82.2222000000002"/>
        <n v="727.77"/>
        <n v="160.488"/>
        <n v="52.2808"/>
        <n v="391.685"/>
        <n v="593.67"/>
        <n v="29.5295000000001"/>
        <n v="470.136"/>
        <n v="350.5302"/>
        <n v="1639.638"/>
        <n v="69.8699999999999"/>
        <n v="774.4792"/>
        <n v="320.1044"/>
        <n v="349.263"/>
        <n v="46.2020000000002"/>
        <n v="1046.5252"/>
        <n v="312.932400000001"/>
        <n v="52.9632000000001"/>
        <n v="1982.7264"/>
        <n v="363.4812"/>
        <n v="58.22"/>
        <n v="461.403"/>
        <n v="70.6974"/>
        <n v="90.7816000000003"/>
        <n v="369.542399999999"/>
        <n v="356.776"/>
        <n v="716.1"/>
        <n v="689.7096"/>
        <n v="284.0481"/>
        <n v="1118.0884"/>
        <n v="200.3512"/>
        <n v="268.2464"/>
        <n v="803.88"/>
        <n v="1343.0758"/>
        <n v="197.4375"/>
        <n v="678.402"/>
        <n v="1570.8044"/>
        <n v="108.1668"/>
        <n v="1483.292"/>
        <n v="182.5344"/>
        <n v="82.4835000000003"/>
        <n v="1239.3969"/>
        <n v="1424.97"/>
        <n v="548.4324"/>
        <n v="1648.57"/>
        <n v="601.87"/>
        <n v="509.223"/>
        <n v="411.264"/>
        <n v="406.359"/>
        <n v="48.4287999999997"/>
        <n v="396.6"/>
        <n v="1280.222"/>
        <n v="894.08"/>
        <n v="1291.829"/>
        <n v="293.328"/>
        <n v="173.5776"/>
        <n v="1051.897"/>
        <n v="1087.821"/>
        <n v="275.346600000001"/>
        <n v="124.0308"/>
        <n v="514.71"/>
        <n v="229.1415"/>
        <n v="91.9602"/>
        <n v="538.272"/>
        <n v="354.888"/>
        <n v="762.864"/>
        <n v="534.4128"/>
        <n v="308.46"/>
        <n v="247.455"/>
        <n v="567.2849"/>
        <n v="845.6525"/>
        <n v="632.4087"/>
        <n v="288.0735"/>
        <n v="215.9379"/>
        <n v="332.7632"/>
        <n v="211.8102"/>
        <n v="920.64"/>
        <n v="436.9638"/>
        <n v="62.7"/>
        <n v="112.2368"/>
        <n v="668.16"/>
        <n v="278.5872"/>
        <n v="766.4448"/>
        <n v="2073.2112"/>
        <n v="1084.5504"/>
        <n v="192.932"/>
        <n v="1224.8565"/>
        <n v="157.0284"/>
        <n v="446.0175"/>
        <n v="240.816"/>
        <n v="476.706999999999"/>
        <n v="1232.532"/>
        <n v="1130.193"/>
        <n v="594.405"/>
        <n v="164.3652"/>
        <n v="300.8222"/>
        <n v="837.7824"/>
        <n v="156.3456"/>
        <n v="481.3056"/>
        <n v="742.266"/>
        <n v="940.485000000001"/>
        <n v="1230.3488"/>
        <n v="286.9776"/>
        <n v="1676.7476"/>
        <n v="888.592"/>
        <n v="235.046"/>
        <n v="558.09"/>
        <n v="195.0984"/>
        <n v="1152.294"/>
        <n v="1152.9441"/>
        <n v="60.9246000000003"/>
        <n v="52.3476000000001"/>
        <n v="1093.6272"/>
        <n v="988.8802"/>
        <n v="523.9744"/>
        <n v="738.3574"/>
        <n v="285.0056"/>
        <n v="1020.4488"/>
        <n v="439.3522"/>
        <n v="1369.368"/>
        <n v="998.675999999999"/>
        <n v="519.7632"/>
        <n v="308.1306"/>
        <n v="700.3065"/>
        <n v="639.9276"/>
        <n v="1049.421"/>
        <n v="1262.352"/>
        <n v="64.96"/>
        <n v="122.6472"/>
        <n v="319.0005"/>
        <n v="329.528"/>
        <n v="576.3798"/>
        <n v="591.0736"/>
        <n v="368.085"/>
        <n v="74.7449999999999"/>
        <n v="777.621"/>
        <n v="177.7707"/>
        <n v="931.2128"/>
        <n v="1840.6417"/>
        <n v="1043.0385"/>
        <n v="622.1286"/>
        <n v="424.32"/>
        <n v="618.848"/>
        <n v="666.8064"/>
        <n v="609.87"/>
        <n v="1706.76"/>
        <n v="1127.1403"/>
        <n v="1862.7422"/>
        <n v="1204.8348"/>
        <n v="269.5968"/>
        <n v="415.7676"/>
        <n v="258.9696"/>
        <n v="1820.0328"/>
        <n v="367.023"/>
        <n v="1173.2175"/>
        <n v="230.571"/>
        <n v="1440.9109"/>
        <n v="287.5908"/>
        <n v="50.5448000000001"/>
        <n v="703.295999999999"/>
        <n v="691.6896"/>
        <n v="69.4884000000002"/>
        <n v="421.0583"/>
        <n v="428.802000000001"/>
        <n v="750.186"/>
        <n v="462.2865"/>
        <n v="450.7492"/>
        <n v="1095.703"/>
        <n v="257.240400000001"/>
        <n v="567.324"/>
        <n v="764.4798"/>
        <n v="299.0592"/>
        <n v="353.43"/>
        <n v="1187.784"/>
        <n v="623.8375"/>
        <n v="663.5412"/>
        <n v="1078.714"/>
        <n v="213.07"/>
        <n v="357.992"/>
        <n v="1710.4584"/>
        <n v="599.157"/>
        <n v="1796.16"/>
        <n v="553.6384"/>
        <n v="560.133"/>
        <n v="564.513599999999"/>
        <n v="431.9904"/>
        <n v="2143.4112"/>
        <n v="236.8608"/>
        <n v="1505.73"/>
        <n v="689.4388"/>
        <n v="106.9344"/>
        <n v="277.27"/>
        <n v="76.8438999999998"/>
        <n v="231.7168"/>
        <n v="352.155"/>
        <n v="1138.816"/>
        <n v="384.7662"/>
        <n v="1437.588"/>
        <n v="208.7872"/>
        <n v="1593.864"/>
        <n v="2188.1027"/>
        <n v="146.432"/>
        <n v="1177.838"/>
        <n v="404.2272"/>
        <n v="695.5065"/>
        <n v="111.2468"/>
        <n v="237.7472"/>
        <n v="377.2494"/>
        <n v="968.0055"/>
        <n v="747.1728"/>
        <n v="262.917"/>
        <n v="131.9904"/>
        <n v="53.5834999999997"/>
        <n v="1308.956"/>
        <n v="964.44"/>
        <n v="85.7964000000002"/>
        <n v="1236.6144"/>
        <n v="416.8428"/>
        <n v="1548.0744"/>
        <n v="921.0136"/>
        <n v="1017.7776"/>
        <n v="43.4895999999999"/>
        <n v="501.8895"/>
        <n v="141.708000000001"/>
        <n v="160.2432"/>
        <n v="612.712"/>
        <n v="1782.4092"/>
        <n v="405.4026"/>
        <n v="1843.6224"/>
        <n v="282.4136"/>
        <n v="495.04"/>
        <n v="452.751"/>
        <n v="1885.5543"/>
        <n v="180.6875"/>
        <n v="1335.6882"/>
        <n v="277.76"/>
        <n v="385.503"/>
        <n v="1927.0944"/>
        <n v="854.112"/>
        <n v="281.319"/>
        <n v="659.980799999999"/>
        <n v="181.728"/>
        <n v="530.838"/>
        <n v="1282.6296"/>
        <n v="67.5955000000004"/>
        <n v="74.2960000000003"/>
        <n v="1930.005"/>
        <n v="1094.7328"/>
        <n v="641.984"/>
        <n v="252.0672"/>
        <n v="1307.38"/>
        <n v="971.125"/>
        <n v="972.8352"/>
        <n v="1324.2816"/>
        <n v="793.161599999999"/>
        <n v="776.2776"/>
        <n v="267.4592"/>
        <n v="1353.676"/>
        <n v="134.988"/>
        <n v="278.168"/>
        <n v="402.7392"/>
        <n v="741.813"/>
        <n v="607.4915"/>
        <n v="95.8208000000004"/>
        <n v="976.82"/>
        <n v="561.26"/>
        <n v="31.5240000000001"/>
        <n v="576.033"/>
        <n v="167.4825"/>
        <n v="833.2425"/>
        <n v="332.3296"/>
        <n v="93.1055999999999"/>
        <n v="1410.387"/>
        <n v="241.549"/>
        <n v="629.988"/>
        <n v="682.271"/>
        <n v="389.4912"/>
        <n v="968.422"/>
        <n v="1382.2576"/>
        <n v="478.222"/>
        <n v="181.7712"/>
        <n v="393.120000000001"/>
        <n v="1661.052"/>
        <n v="114.9876"/>
        <n v="604.352"/>
        <n v="914.85"/>
        <n v="1317.9375"/>
        <n v="473.76"/>
        <n v="356.874000000001"/>
        <n v="220.1648"/>
        <n v="1595.28"/>
        <n v="934.7217"/>
        <n v="403.1046"/>
        <n v="378.4704"/>
        <n v="400.5864"/>
        <n v="1361.232"/>
        <n v="378.6656"/>
        <n v="282.7413"/>
        <n v="1084.4592"/>
        <n v="750.5856"/>
        <n v="1154.538"/>
        <n v="149.7636"/>
        <n v="428.0073"/>
        <n v="69.384"/>
        <n v="256.6284"/>
        <n v="848.9286"/>
        <n v="1703.8008"/>
        <n v="268.7445"/>
        <n v="1057.6305"/>
        <n v="1062.435"/>
        <n v="420.784"/>
        <n v="1013.824"/>
        <n v="499.054999999999"/>
        <n v="535.5"/>
        <n v="435.15"/>
        <n v="941.7584"/>
        <n v="303.5448"/>
        <n v="813.8637"/>
        <n v="747.162"/>
        <n v="376.482400000001"/>
        <n v="639.2022"/>
        <n v="139.86"/>
        <n v="1685.5722"/>
        <n v="829.035"/>
        <n v="700.6248"/>
        <n v="793.65"/>
        <n v="163.1103"/>
        <n v="1399.7585"/>
        <n v="1955.4696"/>
        <n v="1016.01"/>
        <n v="689.52"/>
        <n v="119.4712"/>
        <n v="791.308"/>
        <n v="1384.992"/>
        <n v="512.512"/>
        <n v="600.4908"/>
        <n v="645.337000000001"/>
        <n v="638.5158"/>
        <n v="553.803199999999"/>
        <n v="269.808"/>
        <n v="45.2979999999998"/>
        <n v="781.884"/>
        <n v="69.2138999999997"/>
        <n v="921.186000000001"/>
        <n v="393.162"/>
        <n v="276.019200000001"/>
        <n v="320.5395"/>
        <n v="1357.53"/>
        <n v="156.906"/>
        <n v="320.6016"/>
        <n v="694.564"/>
        <n v="668.9802"/>
        <n v="1009.3902"/>
        <n v="425.256"/>
        <n v="142.1882"/>
        <n v="1313.7"/>
        <n v="1371.93"/>
        <n v="923.9136"/>
        <n v="1473.0144"/>
        <n v="236.1616"/>
        <n v="229.23"/>
        <n v="596.58"/>
        <n v="1383.936"/>
        <n v="329.3208"/>
        <n v="1260.1875"/>
        <n v="482.632500000001"/>
        <n v="838.7064"/>
        <n v="976.892"/>
        <n v="73.8842999999997"/>
        <n v="951.8796"/>
        <n v="150.5196"/>
        <n v="195.0048"/>
        <n v="860.157"/>
        <n v="1263.576"/>
        <n v="482.7064"/>
        <n v="1621.6266"/>
        <n v="93.8834999999999"/>
        <n v="1298.878"/>
        <n v="693.6984"/>
        <n v="249.7248"/>
        <n v="629.4288"/>
        <n v="1098.0816"/>
        <n v="1401.3216"/>
        <n v="855.0388"/>
        <n v="194.688"/>
        <n v="163.2488"/>
        <n v="697.2576"/>
        <n v="157.8792"/>
        <n v="1280.752"/>
        <n v="245.7504"/>
        <n v="1528.9392"/>
        <n v="103.0782"/>
        <n v="142.664"/>
        <n v="557.424"/>
        <n v="1738.202"/>
        <n v="442.077300000001"/>
        <n v="727.72"/>
        <n v="710.2998"/>
        <n v="1800.792"/>
        <n v="318.696"/>
        <n v="542.4496"/>
        <n v="637.6248"/>
        <n v="628.6701"/>
        <n v="229.32"/>
        <n v="1982.464"/>
        <n v="32.3065999999999"/>
        <n v="340.3485"/>
        <n v="1017.2952"/>
        <n v="172.8288"/>
        <n v="187.6"/>
        <n v="429.9696"/>
        <n v="774.54"/>
        <n v="317.1792"/>
        <n v="623.4984"/>
        <n v="1388.3584"/>
        <n v="1386.7686"/>
        <n v="1335.4758"/>
        <n v="473.4972"/>
        <n v="1317.6666"/>
        <n v="1770.888"/>
        <n v="936.1092"/>
        <n v="209.8635"/>
        <n v="587.9973"/>
        <n v="741.405"/>
        <n v="1328.0568"/>
        <n v="68.1032"/>
        <n v="1350.5735"/>
        <n v="537.705"/>
        <n v="98.8530000000001"/>
        <n v="1130.1108"/>
        <n v="339.1665"/>
        <n v="238.7268"/>
        <n v="95.5793999999996"/>
        <n v="690.5712"/>
        <n v="605.1648"/>
        <n v="915.994000000001"/>
        <n v="588.3262"/>
        <n v="1287.374"/>
        <n v="185.04"/>
        <n v="861.3696"/>
        <n v="732.0808"/>
        <n v="710.996"/>
        <n v="1276.352"/>
        <n v="105.6704"/>
        <n v="589.1416"/>
        <n v="551.436900000001"/>
        <n v="1423.1112"/>
        <n v="310.1406"/>
        <n v="483.1596"/>
        <n v="642.635"/>
        <n v="312.194500000001"/>
        <n v="560.403"/>
        <n v="442.017"/>
        <n v="321.84"/>
        <n v="784.596"/>
        <n v="128.0916"/>
        <n v="778.694399999999"/>
        <n v="137.3194"/>
        <n v="166.3272"/>
        <n v="304.854"/>
        <n v="226.872"/>
        <n v="646.8912"/>
        <n v="887.795999999999"/>
        <n v="186.729600000001"/>
        <n v="673.7328"/>
        <n v="759.99"/>
        <n v="971.136"/>
        <n v="229.3632"/>
        <n v="1422.2208"/>
        <n v="869.5656"/>
        <n v="201.096"/>
        <n v="1228.08"/>
        <n v="590.0064"/>
        <n v="146.1606"/>
        <n v="218.6184"/>
        <n v="447.741"/>
        <n v="1298.934"/>
        <n v="1062.8429"/>
        <n v="882.3087"/>
        <n v="748.9737"/>
        <n v="377.8144"/>
        <n v="718.1888"/>
        <n v="1301.0304"/>
        <n v="510.9936"/>
        <n v="1903.2192"/>
        <n v="433.125"/>
        <n v="894.334"/>
        <n v="1110.032"/>
        <n v="798.3264"/>
        <n v="341.496"/>
        <n v="665.4242"/>
        <n v="755.8758"/>
        <n v="643.1766"/>
        <n v="243.8282"/>
        <n v="662.9755"/>
        <n v="569.2518"/>
        <n v="901.406300000001"/>
        <n v="227.3625"/>
        <n v="147.3024"/>
        <n v="479.1424"/>
        <n v="597.105600000001"/>
        <n v="774.6354"/>
        <n v="626.455199999999"/>
        <n v="418.8678"/>
        <n v="158.1984"/>
        <n v="1744.8498"/>
        <n v="294.3954"/>
        <n v="2098.336"/>
        <n v="836.972"/>
        <n v="858.96"/>
        <n v="377.834000000001"/>
        <n v="828.652"/>
        <n v="1087.1784"/>
        <n v="625.0464"/>
        <n v="754.2535"/>
        <n v="568.906199999999"/>
        <n v="1459.2396"/>
        <n v="80.2752"/>
        <n v="881.0802"/>
        <n v="130.002"/>
        <n v="484.9488"/>
        <n v="1147.0148"/>
        <n v="362.384"/>
        <n v="1732.959"/>
        <n v="378.5964"/>
        <n v="648.7224"/>
        <n v="396.4597"/>
        <n v="373.388"/>
        <n v="404.43"/>
        <n v="1227.636"/>
        <n v="658.368"/>
        <n v="328.1964"/>
        <n v="1343.9979"/>
        <n v="369.7386"/>
        <n v="645.8368"/>
        <n v="1721.1348"/>
        <n v="412.242"/>
        <n v="405.704"/>
        <n v="252.17"/>
        <n v="183.531"/>
        <n v="671.6514"/>
        <n v="562.5"/>
        <n v="363.0384"/>
        <n v="328.247"/>
        <n v="825.264"/>
        <n v="2008.875"/>
        <n v="817.5206"/>
        <n v="911.4508"/>
        <n v="192.225"/>
        <n v="26.9544000000001"/>
        <n v="917.7168"/>
        <n v="388.463400000001"/>
        <n v="337.200000000001"/>
        <n v="1045.616"/>
        <n v="309.52"/>
        <n v="262.305"/>
        <n v="252.297"/>
        <n v="325.164000000001"/>
        <n v="1783.1424"/>
        <n v="1569.48"/>
        <n v="704.6721"/>
        <n v="939.3408"/>
        <n v="126.4032"/>
        <n v="1517.5776"/>
        <n v="766.29"/>
        <n v="1361.1686"/>
        <n v="945.3368"/>
        <n v="1593.2928"/>
        <n v="585.8336"/>
        <n v="248.31"/>
        <n v="711.424"/>
        <n v="107.6304"/>
        <n v="352.674"/>
        <n v="247.854600000001"/>
        <n v="413.44"/>
        <n v="678.1698"/>
        <n v="283.6512"/>
        <n v="1503.36"/>
        <n v="884.2932"/>
        <n v="1153.572"/>
        <n v="421.792"/>
        <n v="221.328"/>
        <n v="21.846"/>
        <n v="29.4508000000001"/>
        <n v="397.71"/>
        <n v="59.2988999999998"/>
        <n v="893.0304"/>
        <n v="1953.156"/>
        <n v="1184.4885"/>
        <n v="517.752"/>
        <n v="208.3284"/>
        <n v="405.262"/>
        <n v="412.9906"/>
        <n v="954.4392"/>
        <n v="1444.352"/>
        <n v="240.002"/>
        <n v="70.4423999999999"/>
        <n v="505.699"/>
        <n v="961.664"/>
        <n v="631.9818"/>
        <n v="326.704000000001"/>
        <n v="133.2252"/>
        <n v="381.6772"/>
        <n v="370.5576"/>
        <n v="455.884"/>
        <n v="1360.368"/>
        <n v="209.8545"/>
        <n v="228.6232"/>
        <n v="704.1749"/>
        <n v="130.2032"/>
        <n v="663.992999999999"/>
        <n v="491.694"/>
        <n v="1469.4144"/>
        <n v="1589.576"/>
        <n v="720.812400000001"/>
        <n v="1385.428"/>
        <n v="542.8815"/>
        <n v="539.7106"/>
        <n v="342.717000000001"/>
        <n v="125.8752"/>
        <n v="472.8064"/>
        <n v="755.7768"/>
        <n v="48.1462000000001"/>
        <n v="140.588400000001"/>
        <n v="844.2564"/>
        <n v="1389.6168"/>
        <n v="114.5664"/>
        <n v="1451.296"/>
        <n v="1096.7228"/>
        <n v="861.432"/>
        <n v="613.001200000001"/>
        <n v="469.023000000001"/>
        <n v="1568.5632"/>
        <n v="78.2849999999999"/>
        <n v="1496.649"/>
        <n v="1178.3008"/>
        <n v="401.436"/>
        <n v="777.6054"/>
        <n v="402.5736"/>
        <n v="189.4752"/>
        <n v="75.7476000000001"/>
        <n v="896.038"/>
        <n v="1012.839"/>
        <n v="223.4584"/>
        <n v="58.683"/>
        <n v="233.8336"/>
        <n v="176.9691"/>
        <n v="896.22"/>
        <n v="918.365"/>
        <n v="939.8331"/>
        <n v="130.9616"/>
        <n v="1364.1088"/>
        <n v="156.6368"/>
        <n v="273.8925"/>
        <n v="1251.73"/>
        <n v="371.814600000001"/>
        <n v="1724.9274"/>
        <n v="889.7616"/>
        <n v="1305.6736"/>
        <n v="212.948"/>
        <n v="248.034"/>
        <n v="514.1568"/>
        <n v="839.619000000001"/>
        <n v="79.3800000000001"/>
        <n v="490.0324"/>
        <n v="1366.404"/>
        <n v="1356.608"/>
        <n v="968.88"/>
        <n v="1008.276"/>
        <n v="1401.0282"/>
        <n v="221.9742"/>
        <n v="1366.918"/>
        <n v="171.1611"/>
        <n v="1699.6172"/>
        <n v="524.7528"/>
        <n v="1269.715"/>
        <n v="1237.8215"/>
        <n v="348.059999999999"/>
        <n v="1068.1632"/>
        <n v="889.4028"/>
        <n v="81.576"/>
        <n v="1377.981"/>
        <n v="599.724999999999"/>
        <n v="82.4913000000001"/>
        <n v="15.9856"/>
        <n v="1174.912"/>
        <n v="286.440000000001"/>
        <n v="1797.6882"/>
        <n v="233.8072"/>
        <n v="1235.466"/>
        <n v="1078.053"/>
        <n v="511.660800000001"/>
        <n v="851.750099999999"/>
        <n v="1369.4085"/>
        <n v="1060.9236"/>
        <n v="391.09"/>
        <n v="159.835"/>
        <n v="729.333"/>
        <n v="394.2246"/>
        <n v="591.1413"/>
        <n v="145.545"/>
        <n v="115.135600000001"/>
        <n v="996.0104"/>
        <n v="444.9114"/>
        <n v="351.6669"/>
        <n v="396.928"/>
        <n v="113.3976"/>
        <n v="335.331"/>
        <n v="669.023999999999"/>
        <n v="53.6364000000003"/>
        <n v="168.8757"/>
        <n v="612.553900000001"/>
        <n v="1035.4071"/>
        <n v="994.497"/>
        <n v="214.278"/>
        <n v="740.0835"/>
        <n v="302.2976"/>
        <n v="664.7303"/>
        <n v="711.936"/>
        <n v="1151.172"/>
        <n v="1301.9454"/>
        <n v="126.91"/>
        <n v="1417.0464"/>
        <n v="116.8884"/>
        <n v="552.806"/>
        <n v="1818.4392"/>
        <n v="1028.79"/>
        <n v="671.1792"/>
        <n v="233.0496"/>
        <n v="260.955"/>
        <n v="133.6272"/>
        <n v="70.0770000000002"/>
        <n v="213.8968"/>
        <n v="449.049599999999"/>
        <n v="432.2604"/>
        <n v="981.2208"/>
        <n v="1318.32"/>
        <n v="417.8556"/>
        <n v="1223.8776"/>
        <n v="771.4278"/>
        <n v="166.5664"/>
        <n v="28.1088"/>
        <n v="520.7424"/>
        <n v="117.342"/>
        <n v="881.8656"/>
        <n v="682.682"/>
        <n v="930.8376"/>
        <n v="521.3824"/>
        <n v="172.524"/>
        <n v="837.5584"/>
        <n v="222.912"/>
        <n v="1447.4214"/>
        <n v="220.8192"/>
        <n v="566.870500000001"/>
        <n v="1172.4328"/>
        <n v="669.7395"/>
        <n v="587.3778"/>
        <n v="389.025"/>
        <n v="412.1439"/>
        <n v="219.8448"/>
        <n v="173.04"/>
        <n v="148.2018"/>
        <n v="659.7248"/>
        <n v="1418.5854"/>
        <n v="1508.3124"/>
        <n v="809.5158"/>
        <n v="413.9856"/>
        <n v="1343.4876"/>
        <n v="573.791999999999"/>
        <n v="1013.5185"/>
        <n v="648.6129"/>
        <n v="136.6528"/>
        <n v="740.4048"/>
        <n v="806.432"/>
        <n v="1508.1"/>
        <n v="883.652"/>
        <n v="309.0528"/>
        <n v="1193.5924"/>
        <n v="562.6548"/>
        <n v="568.62"/>
        <n v="435.366"/>
        <n v="1024.32"/>
        <n v="524"/>
        <n v="78.2376000000004"/>
        <n v="1137.3516"/>
        <n v="463.2264"/>
        <n v="1273.914"/>
        <n v="478.747500000001"/>
        <n v="718.6704"/>
        <n v="596.5215"/>
        <n v="1789.9704"/>
        <n v="1132.155"/>
        <n v="352.3"/>
        <n v="165.44"/>
        <n v="67.4387999999999"/>
        <n v="459.534"/>
        <n v="742.8096"/>
        <n v="388.5"/>
        <n v="1289.6016"/>
        <n v="361.284"/>
        <n v="262.836"/>
        <n v="436.181399999999"/>
        <n v="387.5949"/>
        <n v="65.9966000000004"/>
        <n v="531.947400000001"/>
        <n v="327.6512"/>
        <n v="865.3175"/>
        <n v="37.2372"/>
        <n v="323.3956"/>
        <n v="2029.3848"/>
        <n v="710.4944"/>
        <n v="39.713"/>
        <n v="470.5008"/>
        <n v="1361.3328"/>
        <n v="777.78"/>
        <n v="1382.6967"/>
        <n v="312.9"/>
        <n v="275.942800000001"/>
        <n v="1010.7675"/>
        <n v="421.7598"/>
        <n v="552.108"/>
        <n v="913.824"/>
        <n v="1005.888"/>
        <n v="1602.0629"/>
        <n v="215.1149"/>
        <n v="202.8708"/>
        <n v="337.8732"/>
        <n v="1237.5555"/>
        <n v="419.286"/>
        <n v="184.4559"/>
        <n v="376.076"/>
        <n v="411.9648"/>
        <n v="185.058"/>
        <n v="1521.429"/>
        <n v="197.8032"/>
        <n v="170.7742"/>
        <n v="320.4975"/>
        <n v="821.6523"/>
        <n v="684.4968"/>
        <n v="1597.5225"/>
        <n v="131.9472"/>
        <n v="1008.225"/>
        <n v="1068.94"/>
        <n v="725.868"/>
        <n v="1184.7374"/>
        <n v="565.851"/>
        <n v="1960.8834"/>
        <n v="160.686"/>
        <n v="96.2676000000001"/>
        <n v="572.2101"/>
        <n v="814.5544"/>
        <n v="1019.8986"/>
        <n v="1344.1248"/>
        <n v="68.0915000000005"/>
        <n v="173.664"/>
        <n v="268.758"/>
        <n v="1398.377"/>
        <n v="442.4004"/>
        <n v="1037.96"/>
        <n v="941.928"/>
        <n v="613.6416"/>
        <n v="474.428"/>
        <n v="572.0792"/>
        <n v="483.4326"/>
        <n v="105.331200000001"/>
        <n v="2435.5584"/>
        <n v="128.188"/>
        <n v="160.5645"/>
        <n v="236.2176"/>
        <n v="48.6386000000002"/>
        <n v="368.1095"/>
        <n v="1074.192"/>
        <n v="550.08"/>
        <n v="1026.87"/>
        <n v="566.751"/>
        <n v="1088.1324"/>
        <n v="235.973"/>
        <n v="858.624"/>
        <n v="1291.4976"/>
        <n v="1294.9203"/>
        <n v="494.7"/>
        <n v="449.92"/>
        <n v="528.7104"/>
        <n v="25.9895999999999"/>
        <n v="31.4092000000001"/>
        <n v="310.1769"/>
        <n v="277.263"/>
        <n v="262.4856"/>
        <n v="1177.3384"/>
        <n v="119.056"/>
        <n v="231.8589"/>
        <n v="456.402"/>
        <n v="452.7336"/>
        <n v="942.9836"/>
        <n v="291.7915"/>
        <n v="1712.3568"/>
        <n v="1048.11"/>
        <n v="265.3365"/>
        <n v="583.1562"/>
        <n v="253.380000000001"/>
        <n v="251.496"/>
        <n v="380.694"/>
        <n v="438.96"/>
        <n v="917.7344"/>
        <n v="643.360200000001"/>
        <n v="326.838"/>
        <n v="1311.947"/>
        <n v="1712.7012"/>
        <n v="1482.0775"/>
        <n v="1383.12"/>
        <n v="449.0474"/>
        <n v="1313.6312"/>
        <n v="1376.816"/>
        <n v="819.819"/>
        <n v="1024.254"/>
        <n v="440.1312"/>
        <n v="48.4300000000003"/>
        <n v="582.5248"/>
        <n v="898.8936"/>
        <n v="562.77"/>
        <n v="1078.212"/>
        <n v="490.617"/>
        <n v="103.53"/>
        <n v="1308.1089"/>
        <n v="1311.5313"/>
        <n v="1163.4987"/>
        <n v="576.3032"/>
        <n v="452.574"/>
        <n v="984.9735"/>
        <n v="808.7664"/>
        <n v="1461.46"/>
        <n v="97.0704000000001"/>
        <n v="421.596"/>
        <n v="865.5504"/>
        <n v="1175.7312"/>
        <n v="578.1852"/>
        <n v="265.3728"/>
        <n v="1144.2753"/>
        <n v="553.6509"/>
        <n v="259.6176"/>
        <n v="1198.05"/>
        <n v="712.4848"/>
        <n v="1255.9104"/>
        <n v="1515.1227"/>
        <n v="926.4915"/>
        <n v="1214.58"/>
        <n v="273.4208"/>
        <n v="347.19"/>
        <n v="1223.8675"/>
        <n v="515.214"/>
        <n v="538.7168"/>
        <n v="83.4750000000004"/>
        <n v="1088.109"/>
        <n v="115.712"/>
        <n v="945.574000000001"/>
        <n v="453.7224"/>
        <n v="470.448"/>
        <n v="2126.9493"/>
        <n v="169.9392"/>
        <n v="1766.7936"/>
        <n v="733.527"/>
        <n v="1388.6158"/>
        <n v="179.9892"/>
        <n v="401.9922"/>
        <n v="71.4036000000001"/>
        <n v="427.8078"/>
        <n v="500.388"/>
        <n v="1214.4704"/>
        <n v="609.593599999999"/>
        <n v="603.8955"/>
        <n v="1387.152"/>
        <n v="472.7112"/>
        <n v="282.162"/>
        <n v="995.7024"/>
        <n v="979.185899999999"/>
        <n v="338.492"/>
        <n v="529.8804"/>
        <n v="992.368"/>
        <n v="272.3604"/>
        <n v="221.049"/>
        <n v="440.496"/>
        <n v="845.6175"/>
        <n v="336.336"/>
        <n v="1469.832"/>
        <n v="54.3591999999999"/>
        <n v="1305.0492"/>
        <n v="904.288"/>
        <n v="310.128000000001"/>
        <n v="403.7184"/>
        <n v="1261.44"/>
        <n v="57.3155999999999"/>
        <n v="840.782999999999"/>
        <n v="985.7535"/>
        <n v="1961.425"/>
        <n v="77.922"/>
        <n v="1750.749"/>
        <n v="334.776"/>
        <n v="369.484"/>
        <n v="197.568"/>
        <n v="599.031999999999"/>
        <n v="846.2342"/>
        <n v="1210.1904"/>
        <n v="35.0424"/>
        <n v="457.228"/>
        <n v="73.5126"/>
        <n v="1482.0099"/>
        <n v="142.6194"/>
        <n v="1694.4903"/>
        <n v="94.0800000000002"/>
        <n v="81.0473999999999"/>
        <n v="272.9384"/>
        <n v="482.628"/>
        <n v="623.5086"/>
        <n v="1089.648"/>
        <n v="268.576"/>
        <n v="628.6504"/>
        <n v="474.7806"/>
        <n v="1557.716"/>
        <n v="467.619"/>
        <n v="164.0925"/>
        <n v="1378.64"/>
        <n v="297.189"/>
        <n v="349.5808"/>
        <n v="490.49"/>
        <n v="1069.2405"/>
        <n v="35.5709999999999"/>
        <n v="616.95"/>
        <n v="1020.3522"/>
        <n v="170.4675"/>
        <n v="74.087"/>
        <n v="250.0113"/>
        <n v="1418.4885"/>
        <n v="95.7467999999999"/>
        <n v="653.856"/>
        <n v="1067.7548"/>
        <n v="815.8995"/>
        <n v="1228.7919"/>
        <n v="1339.611"/>
        <n v="523.2786"/>
        <n v="758.4984"/>
        <n v="108.8795"/>
        <n v="411.7113"/>
        <n v="967.395"/>
        <n v="1105.104"/>
        <n v="51.9870000000001"/>
        <n v="1324.1974"/>
        <n v="1197"/>
        <n v="130.8246"/>
        <n v="640.784"/>
        <n v="158.0832"/>
        <n v="16.9023999999999"/>
        <n v="342.432"/>
        <n v="522.2454"/>
        <n v="1016.256"/>
        <n v="173.844"/>
        <n v="373.9065"/>
        <n v="632.121599999999"/>
        <n v="81.2381999999998"/>
        <n v="144.45"/>
        <n v="320.93"/>
        <n v="30.5783999999999"/>
        <n v="1328.6592"/>
        <n v="890.032"/>
        <n v="511.2072"/>
        <n v="568.4384"/>
        <n v="519.1296"/>
        <n v="310.542"/>
        <n v="321.12"/>
        <n v="121.303"/>
        <n v="237.8376"/>
        <n v="75.8800000000001"/>
        <n v="358.8144"/>
        <n v="1232.1099"/>
        <n v="1501.1712"/>
        <n v="595.843199999999"/>
        <n v="156.492"/>
        <n v="172.767"/>
        <n v="1227.0447"/>
        <n v="81.6680000000001"/>
        <n v="2042.9472"/>
        <n v="1802.69"/>
        <n v="1241.248"/>
        <n v="168.9888"/>
        <n v="514.0719"/>
        <n v="144.1224"/>
        <n v="167.9622"/>
        <n v="399.304"/>
        <n v="422.9514"/>
        <n v="912.1294"/>
        <n v="2257.32"/>
        <n v="1531.8"/>
        <n v="883.053"/>
        <n v="744.0246"/>
        <n v="901.17"/>
        <n v="684.7848"/>
        <n v="536.1972"/>
        <n v="93.2633999999998"/>
        <n v="1019.5875"/>
        <n v="65.2302"/>
        <n v="1241.856"/>
        <n v="1928.832"/>
        <n v="386.775"/>
        <n v="834.3192"/>
        <n v="772.1604"/>
        <n v="930.9664"/>
        <n v="366.912"/>
        <n v="655.776"/>
        <n v="1059.5616"/>
        <n v="344.4576"/>
        <n v="721.6664"/>
        <n v="806.274"/>
        <n v="809.5185"/>
        <n v="901.0068"/>
        <n v="483.84"/>
        <n v="967.5"/>
        <n v="1140.1254"/>
        <n v="971.217000000001"/>
        <n v="130.060500000001"/>
        <n v="607.725"/>
        <n v="1204.632"/>
        <n v="929.9136"/>
        <n v="837.2364"/>
        <n v="682.5168"/>
        <n v="1209.88"/>
        <n v="17.9163000000001"/>
        <n v="37.6486"/>
        <n v="290.71"/>
        <n v="721.612799999999"/>
        <n v="266.954400000001"/>
        <n v="920.977199999999"/>
        <n v="914.628"/>
        <n v="31.7375999999999"/>
        <n v="1217.106"/>
        <n v="1049.1984"/>
        <n v="1789.2"/>
        <n v="1364.1392"/>
        <n v="930.762"/>
        <n v="421.314"/>
        <n v="773.1936"/>
        <n v="1677.2736"/>
        <n v="364.834800000001"/>
        <n v="641.76"/>
        <n v="692.928"/>
        <n v="647.22"/>
        <n v="1410.408"/>
        <n v="585.4848"/>
        <n v="1368.8818"/>
        <n v="370.413"/>
        <n v="247.3128"/>
        <n v="294.8204"/>
        <n v="723.8304"/>
        <n v="1068.9192"/>
        <n v="979.245"/>
        <n v="368.5068"/>
        <n v="175.032000000001"/>
        <n v="862.344"/>
        <n v="513.648"/>
        <n v="992.8728"/>
        <n v="89.7152000000001"/>
        <n v="1542.2176"/>
        <n v="219.744"/>
        <n v="135.0468"/>
        <n v="1210.859"/>
        <n v="1724.5822"/>
        <n v="676.736"/>
        <n v="91.8896000000004"/>
        <n v="72.8744000000002"/>
        <n v="1290.2195"/>
        <n v="1430.1"/>
        <n v="319.0272"/>
        <n v="130.3968"/>
        <n v="214.935"/>
        <n v="313.4404"/>
        <n v="1044.6029"/>
        <n v="250.1412"/>
        <n v="399.9864"/>
        <n v="840.5904"/>
        <n v="180.276"/>
        <n v="22.0565000000001"/>
        <n v="1975.0192"/>
        <n v="1316.3124"/>
        <n v="2220.696"/>
        <n v="252.252"/>
        <n v="1232.5408"/>
        <n v="1775.4618"/>
        <n v="876.253000000001"/>
        <n v="1371.3801"/>
        <n v="597.87"/>
        <n v="996.3984"/>
        <n v="919.464"/>
        <n v="927.6498"/>
        <n v="1744.656"/>
        <n v="1545.8688"/>
        <n v="1904.485"/>
        <n v="473.6421"/>
        <n v="1855.035"/>
        <n v="533.6352"/>
        <n v="1135.004"/>
        <n v="1219.911"/>
        <n v="668.5624"/>
        <n v="664.704"/>
        <n v="1021.9824"/>
        <n v="637.065"/>
        <n v="339.456"/>
        <n v="74.7359999999999"/>
        <n v="179.7312"/>
        <n v="195.755"/>
        <n v="382.5765"/>
        <n v="870.0651"/>
        <n v="777.9645"/>
        <n v="59.3450000000003"/>
        <n v="239.7681"/>
        <n v="53.25"/>
        <n v="777.1608"/>
        <n v="165.9852"/>
        <n v="355.7952"/>
        <n v="319.176"/>
        <n v="363.6448"/>
        <n v="434.561400000001"/>
        <n v="764.0124"/>
        <n v="565.0784"/>
        <n v="132.6864"/>
        <n v="501.7064"/>
        <n v="1661.2416"/>
        <n v="1282.3328"/>
        <n v="564.075"/>
        <n v="591.9732"/>
        <n v="1485.324"/>
        <n v="195.9958"/>
        <n v="1278.9"/>
        <n v="862.0668"/>
        <n v="877.168"/>
        <n v="530.0064"/>
        <n v="1265.6"/>
        <n v="306.2208"/>
        <n v="1276.4926"/>
        <n v="829.852800000001"/>
        <n v="707.7508"/>
        <n v="964.889999999999"/>
        <n v="331.644"/>
        <n v="705.042"/>
        <n v="1790.95"/>
        <n v="2015.152"/>
        <n v="376.5216"/>
        <n v="1666.1034"/>
        <n v="1220.184"/>
        <n v="1219.4028"/>
        <n v="417.852"/>
        <n v="979.132"/>
        <n v="372.1718"/>
        <n v="55.7089999999998"/>
        <n v="2245.37"/>
        <n v="355.756"/>
        <n v="458.2116"/>
        <n v="576.888"/>
        <n v="22.498"/>
        <n v="676.095"/>
        <n v="1439.064"/>
        <n v="1089.1256"/>
        <n v="115.764"/>
        <n v="518.3514"/>
        <n v="230.9664"/>
        <n v="1265.9624"/>
        <n v="499.3884"/>
        <n v="60.6397999999999"/>
        <n v="39.9848"/>
        <n v="2126.41"/>
        <n v="262.4325"/>
        <n v="1267.7472"/>
        <n v="217.3824"/>
        <n v="1595.0946"/>
        <n v="989.0184"/>
        <n v="1128.771"/>
        <n v="1472.8602"/>
        <n v="825.8652"/>
        <n v="126.072"/>
        <n v="1860.0192"/>
        <n v="113.6436"/>
        <n v="822.0828"/>
        <n v="156.728"/>
        <n v="770.04"/>
        <n v="285.5216"/>
        <n v="1341.7488"/>
        <n v="355.0284"/>
        <n v="1351.6272"/>
        <n v="584.9935"/>
        <n v="484.242"/>
        <n v="333.9666"/>
        <n v="492.8175"/>
        <n v="523.0848"/>
        <n v="737.392"/>
        <n v="247.9372"/>
        <n v="709.5693"/>
        <n v="833.52"/>
        <n v="260.573600000001"/>
        <n v="1206.768"/>
        <n v="1495.66"/>
        <n v="991.267199999999"/>
        <n v="1329.4176"/>
        <n v="136.9548"/>
        <n v="1115.9316"/>
        <n v="344.28"/>
        <n v="161.8848"/>
        <n v="770.364"/>
        <n v="219.1035"/>
        <n v="670.344"/>
        <n v="1106.496"/>
        <n v="738.3552"/>
        <n v="1439.0904"/>
        <n v="366.211200000001"/>
        <n v="296.82"/>
        <n v="1416.156"/>
        <n v="1118.976"/>
        <n v="954.5184"/>
        <n v="62.2164000000002"/>
        <n v="832.6512"/>
        <n v="1849.7336"/>
        <n v="574.626"/>
        <n v="423.6848"/>
        <n v="223.212"/>
        <n v="857.044800000001"/>
        <n v="450.072"/>
        <n v="663.0255"/>
        <n v="1316.352"/>
        <n v="87.4016000000001"/>
        <n v="1185.1839"/>
        <n v="129.1962"/>
        <n v="873.4158"/>
        <n v="674.541"/>
        <n v="324.513"/>
        <n v="562.1336"/>
        <n v="503.49"/>
        <n v="532.248"/>
        <n v="112.7472"/>
        <n v="515.844"/>
        <n v="620.646"/>
        <n v="95.759"/>
        <n v="1084.7991"/>
        <n v="135.45"/>
        <n v="1098.4788"/>
        <n v="75.6315"/>
        <n v="657.7776"/>
        <n v="1291.983"/>
        <n v="1021.8105"/>
        <n v="776.4749"/>
        <n v="350.46"/>
        <n v="1253.322"/>
        <n v="506.1518"/>
        <n v="1289.1474"/>
        <n v="336.408"/>
        <n v="63.4751999999999"/>
        <n v="460.7568"/>
        <n v="212.2092"/>
        <n v="1632.4594"/>
        <n v="1606.3872"/>
        <n v="2188.8306"/>
        <n v="370.216"/>
        <n v="1004.85"/>
        <n v="1109.862"/>
        <n v="211.1304"/>
        <n v="1670.834"/>
        <n v="1301.8528"/>
        <n v="1357.6626"/>
        <n v="580.0212"/>
        <n v="55.5028000000002"/>
        <n v="578.1105"/>
        <n v="315.875"/>
        <n v="73.3499999999999"/>
        <n v="1219.2768"/>
        <n v="178.5168"/>
        <n v="913.8976"/>
        <n v="248.6088"/>
        <n v="92.6184000000003"/>
        <n v="709.7868"/>
        <n v="747.3026"/>
        <n v="696.0696"/>
        <n v="442.8765"/>
        <n v="475.2594"/>
        <n v="150.0408"/>
        <n v="243.905400000001"/>
        <n v="373.4562"/>
        <n v="84.3919999999998"/>
        <n v="258.5982"/>
        <n v="1012.815"/>
        <n v="1037.8566"/>
        <n v="534.114"/>
        <n v="233.044"/>
        <n v="319.950000000001"/>
        <n v="70.0434"/>
        <n v="553.5915"/>
        <n v="286.944"/>
        <n v="667.093"/>
        <n v="1724.8608"/>
        <n v="742.259700000001"/>
        <n v="530.082"/>
        <n v="573.3168"/>
        <n v="119.532"/>
        <n v="1341.0432"/>
        <n v="56.4534000000003"/>
        <n v="1216.3648"/>
        <n v="916.2405"/>
        <n v="41.9566"/>
        <n v="893.1384"/>
        <n v="885.612"/>
        <n v="759.5991"/>
        <n v="1261.812"/>
        <n v="1141.168"/>
        <n v="697.7136"/>
        <n v="511.731"/>
        <n v="203.49"/>
        <n v="677.655"/>
        <n v="1123.7872"/>
        <n v="522.5532"/>
        <n v="1818.4824"/>
        <n v="513.174000000001"/>
        <n v="414.356000000001"/>
        <n v="996.8904"/>
        <n v="700.3815"/>
        <n v="718.839"/>
        <n v="593.424300000001"/>
        <n v="1136.048"/>
        <n v="291.9425"/>
        <n v="353.7"/>
        <n v="464.841"/>
        <n v="51.8909999999996"/>
        <n v="732.1197"/>
        <n v="297.0156"/>
        <n v="585.7704"/>
        <n v="465.8976"/>
        <n v="260.5851"/>
        <n v="1900.4544"/>
        <n v="428.5944"/>
        <n v="171.3498"/>
        <n v="672.434999999999"/>
        <n v="615.798400000001"/>
        <n v="499.8804"/>
        <n v="1709.37"/>
        <n v="281.0016"/>
        <n v="1277.1675"/>
        <n v="238.623"/>
        <n v="982.692"/>
        <n v="323.9856"/>
        <n v="241.4555"/>
        <n v="337.4248"/>
        <n v="965.034"/>
        <n v="230.354"/>
        <n v="1023.9625"/>
        <n v="411.7146"/>
        <n v="1195.5978"/>
        <n v="385.6875"/>
        <n v="445.0464"/>
        <n v="74.6657999999998"/>
        <n v="1570.53"/>
        <n v="1548.7164"/>
        <n v="302.0486"/>
        <n v="781.2468"/>
        <n v="1380.6828"/>
        <n v="1477.1736"/>
        <n v="694.575"/>
        <n v="1175.95"/>
        <n v="126.236"/>
        <n v="710.675"/>
        <n v="295.8528"/>
        <n v="2299.4712"/>
        <n v="187.0106"/>
        <n v="126.0336"/>
        <n v="299.2185"/>
        <n v="557.1992"/>
        <n v="198.1952"/>
        <n v="613.83"/>
        <n v="134.0416"/>
        <n v="1314.648"/>
        <n v="219.7206"/>
        <n v="1090.5789"/>
        <n v="521.4462"/>
        <n v="430.556799999999"/>
        <n v="219.88"/>
        <n v="394.9946"/>
        <n v="765.7208"/>
        <n v="457.6572"/>
        <n v="528.6864"/>
        <n v="943.8288"/>
        <n v="73.8530000000001"/>
        <n v="827.3496"/>
        <n v="1042.5114"/>
        <n v="1349.2332"/>
        <n v="2125.03"/>
        <n v="300.24"/>
        <n v="293.5284"/>
        <n v="1192.276"/>
        <n v="333.5328"/>
        <n v="334.026"/>
        <n v="191.313"/>
        <n v="522.4899"/>
        <n v="1142.4"/>
        <n v="350.744"/>
        <n v="528.1696"/>
        <n v="241.1748"/>
        <n v="1743.1794"/>
        <n v="521.4696"/>
        <n v="501.250400000001"/>
        <n v="1194.2588"/>
        <n v="573.9888"/>
        <n v="382.004"/>
        <n v="361.692"/>
        <n v="819.432"/>
        <n v="157.9062"/>
        <n v="487.973400000001"/>
        <n v="551.9163"/>
        <n v="148.6464"/>
        <n v="510.6402"/>
        <n v="627.4023"/>
        <n v="314.096"/>
        <n v="984.5979"/>
        <n v="627.8688"/>
        <n v="415.7296"/>
        <n v="1310.232"/>
        <n v="424.278"/>
        <n v="741.06"/>
        <n v="96.5650000000001"/>
        <n v="915.904"/>
        <n v="857.856"/>
        <n v="458.835"/>
        <n v="650.65"/>
        <n v="51.1019999999999"/>
        <n v="939.6495"/>
        <n v="362.6964"/>
        <n v="1555.968"/>
        <n v="144.2112"/>
        <n v="284.4699"/>
        <n v="246.935"/>
        <n v="364.7696"/>
        <n v="508.508"/>
        <n v="614.779200000001"/>
        <n v="586.101"/>
        <n v="1135.5696"/>
        <n v="2105.28"/>
        <n v="1274.9625"/>
        <n v="997.594"/>
        <n v="962.8182"/>
        <n v="1288.1715"/>
        <n v="360.801"/>
        <n v="109.1808"/>
        <n v="249.804"/>
        <n v="777.814"/>
        <n v="33.4893999999999"/>
        <n v="759.8"/>
        <n v="1387.008"/>
        <n v="639.2694"/>
        <n v="458.1908"/>
        <n v="398.5212"/>
        <n v="651.2896"/>
        <n v="182.925"/>
        <n v="978.1728"/>
        <n v="1160.391"/>
        <n v="146.2448"/>
        <n v="104.086"/>
        <n v="1135.6704"/>
        <n v="143.748"/>
        <n v="964.8048"/>
        <n v="262.913"/>
        <n v="82.7544000000003"/>
        <n v="920.8364"/>
        <n v="1223.442"/>
        <n v="552.42"/>
        <n v="108.84"/>
        <n v="914.577"/>
        <n v="874.16"/>
        <n v="1056.684"/>
        <n v="1070.3232"/>
        <n v="432.2214"/>
        <n v="216.284"/>
        <n v="279.708"/>
        <n v="993.1349"/>
        <n v="859.854"/>
        <n v="391.902"/>
        <n v="701.196"/>
        <n v="944.384"/>
        <n v="616.25"/>
        <n v="690.144"/>
        <n v="349.52"/>
        <n v="495.378"/>
        <n v="944.88"/>
        <n v="392.1764"/>
        <n v="976.419"/>
        <n v="816.1326"/>
        <n v="445.9072"/>
        <n v="938.9304"/>
        <n v="177.9302"/>
        <n v="1978.92"/>
        <n v="1306.248"/>
        <n v="352.306500000001"/>
        <n v="1148.16"/>
        <n v="1763.664"/>
        <n v="170.0985"/>
        <n v="293.1984"/>
        <n v="385.2576"/>
        <n v="21.2040000000002"/>
        <n v="277.0053"/>
        <n v="524.417399999999"/>
        <n v="421.592"/>
        <n v="471.0992"/>
        <n v="333.36"/>
        <n v="383.040000000001"/>
        <n v="379.7898"/>
        <n v="680.1003"/>
        <n v="349.866"/>
        <n v="187.9488"/>
        <n v="318.5024"/>
        <n v="1453.4652"/>
        <n v="381.6384"/>
        <n v="205.47"/>
        <n v="1506.8025"/>
        <n v="1129.6956"/>
        <n v="95.1600000000003"/>
        <n v="579.4348"/>
        <n v="380.028"/>
        <n v="535.0784"/>
        <n v="698.2547"/>
        <n v="76.0222000000003"/>
        <n v="514.944"/>
        <n v="377.067"/>
        <n v="530.55"/>
        <n v="926.4906"/>
        <n v="97.7664000000002"/>
        <n v="934.6995"/>
        <n v="242.3855"/>
        <n v="145.7064"/>
        <n v="1060.0656"/>
        <n v="664.4352"/>
        <n v="861.056"/>
        <n v="728.1087"/>
        <n v="163.1304"/>
        <n v="222.5472"/>
        <n v="733.8298"/>
        <n v="128.6028"/>
        <n v="246.3378"/>
        <n v="527.9904"/>
        <n v="738.5664"/>
        <n v="842.1036"/>
        <n v="281.204"/>
        <n v="991.2168"/>
        <n v="484.0725"/>
        <n v="628.9096"/>
        <n v="1256.241"/>
        <n v="1358.1504"/>
        <n v="564.8475"/>
        <n v="454.8474"/>
        <n v="164.781"/>
        <n v="308.424"/>
        <n v="348.7435"/>
        <n v="415.8336"/>
        <n v="40.0363000000002"/>
        <n v="1011.1192"/>
        <n v="413.5616"/>
        <n v="1357.9808"/>
        <n v="205.682400000001"/>
        <n v="130.776"/>
        <n v="714.532"/>
        <n v="231.8454"/>
        <n v="103.7984"/>
        <n v="654.2994"/>
        <n v="183.15"/>
        <n v="798.057"/>
        <n v="1045.2432"/>
        <n v="1335.435"/>
        <n v="1146.6825"/>
        <n v="377.7552"/>
        <n v="689.208"/>
        <n v="517.1904"/>
        <n v="241.4448"/>
        <n v="1931.1125"/>
        <n v="268.0425"/>
        <n v="243.8317"/>
        <n v="138.672"/>
        <n v="1685.0904"/>
        <n v="207.576"/>
        <n v="79.5636"/>
        <n v="161.9163"/>
        <n v="89.4032999999999"/>
        <n v="192.816"/>
        <n v="163.812"/>
        <n v="1052.9805"/>
        <n v="174.5478"/>
        <n v="301.946400000001"/>
        <n v="463.2"/>
        <n v="848.9616"/>
        <n v="2326.025"/>
        <n v="428.4708"/>
        <n v="459.1377"/>
        <n v="163.1896"/>
        <n v="476.5059"/>
        <n v="504.152"/>
        <n v="458.1192"/>
        <n v="529.632"/>
        <n v="452.76"/>
        <n v="821.338"/>
        <n v="254.5257"/>
        <n v="536.468"/>
        <n v="772.7356"/>
        <n v="931.7139"/>
        <n v="694.8615"/>
        <n v="243.423"/>
        <n v="47.0655999999999"/>
        <n v="1157.52"/>
        <n v="190.1025"/>
        <n v="180.9808"/>
        <n v="1415.512"/>
        <n v="858.9336"/>
        <n v="151.3136"/>
        <n v="1277.0208"/>
        <n v="1687.0608"/>
        <n v="129.2976"/>
        <n v="1191.3804"/>
        <n v="954.2247"/>
        <n v="1378.8"/>
        <n v="1083.744"/>
        <n v="1298.0835"/>
        <n v="1111.0176"/>
        <n v="427.284"/>
        <n v="1375.3977"/>
        <n v="1948.9349"/>
      </sharedItems>
    </cacheField>
    <cacheField name="Net Revenue" numFmtId="181">
      <sharedItems containsSemiMixedTypes="0" containsString="0" containsNumber="1" minValue="0" maxValue="9832.7736" count="4376">
        <n v="2016.1547"/>
        <n v="5346.0384"/>
        <n v="3475.395"/>
        <n v="6842.4356"/>
        <n v="2020.59"/>
        <n v="5599.755"/>
        <n v="2380.32"/>
        <n v="3166.776"/>
        <n v="6491.3392"/>
        <n v="3841.1"/>
        <n v="2443.389"/>
        <n v="6303.8304"/>
        <n v="1714.284"/>
        <n v="7505.806"/>
        <n v="3074.76"/>
        <n v="3596.1792"/>
        <n v="2231.607"/>
        <n v="7788.936"/>
        <n v="1860.2298"/>
        <n v="1820.4224"/>
        <n v="5074.9456"/>
        <n v="6310.717"/>
        <n v="2318.6457"/>
        <n v="5360.32"/>
        <n v="5280.5064"/>
        <n v="5499.6032"/>
        <n v="5334.5292"/>
        <n v="6061.986"/>
        <n v="4049.224"/>
        <n v="6277.743"/>
        <n v="5396.9798"/>
        <n v="3345.8238"/>
        <n v="5739.174"/>
        <n v="5286.294"/>
        <n v="4356.5765"/>
        <n v="6873.867"/>
        <n v="8114.04"/>
        <n v="5961.1216"/>
        <n v="1665.1075"/>
        <n v="3863.25"/>
        <n v="1657.3128"/>
        <n v="2446.141"/>
        <n v="3488.166"/>
        <n v="3263.4"/>
        <n v="6857.8272"/>
        <n v="4815.828"/>
        <n v="5681.68"/>
        <n v="3539.5794"/>
        <n v="2291.5926"/>
        <n v="3830.0655"/>
        <n v="2434.4877"/>
        <n v="3426.0594"/>
        <n v="1654.104"/>
        <n v="6917.1894"/>
        <n v="1395.8184"/>
        <n v="2354.2547"/>
        <n v="7374.9312"/>
        <n v="5735.5662"/>
        <n v="6261.2436"/>
        <n v="2063.0368"/>
        <n v="6524.6496"/>
        <n v="2551.71"/>
        <n v="1498.4352"/>
        <n v="3453.5424"/>
        <n v="3634.488"/>
        <n v="2246.664"/>
        <n v="4320.4304"/>
        <n v="1789.32"/>
        <n v="3487.9896"/>
        <n v="5837.265"/>
        <n v="3768.57"/>
        <n v="4758.1776"/>
        <n v="3899.52"/>
        <n v="6372.432"/>
        <n v="6034.86"/>
        <n v="1768.5668"/>
        <n v="4973.427"/>
        <n v="3062.358"/>
        <n v="1181.5296"/>
        <n v="1890.0345"/>
        <n v="5534.904"/>
        <n v="6937.2688"/>
        <n v="6849.1815"/>
        <n v="2961.4572"/>
        <n v="4654.3008"/>
        <n v="3602.2"/>
        <n v="1619.1129"/>
        <n v="2382.846"/>
        <n v="6291.594"/>
        <n v="1553.1873"/>
        <n v="4665.726"/>
        <n v="1888.6868"/>
        <n v="5786.781"/>
        <n v="7352.1938"/>
        <n v="4336.8312"/>
        <n v="6294.54"/>
        <n v="6585.1254"/>
        <n v="6142.4064"/>
        <n v="2126.9952"/>
        <n v="2489.344"/>
        <n v="1817.79"/>
        <n v="6272.5968"/>
        <n v="3162.348"/>
        <n v="3671.922"/>
        <n v="6846.672"/>
        <n v="3722.8464"/>
        <n v="3553.605"/>
        <n v="2718.6315"/>
        <n v="1901.9"/>
        <n v="4755.648"/>
        <n v="7311.447"/>
        <n v="6418.4337"/>
        <n v="6001.875"/>
        <n v="1825.9703"/>
        <n v="3896.064"/>
        <n v="2537.964"/>
        <n v="5178.9556"/>
        <n v="4980.36"/>
        <n v="2130.128"/>
        <n v="2974.14"/>
        <n v="1575.8592"/>
        <n v="4447.8168"/>
        <n v="1897.6276"/>
        <n v="5232.818"/>
        <n v="5098.56"/>
        <n v="1735.188"/>
        <n v="3698.0352"/>
        <n v="3879.936"/>
        <n v="5546.996"/>
        <n v="4258.9547"/>
        <n v="9436.581"/>
        <n v="5024.5272"/>
        <n v="5078.073"/>
        <n v="5104.528"/>
        <n v="3301.2861"/>
        <n v="6529.6704"/>
        <n v="3645.7078"/>
        <n v="8838.1755"/>
        <n v="8207.9751"/>
        <n v="3429.12"/>
        <n v="6702.858"/>
        <n v="3600.2274"/>
        <n v="8055.104"/>
        <n v="5588.9792"/>
        <n v="3650.2128"/>
        <n v="6695.5005"/>
        <n v="4270.7028"/>
        <n v="3371.028"/>
        <n v="6198.7254"/>
        <n v="2847.1812"/>
        <n v="5662.0608"/>
        <n v="6169.7223"/>
        <n v="2708.032"/>
        <n v="7082.34"/>
        <n v="3469.0194"/>
        <n v="1848.7602"/>
        <n v="7152.04"/>
        <n v="7922.2416"/>
        <n v="3780.1413"/>
        <n v="6443.064"/>
        <n v="7536.2672"/>
        <n v="4320.8134"/>
        <n v="2810.808"/>
        <n v="5183.4552"/>
        <n v="4795.36"/>
        <n v="7430.0862"/>
        <n v="2622.7278"/>
        <n v="3196.908"/>
        <n v="3774.2"/>
        <n v="2938.572"/>
        <n v="3104.2362"/>
        <n v="3228.7668"/>
        <n v="2349.8904"/>
        <n v="4666.134"/>
        <n v="8216.9767"/>
        <n v="4578.392"/>
        <n v="2684.682"/>
        <n v="7996.72"/>
        <n v="2103.2034"/>
        <n v="6598.9418"/>
        <n v="5302.71"/>
        <n v="5452.5834"/>
        <n v="2794.064"/>
        <n v="5686.4592"/>
        <n v="6925.1922"/>
        <n v="6298.23"/>
        <n v="6358.9162"/>
        <n v="5893.6449"/>
        <n v="4703.6856"/>
        <n v="3225.0554"/>
        <n v="2904.1272"/>
        <n v="4512.2896"/>
        <n v="6253.56"/>
        <n v="4319.649"/>
        <n v="7100.1594"/>
        <n v="3632.4288"/>
        <n v="4592.376"/>
        <n v="7874.594"/>
        <n v="3771.2682"/>
        <n v="6187.9752"/>
        <n v="4281.669"/>
        <n v="7337.7304"/>
        <n v="1357.7888"/>
        <n v="1578.96"/>
        <n v="7706.608"/>
        <n v="2671.0728"/>
        <n v="4915.4688"/>
        <n v="4758.138"/>
        <n v="2426.5494"/>
        <n v="5361.616"/>
        <n v="6733.6524"/>
        <n v="1928.4476"/>
        <n v="3052.3344"/>
        <n v="4143.5316"/>
        <n v="4206.4024"/>
        <n v="3260.488"/>
        <n v="5270.2322"/>
        <n v="1492.9287"/>
        <n v="5065.5232"/>
        <n v="4954.824"/>
        <n v="4867.776"/>
        <n v="6039.72"/>
        <n v="8165.85"/>
        <n v="1691.0127"/>
        <n v="3090.99"/>
        <n v="2679.72"/>
        <n v="4810.68"/>
        <n v="4198.224"/>
        <n v="2476.9"/>
        <n v="6282.4788"/>
        <n v="2482.2312"/>
        <n v="3728.2448"/>
        <n v="5470.2921"/>
        <n v="4819.3348"/>
        <n v="6173.6652"/>
        <n v="7801.3782"/>
        <n v="3916.1304"/>
        <n v="6085.198"/>
        <n v="4912.128"/>
        <n v="4771.2284"/>
        <n v="4520.1222"/>
        <n v="2252.9556"/>
        <n v="1647.168"/>
        <n v="2742.9435"/>
        <n v="4612.608"/>
        <n v="5184.8151"/>
        <n v="2932.0218"/>
        <n v="6611.742"/>
        <n v="1941.8679"/>
        <n v="5457.1104"/>
        <n v="4386.5832"/>
        <n v="2903.796"/>
        <n v="6830.1835"/>
        <n v="5384.1288"/>
        <n v="3623.414"/>
        <n v="4491.0345"/>
        <n v="4166.1914"/>
        <n v="3941.0896"/>
        <n v="8154.2245"/>
        <n v="4366.5328"/>
        <n v="5133.89"/>
        <n v="3582.0666"/>
        <n v="8253.168"/>
        <n v="2690.8574"/>
        <n v="3657.446"/>
        <n v="7469.97"/>
        <n v="5829.754"/>
        <n v="6878.652"/>
        <n v="6294.5792"/>
        <n v="4023.712"/>
        <n v="4279.3296"/>
        <n v="3194.6208"/>
        <n v="3885.6636"/>
        <n v="5688.8292"/>
        <n v="5625.5472"/>
        <n v="5991.9008"/>
        <n v="1949.3136"/>
        <n v="5125.1265"/>
        <n v="5598.4932"/>
        <n v="5550.5184"/>
        <n v="5835.62"/>
        <n v="6546.792"/>
        <n v="8000.34"/>
        <n v="2488.329"/>
        <n v="6053.8512"/>
        <n v="7490.0736"/>
        <n v="6640.62"/>
        <n v="1949.7198"/>
        <n v="6892.2096"/>
        <n v="3484.152"/>
        <n v="4138.2768"/>
        <n v="4350.726"/>
        <n v="4450.0638"/>
        <n v="4826.1521"/>
        <n v="3203.7408"/>
        <n v="3122.3556"/>
        <n v="2953.1502"/>
        <n v="1591.3904"/>
        <n v="3701.0115"/>
        <n v="1383.6906"/>
        <n v="4317.897"/>
        <n v="2238.0288"/>
        <n v="3863.376"/>
        <n v="1950.228"/>
        <n v="4259.629"/>
        <n v="4770.689"/>
        <n v="4311.945"/>
        <n v="6576.7706"/>
        <n v="2611.812"/>
        <n v="7999.6461"/>
        <n v="5428.148"/>
        <n v="6428.169"/>
        <n v="3780.9156"/>
        <n v="4271.0976"/>
        <n v="3633.3108"/>
        <n v="6203.554"/>
        <n v="3880.4656"/>
        <n v="7803.7344"/>
        <n v="4763.4468"/>
        <n v="5384.0436"/>
        <n v="7304.256"/>
        <n v="3222.9652"/>
        <n v="1556.2305"/>
        <n v="3876.152"/>
        <n v="1943.928"/>
        <n v="7022.016"/>
        <n v="7658.112"/>
        <n v="6627.2152"/>
        <n v="5052.5602"/>
        <n v="5729.3691"/>
        <n v="4055.3136"/>
        <n v="3385.04"/>
        <n v="8695.4175"/>
        <n v="4926.5632"/>
        <n v="5420.415"/>
        <n v="2084.544"/>
        <n v="2030.004"/>
        <n v="1668.8976"/>
        <n v="1725.2235"/>
        <n v="4005.68"/>
        <n v="3425.712"/>
        <n v="7295.4924"/>
        <n v="6820.326"/>
        <n v="4627.7568"/>
        <n v="5899.5"/>
        <n v="6726.24"/>
        <n v="5893.874"/>
        <n v="5630.1516"/>
        <n v="7756.727"/>
        <n v="5298.4568"/>
        <n v="7644.6837"/>
        <n v="2072.4088"/>
        <n v="5711.032"/>
        <n v="3152.48"/>
        <n v="2941.848"/>
        <n v="1961.84"/>
        <n v="4650.4185"/>
        <n v="8557.0416"/>
        <n v="4972.5632"/>
        <n v="7453.5225"/>
        <n v="4576.7808"/>
        <n v="4786.503"/>
        <n v="5988.7872"/>
        <n v="6303.6072"/>
        <n v="6480.5312"/>
        <n v="3977.328"/>
        <n v="4719.27"/>
        <n v="5396.5072"/>
        <n v="4228.684"/>
        <n v="1608.676"/>
        <n v="4573.6236"/>
        <n v="2294.46"/>
        <n v="4476.444"/>
        <n v="5294.8896"/>
        <n v="4053.2338"/>
        <n v="3701.376"/>
        <n v="1368.752"/>
        <n v="1908.7068"/>
        <n v="5976.241"/>
        <n v="5141.136"/>
        <n v="2515.885"/>
        <n v="5772.6834"/>
        <n v="6926.4819"/>
        <n v="5535.4072"/>
        <n v="3008.1051"/>
        <n v="2093.895"/>
        <n v="6480.5576"/>
        <n v="4784.1354"/>
        <n v="3039.498"/>
        <n v="6996.843"/>
        <n v="6226.5258"/>
        <n v="5464.267"/>
        <n v="4354.7328"/>
        <n v="1707.7675"/>
        <n v="4764.343"/>
        <n v="5882.099"/>
        <n v="7473.6354"/>
        <n v="3052.35"/>
        <n v="1747.455"/>
        <n v="3529.4805"/>
        <n v="3211.317"/>
        <n v="6213.105"/>
        <n v="1859.169"/>
        <n v="1382.4"/>
        <n v="2572.0448"/>
        <n v="5040.1505"/>
        <n v="7545.0663"/>
        <n v="4407.072"/>
        <n v="2392.6266"/>
        <n v="6134.9616"/>
        <n v="1580.4048"/>
        <n v="4244.0473"/>
        <n v="2042.0847"/>
        <n v="4036.032"/>
        <n v="3820.9456"/>
        <n v="3138.912"/>
        <n v="9228.46"/>
        <n v="5229.1602"/>
        <n v="5195.736"/>
        <n v="4200.5"/>
        <n v="1932.336"/>
        <n v="6203.7882"/>
        <n v="2066.7758"/>
        <n v="6557.76"/>
        <n v="5433.8466"/>
        <n v="2307.8352"/>
        <n v="3406.32"/>
        <n v="5428.512"/>
        <n v="2791.5426"/>
        <n v="5849.2224"/>
        <n v="6018.3782"/>
        <n v="6754.0337"/>
        <n v="2359.9485"/>
        <n v="2740.608"/>
        <n v="4053.5352"/>
        <n v="6020.388"/>
        <n v="4225.8039"/>
        <n v="4663.2"/>
        <n v="2201.245"/>
        <n v="6731.134"/>
        <n v="4800.936"/>
        <n v="2698.92"/>
        <n v="4445.0127"/>
        <n v="6536.223"/>
        <n v="6011.39"/>
        <n v="5968.4548"/>
        <n v="6693.552"/>
        <n v="3196.7208"/>
        <n v="7382.232"/>
        <n v="6616.6023"/>
        <n v="2675.1772"/>
        <n v="6361.5615"/>
        <n v="1965.272"/>
        <n v="2356.4849"/>
        <n v="6549.012"/>
        <n v="6072.976"/>
        <n v="4013.3744"/>
        <n v="4842.4476"/>
        <n v="3017.25"/>
        <n v="3943.116"/>
        <n v="3845.0414"/>
        <n v="4810.618"/>
        <n v="4591.0488"/>
        <n v="2999.7297"/>
        <n v="9029.94"/>
        <n v="7891.4085"/>
        <n v="6583.3605"/>
        <n v="3237.9534"/>
        <n v="2220.098"/>
        <n v="3120.208"/>
        <n v="2556.393"/>
        <n v="3480.246"/>
        <n v="2315.736"/>
        <n v="5592.624"/>
        <n v="4564.5068"/>
        <n v="2425.5"/>
        <n v="1359.1812"/>
        <n v="3770.844"/>
        <n v="4303.3584"/>
        <n v="8360.8083"/>
        <n v="2609.1648"/>
        <n v="2697.968"/>
        <n v="3587.6456"/>
        <n v="6142.9491"/>
        <n v="2438.73"/>
        <n v="9293.4621"/>
        <n v="5557.9392"/>
        <n v="3055.92"/>
        <n v="6376.248"/>
        <n v="1677.472"/>
        <n v="4258.254"/>
        <n v="1334.1915"/>
        <n v="4295.7172"/>
        <n v="6814.665"/>
        <n v="2789.7408"/>
        <n v="6578.6175"/>
        <n v="2553.1875"/>
        <n v="5381.7984"/>
        <n v="2294.5076"/>
        <n v="4900.28"/>
        <n v="4251.06"/>
        <n v="6081.5244"/>
        <n v="6843.2616"/>
        <n v="6663.096"/>
        <n v="2557.984"/>
        <n v="3110.4"/>
        <n v="4489.6544"/>
        <n v="4775.1436"/>
        <n v="6974.944"/>
        <n v="3290.9877"/>
        <n v="6108.984"/>
        <n v="5693.8996"/>
        <n v="6580.4706"/>
        <n v="7948.044"/>
        <n v="5116.608"/>
        <n v="2387.475"/>
        <n v="3420.2784"/>
        <n v="8997.1992"/>
        <n v="2909.1998"/>
        <n v="4209.0048"/>
        <n v="4047.7794"/>
        <n v="4030.2495"/>
        <n v="3881.85"/>
        <n v="4432.89"/>
        <n v="4315.875"/>
        <n v="5120.4916"/>
        <n v="7410.9312"/>
        <n v="5588.3912"/>
        <n v="7206.2352"/>
        <n v="2565.862"/>
        <n v="5256.108"/>
        <n v="4812.0534"/>
        <n v="3245.6655"/>
        <n v="5696.9943"/>
        <n v="2882.9439"/>
        <n v="4769.5776"/>
        <n v="4437.9333"/>
        <n v="2353.8372"/>
        <n v="2063.544"/>
        <n v="3226.77"/>
        <n v="2336.022"/>
        <n v="8037.2424"/>
        <n v="4361.0112"/>
        <n v="7369.4208"/>
        <n v="6726.2919"/>
        <n v="3225.6"/>
        <n v="4896.256"/>
        <n v="3026.5216"/>
        <n v="4842.5376"/>
        <n v="6404.4"/>
        <n v="2356.434"/>
        <n v="1514.5011"/>
        <n v="7559.7147"/>
        <n v="2562.444"/>
        <n v="7838.19"/>
        <n v="6661.1743"/>
        <n v="6435.9295"/>
        <n v="3810.861"/>
        <n v="1347.029"/>
        <n v="7133.4393"/>
        <n v="3945.105"/>
        <n v="2815.2124"/>
        <n v="3941.28"/>
        <n v="4150.9986"/>
        <n v="6036.3576"/>
        <n v="3666.3363"/>
        <n v="8878.815"/>
        <n v="6075.8656"/>
        <n v="3640.14"/>
        <n v="3516.843"/>
        <n v="6440.85"/>
        <n v="3631.4"/>
        <n v="2122.5375"/>
        <n v="1456.494"/>
        <n v="3928.9264"/>
        <n v="3862.8096"/>
        <n v="2100.924"/>
        <n v="3078.18"/>
        <n v="2363.9328"/>
        <n v="6555.4104"/>
        <n v="5220.7596"/>
        <n v="5666.5594"/>
        <n v="1376.001"/>
        <n v="3438.5897"/>
        <n v="1457.186"/>
        <n v="2140.5552"/>
        <n v="5974.02"/>
        <n v="4345.0848"/>
        <n v="5558.448"/>
        <n v="1818.18"/>
        <n v="1714.1355"/>
        <n v="4575.805"/>
        <n v="3587.8656"/>
        <n v="7258.1418"/>
        <n v="4332.0558"/>
        <n v="3580.92"/>
        <n v="4775.5008"/>
        <n v="3756.9792"/>
        <n v="4644.0317"/>
        <n v="5109.3128"/>
        <n v="7606.95"/>
        <n v="6318.4126"/>
        <n v="5342.1368"/>
        <n v="4238.0793"/>
        <n v="4371.7252"/>
        <n v="3297.996"/>
        <n v="6126.2244"/>
        <n v="5647.104"/>
        <n v="4067.045"/>
        <n v="2545.8984"/>
        <n v="5408.597"/>
        <n v="6287.632"/>
        <n v="6800.3793"/>
        <n v="3985.4052"/>
        <n v="3767.71"/>
        <n v="5653.0656"/>
        <n v="6445.1842"/>
        <n v="3973.3085"/>
        <n v="3979.625"/>
        <n v="1329.3126"/>
        <n v="4239.87"/>
        <n v="7604.8896"/>
        <n v="2472.7605"/>
        <n v="7343.952"/>
        <n v="2065.28"/>
        <n v="4023.5209"/>
        <n v="3265.8549"/>
        <n v="2766.852"/>
        <n v="1642.4532"/>
        <n v="5911.444"/>
        <n v="5522.7532"/>
        <n v="7778.0898"/>
        <n v="4649.832"/>
        <n v="4090.62"/>
        <n v="2297.232"/>
        <n v="5971.2744"/>
        <n v="2405.55"/>
        <n v="4694.346"/>
        <n v="4083.825"/>
        <n v="3016.278"/>
        <n v="1780.6516"/>
        <n v="5228.6796"/>
        <n v="6107.4936"/>
        <n v="4749.4632"/>
        <n v="5624.8892"/>
        <n v="4180.334"/>
        <n v="2228.1525"/>
        <n v="7108.6169"/>
        <n v="6407.9652"/>
        <n v="5083.0425"/>
        <n v="7815.348"/>
        <n v="3803.135"/>
        <n v="5723.9268"/>
        <n v="3166.3008"/>
        <n v="3636.9324"/>
        <n v="3414.6816"/>
        <n v="6114.5994"/>
        <n v="5664.96"/>
        <n v="2531.7"/>
        <n v="7046.1804"/>
        <n v="6015.45"/>
        <n v="2428.2"/>
        <n v="3498.352"/>
        <n v="4213.44"/>
        <n v="6707.526"/>
        <n v="6691.3155"/>
        <n v="2206.1988"/>
        <n v="6007.95"/>
        <n v="3704.1942"/>
        <n v="4729.9056"/>
        <n v="5154.192"/>
        <n v="6331.904"/>
        <n v="4266.108"/>
        <n v="2127.5716"/>
        <n v="3808.246"/>
        <n v="6130.35"/>
        <n v="7079.4816"/>
        <n v="2800.252"/>
        <n v="3637.06"/>
        <n v="2925.1032"/>
        <n v="4045.545"/>
        <n v="2064.8256"/>
        <n v="5577.255"/>
        <n v="2719.728"/>
        <n v="6852.4092"/>
        <n v="1609.3266"/>
        <n v="5104.9077"/>
        <n v="1716.259"/>
        <n v="3789.657"/>
        <n v="4504.644"/>
        <n v="6837.3552"/>
        <n v="3025.0014"/>
        <n v="5194.017"/>
        <n v="1638.047"/>
        <n v="1519.604"/>
        <n v="5835.7383"/>
        <n v="1577.2508"/>
        <n v="2591.2386"/>
        <n v="2075.6736"/>
        <n v="1459.2"/>
        <n v="5281.2"/>
        <n v="7521.933"/>
        <n v="5453.6312"/>
        <n v="4409.1828"/>
        <n v="3031.3908"/>
        <n v="4429.4868"/>
        <n v="2044.5696"/>
        <n v="6895.91"/>
        <n v="6192.747"/>
        <n v="5269.3551"/>
        <n v="1877.568"/>
        <n v="5783.904"/>
        <n v="4113.5864"/>
        <n v="5555.634"/>
        <n v="1856.871"/>
        <n v="3296.4"/>
        <n v="5473.0368"/>
        <n v="5001.4752"/>
        <n v="8362.179"/>
        <n v="4774.2624"/>
        <n v="5513.805"/>
        <n v="3412.794"/>
        <n v="4606.7112"/>
        <n v="5106.1164"/>
        <n v="3395.3822"/>
        <n v="6280.8746"/>
        <n v="1657.5752"/>
        <n v="6874.8153"/>
        <n v="7496.0928"/>
        <n v="5083.7868"/>
        <n v="7434.8736"/>
        <n v="4568.0598"/>
        <n v="5238.9561"/>
        <n v="3854.8386"/>
        <n v="1824.768"/>
        <n v="2373.1528"/>
        <n v="7121.01"/>
        <n v="3328.29"/>
        <n v="6076.1091"/>
        <n v="4170.432"/>
        <n v="4224.604"/>
        <n v="3266.9784"/>
        <n v="3741.4176"/>
        <n v="3778.2822"/>
        <n v="1603.8792"/>
        <n v="3898.8752"/>
        <n v="7102.476"/>
        <n v="7984.67"/>
        <n v="7955.1834"/>
        <n v="1297.5488"/>
        <n v="1809.732"/>
        <n v="7387.664"/>
        <n v="5745.5244"/>
        <n v="1725.192"/>
        <n v="6535.0914"/>
        <n v="3277.8996"/>
        <n v="5558.7768"/>
        <n v="7796.9376"/>
        <n v="1665.8664"/>
        <n v="6359.338"/>
        <n v="3898.44"/>
        <n v="6483.8568"/>
        <n v="2152.224"/>
        <n v="6207.6"/>
        <n v="6434.6445"/>
        <n v="8525.9993"/>
        <n v="7014.5647"/>
        <n v="5612.3795"/>
        <n v="6028.7775"/>
        <n v="3961.5576"/>
        <n v="4814.6241"/>
        <n v="1499.0976"/>
        <n v="5464.0344"/>
        <n v="5964.192"/>
        <n v="7007.616"/>
        <n v="3145.3696"/>
        <n v="6480.55"/>
        <n v="5415.76"/>
        <n v="6357.4926"/>
        <n v="2647.6632"/>
        <n v="3836.0608"/>
        <n v="2271.3873"/>
        <n v="5511.814"/>
        <n v="4993.6128"/>
        <n v="4562.3536"/>
        <n v="7322.239"/>
        <n v="2246.8347"/>
        <n v="1749.6996"/>
        <n v="3624.5768"/>
        <n v="6522.048"/>
        <n v="6264.6159"/>
        <n v="3869.5852"/>
        <n v="3278.07"/>
        <n v="1643.12"/>
        <n v="3840"/>
        <n v="5482.368"/>
        <n v="5645.736"/>
        <n v="2519.1936"/>
        <n v="1382.0576"/>
        <n v="7169.2026"/>
        <n v="2036.824"/>
        <n v="3616.515"/>
        <n v="2520.4364"/>
        <n v="6032.6409"/>
        <n v="7418.6112"/>
        <n v="5354.7543"/>
        <n v="6240.8"/>
        <n v="3200.8254"/>
        <n v="2415.8595"/>
        <n v="1624.194"/>
        <n v="3002.4176"/>
        <n v="3608.6068"/>
        <n v="7762.1922"/>
        <n v="8548.5712"/>
        <n v="4114.8"/>
        <n v="2236.806"/>
        <n v="1189.1736"/>
        <n v="1601.2857"/>
        <n v="5947.92"/>
        <n v="1556.1472"/>
        <n v="3466.728"/>
        <n v="5313.474"/>
        <n v="1941.003"/>
        <n v="4427.0226"/>
        <n v="5565.84"/>
        <n v="4230.2208"/>
        <n v="2256.0004"/>
        <n v="8969.41"/>
        <n v="5011.8656"/>
        <n v="2009.8392"/>
        <n v="1847.248"/>
        <n v="5063.472"/>
        <n v="5867.694"/>
        <n v="7035.776"/>
        <n v="4366.9778"/>
        <n v="6552.552"/>
        <n v="6494.8224"/>
        <n v="1755.5034"/>
        <n v="7841.16"/>
        <n v="1754.676"/>
        <n v="7632.144"/>
        <n v="3221.064"/>
        <n v="3728.0278"/>
        <n v="1538.943"/>
        <n v="8665.8264"/>
        <n v="2400.4512"/>
        <n v="4861.8816"/>
        <n v="8662.6917"/>
        <n v="4211.7075"/>
        <n v="4180.4784"/>
        <n v="2198.664"/>
        <n v="2524.6898"/>
        <n v="7750.98"/>
        <n v="3819.8159"/>
        <n v="2118.7584"/>
        <n v="2903.5734"/>
        <n v="2223.1188"/>
        <n v="4828.6854"/>
        <n v="1990.47"/>
        <n v="8223.0624"/>
        <n v="1580.1474"/>
        <n v="3786.24"/>
        <n v="3691.9692"/>
        <n v="3756.0523"/>
        <n v="4237.618"/>
        <n v="1748.586"/>
        <n v="2738.736"/>
        <n v="3508.4907"/>
        <n v="2690.01"/>
        <n v="3044.0772"/>
        <n v="8087.3814"/>
        <n v="4983.0858"/>
        <n v="1508.2096"/>
        <n v="5609.047"/>
        <n v="4173.8544"/>
        <n v="5916.429"/>
        <n v="6055.0698"/>
        <n v="5488.7724"/>
        <n v="4207.808"/>
        <n v="1970.28"/>
        <n v="3252.825"/>
        <n v="5570.8884"/>
        <n v="6209.2"/>
        <n v="2860.0795"/>
        <n v="7360.8612"/>
        <n v="4488.1632"/>
        <n v="7399.998"/>
        <n v="4808.5352"/>
        <n v="3276.3654"/>
        <n v="3610.32"/>
        <n v="4098.072"/>
        <n v="7354.9608"/>
        <n v="5413.914"/>
        <n v="6300.8316"/>
        <n v="6052.0046"/>
        <n v="8063.41"/>
        <n v="1956.3232"/>
        <n v="1115.148"/>
        <n v="4847.04"/>
        <n v="2424.2652"/>
        <n v="3708.52"/>
        <n v="4544.554"/>
        <n v="4106.8025"/>
        <n v="2632.89"/>
        <n v="4784.976"/>
        <n v="6463.743"/>
        <n v="5612.8618"/>
        <n v="3494.0772"/>
        <n v="7356.4168"/>
        <n v="7503.8695"/>
        <n v="5983.45"/>
        <n v="1533.21"/>
        <n v="2590.6452"/>
        <n v="6258.9534"/>
        <n v="7642.503"/>
        <n v="2511.405"/>
        <n v="2303.1786"/>
        <n v="8886.9144"/>
        <n v="7497.66"/>
        <n v="5901.79"/>
        <n v="3712.4542"/>
        <n v="4567.5168"/>
        <n v="1465.8215"/>
        <n v="6393.5564"/>
        <n v="2923.456"/>
        <n v="2245.5664"/>
        <n v="2838.108"/>
        <n v="6021.5012"/>
        <n v="6898.6476"/>
        <n v="5930.6156"/>
        <n v="4138.9704"/>
        <n v="8345.6208"/>
        <n v="6970.2786"/>
        <n v="6648.3534"/>
        <n v="4086.6735"/>
        <n v="5370.6395"/>
        <n v="9050.1775"/>
        <n v="8189.6633"/>
        <n v="7706.9416"/>
        <n v="5626.8072"/>
        <n v="3547.5845"/>
        <n v="5185.6943"/>
        <n v="2235.1056"/>
        <n v="6387.15"/>
        <n v="8301.8"/>
        <n v="2513.952"/>
        <n v="6821.577"/>
        <n v="7597.2"/>
        <n v="4407.456"/>
        <n v="1927.464"/>
        <n v="6226.545"/>
        <n v="6772.0848"/>
        <n v="1960.704"/>
        <n v="7354.0152"/>
        <n v="6371.3184"/>
        <n v="4948.1685"/>
        <n v="3363.008"/>
        <n v="2949.534"/>
        <n v="4989.1303"/>
        <n v="4659.864"/>
        <n v="5234.633"/>
        <n v="2864.475"/>
        <n v="7260.411"/>
        <n v="2584.1277"/>
        <n v="1697.85"/>
        <n v="4747.92"/>
        <n v="6179.4432"/>
        <n v="5792.796"/>
        <n v="4836.3"/>
        <n v="4424.0265"/>
        <n v="2607.066"/>
        <n v="1993.176"/>
        <n v="4779.6672"/>
        <n v="3389.232"/>
        <n v="2770.2"/>
        <n v="3443.0508"/>
        <n v="4835.8116"/>
        <n v="3045.0056"/>
        <n v="4424.112"/>
        <n v="3415.986"/>
        <n v="7455.056"/>
        <n v="5353.9904"/>
        <n v="7640.424"/>
        <n v="1738.1676"/>
        <n v="7804.98"/>
        <n v="2198.502"/>
        <n v="2053.9512"/>
        <n v="2293.29"/>
        <n v="3832.056"/>
        <n v="1831.1832"/>
        <n v="2184.6976"/>
        <n v="7847.424"/>
        <n v="2620.618"/>
        <n v="4163.9871"/>
        <n v="6309.171"/>
        <n v="3180.96"/>
        <n v="4684.26"/>
        <n v="3899.5502"/>
        <n v="2180.8"/>
        <n v="4567.05"/>
        <n v="4102.253"/>
        <n v="6185.1345"/>
        <n v="4021.92"/>
        <n v="7731.594"/>
        <n v="5145.5008"/>
        <n v="1808.0712"/>
        <n v="4034.5776"/>
        <n v="2884.2912"/>
        <n v="5811.0374"/>
        <n v="2023.5456"/>
        <n v="4503.708"/>
        <n v="4654.3728"/>
        <n v="4943.1495"/>
        <n v="6945.9"/>
        <n v="6096.699"/>
        <n v="7169.904"/>
        <n v="2795.5872"/>
        <n v="7539.0024"/>
        <n v="7424.3016"/>
        <n v="3993.5284"/>
        <n v="3651.0852"/>
        <n v="4336.9668"/>
        <n v="2834.572"/>
        <n v="4524.9868"/>
        <n v="6229.6344"/>
        <n v="3211.0092"/>
        <n v="3427.3811"/>
        <n v="6704.9255"/>
        <n v="2949.6474"/>
        <n v="1889.888"/>
        <n v="3110.3891"/>
        <n v="2646.54"/>
        <n v="6242.832"/>
        <n v="2650.1244"/>
        <n v="1395.576"/>
        <n v="7124.2092"/>
        <n v="3911.523"/>
        <n v="2457.702"/>
        <n v="6228.2022"/>
        <n v="1653.93"/>
        <n v="4051.5025"/>
        <n v="4263.9756"/>
        <n v="1852.864"/>
        <n v="7610.0928"/>
        <n v="2028.666"/>
        <n v="3882.416"/>
        <n v="4395.7459"/>
        <n v="3672.864"/>
        <n v="5678.6268"/>
        <n v="4173.8136"/>
        <n v="6829.152"/>
        <n v="2409.7031"/>
        <n v="1866.4107"/>
        <n v="4785.1272"/>
        <n v="1519.245"/>
        <n v="6774.1194"/>
        <n v="4597.81"/>
        <n v="4079.0245"/>
        <n v="6164.379"/>
        <n v="5534.244"/>
        <n v="6039.0759"/>
        <n v="5302.5028"/>
        <n v="2778.6645"/>
        <n v="4136.8262"/>
        <n v="4261.1205"/>
        <n v="4158.798"/>
        <n v="5534.3932"/>
        <n v="7583.779"/>
        <n v="1585.7628"/>
        <n v="5087.688"/>
        <n v="5013.0288"/>
        <n v="3050.0244"/>
        <n v="5236.21"/>
        <n v="4818.487"/>
        <n v="7293.5775"/>
        <n v="1584.45"/>
        <n v="7431.438"/>
        <n v="3986.5895"/>
        <n v="2610.2506"/>
        <n v="4256.7664"/>
        <n v="5064.079"/>
        <n v="6322.368"/>
        <n v="6566.8212"/>
        <n v="5938.114"/>
        <n v="7315.2972"/>
        <n v="3915.4752"/>
        <n v="1958.43"/>
        <n v="7267.9536"/>
        <n v="2124.036"/>
        <n v="2152.3936"/>
        <n v="4385.8114"/>
        <n v="3598.56"/>
        <n v="3371.94"/>
        <n v="4526.4216"/>
        <n v="1984.992"/>
        <n v="1869.456"/>
        <n v="8491.768"/>
        <n v="2281.216"/>
        <n v="3958.3572"/>
        <n v="4715.648"/>
        <n v="5135.3712"/>
        <n v="3833.0572"/>
        <n v="1962.9558"/>
        <n v="4997.58"/>
        <n v="4838.328"/>
        <n v="5469.9336"/>
        <n v="5108.7792"/>
        <n v="4504.389"/>
        <n v="3680.5122"/>
        <n v="8257.92"/>
        <n v="5567.4465"/>
        <n v="6778.3392"/>
        <n v="3883.1052"/>
        <n v="4823.819"/>
        <n v="4577.2875"/>
        <n v="7556.9373"/>
        <n v="5988.7164"/>
        <n v="4177.2048"/>
        <n v="6575.36"/>
        <n v="5149.1"/>
        <n v="2752.1118"/>
        <n v="4527.2844"/>
        <n v="4570.384"/>
        <n v="4641.1365"/>
        <n v="1887.4782"/>
        <n v="3260.6266"/>
        <n v="4175.4976"/>
        <n v="1655.775"/>
        <n v="9324.4932"/>
        <n v="9034.344"/>
        <n v="2745.3328"/>
        <n v="1502.7296"/>
        <n v="5558.94"/>
        <n v="6046.36"/>
        <n v="5145.2"/>
        <n v="3165.3804"/>
        <n v="5398.4637"/>
        <n v="6983.2822"/>
        <n v="4425.5952"/>
        <n v="3063.06"/>
        <n v="5919.8412"/>
        <n v="3119.0704"/>
        <n v="3374.136"/>
        <n v="4163.8272"/>
        <n v="1825.6238"/>
        <n v="2840.3816"/>
        <n v="6839.2896"/>
        <n v="3392.805"/>
        <n v="4784.0504"/>
        <n v="7201.2272"/>
        <n v="2622.312"/>
        <n v="3595.8492"/>
        <n v="7526.3804"/>
        <n v="5334.8736"/>
        <n v="5734.287"/>
        <n v="6856.568"/>
        <n v="3650.4"/>
        <n v="2915.4048"/>
        <n v="6043.0925"/>
        <n v="4755.618"/>
        <n v="9463.52"/>
        <n v="6366.78"/>
        <n v="7602.3711"/>
        <n v="2230.41"/>
        <n v="6752.1744"/>
        <n v="4623.0534"/>
        <n v="7488.8766"/>
        <n v="5550.534"/>
        <n v="3366.765"/>
        <n v="3875.2036"/>
        <n v="3531.0348"/>
        <n v="6529.3342"/>
        <n v="4858.623"/>
        <n v="2066.1804"/>
        <n v="4228.0728"/>
        <n v="1333.836"/>
        <n v="1571.3712"/>
        <n v="6348.288"/>
        <n v="4625.7024"/>
        <n v="2781.1029"/>
        <n v="1878.948"/>
        <n v="1426.581"/>
        <n v="6153.7287"/>
        <n v="8017.632"/>
        <n v="5909.4728"/>
        <n v="3733.5954"/>
        <n v="8515.6434"/>
        <n v="4393.9785"/>
        <n v="5487.846"/>
        <n v="7777.7856"/>
        <n v="5727.6"/>
        <n v="5021.016"/>
        <n v="3697.4304"/>
        <n v="8522.4798"/>
        <n v="4391.5004"/>
        <n v="1558.2132"/>
        <n v="7926.6816"/>
        <n v="2670.4094"/>
        <n v="5410.6306"/>
        <n v="5841.6044"/>
        <n v="6189.4926"/>
        <n v="3684.0414"/>
        <n v="6827.4315"/>
        <n v="1613.916"/>
        <n v="5274.9488"/>
        <n v="5617.2816"/>
        <n v="7023.7176"/>
        <n v="5213.2941"/>
        <n v="3401.1824"/>
        <n v="6363.784"/>
        <n v="4501.6472"/>
        <n v="2915.64"/>
        <n v="5373.7145"/>
        <n v="7069.6704"/>
        <n v="6849.576"/>
        <n v="6134.2645"/>
        <n v="7222.6125"/>
        <n v="6761.6136"/>
        <n v="7224.903"/>
        <n v="8066.0016"/>
        <n v="5570.424"/>
        <n v="3620.0367"/>
        <n v="6189.12"/>
        <n v="3780.0609"/>
        <n v="4029.3288"/>
        <n v="2110.3368"/>
        <n v="7209.303"/>
        <n v="2693.3634"/>
        <n v="5806.1998"/>
        <n v="4642.143"/>
        <n v="7273.705"/>
        <n v="3644.599"/>
        <n v="5285.952"/>
        <n v="7293.4224"/>
        <n v="4884.957"/>
        <n v="1558.8664"/>
        <n v="3705.264"/>
        <n v="5818.54"/>
        <n v="3031.9884"/>
        <n v="7887.432"/>
        <n v="4715.0208"/>
        <n v="2536.7028"/>
        <n v="2448.3316"/>
        <n v="4861.296"/>
        <n v="1670.0904"/>
        <n v="5471.62"/>
        <n v="2605.68"/>
        <n v="2677.152"/>
        <n v="3317.888"/>
        <n v="7554.2784"/>
        <n v="5428.038"/>
        <n v="2832.4638"/>
        <n v="6409.2168"/>
        <n v="3365.4816"/>
        <n v="7982.3922"/>
        <n v="2041.6896"/>
        <n v="4646.9376"/>
        <n v="6324.72"/>
        <n v="3883.7792"/>
        <n v="4144.855"/>
        <n v="5628.2562"/>
        <n v="7196.64"/>
        <n v="8141.3284"/>
        <n v="7180.0196"/>
        <n v="5818.218"/>
        <n v="7655.1916"/>
        <n v="5130.6948"/>
        <n v="5740.4088"/>
        <n v="3243.4556"/>
        <n v="6494.7168"/>
        <n v="6486.75"/>
        <n v="1991.8926"/>
        <n v="5231.58"/>
        <n v="5222.5914"/>
        <n v="3537.496"/>
        <n v="3573.1094"/>
        <n v="3151.918"/>
        <n v="4223.04"/>
        <n v="7055.894"/>
        <n v="3168.25"/>
        <n v="3588.7488"/>
        <n v="2467.5072"/>
        <n v="6021.2505"/>
        <n v="1911.2305"/>
        <n v="4943.31"/>
        <n v="1982.7188"/>
        <n v="2920.6372"/>
        <n v="6908.928"/>
        <n v="5062.68"/>
        <n v="3035.7558"/>
        <n v="3362.4396"/>
        <n v="4870.096"/>
        <n v="6705.09"/>
        <n v="6409.7331"/>
        <n v="1846.4922"/>
        <n v="2573.2512"/>
        <n v="3681.6"/>
        <n v="1455.51"/>
        <n v="3051.3676"/>
        <n v="8140.1171"/>
        <n v="3067.9418"/>
        <n v="5458.32"/>
        <n v="7954.98"/>
        <n v="6459.6576"/>
        <n v="5100.2874"/>
        <n v="4036.3488"/>
        <n v="3638.4068"/>
        <n v="6467.3316"/>
        <n v="5461.17"/>
        <n v="5165.8398"/>
        <n v="2521.4784"/>
        <n v="5264.952"/>
        <n v="2188.7424"/>
        <n v="1467.0872"/>
        <n v="6246.6015"/>
        <n v="2405.724"/>
        <n v="6195.5355"/>
        <n v="7244.4213"/>
        <n v="6358.968"/>
        <n v="7668.9195"/>
        <n v="7002.2475"/>
        <n v="7392.213"/>
        <n v="2151.7164"/>
        <n v="2406.528"/>
        <n v="3390.066"/>
        <n v="5582.4384"/>
        <n v="8001.5175"/>
        <n v="4967.55"/>
        <n v="2357.52"/>
        <n v="7528.272"/>
        <n v="2631.8816"/>
        <n v="2992.2048"/>
        <n v="5400.428"/>
        <n v="2800.4886"/>
        <n v="6348.645"/>
        <n v="2053.9575"/>
        <n v="4741.9101"/>
        <n v="1502.6511"/>
        <n v="3762.304"/>
        <n v="7096.617"/>
        <n v="2494.3224"/>
        <n v="3289.02"/>
        <n v="4239.375"/>
        <n v="1957.3526"/>
        <n v="8063.8272"/>
        <n v="6185.52"/>
        <n v="5440.7052"/>
        <n v="2396.646"/>
        <n v="7077.6147"/>
        <n v="1679.9874"/>
        <n v="6337.8432"/>
        <n v="5498.472"/>
        <n v="1874.4"/>
        <n v="2237.438"/>
        <n v="4727.8809"/>
        <n v="4855.302"/>
        <n v="3097.171"/>
        <n v="8482.9905"/>
        <n v="5964.105"/>
        <n v="3355.9866"/>
        <n v="5908.3965"/>
        <n v="6347.376"/>
        <n v="1869.6447"/>
        <n v="1790.136"/>
        <n v="6096.196"/>
        <n v="5996.172"/>
        <n v="7780.18"/>
        <n v="4606.848"/>
        <n v="9038.2656"/>
        <n v="4685.8812"/>
        <n v="4903.548"/>
        <n v="1360.632"/>
        <n v="2613.072"/>
        <n v="3093.4755"/>
        <n v="5215.4356"/>
        <n v="1680.096"/>
        <n v="8733.7602"/>
        <n v="1763.8236"/>
        <n v="7895.8264"/>
        <n v="6490.71"/>
        <n v="2692.794"/>
        <n v="2951.1718"/>
        <n v="5492.2696"/>
        <n v="6686.944"/>
        <n v="4351.494"/>
        <n v="4975.5552"/>
        <n v="5004.0496"/>
        <n v="6094.0152"/>
        <n v="5897.5371"/>
        <n v="3189.732"/>
        <n v="9000.9598"/>
        <n v="5595.1808"/>
        <n v="6275.4888"/>
        <n v="3002.1256"/>
        <n v="3337.32"/>
        <n v="3652.2528"/>
        <n v="2019.3536"/>
        <n v="5123.25"/>
        <n v="5362.6869"/>
        <n v="5295.9456"/>
        <n v="4600.6905"/>
        <n v="3470.616"/>
        <n v="3969.7856"/>
        <n v="7270.5024"/>
        <n v="7476.4053"/>
        <n v="3484.2171"/>
        <n v="6698.64"/>
        <n v="2318.1296"/>
        <n v="3983.4944"/>
        <n v="4359.5136"/>
        <n v="4614.8102"/>
        <n v="5446.1652"/>
        <n v="8121.588"/>
        <n v="8424.6624"/>
        <n v="6152.3"/>
        <n v="8958.15"/>
        <n v="7439.2404"/>
        <n v="6433.56"/>
        <n v="2071.431"/>
        <n v="3925.9528"/>
        <n v="5863.746"/>
        <n v="1857.2708"/>
        <n v="2556.3384"/>
        <n v="3459.972"/>
        <n v="8449.353"/>
        <n v="5636.0232"/>
        <n v="5504.268"/>
        <n v="3177.738"/>
        <n v="2057.636"/>
        <n v="3173.2812"/>
        <n v="2288.448"/>
        <n v="7478.016"/>
        <n v="2668.1928"/>
        <n v="6796.3896"/>
        <n v="4608.687"/>
        <n v="4082.8956"/>
        <n v="7053.025"/>
        <n v="5488.95"/>
        <n v="6574.365"/>
        <n v="8365.1636"/>
        <n v="6590.16"/>
        <n v="4580.7936"/>
        <n v="2229.5925"/>
        <n v="5565.336"/>
        <n v="2861.649"/>
        <n v="6028.5312"/>
        <n v="5844.4641"/>
        <n v="4826.6368"/>
        <n v="5226.4432"/>
        <n v="1769.4432"/>
        <n v="6201.1425"/>
        <n v="2504.4096"/>
        <n v="7591.9158"/>
        <n v="1886.092"/>
        <n v="7400.8701"/>
        <n v="2217.2874"/>
        <n v="5121.3264"/>
        <n v="4559.28"/>
        <n v="5160.7584"/>
        <n v="8354.25"/>
        <n v="4573.3"/>
        <n v="1794.9393"/>
        <n v="1506.2674"/>
        <n v="1723.414"/>
        <n v="4227.2406"/>
        <n v="1614.8538"/>
        <n v="4756.08"/>
        <n v="1641.98"/>
        <n v="1743.126"/>
        <n v="1648.7226"/>
        <n v="4304.1393"/>
        <n v="7568.5302"/>
        <n v="3031.575"/>
        <n v="5421.4125"/>
        <n v="3585.1464"/>
        <n v="5383.3626"/>
        <n v="3455.144"/>
        <n v="6748.1216"/>
        <n v="2868.5927"/>
        <n v="4229.186"/>
        <n v="4395.1271"/>
        <n v="5467.176"/>
        <n v="6210.736"/>
        <n v="6257.97"/>
        <n v="2297.456"/>
        <n v="4077.342"/>
        <n v="2888.3582"/>
        <n v="4447.2"/>
        <n v="1616.8329"/>
        <n v="3905.565"/>
        <n v="2914.1112"/>
        <n v="3120.2688"/>
        <n v="1595.7952"/>
        <n v="2223.6864"/>
        <n v="9415.887"/>
        <n v="2086.3206"/>
        <n v="3672.0255"/>
        <n v="4145.028"/>
        <n v="3569.232"/>
        <n v="3074.1984"/>
        <n v="5716.736"/>
        <n v="4483.836"/>
        <n v="7535.168"/>
        <n v="7997.442"/>
        <n v="7752.9591"/>
        <n v="7470.8004"/>
        <n v="4440.4425"/>
        <n v="2587.04"/>
        <n v="4934.5296"/>
        <n v="3881.795"/>
        <n v="2039.3472"/>
        <n v="5068.2924"/>
        <n v="3270.0024"/>
        <n v="5428.864"/>
        <n v="5355.0882"/>
        <n v="2391.984"/>
        <n v="2654.856"/>
        <n v="5111.6555"/>
        <n v="5316.2304"/>
        <n v="4045.125"/>
        <n v="1488.5784"/>
        <n v="3358.971"/>
        <n v="3570.8673"/>
        <n v="4439.2185"/>
        <n v="1608.7977"/>
        <n v="4006.908"/>
        <n v="3561.696"/>
        <n v="1378.965"/>
        <n v="4161.0348"/>
        <n v="5321.2068"/>
        <n v="8501.493"/>
        <n v="4511.5623"/>
        <n v="1505.0925"/>
        <n v="5864.565"/>
        <n v="4755.24"/>
        <n v="5427.4836"/>
        <n v="7871.776"/>
        <n v="6126.45"/>
        <n v="6093.16"/>
        <n v="4861.4262"/>
        <n v="3363.8605"/>
        <n v="3119.9441"/>
        <n v="2882.112"/>
        <n v="3368.512"/>
        <n v="2503.9938"/>
        <n v="9187.5744"/>
        <n v="4641.9285"/>
        <n v="4633.4112"/>
        <n v="1899.1665"/>
        <n v="7187.4"/>
        <n v="3165.8328"/>
        <n v="4683.3829"/>
        <n v="2027.6568"/>
        <n v="2221.9344"/>
        <n v="2058.898"/>
        <n v="4619.1202"/>
        <n v="2050.8066"/>
        <n v="3958.08"/>
        <n v="1318.5348"/>
        <n v="4330.0335"/>
        <n v="8320.8752"/>
        <n v="2716.62"/>
        <n v="5457.744"/>
        <n v="6895.2912"/>
        <n v="5979.08"/>
        <n v="5249.1978"/>
        <n v="8782.2"/>
        <n v="7147.4592"/>
        <n v="5044.3965"/>
        <n v="1450.7325"/>
        <n v="3432.15"/>
        <n v="2837.7216"/>
        <n v="3446.658"/>
        <n v="3406.928"/>
        <n v="5466.6612"/>
        <n v="4539.1104"/>
        <n v="6314.9625"/>
        <n v="6748.2195"/>
        <n v="5523.9194"/>
        <n v="8179.392"/>
        <n v="5977.8"/>
        <n v="4419.099"/>
        <n v="6270.069"/>
        <n v="3018.3925"/>
        <n v="8556.8175"/>
        <n v="6418.7304"/>
        <n v="5903.9904"/>
        <n v="6400.944"/>
        <n v="5727.984"/>
        <n v="5172.4144"/>
        <n v="6555.087"/>
        <n v="5098.1959"/>
        <n v="7998.43"/>
        <n v="6516.9746"/>
        <n v="6721.596"/>
        <n v="2605.3036"/>
        <n v="4985.5344"/>
        <n v="4555.5408"/>
        <n v="2882.3328"/>
        <n v="3370.5672"/>
        <n v="6299.8628"/>
        <n v="5303.76"/>
        <n v="3692.255"/>
        <n v="2099.6608"/>
        <n v="4613.3226"/>
        <n v="5181.072"/>
        <n v="7032.288"/>
        <n v="6459.804"/>
        <n v="1500.972"/>
        <n v="4207.32"/>
        <n v="5227.0824"/>
        <n v="3871.2212"/>
        <n v="2163.392"/>
        <n v="4490.0856"/>
        <n v="1651.3356"/>
        <n v="8990.8728"/>
        <n v="8183.358"/>
        <n v="6428.408"/>
        <n v="3571.715"/>
        <n v="7173.738"/>
        <n v="5309.5328"/>
        <n v="5094.8139"/>
        <n v="3671.5952"/>
        <n v="3884.0202"/>
        <n v="5705.0424"/>
        <n v="2236.1108"/>
        <n v="3980.977"/>
        <n v="1506.897"/>
        <n v="1303.5"/>
        <n v="5206.1616"/>
        <n v="4373.6628"/>
        <n v="5015.864"/>
        <n v="2828.9268"/>
        <n v="1603.182"/>
        <n v="1880.3105"/>
        <n v="8698.848"/>
        <n v="5285.808"/>
        <n v="6820.4752"/>
        <n v="2984.3214"/>
        <n v="2928.7808"/>
        <n v="7153.7132"/>
        <n v="1135.0752"/>
        <n v="2738.9472"/>
        <n v="7086.2337"/>
        <n v="2166.912"/>
        <n v="1452.8514"/>
        <n v="3313.648"/>
        <n v="6327.6147"/>
        <n v="2592.5427"/>
        <n v="1690.89"/>
        <n v="6191.8596"/>
        <n v="4241.16"/>
        <n v="4363.7946"/>
        <n v="3121.9032"/>
        <n v="6221.5272"/>
        <n v="4746.1392"/>
        <n v="4925.6735"/>
        <n v="7311.6918"/>
        <n v="5710.7712"/>
        <n v="1687.335"/>
        <n v="3707.1939"/>
        <n v="3622.1815"/>
        <n v="1463.168"/>
        <n v="7377.909"/>
        <n v="5075.616"/>
        <n v="4542.692"/>
        <n v="6079.563"/>
        <n v="6993.2696"/>
        <n v="3780.27"/>
        <n v="5657.4752"/>
        <n v="3236.08"/>
        <n v="6535.05"/>
        <n v="8128.4709"/>
        <n v="6271.83"/>
        <n v="1595.5758"/>
        <n v="3480.5988"/>
        <n v="7376.822"/>
        <n v="3638.7052"/>
        <n v="5271.1464"/>
        <n v="4283.4624"/>
        <n v="5071.4366"/>
        <n v="6214.5666"/>
        <n v="1289.34"/>
        <n v="5815.216"/>
        <n v="7517.51"/>
        <n v="2234.418"/>
        <n v="1764.0067"/>
        <n v="6141.0576"/>
        <n v="4085.8208"/>
        <n v="6350.2212"/>
        <n v="1921.4168"/>
        <n v="4650.1452"/>
        <n v="6935.35"/>
        <n v="5407.3032"/>
        <n v="7193.6064"/>
        <n v="3618.62"/>
        <n v="7393.3256"/>
        <n v="5700.24"/>
        <n v="3175.9294"/>
        <n v="2730.672"/>
        <n v="7986.2072"/>
        <n v="2661.3656"/>
        <n v="7682.5584"/>
        <n v="3143.9205"/>
        <n v="3702.378"/>
        <n v="4556.6668"/>
        <n v="1672.448"/>
        <n v="4325.9216"/>
        <n v="6144.208"/>
        <n v="3199.094"/>
        <n v="6580.0818"/>
        <n v="5534.9545"/>
        <n v="4131.27"/>
        <n v="5160.4"/>
        <n v="1984.1318"/>
        <n v="3138.2208"/>
        <n v="2821.728"/>
        <n v="6552.2366"/>
        <n v="2159.88"/>
        <n v="4039.444"/>
        <n v="7160.571"/>
        <n v="3834.2304"/>
        <n v="8517.1576"/>
        <n v="6194.8425"/>
        <n v="5689.328"/>
        <n v="3270.267"/>
        <n v="4388.6292"/>
        <n v="1844.2704"/>
        <n v="4084.5528"/>
        <n v="4772.5568"/>
        <n v="3087.06"/>
        <n v="7590.81"/>
        <n v="4079.49"/>
        <n v="4928.03"/>
        <n v="7648.1072"/>
        <n v="5969.2976"/>
        <n v="6563.434"/>
        <n v="4508.5404"/>
        <n v="5227.992"/>
        <n v="6434.658"/>
        <n v="2097.819"/>
        <n v="4592.2877"/>
        <n v="4086.81"/>
        <n v="1307.9264"/>
        <n v="7980.7692"/>
        <n v="3597.1908"/>
        <n v="2605.37"/>
        <n v="6189.3172"/>
        <n v="2000.115"/>
        <n v="4436.5376"/>
        <n v="7949.928"/>
        <n v="1609.2008"/>
        <n v="3099.5811"/>
        <n v="2591.5526"/>
        <n v="4653.72"/>
        <n v="6864.585"/>
        <n v="4526.6931"/>
        <n v="6362.9048"/>
        <n v="8847.927"/>
        <n v="6217.5681"/>
        <n v="6009.9"/>
        <n v="8202.528"/>
        <n v="2824.0384"/>
        <n v="3245.576"/>
        <n v="2773.632"/>
        <n v="5886.6293"/>
        <n v="3672.6312"/>
        <n v="5380.167"/>
        <n v="4748.0433"/>
        <n v="1347.2818"/>
        <n v="4550.0364"/>
        <n v="1923.8475"/>
        <n v="2028.8268"/>
        <n v="6684.3954"/>
        <n v="6300.9531"/>
        <n v="6361.037"/>
        <n v="4774.9656"/>
        <n v="2241.162"/>
        <n v="5365.08"/>
        <n v="3534.317"/>
        <n v="3749.1035"/>
        <n v="7265.16"/>
        <n v="4185.9328"/>
        <n v="4565.1375"/>
        <n v="1564.992"/>
        <n v="7808.4578"/>
        <n v="8007.0116"/>
        <n v="7744.248"/>
        <n v="4868.721"/>
        <n v="1252.524"/>
        <n v="7527.9936"/>
        <n v="1727.9262"/>
        <n v="4599.9096"/>
        <n v="2549.3013"/>
        <n v="4600.54"/>
        <n v="9591.485"/>
        <n v="4890.734"/>
        <n v="2262.8445"/>
        <n v="4450.0584"/>
        <n v="4545.5046"/>
        <n v="3267.656"/>
        <n v="2639.1372"/>
        <n v="1996.1632"/>
        <n v="2747.6162"/>
        <n v="2308.9332"/>
        <n v="3645.5832"/>
        <n v="3261.1068"/>
        <n v="4991.679"/>
        <n v="3787.1232"/>
        <n v="6380.829"/>
        <n v="2557.2365"/>
        <n v="5553.912"/>
        <n v="6480.4536"/>
        <n v="3330.9941"/>
        <n v="3293.415"/>
        <n v="2492.88"/>
        <n v="5535.0702"/>
        <n v="1897.7004"/>
        <n v="2784.9987"/>
        <n v="3671.1136"/>
        <n v="6560.16"/>
        <n v="1311.38"/>
        <n v="6516.8577"/>
        <n v="7036.5924"/>
        <n v="1667.88"/>
        <n v="4688.7477"/>
        <n v="5710.982"/>
        <n v="6299.0235"/>
        <n v="5853.3612"/>
        <n v="6622.065"/>
        <n v="7200.27"/>
        <n v="3720.717"/>
        <n v="6112.12"/>
        <n v="5771.1633"/>
        <n v="6801.445"/>
        <n v="7877.25"/>
        <n v="3448.8818"/>
        <n v="6397.2468"/>
        <n v="2021.382"/>
        <n v="3583.2706"/>
        <n v="4454.3664"/>
        <n v="1078.56"/>
        <n v="1380.2568"/>
        <n v="4091.796"/>
        <n v="2478.208"/>
        <n v="2880.7192"/>
        <n v="4516.035"/>
        <n v="7601.5968"/>
        <n v="5794.62"/>
        <n v="7239.91"/>
        <n v="2452.356"/>
        <n v="5334.6567"/>
        <n v="5797.806"/>
        <n v="5752.2816"/>
        <n v="9832.7736"/>
        <n v="6471.759"/>
        <n v="8107.4172"/>
        <n v="5209.0552"/>
        <n v="2020.4448"/>
        <n v="6126.4896"/>
        <n v="1385.423"/>
        <n v="7083.2892"/>
        <n v="6498.224"/>
        <n v="4984.2"/>
        <n v="3269.9192"/>
        <n v="4710.717"/>
        <n v="4744.7484"/>
        <n v="5653.952"/>
        <n v="1981.6992"/>
        <n v="4103.0475"/>
        <n v="3203.328"/>
        <n v="7894.1952"/>
        <n v="6849.216"/>
        <n v="5865.1112"/>
        <n v="1880.94"/>
        <n v="3150.994"/>
        <n v="2127.7564"/>
        <n v="5948.397"/>
        <n v="3710.9051"/>
        <n v="1940.955"/>
        <n v="2891.2224"/>
        <n v="3118.5486"/>
        <n v="2988.9328"/>
        <n v="5900.2272"/>
        <n v="6943.056"/>
        <n v="2833.4691"/>
        <n v="4342.1952"/>
        <n v="3059.7885"/>
        <n v="6709.892"/>
        <n v="5801.6376"/>
        <n v="8315.2024"/>
        <n v="5866.2408"/>
        <n v="2115.6534"/>
        <n v="6026.6784"/>
        <n v="2521.5645"/>
        <n v="2212.9668"/>
        <n v="1913.478"/>
        <n v="3154.228"/>
        <n v="2924.4873"/>
        <n v="1743.4032"/>
        <n v="4405.6467"/>
        <n v="2522.208"/>
        <n v="2397.078"/>
        <n v="4424.1066"/>
        <n v="1732.5"/>
        <n v="2931.4544"/>
        <n v="4679.316"/>
        <n v="7108.608"/>
        <n v="2734.746"/>
        <n v="2618.1582"/>
        <n v="4136.44"/>
        <n v="3061.704"/>
        <n v="4526.4663"/>
        <n v="4853.3177"/>
        <n v="1483.0944"/>
        <n v="2696.3992"/>
        <n v="2424.9888"/>
        <n v="6996.2004"/>
        <n v="4297.916"/>
        <n v="2474.736"/>
        <n v="5506.1848"/>
        <n v="6685.0896"/>
        <n v="1409.724"/>
        <n v="3970.7136"/>
        <n v="2438.9064"/>
        <n v="5854.5825"/>
        <n v="6023.7342"/>
        <n v="7488.3228"/>
        <n v="4184.1261"/>
        <n v="3213.9792"/>
        <n v="7804.6584"/>
        <n v="3091.608"/>
        <n v="3648.8854"/>
        <n v="6588.297"/>
        <n v="2970.2025"/>
        <n v="1346.2232"/>
        <n v="2546.115"/>
        <n v="4189.5"/>
        <n v="3426.1618"/>
        <n v="7545.3132"/>
        <n v="1532.3576"/>
        <n v="2217.0816"/>
        <n v="3160.8096"/>
        <n v="4443.12"/>
        <n v="7953.1424"/>
        <n v="7963.021"/>
        <n v="5732.7426"/>
        <n v="1250.5952"/>
        <n v="4446.6183"/>
        <n v="7574.3292"/>
        <n v="5780.4354"/>
        <n v="6515.8632"/>
        <n v="2931.7134"/>
        <n v="3751.4988"/>
        <n v="3658.1688"/>
        <n v="1909.1952"/>
        <n v="2983.288"/>
        <n v="4332.12"/>
        <n v="5629.2264"/>
        <n v="2351.8404"/>
        <n v="4777.8432"/>
        <n v="7667.7216"/>
        <n v="7061.265"/>
        <n v="6556.4592"/>
        <n v="5609.8895"/>
        <n v="4354.0926"/>
        <n v="4601.4966"/>
        <n v="7152.9455"/>
        <n v="1841.8032"/>
        <n v="3553.95"/>
        <n v="2383.115"/>
        <n v="6868.4148"/>
        <n v="3192.2436"/>
        <n v="5602.6872"/>
        <n v="3390.1638"/>
        <n v="6737.0625"/>
        <n v="1296.6954"/>
        <n v="4306.1018"/>
        <n v="1992.978"/>
        <n v="3036.0792"/>
        <n v="5138.0406"/>
        <n v="5783.932"/>
        <n v="4561.491"/>
        <n v="6359.0436"/>
        <n v="3926.6464"/>
        <n v="3820.2164"/>
        <n v="1985.348"/>
        <n v="4218.8265"/>
        <n v="5668.65"/>
        <n v="6881.876"/>
        <n v="7719.9408"/>
        <n v="2294.9184"/>
        <n v="1564.3896"/>
        <n v="2333.648"/>
        <n v="2715.9504"/>
        <n v="5142.8763"/>
        <n v="7266.735"/>
        <n v="6196.4028"/>
        <n v="6347.746"/>
        <n v="3905.982"/>
        <n v="4282.1136"/>
        <n v="3976.368"/>
        <n v="7093.98"/>
        <n v="6133.428"/>
        <n v="6768.3168"/>
        <n v="2750.112"/>
        <n v="2262.165"/>
        <n v="4974.75"/>
        <n v="6802.3648"/>
        <n v="5364.4476"/>
        <n v="7980.28"/>
        <n v="7022.6"/>
        <n v="2185.876"/>
        <n v="1593.1125"/>
        <n v="5158.9644"/>
        <n v="2278.7232"/>
        <n v="4809.6048"/>
        <n v="2821.557"/>
        <n v="4491.9966"/>
        <n v="2150.4632"/>
        <n v="1979.2344"/>
        <n v="1923.0768"/>
        <n v="6427.4625"/>
        <n v="5170.44"/>
        <n v="2424.6048"/>
        <n v="6276.66"/>
        <n v="1389.024"/>
        <n v="6376.2426"/>
        <n v="7598.6064"/>
        <n v="1747.77"/>
        <n v="3748.6814"/>
        <n v="4341.232"/>
        <n v="3234.681"/>
        <n v="6050.3946"/>
        <n v="4824.192"/>
        <n v="3527.6472"/>
        <n v="2149.532"/>
        <n v="5287.833"/>
        <n v="5334.6384"/>
        <n v="6045.5955"/>
        <n v="2542.0032"/>
        <n v="2796.16"/>
        <n v="6283.266"/>
        <n v="3179.6064"/>
        <n v="4315.8595"/>
        <n v="3113.5612"/>
        <n v="7258.2012"/>
        <n v="6066.009"/>
        <n v="1855.9125"/>
        <n v="7362.9632"/>
        <n v="3542.022"/>
        <n v="4015.1022"/>
        <n v="2450.448"/>
        <n v="3336.334"/>
        <n v="8488.5768"/>
        <n v="2462.5134"/>
        <n v="2432"/>
        <n v="5337.398"/>
        <n v="6091.488"/>
        <n v="4483.8486"/>
        <n v="5843.0658"/>
        <n v="1763.535"/>
        <n v="1250.956"/>
        <n v="2852.7144"/>
        <n v="3061.674"/>
        <n v="2328.6822"/>
        <n v="4465.8432"/>
        <n v="7031.255"/>
        <n v="4176.713"/>
        <n v="8571.9744"/>
        <n v="4237.7733"/>
        <n v="6536.8512"/>
        <n v="4800.9242"/>
        <n v="5586.2992"/>
        <n v="6543.558"/>
        <n v="8932.3355"/>
        <n v="3071.12"/>
        <n v="3144.448"/>
        <n v="6033.06"/>
        <n v="3608.5412"/>
        <n v="7739.2332"/>
        <n v="4794.6522"/>
        <n v="6719.6616"/>
        <n v="4676.8752"/>
        <n v="7127.9424"/>
        <n v="5740.0343"/>
        <n v="3870.516"/>
        <n v="1735.8704"/>
        <n v="8344.8"/>
        <n v="6810.608"/>
        <n v="1499.6244"/>
        <n v="3429.5898"/>
        <n v="6100.5516"/>
        <n v="4850.0388"/>
        <n v="6817.8"/>
        <n v="4017.4512"/>
        <n v="4347.4812"/>
        <n v="3315.6864"/>
        <n v="6133.9866"/>
        <n v="4082.112"/>
        <n v="2305.884"/>
        <n v="5373.918"/>
        <n v="4345.5104"/>
        <n v="4848.648"/>
        <n v="4494.7888"/>
        <n v="3000.192"/>
        <n v="1758.4938"/>
        <n v="5665.218"/>
        <n v="2394.936"/>
        <n v="5798.55"/>
        <n v="6368.4906"/>
        <n v="8067.1272"/>
        <n v="2526.7152"/>
        <n v="2228.016"/>
        <n v="7166.8905"/>
        <n v="4263.408"/>
        <n v="4450.3074"/>
        <n v="3170.16"/>
        <n v="1571.9424"/>
        <n v="8905.455"/>
        <n v="5423.8176"/>
        <n v="7265.608"/>
        <n v="6235.707"/>
        <n v="6758.2773"/>
        <n v="2835.7382"/>
        <n v="3882.78"/>
        <n v="4331.7912"/>
        <n v="5303.7166"/>
        <n v="1647.135"/>
        <n v="6362.4464"/>
        <n v="4251.136"/>
        <n v="4322.3362"/>
        <n v="6519.0216"/>
        <n v="3888.4608"/>
        <n v="7013.344"/>
        <n v="7496.244"/>
        <n v="1298.1444"/>
        <n v="2044.9024"/>
        <n v="8462.817"/>
        <n v="1609.3248"/>
        <n v="5933.453"/>
        <n v="1464.6786"/>
        <n v="9522.4188"/>
        <n v="3889.5584"/>
        <n v="4977.9576"/>
        <n v="4337.664"/>
        <n v="1831.325"/>
        <n v="4939.65"/>
        <n v="8515.0127"/>
        <n v="7092.9999"/>
        <n v="7331.0292"/>
        <n v="5134.7688"/>
        <n v="4156.7584"/>
        <n v="6373.04"/>
        <n v="6139.0252"/>
        <n v="2323.17"/>
        <n v="3714.7968"/>
        <n v="8258.2032"/>
        <n v="7220.346"/>
        <n v="1338.3785"/>
        <n v="6572.2803"/>
        <n v="1495.44"/>
        <n v="5998.944"/>
        <n v="3304.9068"/>
        <n v="3896.438"/>
        <n v="6227.988"/>
        <n v="4614.0006"/>
        <n v="2018.3616"/>
        <n v="6397.0922"/>
        <n v="5329.8084"/>
        <n v="5373.108"/>
        <n v="3909.6202"/>
        <n v="1384.0288"/>
        <n v="4325.2398"/>
        <n v="3600.52"/>
        <n v="3139.598"/>
        <n v="5537.0304"/>
        <n v="6363.441"/>
        <n v="1623.6312"/>
        <n v="2369.3145"/>
        <n v="2543.5332"/>
        <n v="6037.6104"/>
        <n v="1819.744"/>
        <n v="2284.62"/>
        <n v="5632.848"/>
        <n v="1636.7616"/>
        <n v="7843.877"/>
        <n v="6764.511"/>
        <n v="5585.1648"/>
        <n v="7310.3655"/>
        <n v="3002.7696"/>
        <n v="4119.8816"/>
        <n v="6179.9472"/>
        <n v="6047.7312"/>
        <n v="8962.1385"/>
        <n v="4465.0368"/>
        <n v="4760.8368"/>
        <n v="2201.2718"/>
        <n v="5355.504"/>
        <n v="3580.6676"/>
        <n v="2225.1915"/>
        <n v="2905.794"/>
        <n v="6060.619"/>
        <n v="5479.76"/>
        <n v="5634.6585"/>
        <n v="7988.9472"/>
        <n v="3771.7218"/>
        <n v="4650.5232"/>
        <n v="4226.4"/>
        <n v="1648.493"/>
        <n v="8623.1964"/>
        <n v="3736.312"/>
        <n v="1946.3598"/>
        <n v="7701.0384"/>
        <n v="1313.3576"/>
        <n v="2179.008"/>
        <n v="2985.84"/>
        <n v="2890.426"/>
        <n v="1448.0136"/>
        <n v="5847.16"/>
        <n v="5667.916"/>
        <n v="3424.304"/>
        <n v="5302.9647"/>
        <n v="2575.16"/>
        <n v="5094.5736"/>
        <n v="5334.791"/>
        <n v="3775.552"/>
        <n v="7764.4925"/>
        <n v="2426.688"/>
        <n v="6301.4952"/>
        <n v="8167.0772"/>
        <n v="6698.4632"/>
        <n v="2249.208"/>
        <n v="1614.184"/>
        <n v="4176.1368"/>
        <n v="5628.3244"/>
        <n v="3402.63"/>
        <n v="2530.4708"/>
        <n v="3964.1879"/>
        <n v="3047.7216"/>
        <n v="6245.6919"/>
        <n v="5120.4"/>
        <n v="1570.1364"/>
        <n v="2624.16"/>
        <n v="5007.6468"/>
        <n v="3634.7778"/>
        <n v="3380.1501"/>
        <n v="3241.98"/>
        <n v="2674.1376"/>
        <n v="5841.724"/>
        <n v="7291.7504"/>
        <n v="2449.9968"/>
        <n v="7705.0204"/>
        <n v="5016.576"/>
        <n v="5226.482"/>
        <n v="1830.2284"/>
        <n v="2291.9559"/>
        <n v="2243.052"/>
        <n v="1784.2344"/>
        <n v="3360.735"/>
        <n v="3956.1225"/>
        <n v="7577.6481"/>
        <n v="3544.67"/>
        <n v="3351.0672"/>
        <n v="5178.8099"/>
        <n v="1853.2656"/>
        <n v="7441.98"/>
        <n v="2548.4928"/>
        <n v="8101.85"/>
        <n v="3542.922"/>
        <n v="5168.16"/>
        <n v="4197.1752"/>
        <n v="7099.8388"/>
        <n v="3353.328"/>
        <n v="3324.75"/>
        <n v="5089.4272"/>
        <n v="6573.3696"/>
        <n v="6450.9978"/>
        <n v="4811.3688"/>
        <n v="2226.8868"/>
        <n v="3813.3342"/>
        <n v="6148.662"/>
        <n v="2986.5888"/>
        <n v="7675.3752"/>
        <n v="4296.3725"/>
        <n v="3513.7935"/>
        <n v="3843.301"/>
        <n v="6014.3056"/>
        <n v="4415.152"/>
        <n v="4325.013"/>
        <n v="1526.4288"/>
        <n v="2110.3005"/>
        <n v="4690.416"/>
        <n v="5732.6192"/>
        <n v="6506.7"/>
        <n v="1742.6556"/>
        <n v="7558.2"/>
        <n v="3417.882"/>
        <n v="4811.625"/>
        <n v="3494.5911"/>
        <n v="4500.5864"/>
        <n v="4660.329"/>
        <n v="4304.9979"/>
        <n v="4491.0321"/>
        <n v="2928.835"/>
        <n v="1348.065"/>
        <n v="4961.8976"/>
        <n v="6620.2824"/>
        <n v="7735.47"/>
        <n v="7694.96"/>
        <n v="2725.5"/>
        <n v="3347.1672"/>
        <n v="2146.68"/>
        <n v="2217.4152"/>
        <n v="7002.5925"/>
        <n v="8005.5664"/>
        <n v="5777.1"/>
        <n v="1933.3488"/>
        <n v="2043.1104"/>
        <n v="5269.32"/>
        <n v="1609.92"/>
        <n v="1399.4856"/>
        <n v="4082.0208"/>
        <n v="1856.1373"/>
        <n v="4444.5016"/>
        <n v="5254.224"/>
        <n v="3355.935"/>
        <n v="4490.34"/>
        <n v="2580.396"/>
        <n v="5641.272"/>
        <n v="3529.12"/>
        <n v="2064.6444"/>
        <n v="7342.272"/>
        <n v="5461.8144"/>
        <n v="5745.354"/>
        <n v="8827.5432"/>
        <n v="7247.1168"/>
        <n v="4898.4426"/>
        <n v="3041.844"/>
        <n v="4646.8268"/>
        <n v="4214.3814"/>
        <n v="1598.828"/>
        <n v="2020.9014"/>
        <n v="2179.5642"/>
        <n v="1518.9642"/>
        <n v="6785.532"/>
        <n v="7523.9736"/>
        <n v="6767.2428"/>
        <n v="2397.3222"/>
        <n v="4463.68"/>
        <n v="6362.454"/>
        <n v="8177.7276"/>
        <n v="7602.1946"/>
        <n v="6283.489"/>
        <n v="8521.31"/>
        <n v="4034.2368"/>
        <n v="2848.4016"/>
        <n v="3601.2704"/>
        <n v="3942.1079"/>
        <n v="3203.2385"/>
        <n v="3443.39"/>
        <n v="2339.799"/>
        <n v="7953.799"/>
        <n v="7951.482"/>
        <n v="6571.026"/>
        <n v="4754.7864"/>
        <n v="2026.7136"/>
        <n v="6062.34"/>
        <n v="6154.746"/>
        <n v="2377.7455"/>
        <n v="2919.6531"/>
        <n v="5281.7544"/>
        <n v="1732.28"/>
        <n v="2246.5597"/>
        <n v="6316.4475"/>
        <n v="4383.1728"/>
        <n v="2836.314"/>
        <n v="6203.6568"/>
        <n v="2716.8372"/>
        <n v="3542.1876"/>
        <n v="3862.208"/>
        <n v="1341.6102"/>
        <n v="6179.4708"/>
        <n v="6287.3828"/>
        <n v="6132.75"/>
        <n v="1400.2632"/>
        <n v="7059.1872"/>
        <n v="4878.4274"/>
        <n v="2581.3248"/>
        <n v="6901.6536"/>
        <n v="2734.368"/>
        <n v="5314.9824"/>
        <n v="1328.3508"/>
        <n v="5131.77"/>
        <n v="4013.832"/>
        <n v="4291.5015"/>
        <n v="7420.6598"/>
        <n v="3006.3924"/>
        <n v="6861.6828"/>
        <n v="3036.096"/>
        <n v="3186.0398"/>
        <n v="7236.6624"/>
        <n v="6168.4476"/>
        <n v="6549.369"/>
        <n v="4479.381"/>
        <n v="1833.2118"/>
        <n v="7794.7842"/>
        <n v="1320.8272"/>
        <n v="1924.8474"/>
        <n v="2655.375"/>
        <n v="6290.3376"/>
        <n v="5703.18"/>
        <n v="5509.0728"/>
        <n v="3278.34"/>
        <n v="2352.735"/>
        <n v="2408.0364"/>
        <n v="5296.9266"/>
        <n v="7199.1456"/>
        <n v="5477.4107"/>
        <n v="5121.5814"/>
        <n v="1946.646"/>
        <n v="6410.376"/>
        <n v="7197.345"/>
        <n v="6218.9576"/>
        <n v="2157.759"/>
        <n v="5906.7984"/>
        <n v="7070.355"/>
        <n v="4987.728"/>
        <n v="5006.1888"/>
        <n v="7312.3008"/>
        <n v="4612.8"/>
        <n v="8331.129"/>
        <n v="4071.478"/>
        <n v="4531.8496"/>
        <n v="3926.5296"/>
        <n v="4581.432"/>
        <n v="5455.4046"/>
        <n v="3157.272"/>
        <n v="4606.1226"/>
        <n v="4349.4925"/>
        <n v="5013.8298"/>
        <n v="2896.7856"/>
        <n v="6057.36"/>
        <n v="3475.4148"/>
        <n v="7262.1063"/>
        <n v="1752.1224"/>
        <n v="4150.0836"/>
        <n v="1918.0322"/>
        <n v="3883.3125"/>
        <n v="3034.074"/>
        <n v="5502.192"/>
        <n v="3721.6438"/>
        <n v="6852.846"/>
        <n v="3886.563"/>
        <n v="5843.04"/>
        <n v="3053.934"/>
        <n v="4489.8912"/>
        <n v="4704"/>
        <n v="5624.64"/>
        <n v="2264.6232"/>
        <n v="8190.6522"/>
        <n v="3436.416"/>
        <n v="4738.17"/>
        <n v="4894.759"/>
        <n v="5513.382"/>
        <n v="2284.086"/>
        <n v="6856.1901"/>
        <n v="7404.4805"/>
        <n v="6047.07"/>
        <n v="2419.24"/>
        <n v="2964.9438"/>
        <n v="4601.2764"/>
        <n v="2154.0864"/>
        <n v="2684.1808"/>
        <n v="4161.2796"/>
        <n v="4565.8666"/>
        <n v="5224.7195"/>
        <n v="5448.4122"/>
        <n v="5164.67"/>
        <n v="2155.2804"/>
        <n v="1768.1004"/>
        <n v="6388.9826"/>
        <n v="9433.8456"/>
        <n v="1757.12"/>
        <n v="2087.118"/>
        <n v="2152.08"/>
        <n v="2108.544"/>
        <n v="2669.7825"/>
        <n v="8251.9641"/>
        <n v="2485.44"/>
        <n v="4471.1916"/>
        <n v="3081.4848"/>
        <n v="5134.5738"/>
        <n v="6611.866"/>
        <n v="3358.08"/>
        <n v="5601.495"/>
        <n v="5350.6305"/>
        <n v="3389.2156"/>
        <n v="1262.892"/>
        <n v="3261.33"/>
        <n v="6474.2238"/>
        <n v="4394.5056"/>
        <n v="4425.1515"/>
        <n v="6476.6592"/>
        <n v="7329.312"/>
        <n v="9359.7768"/>
        <n v="8403.615"/>
        <n v="2113.566"/>
        <n v="5473.71"/>
        <n v="3240.744"/>
        <n v="1786.554"/>
        <n v="5132.5374"/>
        <n v="6242.912"/>
        <n v="1561.9175"/>
        <n v="8347.84"/>
        <n v="3872.2266"/>
        <n v="6702.08"/>
        <n v="4453.2774"/>
        <n v="8344.3668"/>
        <n v="5636.2372"/>
        <n v="4641.8625"/>
        <n v="4061.744"/>
        <n v="2995.553"/>
        <n v="4497.2145"/>
        <n v="4709.6725"/>
        <n v="6712.551"/>
        <n v="2427.4953"/>
        <n v="2357.2944"/>
        <n v="1406.358"/>
        <n v="8882.624"/>
        <n v="7227.7425"/>
        <n v="5622.24"/>
        <n v="4875.6192"/>
        <n v="3907.644"/>
        <n v="2821.5495"/>
        <n v="4579.68"/>
        <n v="3958.5509"/>
        <n v="3080.85"/>
        <n v="5132.16"/>
        <n v="4248.09"/>
        <n v="1266.8124"/>
        <n v="3755.2284"/>
        <n v="9303.84"/>
        <n v="2835.1488"/>
        <n v="1402.1392"/>
        <n v="1456.4934"/>
        <n v="8083.53"/>
        <n v="6575.016"/>
        <n v="2937.54"/>
        <n v="6890.38"/>
        <n v="1775.1825"/>
        <n v="6067.8952"/>
        <n v="1588.656"/>
        <n v="7572.8448"/>
        <n v="7726.2705"/>
        <n v="6827.688"/>
        <n v="7536.8781"/>
        <n v="2573.7048"/>
        <n v="6229.9776"/>
        <n v="3380.0536"/>
        <n v="6545.6764"/>
        <n v="7784.652"/>
        <n v="4312.763"/>
        <n v="4086.045"/>
        <n v="5238.7104"/>
        <n v="6610.812"/>
        <n v="7514.5224"/>
        <n v="3704.2236"/>
        <n v="6120.0909"/>
        <n v="7461.7428"/>
        <n v="4756.3648"/>
        <n v="2864.4798"/>
        <n v="6628.4064"/>
        <n v="2628.18"/>
        <n v="7123.392"/>
        <n v="6208.6176"/>
        <n v="1970.6192"/>
        <n v="8005.886"/>
        <n v="1471.9692"/>
        <n v="4374.92"/>
        <n v="1793.9454"/>
        <n v="7007.3991"/>
        <n v="7977.2224"/>
        <n v="4400.932"/>
        <n v="5296.4128"/>
        <n v="7194.616"/>
        <n v="6061.725"/>
        <n v="6450.508"/>
        <n v="5342.2083"/>
        <n v="8375.1682"/>
        <n v="4342.4"/>
        <n v="5090.8704"/>
        <n v="9015.265"/>
        <n v="1709.8312"/>
        <n v="4792.5"/>
        <n v="4307.8038"/>
        <n v="1723.1274"/>
        <n v="5478.4626"/>
        <n v="3659.544"/>
        <n v="2521.95"/>
        <n v="1826.7678"/>
        <n v="4760.05"/>
        <n v="6479.6"/>
        <n v="1628.9064"/>
        <n v="7954.388"/>
        <n v="3606.599"/>
        <n v="6965.76"/>
        <n v="3313.0296"/>
        <n v="2096.3704"/>
        <n v="4206.846"/>
        <n v="2916.6696"/>
        <n v="8062.8441"/>
        <n v="3035.648"/>
        <n v="4346.8425"/>
        <n v="1888.128"/>
        <n v="6345.1316"/>
        <n v="2138.752"/>
        <n v="8527.1373"/>
        <n v="4337.8425"/>
        <n v="6308.7255"/>
        <n v="6172.1"/>
        <n v="2322.18"/>
        <n v="4938.5115"/>
        <n v="3112.884"/>
        <n v="2669.256"/>
        <n v="1608.0768"/>
        <n v="6299.8026"/>
        <n v="5611.5976"/>
        <n v="5688.378"/>
        <n v="2643.2406"/>
        <n v="4063.9896"/>
        <n v="3510.5514"/>
        <n v="4028.8878"/>
        <n v="6549.93"/>
        <n v="5189.112"/>
        <n v="2561.7592"/>
        <n v="2406.065"/>
        <n v="2104.83"/>
        <n v="2923.4205"/>
        <n v="4231.224"/>
        <n v="3544.2498"/>
        <n v="6558.552"/>
        <n v="2259.13"/>
        <n v="6266.2408"/>
        <n v="1134.9156"/>
        <n v="1591.087"/>
        <n v="2263.898"/>
        <n v="6428.6548"/>
        <n v="4902.6076"/>
        <n v="1712.4768"/>
        <n v="6278.6336"/>
        <n v="3675.1988"/>
        <n v="1397.28"/>
        <n v="1544.697"/>
        <n v="6999.0426"/>
        <n v="4448.2984"/>
        <n v="4249.7376"/>
        <n v="1194.424"/>
        <n v="8235.15"/>
        <n v="6973.7304"/>
        <n v="1068.5619"/>
        <n v="3964.1316"/>
        <n v="2661.8088"/>
        <n v="6437.9136"/>
        <n v="3024.12"/>
        <n v="5725.7442"/>
        <n v="5865"/>
        <n v="1996.3125"/>
        <n v="6105.618"/>
        <n v="5569.2156"/>
        <n v="1694.6132"/>
        <n v="6323.508"/>
        <n v="4380.8256"/>
        <n v="8165.8665"/>
        <n v="6051.1731"/>
        <n v="6491.53"/>
        <n v="4021.8376"/>
        <n v="5844.93"/>
        <n v="1805.61"/>
        <n v="4583.007"/>
        <n v="2526.336"/>
        <n v="6366.291"/>
        <n v="4794.4512"/>
        <n v="1586.4"/>
        <n v="5120.888"/>
        <n v="3169.92"/>
        <n v="5507.271"/>
        <n v="2639.952"/>
        <n v="1755.0624"/>
        <n v="4484.403"/>
        <n v="4092.279"/>
        <n v="8902.8734"/>
        <n v="6077.5092"/>
        <n v="3161.79"/>
        <n v="3044.3085"/>
        <n v="1440.7098"/>
        <n v="2825.928"/>
        <n v="3193.992"/>
        <n v="4005.036"/>
        <n v="6145.7472"/>
        <n v="2776.14"/>
        <n v="3876.795"/>
        <n v="3796.4451"/>
        <n v="6842.0975"/>
        <n v="5116.7613"/>
        <n v="5473.3965"/>
        <n v="2183.3721"/>
        <n v="2692.3568"/>
        <n v="1301.1198"/>
        <n v="3463.36"/>
        <n v="1643.8162"/>
        <n v="1504.8"/>
        <n v="2693.6832"/>
        <n v="3507.84"/>
        <n v="1462.5828"/>
        <n v="2427.0752"/>
        <n v="6565.1688"/>
        <n v="5693.8896"/>
        <n v="2218.718"/>
        <n v="4607.7935"/>
        <n v="5077.2516"/>
        <n v="2527.4325"/>
        <n v="2167.344"/>
        <n v="4290.363"/>
        <n v="5614.868"/>
        <n v="6404.427"/>
        <n v="5349.645"/>
        <n v="3944.7648"/>
        <n v="3996.6378"/>
        <n v="4398.3576"/>
        <n v="1797.9744"/>
        <n v="5535.0144"/>
        <n v="6680.394"/>
        <n v="5329.415"/>
        <n v="6459.3312"/>
        <n v="1920.5424"/>
        <n v="5944.8324"/>
        <n v="2631.2"/>
        <n v="3788.208"/>
        <n v="2115.414"/>
        <n v="5642.91"/>
        <n v="6308.1816"/>
        <n v="7711.506"/>
        <n v="4337.2659"/>
        <n v="7313.8"/>
        <n v="6031.5354"/>
        <n v="2565.0324"/>
        <n v="3463.1528"/>
        <n v="3506.0298"/>
        <n v="6025.7056"/>
        <n v="5973.9826"/>
        <n v="2305.9544"/>
        <n v="7483.2912"/>
        <n v="1873.0278"/>
        <n v="6238.232"/>
        <n v="4549.524"/>
        <n v="4205.3568"/>
        <n v="4827.3794"/>
        <n v="3419.1435"/>
        <n v="3124.3524"/>
        <n v="3513.279"/>
        <n v="5049.408"/>
        <n v="6431.04"/>
        <n v="6009.7128"/>
        <n v="3225.4495"/>
        <n v="7908.672"/>
        <n v="5827.8402"/>
        <n v="3955.6464"/>
        <n v="3312.765"/>
        <n v="2416.755"/>
        <n v="4406.519"/>
        <n v="1797.4593"/>
        <n v="4888.8672"/>
        <n v="6162.1483"/>
        <n v="3923.8115"/>
        <n v="3037.4514"/>
        <n v="3818.88"/>
        <n v="2475.392"/>
        <n v="3500.7336"/>
        <n v="5488.83"/>
        <n v="6827.04"/>
        <n v="3773.4697"/>
        <n v="6604.2678"/>
        <n v="8063.1252"/>
        <n v="2725.9232"/>
        <n v="4203.8724"/>
        <n v="1359.5904"/>
        <n v="7759.0872"/>
        <n v="6973.437"/>
        <n v="7851.5325"/>
        <n v="4380.849"/>
        <n v="4823.9191"/>
        <n v="1766.6292"/>
        <n v="2476.6952"/>
        <n v="7111.104"/>
        <n v="5072.3904"/>
        <n v="6879.3516"/>
        <n v="2817.8517"/>
        <n v="6717.898"/>
        <n v="7585.214"/>
        <n v="2619.6235"/>
        <n v="1598.1108"/>
        <n v="6730.747"/>
        <n v="6173.7696"/>
        <n v="2769.876"/>
        <n v="4696.0902"/>
        <n v="2193.1008"/>
        <n v="2859.57"/>
        <n v="5411.016"/>
        <n v="4174.9125"/>
        <n v="2496.1788"/>
        <n v="7219.086"/>
        <n v="4048.33"/>
        <n v="6801.848"/>
        <n v="8351.0616"/>
        <n v="4009.743"/>
        <n v="7184.64"/>
        <n v="3400.9216"/>
        <n v="3440.817"/>
        <n v="6491.9064"/>
        <n v="3167.9296"/>
        <n v="6787.4688"/>
        <n v="5684.6592"/>
        <n v="6022.92"/>
        <n v="2308.1212"/>
        <n v="5239.7856"/>
        <n v="5268.13"/>
        <n v="7607.5461"/>
        <n v="1423.4032"/>
        <n v="1719.345"/>
        <n v="5978.784"/>
        <n v="3890.4138"/>
        <n v="7018.812"/>
        <n v="2401.0528"/>
        <n v="6375.456"/>
        <n v="7325.3873"/>
        <n v="7175.168"/>
        <n v="4711.352"/>
        <n v="1280.0528"/>
        <n v="4654.5435"/>
        <n v="5451.0932"/>
        <n v="5705.9328"/>
        <n v="3814.4106"/>
        <n v="4726.1445"/>
        <n v="6045.3072"/>
        <n v="1197.733"/>
        <n v="6467.5296"/>
        <n v="5304.7665"/>
        <n v="4640.844"/>
        <n v="7072.56"/>
        <n v="4204.0236"/>
        <n v="3915.9456"/>
        <n v="1477.8972"/>
        <n v="7558.2456"/>
        <n v="3926.4264"/>
        <n v="3407.3424"/>
        <n v="2130.9904"/>
        <n v="1888.0605"/>
        <n v="6943.692"/>
        <n v="1842.7968"/>
        <n v="2450.848"/>
        <n v="6319.4508"/>
        <n v="1357.2174"/>
        <n v="5838.1376"/>
        <n v="3752.0664"/>
        <n v="5692.96"/>
        <n v="3029.949"/>
        <n v="7093.2757"/>
        <n v="3433.0625"/>
        <n v="4471.6518"/>
        <n v="5277.44"/>
        <n v="1290.597"/>
        <n v="6832.4256"/>
        <n v="2704.688"/>
        <n v="1594.141"/>
        <n v="6673.1392"/>
        <n v="5875.872"/>
        <n v="8316.462"/>
        <n v="4061.6604"/>
        <n v="6691.9545"/>
        <n v="3640.504"/>
        <n v="7260.495"/>
        <n v="5747.3472"/>
        <n v="8529.216"/>
        <n v="1848.4928"/>
        <n v="5229.52"/>
        <n v="2913.375"/>
        <n v="4431.8048"/>
        <n v="6032.8384"/>
        <n v="6417.3984"/>
        <n v="2920.2824"/>
        <n v="1404.1608"/>
        <n v="6609.124"/>
        <n v="2114.812"/>
        <n v="2250.632"/>
        <n v="2114.3808"/>
        <n v="6676.317"/>
        <n v="4915.1585"/>
        <n v="4695.2192"/>
        <n v="8791.38"/>
        <n v="2392.74"/>
        <n v="1544.676"/>
        <n v="3264.187"/>
        <n v="5415.2675"/>
        <n v="4721.7075"/>
        <n v="1622.5504"/>
        <n v="4562.1744"/>
        <n v="7992.193"/>
        <n v="4589.431"/>
        <n v="2519.952"/>
        <n v="2908.629"/>
        <n v="2392.5888"/>
        <n v="6480.978"/>
        <n v="5892.7824"/>
        <n v="4303.998"/>
        <n v="2847.7488"/>
        <n v="6158.88"/>
        <n v="6644.208"/>
        <n v="5634.3924"/>
        <n v="2417.408"/>
        <n v="3900.15"/>
        <n v="7468.3125"/>
        <n v="2684.64"/>
        <n v="4741.326"/>
        <n v="5283.9552"/>
        <n v="7788.72"/>
        <n v="7562.7483"/>
        <n v="1836.3654"/>
        <n v="5028.2496"/>
        <n v="6275.8536"/>
        <n v="6201.168"/>
        <n v="4354.6544"/>
        <n v="2858.8287"/>
        <n v="4623.2208"/>
        <n v="3940.5744"/>
        <n v="4093.362"/>
        <n v="1514.2764"/>
        <n v="1824.6627"/>
        <n v="2243.416"/>
        <n v="4020.5116"/>
        <n v="5681.2914"/>
        <n v="5395.3692"/>
        <n v="1522.8855"/>
        <n v="5993.2395"/>
        <n v="3766.815"/>
        <n v="2816.016"/>
        <n v="6227.776"/>
        <n v="4491.495"/>
        <n v="3034.5"/>
        <n v="8173.2"/>
        <n v="3191.1"/>
        <n v="3338.9616"/>
        <n v="1382.8152"/>
        <n v="5446.6263"/>
        <n v="5479.188"/>
        <n v="5001.8376"/>
        <n v="4277.7378"/>
        <n v="1258.74"/>
        <n v="7678.7178"/>
        <n v="4697.865"/>
        <n v="3191.7352"/>
        <n v="7142.85"/>
        <n v="5273.8997"/>
        <n v="5967.3915"/>
        <n v="7356.2904"/>
        <n v="4628.49"/>
        <n v="3366.48"/>
        <n v="5854.0888"/>
        <n v="3165.232"/>
        <n v="5539.968"/>
        <n v="3429.888"/>
        <n v="7977.9492"/>
        <n v="8573.763"/>
        <n v="2908.7942"/>
        <n v="6368.7368"/>
        <n v="2428.272"/>
        <n v="4484.502"/>
        <n v="7905.716"/>
        <n v="6852.1761"/>
        <n v="5658.714"/>
        <n v="2883.188"/>
        <n v="6624.4608"/>
        <n v="3241.0105"/>
        <n v="4072.59"/>
        <n v="2981.214"/>
        <n v="2593.9584"/>
        <n v="4648.236"/>
        <n v="4109.4498"/>
        <n v="6755.1498"/>
        <n v="1346.644"/>
        <n v="1889.0718"/>
        <n v="7444.3"/>
        <n v="5487.72"/>
        <n v="2925.7264"/>
        <n v="5222.5056"/>
        <n v="2715.8584"/>
        <n v="4355.37"/>
        <n v="3380.62"/>
        <n v="7265.664"/>
        <n v="3787.1892"/>
        <n v="3780.5625"/>
        <n v="6412.1175"/>
        <n v="3820.7736"/>
        <n v="3907.568"/>
        <n v="7314.5457"/>
        <n v="3580.8804"/>
        <n v="1521.9204"/>
        <n v="3714.66"/>
        <n v="3055.0752"/>
        <n v="3918.493"/>
        <n v="4001.324"/>
        <n v="3905.5336"/>
        <n v="5749.4034"/>
        <n v="3035.5665"/>
        <n v="5195.512"/>
        <n v="3160.1816"/>
        <n v="3912.3552"/>
        <n v="5092.6512"/>
        <n v="3477.2584"/>
        <n v="5271.6384"/>
        <n v="5252.3812"/>
        <n v="4672.512"/>
        <n v="7999.1912"/>
        <n v="2207.9824"/>
        <n v="2473.4408"/>
        <n v="5123.008"/>
        <n v="2826.1296"/>
        <n v="7464.8208"/>
        <n v="3332.8618"/>
        <n v="1283.976"/>
        <n v="3424.176"/>
        <n v="5819.198"/>
        <n v="5873.3127"/>
        <n v="2910.88"/>
        <n v="3028.1202"/>
        <n v="7203.168"/>
        <n v="1673.154"/>
        <n v="6238.1704"/>
        <n v="2718.2952"/>
        <n v="2680.1199"/>
        <n v="3592.68"/>
        <n v="7929.856"/>
        <n v="3198.3534"/>
        <n v="6466.6215"/>
        <n v="7460.1648"/>
        <n v="1267.4112"/>
        <n v="2492.4"/>
        <n v="1958.7504"/>
        <n v="5679.96"/>
        <n v="1061.8608"/>
        <n v="2345.5416"/>
        <n v="4922.3616"/>
        <n v="6317.5014"/>
        <n v="5693.3442"/>
        <n v="2157.0428"/>
        <n v="6433.3134"/>
        <n v="6661.912"/>
        <n v="3133.9308"/>
        <n v="6785.5865"/>
        <n v="4757.4327"/>
        <n v="4201.295"/>
        <n v="4446.1032"/>
        <n v="3337.0568"/>
        <n v="6593.9765"/>
        <n v="2022.795"/>
        <n v="3196.247"/>
        <n v="6942.1092"/>
        <n v="1921.9435"/>
        <n v="7718.8332"/>
        <n v="4683.3906"/>
        <n v="5587.3488"/>
        <n v="1916.3552"/>
        <n v="4472.206"/>
        <n v="4760.0938"/>
        <n v="4564.326"/>
        <n v="2127.96"/>
        <n v="4522.1904"/>
        <n v="5923.1992"/>
        <n v="2843.984"/>
        <n v="7840.448"/>
        <n v="2536.0896"/>
        <n v="6775.1284"/>
        <n v="7326.2331"/>
        <n v="4764.3288"/>
        <n v="1905.1494"/>
        <n v="3909.2004"/>
        <n v="3947.615"/>
        <n v="5931.6955"/>
        <n v="3175.617"/>
        <n v="2158.083"/>
        <n v="1466.16"/>
        <n v="4446.044"/>
        <n v="1701.7884"/>
        <n v="7873.4656"/>
        <n v="6728.6506"/>
        <n v="8150.0328"/>
        <n v="7316.496"/>
        <n v="2609.028"/>
        <n v="3396.1788"/>
        <n v="7990.164"/>
        <n v="4481.5104"/>
        <n v="4940.7072"/>
        <n v="2859.01"/>
        <n v="7121.664"/>
        <n v="5504.7168"/>
        <n v="5042.4192"/>
        <n v="6376.8144"/>
        <n v="3820.824"/>
        <n v="5995.92"/>
        <n v="9243.4336"/>
        <n v="4725.8594"/>
        <n v="1768.8216"/>
        <n v="2537.199"/>
        <n v="4886.466"/>
        <n v="4531.0671"/>
        <n v="5904.6813"/>
        <n v="7572.9563"/>
        <n v="4344.8656"/>
        <n v="3770.4912"/>
        <n v="6830.4096"/>
        <n v="3419.7264"/>
        <n v="6026.8608"/>
        <n v="4379.375"/>
        <n v="5493.766"/>
        <n v="3935.568"/>
        <n v="2528.0336"/>
        <n v="1555.704"/>
        <n v="3248.8358"/>
        <n v="7642.7442"/>
        <n v="2741.9634"/>
        <n v="1972.7918"/>
        <n v="5364.0745"/>
        <n v="2779.2882"/>
        <n v="4400.9837"/>
        <n v="1288.3875"/>
        <n v="4762.7776"/>
        <n v="3876.6976"/>
        <n v="7932.9744"/>
        <n v="2746.4346"/>
        <n v="7204.2348"/>
        <n v="2803.1922"/>
        <n v="5115.0816"/>
        <n v="7948.7602"/>
        <n v="1970.1846"/>
        <n v="7024.864"/>
        <n v="7532.748"/>
        <n v="6299.04"/>
        <n v="7178.846"/>
        <n v="6704.548"/>
        <n v="3854.5416"/>
        <n v="4583.6736"/>
        <n v="6102.5965"/>
        <n v="5752.2738"/>
        <n v="4885.2804"/>
        <n v="2595.5648"/>
        <n v="5896.4598"/>
        <n v="3120.048"/>
        <n v="5576.9112"/>
        <n v="4889.9052"/>
        <n v="6885.296"/>
        <n v="7894.591"/>
        <n v="5029.9236"/>
        <n v="7460.3076"/>
        <n v="2653.2303"/>
        <n v="1591.812"/>
        <n v="7684.17"/>
        <n v="3887.514"/>
        <n v="2999.232"/>
        <n v="4360.3236"/>
        <n v="5055.9921"/>
        <n v="1390.9214"/>
        <n v="3153.2032"/>
        <n v="6474.7452"/>
        <n v="2142.6376"/>
        <n v="2336.038"/>
        <n v="2715.096"/>
        <n v="6052.08"/>
        <n v="5934.169"/>
        <n v="4125.8586"/>
        <n v="5062.5"/>
        <n v="3670.7216"/>
        <n v="2954.223"/>
        <n v="2613.336"/>
        <n v="6394.64"/>
        <n v="6026.625"/>
        <n v="5471.0994"/>
        <n v="6099.7092"/>
        <n v="1730.025"/>
        <n v="2668.4856"/>
        <n v="5637.4032"/>
        <n v="6085.9266"/>
        <n v="5282.8"/>
        <n v="5489.484"/>
        <n v="1238.08"/>
        <n v="4983.795"/>
        <n v="4793.643"/>
        <n v="7803.936"/>
        <n v="5646.6176"/>
        <n v="5564.52"/>
        <n v="5701.4379"/>
        <n v="4931.5392"/>
        <n v="6193.7568"/>
        <n v="4805.6624"/>
        <n v="4342.31"/>
        <n v="4825.9614"/>
        <n v="3164.8232"/>
        <n v="5045.4272"/>
        <n v="2077.0464"/>
        <n v="2234.79"/>
        <n v="4370.176"/>
        <n v="1686.2096"/>
        <n v="3565.926"/>
        <n v="8013.9654"/>
        <n v="3720.96"/>
        <n v="6857.0502"/>
        <n v="2080.1088"/>
        <n v="7892.64"/>
        <n v="6484.8168"/>
        <n v="4339.628"/>
        <n v="2591.008"/>
        <n v="2237.872"/>
        <n v="2162.754"/>
        <n v="2915.6292"/>
        <n v="1811.79"/>
        <n v="5870.5911"/>
        <n v="2827.9296"/>
        <n v="6184.994"/>
        <n v="3965.4615"/>
        <n v="2718.198"/>
        <n v="4999.8816"/>
        <n v="2712.138"/>
        <n v="1464.2394"/>
        <n v="3383.9208"/>
        <n v="7582.848"/>
        <n v="2160.018"/>
        <n v="6973.7976"/>
        <n v="4551.291"/>
        <n v="7780.736"/>
        <n v="2694.2382"/>
        <n v="4340.496"/>
        <n v="4307.6148"/>
        <n v="1863.4828"/>
        <n v="1240.5624"/>
        <n v="4102.956"/>
        <n v="6197.232"/>
        <n v="6785.2955"/>
        <n v="5486.9568"/>
        <n v="2357.4551"/>
        <n v="6379.9568"/>
        <n v="5372.307"/>
        <n v="1646.106"/>
        <n v="6264.3456"/>
        <n v="6358.304"/>
        <n v="9576.5076"/>
        <n v="4638.172"/>
        <n v="7212.5685"/>
        <n v="3611.9094"/>
        <n v="6511.623"/>
        <n v="1972.0448"/>
        <n v="3825.4336"/>
        <n v="7641.7432"/>
        <n v="4766.4738"/>
        <n v="4545.6916"/>
        <n v="2826.4236"/>
        <n v="4400.4532"/>
        <n v="1794.8736"/>
        <n v="5805.184"/>
        <n v="3671.6372"/>
        <n v="5764.968"/>
        <n v="8144.1588"/>
        <n v="8911.437"/>
        <n v="4967.1168"/>
        <n v="7750.215"/>
        <n v="6380.451"/>
        <n v="6186.0792"/>
        <n v="4058.964"/>
        <n v="3315.0546"/>
        <n v="2952.2064"/>
        <n v="2178.9648"/>
        <n v="2449.1724"/>
        <n v="5996.562"/>
        <n v="5739.421"/>
        <n v="5363.0016"/>
        <n v="1897.417"/>
        <n v="1227.6264"/>
        <n v="1431.8409"/>
        <n v="8065.98"/>
        <n v="3915.135"/>
        <n v="4006.6569"/>
        <n v="3143.0784"/>
        <n v="5815.4112"/>
        <n v="3759.2832"/>
        <n v="5203.9575"/>
        <n v="3755.19"/>
        <n v="5825.0954"/>
        <n v="6489.0126"/>
        <n v="5954.5584"/>
        <n v="6854.7864"/>
        <n v="4046.012"/>
        <n v="2232.306"/>
        <n v="5912.8032"/>
        <n v="8489.481"/>
        <n v="7858.62"/>
        <n v="3279.4476"/>
        <n v="7742.956"/>
        <n v="4809.792"/>
        <n v="3435.12"/>
        <n v="5713.564"/>
        <n v="6382.4618"/>
        <n v="2949.0858"/>
        <n v="8396.782"/>
        <n v="1384.8489"/>
        <n v="5690.0228"/>
        <n v="4245.7272"/>
        <n v="4250.785"/>
        <n v="5277.0285"/>
        <n v="8353.44"/>
        <n v="7148.4768"/>
        <n v="7196.0772"/>
        <n v="8076.024"/>
        <n v="6277.469"/>
        <n v="5397.525"/>
        <n v="2667.2187"/>
        <n v="1582.5744"/>
        <n v="6168.288"/>
        <n v="6874.56"/>
        <n v="6373.6218"/>
        <n v="1891.7128"/>
        <n v="4941.864"/>
        <n v="6108.967"/>
        <n v="8016.0192"/>
        <n v="8612.1399"/>
        <n v="4584.5415"/>
        <n v="3761.4564"/>
        <n v="5195.91"/>
        <n v="3036.865"/>
        <n v="2585.817"/>
        <n v="3189.6354"/>
        <n v="2520.1287"/>
        <n v="2765.355"/>
        <n v="5641.6444"/>
        <n v="8058.6296"/>
        <n v="4498.5486"/>
        <n v="2353.4631"/>
        <n v="2438.272"/>
        <n v="5556.4824"/>
        <n v="6371.289"/>
        <n v="6764.576"/>
        <n v="5310.0036"/>
        <n v="2243.6343"/>
        <n v="8138.2161"/>
        <n v="5055.2229"/>
        <n v="3329.403"/>
        <n v="6928.322"/>
        <n v="4952.8665"/>
        <n v="7255.1424"/>
        <n v="4448.5797"/>
        <n v="5220.864"/>
        <n v="6523.308"/>
        <n v="4897.7946"/>
        <n v="2411.29"/>
        <n v="4487.3136"/>
        <n v="5727.5316"/>
        <n v="4975.254"/>
        <n v="8284.0008"/>
        <n v="5829.81"/>
        <n v="2125.4008"/>
        <n v="1431.5904"/>
        <n v="2348.595"/>
        <n v="1775.3328"/>
        <n v="2265.823"/>
        <n v="1831.3152"/>
        <n v="1431.4632"/>
        <n v="4540.3904"/>
        <n v="1532.5596"/>
        <n v="6027.4992"/>
        <n v="6921.18"/>
        <n v="4224.9844"/>
        <n v="4339.2024"/>
        <n v="5162.6322"/>
        <n v="2212.9536"/>
        <n v="1377.3312"/>
        <n v="3818.7776"/>
        <n v="2229.498"/>
        <n v="6467.0144"/>
        <n v="5660.64"/>
        <n v="2420.418"/>
        <n v="3116.2824"/>
        <n v="1745.4976"/>
        <n v="1984.026"/>
        <n v="5145.0016"/>
        <n v="2006.208"/>
        <n v="6593.8086"/>
        <n v="2539.4208"/>
        <n v="7531.2795"/>
        <n v="7202.0872"/>
        <n v="6771.8105"/>
        <n v="5939.0422"/>
        <n v="2204.475"/>
        <n v="2162.37"/>
        <n v="5475.6261"/>
        <n v="7108.3152"/>
        <n v="1989.96"/>
        <n v="4791.8582"/>
        <n v="7586.8352"/>
        <n v="6462.4446"/>
        <n v="5049.5676"/>
        <n v="3687.7942"/>
        <n v="4185.8544"/>
        <n v="5054.0724"/>
        <n v="5743.2715"/>
        <n v="4340.7171"/>
        <n v="6695.9872"/>
        <n v="8514.6552"/>
        <n v="2859.168"/>
        <n v="5346.9"/>
        <n v="3132.948"/>
        <n v="1898.4672"/>
        <n v="4231.8276"/>
        <n v="2563.2052"/>
        <n v="2590.38"/>
        <n v="3918.294"/>
        <n v="3631.68"/>
        <n v="6026"/>
        <n v="7745.5224"/>
        <n v="5181.2684"/>
        <n v="7257.2136"/>
        <n v="5803.386"/>
        <n v="9096.2025"/>
        <n v="4414.6896"/>
        <n v="2912.4285"/>
        <n v="5992.5096"/>
        <n v="6415.545"/>
        <n v="1409.2"/>
        <n v="1488.96"/>
        <n v="3304.5012"/>
        <n v="3369.916"/>
        <n v="3899.7504"/>
        <n v="7381.5"/>
        <n v="6770.4084"/>
        <n v="2923.116"/>
        <n v="1614.564"/>
        <n v="4410.2786"/>
        <n v="1892.3751"/>
        <n v="6533.6634"/>
        <n v="8333.8426"/>
        <n v="7863.6288"/>
        <n v="2896.9325"/>
        <n v="3686.4828"/>
        <n v="2616.5644"/>
        <n v="6426.3852"/>
        <n v="5748.5456"/>
        <n v="1945.937"/>
        <n v="1668.1392"/>
        <n v="6646.5072"/>
        <n v="3543.22"/>
        <n v="6750.8133"/>
        <n v="1251.6"/>
        <n v="6622.6272"/>
        <n v="5727.6825"/>
        <n v="4264.4602"/>
        <n v="2208.432"/>
        <n v="3655.296"/>
        <n v="6731.712"/>
        <n v="6829.8471"/>
        <n v="2857.9551"/>
        <n v="3178.3092"/>
        <n v="1271.0468"/>
        <n v="7012.8145"/>
        <n v="1577.314"/>
        <n v="5964.0741"/>
        <n v="3384.684"/>
        <n v="4737.5952"/>
        <n v="3516.102"/>
        <n v="5723.471"/>
        <n v="2274.7368"/>
        <n v="8367.9358"/>
        <n v="1816.1525"/>
        <n v="3090.9777"/>
        <n v="6921.0232"/>
        <n v="4792.5675"/>
        <n v="2067.1728"/>
        <n v="5713.275"/>
        <n v="4275.76"/>
        <n v="2298.582"/>
        <n v="4200.4326"/>
        <n v="3786.849"/>
        <n v="6564.6966"/>
        <n v="2517.414"/>
        <n v="3112.6524"/>
        <n v="5785.6799"/>
        <n v="6590.4856"/>
        <n v="3836.7614"/>
        <n v="7056.6552"/>
        <n v="6741.0585"/>
        <n v="5615.136"/>
        <n v="2717.442"/>
        <n v="4681.523"/>
        <n v="2015.3796"/>
        <n v="4151.84"/>
        <n v="3767.712"/>
        <n v="4106.6784"/>
        <n v="4269.852"/>
        <n v="7600.4808"/>
        <n v="6422.7474"/>
        <n v="5161.2288"/>
        <n v="7712.6016"/>
        <n v="3076.512"/>
        <n v="5191.5855"/>
        <n v="1732.2624"/>
        <n v="4815.2214"/>
        <n v="6994.0805"/>
        <n v="7877.408"/>
        <n v="2200.32"/>
        <n v="5818.93"/>
        <n v="3211.589"/>
        <n v="7979.6376"/>
        <n v="4483.487"/>
        <n v="4507.776"/>
        <n v="4089.7424"/>
        <n v="5520.4497"/>
        <n v="4452.3"/>
        <n v="5174.08"/>
        <n v="1674.2496"/>
        <n v="2572.9704"/>
        <n v="3109.5108"/>
        <n v="1514.3931"/>
        <n v="1703.187"/>
        <n v="3018.5844"/>
        <n v="1916.82"/>
        <n v="5748.1816"/>
        <n v="1369.144"/>
        <n v="2344.3511"/>
        <n v="3346.948"/>
        <n v="3320.0464"/>
        <n v="6812.64"/>
        <n v="6310.7364"/>
        <n v="3876.6585"/>
        <n v="6071.0832"/>
        <n v="3508.89"/>
        <n v="1503.5735"/>
        <n v="2067.5538"/>
        <n v="8192.62"/>
        <n v="7213.7"/>
        <n v="4778.424"/>
        <n v="5964.206"/>
        <n v="5048.04"/>
        <n v="4818.1056"/>
        <n v="8547.4998"/>
        <n v="2941.542"/>
        <n v="8059.103"/>
        <n v="6443.0188"/>
        <n v="4446.2325"/>
        <n v="4149.36"/>
        <n v="1503.3326"/>
        <n v="8069.4488"/>
        <n v="5869.584"/>
        <n v="3084.081"/>
        <n v="3631.446"/>
        <n v="3227.6288"/>
        <n v="4794.57"/>
        <n v="2483.3952"/>
        <n v="6591.8864"/>
        <n v="3766.23"/>
        <n v="6109.868"/>
        <n v="4960.683"/>
        <n v="3347.47"/>
        <n v="4920.9811"/>
        <n v="4390.7787"/>
        <n v="5680.6113"/>
        <n v="2043.2568"/>
        <n v="2061.726"/>
        <n v="5581.5165"/>
        <n v="5412.5136"/>
        <n v="5845.84"/>
        <n v="3138.6096"/>
        <n v="8010.324"/>
        <n v="2740.9096"/>
        <n v="5356.1088"/>
        <n v="2464.8948"/>
        <n v="4157.5072"/>
        <n v="3830.8347"/>
        <n v="2703.1191"/>
        <n v="6230.8224"/>
        <n v="7359.45"/>
        <n v="2385.2752"/>
        <n v="6593.5296"/>
        <n v="5072.3673"/>
        <n v="4523.4585"/>
        <n v="4858.32"/>
        <n v="6562.0992"/>
        <n v="1388.76"/>
        <n v="3671.6025"/>
        <n v="3164.886"/>
        <n v="6195.2432"/>
        <n v="8264.025"/>
        <n v="4956.941"/>
        <n v="5669.888"/>
        <n v="4616.626"/>
        <n v="1436.7876"/>
        <n v="1489.752"/>
        <n v="8001.3807"/>
        <n v="1954.3008"/>
        <n v="5594.8464"/>
        <n v="7416.773"/>
        <n v="4648.8442"/>
        <n v="8819.4708"/>
        <n v="1962.6678"/>
        <n v="1713.6864"/>
        <n v="1823.8122"/>
        <n v="3073.812"/>
        <n v="6375.9696"/>
        <n v="7010.3264"/>
        <n v="6106.0545"/>
        <n v="5548.608"/>
        <n v="5436.1788"/>
        <n v="5361.078"/>
        <n v="4535.9776"/>
        <n v="4174.4241"/>
        <n v="2079.308"/>
        <n v="3885.7896"/>
        <n v="5209.932"/>
        <n v="4266.9796"/>
        <n v="3463.101"/>
        <n v="1761.984"/>
        <n v="2536.8525"/>
        <n v="6390.384"/>
        <n v="5879.328"/>
        <n v="5381.5608"/>
        <n v="6371.7108"/>
        <n v="2242.45"/>
        <n v="7316.512"/>
        <n v="4858.672"/>
        <n v="4642.7616"/>
        <n v="7529.34"/>
        <n v="3994.56"/>
        <n v="2808.4644"/>
        <n v="7567.047"/>
        <n v="4812.7965"/>
        <n v="5884.275"/>
        <n v="2519.478"/>
        <n v="6207.201"/>
        <n v="8034.624"/>
        <n v="3325.356"/>
        <n v="2624.832"/>
        <n v="6888.868"/>
        <n v="5198.2958"/>
        <n v="5513.0896"/>
        <n v="1717.0776"/>
        <n v="4115.052"/>
        <n v="2376.9074"/>
        <n v="5575.1801"/>
        <n v="4611.3606"/>
        <n v="7223.8797"/>
        <n v="6319.09"/>
        <n v="2335.19"/>
        <n v="1787.52"/>
        <n v="2620.5326"/>
        <n v="3626.1816"/>
        <n v="4343.652"/>
        <n v="4172.7114"/>
        <n v="5720.652"/>
        <n v="5102.944"/>
        <n v="8352.0696"/>
        <n v="7438.2294"/>
        <n v="6230.864"/>
        <n v="4208.571"/>
        <n v="5305.6575"/>
        <n v="5514.56"/>
        <n v="4655.961"/>
        <n v="4020.1792"/>
        <n v="3282.51"/>
        <n v="5220.4095"/>
        <n v="3521.529"/>
        <n v="3496.05"/>
        <n v="3838.4678"/>
        <n v="3238.8825"/>
        <n v="3630.263"/>
        <n v="3321.5787"/>
        <n v="6925.5615"/>
        <n v="4691.5932"/>
        <n v="3432.744"/>
        <n v="6559.0652"/>
        <n v="5460.2505"/>
        <n v="4622.5981"/>
        <n v="5039.489"/>
        <n v="3501.9414"/>
        <n v="3455.3816"/>
        <n v="2068.7105"/>
        <n v="5469.8787"/>
        <n v="3429.855"/>
        <n v="6788.496"/>
        <n v="2547.363"/>
        <n v="4433.1826"/>
        <n v="5453"/>
        <n v="4229.9954"/>
        <n v="3364.116"/>
        <n v="2027.14"/>
        <n v="7746.0768"/>
        <n v="1673.3376"/>
        <n v="1559.968"/>
        <n v="2226.4146"/>
        <n v="3218.144"/>
        <n v="4172.256"/>
        <n v="5953.7"/>
        <n v="1825.5435"/>
        <n v="4635.5584"/>
        <n v="8042.5818"/>
        <n v="7078.05"/>
        <n v="2888.37"/>
        <n v="3027.2616"/>
        <n v="4710.7008"/>
        <n v="3560.128"/>
        <n v="3140.2728"/>
        <n v="6537.0416"/>
        <n v="4200.2304"/>
        <n v="5900.298"/>
        <n v="1685.88"/>
        <n v="5943.847"/>
        <n v="7690.0824"/>
        <n v="1441.72"/>
        <n v="1883.7756"/>
        <n v="4635.0801"/>
        <n v="6838.6688"/>
        <n v="6852.1968"/>
        <n v="7668.108"/>
        <n v="3282.573"/>
        <n v="4616.0253"/>
        <n v="4001.732"/>
        <n v="6469.3328"/>
        <n v="5408.07"/>
        <n v="6516.552"/>
        <n v="2742.88"/>
        <n v="4055.7312"/>
        <n v="5197.8381"/>
        <n v="1457.2376"/>
        <n v="8230.1478"/>
        <n v="7586.776"/>
        <n v="1803.1086"/>
        <n v="6104.2506"/>
        <n v="6771.96"/>
        <n v="5128.2"/>
        <n v="7947.477"/>
        <n v="6019.8354"/>
        <n v="3841.83"/>
        <n v="3119.5752"/>
        <n v="4338.3228"/>
        <n v="9233.0766"/>
        <n v="3058.7625"/>
        <n v="6457.7898"/>
        <n v="8202.6"/>
        <n v="3932.544"/>
        <n v="6107.968"/>
        <n v="3910.725"/>
        <n v="5583.5208"/>
        <n v="7807.3996"/>
        <n v="6230.3136"/>
        <n v="4874.688"/>
        <n v="2195.424"/>
        <n v="7770.1184"/>
        <n v="3961.2624"/>
        <n v="8299.1636"/>
        <n v="4568.886"/>
        <n v="8185.1315"/>
        <n v="4399.0332"/>
        <n v="4892.16"/>
        <n v="7095"/>
        <n v="4860.5346"/>
        <n v="6499.683"/>
        <n v="4205.2895"/>
        <n v="3443.775"/>
        <n v="8061.768"/>
        <n v="4540.1664"/>
        <n v="4087.6836"/>
        <n v="4192.6032"/>
        <n v="6351.87"/>
        <n v="1773.7137"/>
        <n v="1844.7814"/>
        <n v="5523.49"/>
        <n v="8298.5472"/>
        <n v="4182.2856"/>
        <n v="4195.5628"/>
        <n v="3658.512"/>
        <n v="3142.0224"/>
        <n v="4315.194"/>
        <n v="7694.1216"/>
        <n v="7156.8"/>
        <n v="4566.9008"/>
        <n v="3501.438"/>
        <n v="1410.486"/>
        <n v="4059.2664"/>
        <n v="5311.3664"/>
        <n v="5715.7452"/>
        <n v="3636.64"/>
        <n v="6236.352"/>
        <n v="5824.98"/>
        <n v="6012.792"/>
        <n v="4293.5552"/>
        <n v="4582.7782"/>
        <n v="3745.287"/>
        <n v="3285.7272"/>
        <n v="3916.8996"/>
        <n v="2292.1296"/>
        <n v="3384.9108"/>
        <n v="5549.055"/>
        <n v="1678.7532"/>
        <n v="8576.568"/>
        <n v="4886.616"/>
        <n v="2910.672"/>
        <n v="4523.0872"/>
        <n v="2153.1648"/>
        <n v="5467.8624"/>
        <n v="2527.056"/>
        <n v="2115.7332"/>
        <n v="8103.441"/>
        <n v="6114.4278"/>
        <n v="7782.464"/>
        <n v="4502.5904"/>
        <n v="1748.9856"/>
        <n v="4319.4305"/>
        <n v="5720.4"/>
        <n v="4998.0928"/>
        <n v="6389.4432"/>
        <n v="4083.765"/>
        <n v="4164.2796"/>
        <n v="4453.3071"/>
        <n v="6003.3888"/>
        <n v="2933.2336"/>
        <n v="5625.4896"/>
        <n v="4326.624"/>
        <n v="2183.5935"/>
        <n v="7002.3408"/>
        <n v="5611.6476"/>
        <n v="7434.504"/>
        <n v="3351.348"/>
        <n v="6470.8392"/>
        <n v="6679.1182"/>
        <n v="5382.697"/>
        <n v="5846.4099"/>
        <n v="2723.63"/>
        <n v="5231.0916"/>
        <n v="6153.336"/>
        <n v="3288.9402"/>
        <n v="6978.624"/>
        <n v="7042.2912"/>
        <n v="6752.265"/>
        <n v="2312.4879"/>
        <n v="6978.465"/>
        <n v="3278.0448"/>
        <n v="3799.796"/>
        <n v="7493.739"/>
        <n v="2370.3576"/>
        <n v="3028.096"/>
        <n v="7494.5376"/>
        <n v="2902.185"/>
        <n v="7398.864"/>
        <n v="5811.3088"/>
        <n v="3719.345"/>
        <n v="2167.9335"/>
        <n v="3709.2249"/>
        <n v="7866.0855"/>
        <n v="5875.155"/>
        <n v="7752.5019"/>
        <n v="1721.75"/>
        <n v="2601.7992"/>
        <n v="8133.2748"/>
        <n v="5000.424"/>
        <n v="8727.4752"/>
        <n v="6808.1286"/>
        <n v="5602.7576"/>
        <n v="2966.6616"/>
        <n v="1525.8936"/>
        <n v="3357.5736"/>
        <n v="5260.5984"/>
        <n v="4293.0272"/>
        <n v="3196.425"/>
        <n v="3961.6668"/>
        <n v="6766.476"/>
        <n v="1585.7842"/>
        <n v="4049.85"/>
        <n v="3243.0132"/>
        <n v="4605.132"/>
        <n v="6095.0736"/>
        <n v="7774.4"/>
        <n v="3521.5392"/>
        <n v="6232.2874"/>
        <n v="4356.7272"/>
        <n v="3455.4892"/>
        <n v="4395.61"/>
        <n v="5195.756"/>
        <n v="2820.168"/>
        <n v="5372.85"/>
        <n v="8060.608"/>
        <n v="5002.3584"/>
        <n v="7590.0266"/>
        <n v="3863.916"/>
        <n v="5555.0572"/>
        <n v="3760.668"/>
        <n v="3916.528"/>
        <n v="2286.1982"/>
        <n v="5515.191"/>
        <n v="6736.11"/>
        <n v="4091.194"/>
        <n v="1953.4284"/>
        <n v="6634.212"/>
        <n v="2227.302"/>
        <n v="4153.155"/>
        <n v="4557.036"/>
        <n v="4643.1144"/>
        <n v="2778.336"/>
        <n v="8120.8386"/>
        <n v="2656.1136"/>
        <n v="5396.9976"/>
        <n v="3067.6716"/>
        <n v="6003.3402"/>
        <n v="1959.2552"/>
        <n v="6379.23"/>
        <n v="4986.2175"/>
        <n v="4014.5328"/>
        <n v="1594.1376"/>
        <n v="5655.3354"/>
        <n v="3311.0616"/>
        <n v="4812.129"/>
        <n v="4930.8798"/>
        <n v="3762.2748"/>
        <n v="1274.728"/>
        <n v="6227.0208"/>
        <n v="1780.4164"/>
        <n v="5049.9372"/>
        <n v="7679.672"/>
        <n v="5646.96"/>
        <n v="6852.5184"/>
        <n v="6550.8912"/>
        <n v="5562.1116"/>
        <n v="5084.6928"/>
        <n v="3914.9565"/>
        <n v="1621.158"/>
        <n v="1521.4034"/>
        <n v="6547.4325"/>
        <n v="6015.4752"/>
        <n v="2949.568"/>
        <n v="1523.0428"/>
        <n v="5741.0607"/>
        <n v="4375.98"/>
        <n v="6253.7664"/>
        <n v="3821.432"/>
        <n v="5982.64"/>
        <n v="4515.7728"/>
        <n v="4209.8224"/>
        <n v="2145.6252"/>
        <n v="5083.6884"/>
        <n v="1467.72"/>
        <n v="1309.7952"/>
        <n v="4732.236"/>
        <n v="1772.7465"/>
        <n v="3519.306"/>
        <n v="5402.304"/>
        <n v="3147.7248"/>
        <n v="6135.0696"/>
        <n v="5737.3088"/>
        <n v="9597.18"/>
        <n v="4741.044"/>
        <n v="4475.904"/>
        <n v="3195.5616"/>
        <n v="3048.6036"/>
        <n v="6106.1088"/>
        <n v="6558.1464"/>
        <n v="2298.504"/>
        <n v="4872.3752"/>
        <n v="4241.028"/>
        <n v="4499.4852"/>
        <n v="5979.528"/>
        <n v="3757.1445"/>
        <n v="6910.848"/>
        <n v="4282.6784"/>
        <n v="5052.6261"/>
        <n v="2024.0738"/>
        <n v="4264.3242"/>
        <n v="2537.559"/>
        <n v="6165.747"/>
        <n v="7468.3464"/>
        <n v="3369.51"/>
        <n v="2128.992"/>
        <n v="3645.4928"/>
        <n v="2349.956"/>
        <n v="5585.814"/>
        <n v="4692.191"/>
        <n v="4080.9109"/>
        <n v="1219.05"/>
        <n v="5363.1612"/>
        <n v="1436.9985"/>
        <n v="3453.3324"/>
        <n v="4580.667"/>
        <n v="4356.1395"/>
        <n v="3310.2351"/>
        <n v="3543.54"/>
        <n v="4714.878"/>
        <n v="1694.5082"/>
        <n v="6294.0726"/>
        <n v="1766.142"/>
        <n v="2052.3648"/>
        <n v="2418.9732"/>
        <n v="5093.0208"/>
        <n v="5787.8106"/>
        <n v="5086.8928"/>
        <n v="7760.3994"/>
        <n v="1312.584"/>
        <n v="5694.15"/>
        <n v="5056.038"/>
        <n v="5067.1296"/>
        <n v="6683.336"/>
        <n v="6834.7272"/>
        <n v="5107.3974"/>
        <n v="4253.4888"/>
        <n v="2719.6372"/>
        <n v="4677.4395"/>
        <n v="2842.875"/>
        <n v="3594.15"/>
        <n v="5554.4832"/>
        <n v="2796.7632"/>
        <n v="4797.9624"/>
        <n v="3894.8712"/>
        <n v="2994.6616"/>
        <n v="7176.7332"/>
        <n v="6046.3574"/>
        <n v="2204.2204"/>
        <n v="1482.6735"/>
        <n v="3845.2806"/>
        <n v="4851.3192"/>
        <n v="7886.2746"/>
        <n v="2499.2838"/>
        <n v="4135.208"/>
        <n v="4051.3718"/>
        <n v="5739.285"/>
        <n v="3679.6734"/>
        <n v="3916.836"/>
        <n v="2680.006"/>
        <n v="7678.8"/>
        <n v="3432.1266"/>
        <n v="7354.8585"/>
        <n v="9277.856"/>
        <n v="6003.837"/>
        <n v="5462.0592"/>
        <n v="4967.4303"/>
        <n v="2120.328"/>
        <n v="3521.8032"/>
        <n v="5857.068"/>
        <n v="4246.6368"/>
        <n v="5588.8866"/>
        <n v="7471.9552"/>
        <n v="3446.8095"/>
        <n v="2055.8734"/>
        <n v="4068.7416"/>
        <n v="7970.508"/>
        <n v="5083.4709"/>
        <n v="5047.248"/>
        <n v="3820.432"/>
        <n v="2209.4264"/>
        <n v="4140.369"/>
        <n v="3866.31"/>
        <n v="6098.895"/>
        <n v="5899.8828"/>
        <n v="3497.0868"/>
        <n v="5758.5276"/>
        <n v="8039.726"/>
        <n v="7872.764"/>
        <n v="3534.4296"/>
        <n v="4687.1685"/>
        <n v="5816.061"/>
        <n v="7884.0657"/>
        <n v="4843.152"/>
        <n v="5546.9075"/>
        <n v="1414.8"/>
        <n v="8831.979"/>
        <n v="5137.209"/>
        <n v="4899.5703"/>
        <n v="2178.1144"/>
        <n v="4295.6496"/>
        <n v="2872.68"/>
        <n v="7299.0624"/>
        <n v="2634.8049"/>
        <n v="6018.1056"/>
        <n v="4333.5656"/>
        <n v="2684.4802"/>
        <n v="6799.065"/>
        <n v="8181.3216"/>
        <n v="7831.4596"/>
        <n v="5128.11"/>
        <n v="2060.6784"/>
        <n v="6235.5825"/>
        <n v="6685.76"/>
        <n v="3170.277"/>
        <n v="3111.858"/>
        <n v="1700.9244"/>
        <n v="4587.6545"/>
        <n v="1438.4952"/>
        <n v="4396.266"/>
        <n v="5528.496"/>
        <n v="3071.8875"/>
        <n v="3331.1454"/>
        <n v="5097.0222"/>
        <n v="7328.0625"/>
        <n v="6972.3936"/>
        <n v="7391.9142"/>
        <n v="7800"/>
        <n v="4711.59"/>
        <n v="5490.9036"/>
        <n v="4012.9314"/>
        <n v="7899.2732"/>
        <n v="6289.7772"/>
        <n v="4677.7164"/>
        <n v="2083.725"/>
        <n v="4703.8"/>
        <n v="2398.484"/>
        <n v="6396.075"/>
        <n v="3402.3072"/>
        <n v="7281.6588"/>
        <n v="2484.5694"/>
        <n v="6175.6464"/>
        <n v="5685.1515"/>
        <n v="6407.7908"/>
        <n v="2633.1648"/>
        <n v="2309.17"/>
        <n v="1541.4784"/>
        <n v="5988.952"/>
        <n v="3442.2894"/>
        <n v="5324.5911"/>
        <n v="4218.9738"/>
        <n v="4951.4032"/>
        <n v="1978.92"/>
        <n v="2426.3954"/>
        <n v="5124.4392"/>
        <n v="4627.4228"/>
        <n v="2253.8736"/>
        <n v="4023.6912"/>
        <n v="3112.4104"/>
        <n v="3921.8286"/>
        <n v="5075.6868"/>
        <n v="6375.09"/>
        <n v="1576.26"/>
        <n v="2374.9116"/>
        <n v="4769.104"/>
        <n v="1519.4272"/>
        <n v="3006.234"/>
        <n v="6185.787"/>
        <n v="2550.9801"/>
        <n v="5997.6"/>
        <n v="4033.556"/>
        <n v="2251.6704"/>
        <n v="3778.4052"/>
        <n v="7941.1506"/>
        <n v="8169.6904"/>
        <n v="6659.4696"/>
        <n v="7336.1612"/>
        <n v="1817.6312"/>
        <n v="2346.596"/>
        <n v="1446.768"/>
        <n v="4643.448"/>
        <n v="2473.8638"/>
        <n v="7644.9166"/>
        <n v="3693.5937"/>
        <n v="1709.4336"/>
        <n v="5163.1398"/>
        <n v="8335.4877"/>
        <n v="2826.864"/>
        <n v="7966.2921"/>
        <n v="4604.3712"/>
        <n v="4780.8904"/>
        <n v="7424.648"/>
        <n v="6647.022"/>
        <n v="4199.34"/>
        <n v="1834.735"/>
        <n v="7410.496"/>
        <n v="6290.944"/>
        <n v="3070.665"/>
        <n v="5264.35"/>
        <n v="5059.098"/>
        <n v="4587.7005"/>
        <n v="1652.2836"/>
        <n v="4927.232"/>
        <n v="7066.3488"/>
        <n v="1212.7401"/>
        <n v="2222.415"/>
        <n v="4194.8504"/>
        <n v="4114.292"/>
        <n v="8167.7808"/>
        <n v="3321.239"/>
        <n v="1684.12"/>
        <n v="3595.9704"/>
        <n v="6666.72"/>
        <n v="7224.7875"/>
        <n v="6676.206"/>
        <n v="4386.1718"/>
        <n v="5491.6785"/>
        <n v="5652.549"/>
        <n v="3530.1792"/>
        <n v="1415.556"/>
        <n v="2603.986"/>
        <n v="1640.9806"/>
        <n v="6838.2"/>
        <n v="5217.792"/>
        <n v="5172.2706"/>
        <n v="2237.0492"/>
        <n v="3224.3988"/>
        <n v="4358.6304"/>
        <n v="5914.575"/>
        <n v="3468.0672"/>
        <n v="6575.549"/>
        <n v="3509.8752"/>
        <n v="1977.634"/>
        <n v="3596.2896"/>
        <n v="1293.732"/>
        <n v="4113.1152"/>
        <n v="2366.217"/>
        <n v="4054.9656"/>
        <n v="7450.4036"/>
        <n v="6932.838"/>
        <n v="4051.08"/>
        <n v="2612.16"/>
        <n v="5182.603"/>
        <n v="5369.84"/>
        <n v="5987.876"/>
        <n v="7849.0368"/>
        <n v="2892.5586"/>
        <n v="1946.556"/>
        <n v="2517.372"/>
        <n v="4848.8351"/>
        <n v="3439.416"/>
        <n v="6139.798"/>
        <n v="3973.444"/>
        <n v="4958.016"/>
        <n v="3008.75"/>
        <n v="4239.456"/>
        <n v="6640.88"/>
        <n v="3315.222"/>
        <n v="4960.62"/>
        <n v="2409.0836"/>
        <n v="3268.881"/>
        <n v="3984.6474"/>
        <n v="1900.9728"/>
        <n v="2973.2796"/>
        <n v="2363.9298"/>
        <n v="6625.08"/>
        <n v="5224.992"/>
        <n v="4680.6435"/>
        <n v="7683.84"/>
        <n v="7054.656"/>
        <n v="3231.8715"/>
        <n v="2372.2416"/>
        <n v="2825.2224"/>
        <n v="2099.196"/>
        <n v="2241.2247"/>
        <n v="5302.4426"/>
        <n v="2213.358"/>
        <n v="3152.7408"/>
        <n v="1750.14"/>
        <n v="9192.96"/>
        <n v="2541.6702"/>
        <n v="6876.5697"/>
        <n v="5481.234"/>
        <n v="4510.7712"/>
        <n v="1672.1376"/>
        <n v="5153.1948"/>
        <n v="1353.0816"/>
        <n v="3219.03"/>
        <n v="5668.4475"/>
        <n v="3782.0244"/>
        <n v="2283.84"/>
        <n v="2829.0052"/>
        <n v="9120.672"/>
        <n v="2612.4416"/>
        <n v="2337.6353"/>
        <n v="7526.1978"/>
        <n v="2918.016"/>
        <n v="7164.273"/>
        <n v="4774.95"/>
        <n v="3485.3694"/>
        <n v="1531.6736"/>
        <n v="3516.2505"/>
        <n v="4605.3245"/>
        <n v="4711.1736"/>
        <n v="3758.4144"/>
        <n v="2104.0448"/>
        <n v="4520.544"/>
        <n v="5891.0613"/>
        <n v="3915.1296"/>
        <n v="2004"/>
        <n v="2559.2928"/>
        <n v="2601.7602"/>
        <n v="1300.3172"/>
        <n v="7964.9222"/>
        <n v="3243.3696"/>
        <n v="2338.7936"/>
        <n v="5635.6164"/>
        <n v="2275.196"/>
        <n v="7268.9232"/>
        <n v="1452.2175"/>
        <n v="5088.4504"/>
        <n v="7118.699"/>
        <n v="6630.9696"/>
        <n v="1694.5425"/>
        <n v="2072.0826"/>
        <n v="5327.919"/>
        <n v="2775.816"/>
        <n v="4633.3065"/>
        <n v="2030.2464"/>
        <n v="3963.5937"/>
        <n v="6766.7208"/>
        <n v="1763.0784"/>
        <n v="7129.3992"/>
        <n v="4936.3776"/>
        <n v="6408.024"/>
        <n v="6430.788"/>
        <n v="2344.2146"/>
        <n v="2491.1616"/>
        <n v="3194.5206"/>
        <n v="3479.85"/>
        <n v="8069.243"/>
        <n v="7665.1168"/>
        <n v="6520.065"/>
        <n v="3440.0475"/>
        <n v="3819.5248"/>
        <n v="6202.872"/>
        <n v="3792.7296"/>
        <n v="2776.6152"/>
        <n v="5793.3375"/>
        <n v="8666.7075"/>
        <n v="3239.4783"/>
        <n v="1402.128"/>
        <n v="5641.3896"/>
        <n v="3252.024"/>
        <n v="2572.5564"/>
        <n v="2151.1737"/>
        <n v="8850.9267"/>
        <n v="3663.504"/>
        <n v="2566.388"/>
        <n v="5966.8895"/>
        <n v="5643.7122"/>
        <n v="9762.9336"/>
        <n v="2431.8"/>
        <n v="6225.7184"/>
        <n v="6978.075"/>
        <n v="6712.7092"/>
        <n v="6099.9723"/>
        <n v="7996.2904"/>
        <n v="4818.0041"/>
        <n v="4537.368"/>
        <n v="3706.6008"/>
        <n v="8297.568"/>
        <n v="1703.24"/>
        <n v="5045.362"/>
        <n v="1242.6843"/>
        <n v="4828.212"/>
        <n v="2586.9844"/>
        <n v="3119.2161"/>
        <n v="3937.5485"/>
        <n v="3813.627"/>
        <n v="4659.4944"/>
        <n v="4630.08"/>
        <n v="2525.6475"/>
        <n v="2404.4592"/>
        <n v="5662.048"/>
        <n v="3231.2264"/>
        <n v="7414.3664"/>
        <n v="6704.3592"/>
        <n v="5342.3592"/>
        <n v="4180.6224"/>
        <n v="7318.4796"/>
        <n v="6385.9653"/>
        <n v="4136.4"/>
        <n v="3431.856"/>
        <n v="4883.2665"/>
        <n v="3939.0624"/>
        <n v="3133.416"/>
        <n v="4604.5923"/>
        <n v="6524.6951"/>
      </sharedItems>
    </cacheField>
    <cacheField name="Units Returned" numFmtId="0">
      <sharedItems containsSemiMixedTypes="0" containsString="0" containsNumber="1" containsInteger="1" minValue="0" maxValue="8" count="9">
        <n v="0"/>
        <n v="3"/>
        <n v="1"/>
        <n v="2"/>
        <n v="4"/>
        <n v="6"/>
        <n v="5"/>
        <n v="7"/>
        <n v="8"/>
      </sharedItems>
    </cacheField>
    <cacheField name="Return Rate" numFmtId="10">
      <sharedItems containsSemiMixedTypes="0" containsString="0" containsNumber="1" minValue="0" maxValue="0.0533333333333333" count="314">
        <n v="0"/>
        <n v="0.0191082802547771"/>
        <n v="0.0194805194805195"/>
        <n v="0.020979020979021"/>
        <n v="0.00699300699300699"/>
        <n v="0.00666666666666667"/>
        <n v="0.00694444444444444"/>
        <n v="0.00675675675675676"/>
        <n v="0.00704225352112676"/>
        <n v="0.0193548387096774"/>
        <n v="0.00680272108843537"/>
        <n v="0.0133333333333333"/>
        <n v="0.0127388535031847"/>
        <n v="0.00709219858156028"/>
        <n v="0.0114942528735632"/>
        <n v="0.00684931506849315"/>
        <n v="0.0268456375838926"/>
        <n v="0.0124223602484472"/>
        <n v="0.0142857142857143"/>
        <n v="0.00591715976331361"/>
        <n v="0.013986013986014"/>
        <n v="0.0137931034482759"/>
        <n v="0.0189873417721519"/>
        <n v="0.0140845070422535"/>
        <n v="0.0275862068965517"/>
        <n v="0.0132450331125828"/>
        <n v="0.00649350649350649"/>
        <n v="0.0184049079754601"/>
        <n v="0.0121212121212121"/>
        <n v="0.0196078431372549"/>
        <n v="0.00581395348837209"/>
        <n v="0.0126582278481013"/>
        <n v="0.00719424460431655"/>
        <n v="0.0115606936416185"/>
        <n v="0.00645161290322581"/>
        <n v="0.0287769784172662"/>
        <n v="0.00775193798449612"/>
        <n v="0.00609756097560976"/>
        <n v="0.0175438596491228"/>
        <n v="0.0273972602739726"/>
        <n v="0.0138888888888889"/>
        <n v="0.0136986301369863"/>
        <n v="0.0135135135135135"/>
        <n v="0.0174418604651163"/>
        <n v="0.0214285714285714"/>
        <n v="0.0208333333333333"/>
        <n v="0.0129032258064516"/>
        <n v="0.00657894736842105"/>
        <n v="0.00769230769230769"/>
        <n v="0.01875"/>
        <n v="0.0185185185185185"/>
        <n v="0.00598802395209581"/>
        <n v="0.0072463768115942"/>
        <n v="0.015625"/>
        <n v="0.0147058823529412"/>
        <n v="0.0251572327044025"/>
        <n v="0.0211267605633803"/>
        <n v="0.00636942675159236"/>
        <n v="0.0062111801242236"/>
        <n v="0.00847457627118644"/>
        <n v="0.0121951219512195"/>
        <n v="0.00641025641025641"/>
        <n v="0.0112994350282486"/>
        <n v="0.0294117647058824"/>
        <n v="0.0150375939849624"/>
        <n v="0.0253164556962025"/>
        <n v="0.00606060606060606"/>
        <n v="0.02"/>
        <n v="0.0283687943262411"/>
        <n v="0.0125"/>
        <n v="0.00714285714285714"/>
        <n v="0.0131578947368421"/>
        <n v="0.0168067226890756"/>
        <n v="0.0215827338129496"/>
        <n v="0.00746268656716418"/>
        <n v="0.0198675496688742"/>
        <n v="0.00628930817610063"/>
        <n v="0.012987012987013"/>
        <n v="0.0065359477124183"/>
        <n v="0.0192307692307692"/>
        <n v="0.00613496932515337"/>
        <n v="0.00602409638554217"/>
        <n v="0.0173410404624277"/>
        <n v="0.0151515151515152"/>
        <n v="0.0110497237569061"/>
        <n v="0.031496062992126"/>
        <n v="0.0222222222222222"/>
        <n v="0.00671140939597315"/>
        <n v="0.0155038759689922"/>
        <n v="0.0111111111111111"/>
        <n v="0.00735294117647059"/>
        <n v="0.0197368421052632"/>
        <n v="0.0372670807453416"/>
        <n v="0.0130718954248366"/>
        <n v="0.0276243093922652"/>
        <n v="0.0123456790123457"/>
        <n v="0.00549450549450549"/>
        <n v="0.00584795321637427"/>
        <n v="0.025974025974026"/>
        <n v="0.00632911392405063"/>
        <n v="0.0266666666666667"/>
        <n v="0.0277777777777778"/>
        <n v="0.0134228187919463"/>
        <n v="0.03125"/>
        <n v="0.0364963503649635"/>
        <n v="0.0128205128205128"/>
        <n v="0.0397350993377483"/>
        <n v="0.0318471337579618"/>
        <n v="0.0179640718562874"/>
        <n v="0.0217391304347826"/>
        <n v="0.0254777070063694"/>
        <n v="0.0297619047619048"/>
        <n v="0.0120481927710843"/>
        <n v="0.0186335403726708"/>
        <n v="0.0143884892086331"/>
        <n v="0.00763358778625954"/>
        <n v="0.0357142857142857"/>
        <n v="0.0291970802919708"/>
        <n v="0.0188679245283019"/>
        <n v="0.0149253731343284"/>
        <n v="0.00662251655629139"/>
        <n v="0.0394736842105263"/>
        <n v="0.0238095238095238"/>
        <n v="0.0212765957446809"/>
        <n v="0.00806451612903226"/>
        <n v="0.00617283950617284"/>
        <n v="0.0201342281879195"/>
        <n v="0.0108695652173913"/>
        <n v="0.00561797752808989"/>
        <n v="0.032258064516129"/>
        <n v="0.00689655172413793"/>
        <n v="0.0204081632653061"/>
        <n v="0.028169014084507"/>
        <n v="0.0170454545454545"/>
        <n v="0.0229007633587786"/>
        <n v="0.0328947368421053"/>
        <n v="0.0144927536231884"/>
        <n v="0.00588235294117647"/>
        <n v="0.0178571428571429"/>
        <n v="0.00574712643678161"/>
        <n v="0.0078740157480315"/>
        <n v="0.00793650793650794"/>
        <n v="0.00595238095238095"/>
        <n v="0.0118343195266272"/>
        <n v="0.0125786163522013"/>
        <n v="0.0261437908496732"/>
        <n v="0.0206896551724138"/>
        <n v="0.0119760479041916"/>
        <n v="0.0177514792899408"/>
        <n v="0.0289017341040462"/>
        <n v="0.0246913580246914"/>
        <n v="0.018348623853211"/>
        <n v="0.00819672131147541"/>
        <n v="0.0148148148148148"/>
        <n v="0.00757575757575758"/>
        <n v="0.015748031496063"/>
        <n v="0.00578034682080925"/>
        <n v="0.0176470588235294"/>
        <n v="0.0141843971631206"/>
        <n v="0.0225563909774436"/>
        <n v="0.0285714285714286"/>
        <n v="0.0405405405405405"/>
        <n v="0.0072992700729927"/>
        <n v="0.0181818181818182"/>
        <n v="0.00568181818181818"/>
        <n v="0.0145985401459854"/>
        <n v="0.0355029585798817"/>
        <n v="0.0218978102189781"/>
        <n v="0.0122699386503067"/>
        <n v="0.0166666666666667"/>
        <n v="0.0153846153846154"/>
        <n v="0.0416666666666667"/>
        <n v="0.0136054421768707"/>
        <n v="0.0337837837837838"/>
        <n v="0.0232558139534884"/>
        <n v="0.0075187969924812"/>
        <n v="0.0078125"/>
        <n v="0.0182926829268293"/>
        <n v="0.0205479452054795"/>
        <n v="0.0230769230769231"/>
        <n v="0.00740740740740741"/>
        <n v="0.00625"/>
        <n v="0.0258064516129032"/>
        <n v="0.008"/>
        <n v="0.024390243902439"/>
        <n v="0.0169491525423729"/>
        <n v="0.0378787878787879"/>
        <n v="0.0158730158730159"/>
        <n v="0.0227272727272727"/>
        <n v="0.0108108108108108"/>
        <n v="0.00854700854700855"/>
        <n v="0.0220588235294118"/>
        <n v="0.0171428571428571"/>
        <n v="0.0180722891566265"/>
        <n v="0.0113636363636364"/>
        <n v="0.0272108843537415"/>
        <n v="0.0359712230215827"/>
        <n v="0.0202702702702703"/>
        <n v="0.0119047619047619"/>
        <n v="0.0117647058823529"/>
        <n v="0.0236220472440945"/>
        <n v="0.0114285714285714"/>
        <n v="0.0162162162162162"/>
        <n v="0.00564971751412429"/>
        <n v="0.0333333333333333"/>
        <n v="0.0300751879699248"/>
        <n v="0.0263157894736842"/>
        <n v="0.0152671755725191"/>
        <n v="0.0116959064327485"/>
        <n v="0.0229885057471264"/>
        <n v="0.00540540540540541"/>
        <n v="0.0240963855421687"/>
        <n v="0.0306748466257669"/>
        <n v="0.0434782608695652"/>
        <n v="0.0264900662251656"/>
        <n v="0.0335570469798658"/>
        <n v="0.0106382978723404"/>
        <n v="0.0116279069767442"/>
        <n v="0.0112359550561798"/>
        <n v="0.0223880597014925"/>
        <n v="0.036231884057971"/>
        <n v="0.0235294117647059"/>
        <n v="0.0241935483870968"/>
        <n v="0.0352112676056338"/>
        <n v="0.0350877192982456"/>
        <n v="0.00571428571428571"/>
        <n v="0.0256410256410256"/>
        <n v="0.0340136054421769"/>
        <n v="0.0248447204968944"/>
        <n v="0.0324675324675325"/>
        <n v="0.00813008130081301"/>
        <n v="0.0103092783505155"/>
        <n v="0.025"/>
        <n v="0.00826446280991736"/>
        <n v="0.0239520958083832"/>
        <n v="0.0308641975308642"/>
        <n v="0.036144578313253"/>
        <n v="0.0298507462686567"/>
        <n v="0.016260162601626"/>
        <n v="0.0514705882352941"/>
        <n v="0.0109289617486339"/>
        <n v="0.0252100840336134"/>
        <n v="0.0472972972972973"/>
        <n v="0.0157068062827225"/>
        <n v="0.038961038961039"/>
        <n v="0.0280898876404494"/>
        <n v="0.00552486187845304"/>
        <n v="0.031055900621118"/>
        <n v="0.0172413793103448"/>
        <n v="0.0233918128654971"/>
        <n v="0.0305343511450382"/>
        <n v="0.0533333333333333"/>
        <n v="0.0273224043715847"/>
        <n v="0.0218579234972678"/>
        <n v="0.0368098159509202"/>
        <n v="0.0342465753424658"/>
        <n v="0.0164835164835165"/>
        <n v="0.0292397660818713"/>
        <n v="0.0106951871657754"/>
        <n v="0.00862068965517241"/>
        <n v="0.0087719298245614"/>
        <n v="0.027027027027027"/>
        <n v="0.0316455696202532"/>
        <n v="0.0225988700564972"/>
        <n v="0.033112582781457"/>
        <n v="0.032051282051282"/>
        <n v="0.0168539325842697"/>
        <n v="0.0307692307692308"/>
        <n v="0.0236686390532544"/>
        <n v="0.00558659217877095"/>
        <n v="0.0413793103448276"/>
        <n v="0.0310077519379845"/>
        <n v="0.00546448087431694"/>
        <n v="0.027972027972028"/>
        <n v="0.0392156862745098"/>
        <n v="0.0234375"/>
        <n v="0.029585798816568"/>
        <n v="0.0170940170940171"/>
        <n v="0.034965034965035"/>
        <n v="0.0161290322580645"/>
        <n v="0.0304878048780488"/>
        <n v="0.021978021978022"/>
        <n v="0.016"/>
        <n v="0.0363636363636364"/>
        <n v="0.05"/>
        <n v="0.0301204819277108"/>
        <n v="0.0289855072463768"/>
        <n v="0.00840336134453781"/>
        <n v="0.0228571428571429"/>
        <n v="0.0245398773006135"/>
        <n v="0.00555555555555556"/>
        <n v="0.016304347826087"/>
        <n v="0.0258620689655172"/>
        <n v="0.0284090909090909"/>
        <n v="0.028735632183908"/>
        <n v="0.0245901639344262"/>
        <n v="0.0163934426229508"/>
        <n v="0.0242424242424242"/>
        <n v="0.0111731843575419"/>
        <n v="0.0160427807486631"/>
        <n v="0.0406976744186047"/>
        <n v="0.0317460317460317"/>
        <n v="0.0354609929078014"/>
        <n v="0.0387096774193548"/>
        <n v="0.00543478260869565"/>
        <n v="0.0384615384615385"/>
        <n v="0.010752688172043"/>
        <n v="0.0296296296296296"/>
        <n v="0.010989010989011"/>
        <n v="0.023121387283237"/>
        <n v="0.0303030303030303"/>
        <n v="0.0448717948717949"/>
        <n v="0.0105263157894737"/>
        <n v="0.0344827586206897"/>
      </sharedItems>
    </cacheField>
    <cacheField name="Location" numFmtId="49">
      <sharedItems count="3">
        <s v="Canada"/>
        <s v="UK"/>
        <s v="USA"/>
      </sharedItems>
    </cacheField>
    <cacheField name="Platform" numFmtId="0">
      <sharedItems count="3">
        <s v="Amazon"/>
        <s v="iHerb"/>
        <s v="Walmart"/>
      </sharedItems>
    </cacheField>
  </cacheFields>
  <calculatedItems count="11">
    <calculatedItem>
      <pivotArea cacheIndex="1" outline="0" fieldPosition="0">
        <references count="1">
          <reference field="3" count="1">
            <x v="12"/>
          </reference>
        </references>
      </pivotArea>
    </calculatedItem>
    <calculatedItem>
      <pivotArea cacheIndex="1" outline="0" fieldPosition="0">
        <references count="1">
          <reference field="3" count="1">
            <x v="13"/>
          </reference>
        </references>
      </pivotArea>
    </calculatedItem>
    <calculatedItem>
      <pivotArea cacheIndex="1" outline="0" fieldPosition="0">
        <references count="1">
          <reference field="3" count="1">
            <x v="14"/>
          </reference>
        </references>
      </pivotArea>
    </calculatedItem>
    <calculatedItem>
      <pivotArea cacheIndex="1" outline="0" fieldPosition="0">
        <references count="1">
          <reference field="3" count="1">
            <x v="15"/>
          </reference>
        </references>
      </pivotArea>
    </calculatedItem>
    <calculatedItem>
      <pivotArea cacheIndex="1" outline="0" fieldPosition="0">
        <references count="1">
          <reference field="3" count="1">
            <x v="16"/>
          </reference>
        </references>
      </pivotArea>
    </calculatedItem>
    <calculatedItem>
      <pivotArea cacheIndex="1" outline="0" fieldPosition="0">
        <references count="1">
          <reference field="3" count="1">
            <x v="17"/>
          </reference>
        </references>
      </pivotArea>
    </calculatedItem>
    <calculatedItem>
      <pivotArea cacheIndex="1" outline="0" fieldPosition="0">
        <references count="1">
          <reference field="3" count="1">
            <x v="18"/>
          </reference>
        </references>
      </pivotArea>
    </calculatedItem>
    <calculatedItem>
      <pivotArea cacheIndex="1" outline="0" fieldPosition="0">
        <references count="1">
          <reference field="3" count="1">
            <x v="19"/>
          </reference>
        </references>
      </pivotArea>
    </calculatedItem>
    <calculatedItem>
      <pivotArea cacheIndex="1" outline="0" fieldPosition="0">
        <references count="1">
          <reference field="3" count="1">
            <x v="20"/>
          </reference>
        </references>
      </pivotArea>
    </calculatedItem>
    <calculatedItem>
      <pivotArea cacheIndex="1" outline="0" fieldPosition="0">
        <references count="1">
          <reference field="3" count="1">
            <x v="21"/>
          </reference>
        </references>
      </pivotArea>
    </calculatedItem>
    <calculatedItem>
      <pivotArea cacheIndex="1" outline="0" fieldPosition="0">
        <references count="1">
          <reference field="3" count="1">
            <x v="2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8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  <x v="0"/>
    <x v="1"/>
    <x v="1"/>
    <x v="1"/>
    <x v="1"/>
    <x v="0"/>
    <x v="1"/>
  </r>
  <r>
    <x v="2"/>
    <x v="2"/>
    <x v="1"/>
    <x v="1"/>
    <x v="0"/>
    <x v="2"/>
    <x v="2"/>
    <x v="2"/>
    <x v="2"/>
    <x v="1"/>
    <x v="2"/>
    <x v="2"/>
    <x v="1"/>
    <x v="2"/>
    <x v="0"/>
    <x v="0"/>
  </r>
  <r>
    <x v="3"/>
    <x v="3"/>
    <x v="2"/>
    <x v="2"/>
    <x v="0"/>
    <x v="3"/>
    <x v="3"/>
    <x v="3"/>
    <x v="3"/>
    <x v="2"/>
    <x v="3"/>
    <x v="3"/>
    <x v="1"/>
    <x v="3"/>
    <x v="1"/>
    <x v="1"/>
  </r>
  <r>
    <x v="4"/>
    <x v="4"/>
    <x v="3"/>
    <x v="3"/>
    <x v="0"/>
    <x v="3"/>
    <x v="4"/>
    <x v="4"/>
    <x v="2"/>
    <x v="1"/>
    <x v="4"/>
    <x v="4"/>
    <x v="2"/>
    <x v="4"/>
    <x v="2"/>
    <x v="0"/>
  </r>
  <r>
    <x v="2"/>
    <x v="2"/>
    <x v="4"/>
    <x v="3"/>
    <x v="0"/>
    <x v="4"/>
    <x v="5"/>
    <x v="5"/>
    <x v="4"/>
    <x v="3"/>
    <x v="5"/>
    <x v="5"/>
    <x v="2"/>
    <x v="5"/>
    <x v="0"/>
    <x v="1"/>
  </r>
  <r>
    <x v="5"/>
    <x v="1"/>
    <x v="5"/>
    <x v="4"/>
    <x v="0"/>
    <x v="5"/>
    <x v="6"/>
    <x v="6"/>
    <x v="5"/>
    <x v="0"/>
    <x v="6"/>
    <x v="6"/>
    <x v="0"/>
    <x v="0"/>
    <x v="1"/>
    <x v="1"/>
  </r>
  <r>
    <x v="2"/>
    <x v="2"/>
    <x v="6"/>
    <x v="4"/>
    <x v="0"/>
    <x v="5"/>
    <x v="7"/>
    <x v="7"/>
    <x v="6"/>
    <x v="4"/>
    <x v="7"/>
    <x v="7"/>
    <x v="2"/>
    <x v="6"/>
    <x v="2"/>
    <x v="1"/>
  </r>
  <r>
    <x v="3"/>
    <x v="3"/>
    <x v="7"/>
    <x v="4"/>
    <x v="0"/>
    <x v="6"/>
    <x v="8"/>
    <x v="8"/>
    <x v="7"/>
    <x v="2"/>
    <x v="8"/>
    <x v="8"/>
    <x v="2"/>
    <x v="7"/>
    <x v="2"/>
    <x v="0"/>
  </r>
  <r>
    <x v="6"/>
    <x v="3"/>
    <x v="8"/>
    <x v="5"/>
    <x v="0"/>
    <x v="7"/>
    <x v="9"/>
    <x v="9"/>
    <x v="8"/>
    <x v="5"/>
    <x v="9"/>
    <x v="9"/>
    <x v="2"/>
    <x v="8"/>
    <x v="1"/>
    <x v="2"/>
  </r>
  <r>
    <x v="6"/>
    <x v="3"/>
    <x v="9"/>
    <x v="6"/>
    <x v="0"/>
    <x v="8"/>
    <x v="10"/>
    <x v="10"/>
    <x v="9"/>
    <x v="3"/>
    <x v="10"/>
    <x v="10"/>
    <x v="1"/>
    <x v="9"/>
    <x v="2"/>
    <x v="2"/>
  </r>
  <r>
    <x v="7"/>
    <x v="5"/>
    <x v="10"/>
    <x v="0"/>
    <x v="1"/>
    <x v="9"/>
    <x v="11"/>
    <x v="11"/>
    <x v="1"/>
    <x v="0"/>
    <x v="11"/>
    <x v="11"/>
    <x v="2"/>
    <x v="10"/>
    <x v="1"/>
    <x v="1"/>
  </r>
  <r>
    <x v="8"/>
    <x v="6"/>
    <x v="11"/>
    <x v="7"/>
    <x v="1"/>
    <x v="3"/>
    <x v="12"/>
    <x v="12"/>
    <x v="10"/>
    <x v="2"/>
    <x v="12"/>
    <x v="12"/>
    <x v="0"/>
    <x v="0"/>
    <x v="0"/>
    <x v="1"/>
  </r>
  <r>
    <x v="1"/>
    <x v="1"/>
    <x v="12"/>
    <x v="7"/>
    <x v="1"/>
    <x v="2"/>
    <x v="13"/>
    <x v="13"/>
    <x v="7"/>
    <x v="2"/>
    <x v="13"/>
    <x v="13"/>
    <x v="0"/>
    <x v="0"/>
    <x v="1"/>
    <x v="0"/>
  </r>
  <r>
    <x v="4"/>
    <x v="4"/>
    <x v="13"/>
    <x v="8"/>
    <x v="1"/>
    <x v="4"/>
    <x v="14"/>
    <x v="14"/>
    <x v="11"/>
    <x v="1"/>
    <x v="14"/>
    <x v="14"/>
    <x v="3"/>
    <x v="11"/>
    <x v="1"/>
    <x v="2"/>
  </r>
  <r>
    <x v="9"/>
    <x v="6"/>
    <x v="14"/>
    <x v="8"/>
    <x v="1"/>
    <x v="1"/>
    <x v="15"/>
    <x v="15"/>
    <x v="1"/>
    <x v="0"/>
    <x v="15"/>
    <x v="15"/>
    <x v="3"/>
    <x v="12"/>
    <x v="0"/>
    <x v="0"/>
  </r>
  <r>
    <x v="2"/>
    <x v="2"/>
    <x v="15"/>
    <x v="8"/>
    <x v="1"/>
    <x v="10"/>
    <x v="16"/>
    <x v="16"/>
    <x v="12"/>
    <x v="0"/>
    <x v="16"/>
    <x v="16"/>
    <x v="2"/>
    <x v="13"/>
    <x v="1"/>
    <x v="1"/>
  </r>
  <r>
    <x v="10"/>
    <x v="7"/>
    <x v="16"/>
    <x v="3"/>
    <x v="1"/>
    <x v="11"/>
    <x v="17"/>
    <x v="17"/>
    <x v="13"/>
    <x v="1"/>
    <x v="17"/>
    <x v="17"/>
    <x v="3"/>
    <x v="14"/>
    <x v="0"/>
    <x v="2"/>
  </r>
  <r>
    <x v="11"/>
    <x v="8"/>
    <x v="17"/>
    <x v="9"/>
    <x v="1"/>
    <x v="12"/>
    <x v="18"/>
    <x v="18"/>
    <x v="6"/>
    <x v="4"/>
    <x v="18"/>
    <x v="18"/>
    <x v="2"/>
    <x v="15"/>
    <x v="0"/>
    <x v="0"/>
  </r>
  <r>
    <x v="12"/>
    <x v="8"/>
    <x v="18"/>
    <x v="4"/>
    <x v="1"/>
    <x v="13"/>
    <x v="19"/>
    <x v="19"/>
    <x v="14"/>
    <x v="4"/>
    <x v="19"/>
    <x v="19"/>
    <x v="4"/>
    <x v="16"/>
    <x v="1"/>
    <x v="2"/>
  </r>
  <r>
    <x v="7"/>
    <x v="5"/>
    <x v="19"/>
    <x v="4"/>
    <x v="1"/>
    <x v="14"/>
    <x v="20"/>
    <x v="20"/>
    <x v="13"/>
    <x v="1"/>
    <x v="20"/>
    <x v="20"/>
    <x v="0"/>
    <x v="0"/>
    <x v="1"/>
    <x v="2"/>
  </r>
  <r>
    <x v="9"/>
    <x v="6"/>
    <x v="20"/>
    <x v="5"/>
    <x v="1"/>
    <x v="0"/>
    <x v="21"/>
    <x v="21"/>
    <x v="5"/>
    <x v="0"/>
    <x v="21"/>
    <x v="21"/>
    <x v="3"/>
    <x v="17"/>
    <x v="1"/>
    <x v="2"/>
  </r>
  <r>
    <x v="13"/>
    <x v="8"/>
    <x v="20"/>
    <x v="5"/>
    <x v="1"/>
    <x v="9"/>
    <x v="22"/>
    <x v="22"/>
    <x v="4"/>
    <x v="3"/>
    <x v="22"/>
    <x v="22"/>
    <x v="0"/>
    <x v="0"/>
    <x v="0"/>
    <x v="1"/>
  </r>
  <r>
    <x v="0"/>
    <x v="0"/>
    <x v="21"/>
    <x v="5"/>
    <x v="1"/>
    <x v="15"/>
    <x v="23"/>
    <x v="23"/>
    <x v="15"/>
    <x v="4"/>
    <x v="23"/>
    <x v="23"/>
    <x v="3"/>
    <x v="18"/>
    <x v="2"/>
    <x v="0"/>
  </r>
  <r>
    <x v="10"/>
    <x v="7"/>
    <x v="22"/>
    <x v="6"/>
    <x v="1"/>
    <x v="16"/>
    <x v="24"/>
    <x v="24"/>
    <x v="7"/>
    <x v="2"/>
    <x v="24"/>
    <x v="24"/>
    <x v="2"/>
    <x v="19"/>
    <x v="0"/>
    <x v="0"/>
  </r>
  <r>
    <x v="12"/>
    <x v="8"/>
    <x v="23"/>
    <x v="10"/>
    <x v="2"/>
    <x v="7"/>
    <x v="25"/>
    <x v="25"/>
    <x v="13"/>
    <x v="1"/>
    <x v="25"/>
    <x v="25"/>
    <x v="2"/>
    <x v="8"/>
    <x v="1"/>
    <x v="2"/>
  </r>
  <r>
    <x v="13"/>
    <x v="8"/>
    <x v="23"/>
    <x v="10"/>
    <x v="2"/>
    <x v="3"/>
    <x v="26"/>
    <x v="26"/>
    <x v="16"/>
    <x v="4"/>
    <x v="26"/>
    <x v="26"/>
    <x v="3"/>
    <x v="20"/>
    <x v="0"/>
    <x v="1"/>
  </r>
  <r>
    <x v="8"/>
    <x v="6"/>
    <x v="24"/>
    <x v="1"/>
    <x v="2"/>
    <x v="17"/>
    <x v="27"/>
    <x v="27"/>
    <x v="17"/>
    <x v="1"/>
    <x v="27"/>
    <x v="27"/>
    <x v="3"/>
    <x v="21"/>
    <x v="0"/>
    <x v="2"/>
  </r>
  <r>
    <x v="0"/>
    <x v="0"/>
    <x v="25"/>
    <x v="8"/>
    <x v="2"/>
    <x v="18"/>
    <x v="28"/>
    <x v="28"/>
    <x v="9"/>
    <x v="3"/>
    <x v="28"/>
    <x v="28"/>
    <x v="1"/>
    <x v="22"/>
    <x v="2"/>
    <x v="0"/>
  </r>
  <r>
    <x v="14"/>
    <x v="6"/>
    <x v="26"/>
    <x v="8"/>
    <x v="2"/>
    <x v="19"/>
    <x v="29"/>
    <x v="29"/>
    <x v="0"/>
    <x v="0"/>
    <x v="29"/>
    <x v="29"/>
    <x v="0"/>
    <x v="0"/>
    <x v="2"/>
    <x v="0"/>
  </r>
  <r>
    <x v="7"/>
    <x v="5"/>
    <x v="26"/>
    <x v="8"/>
    <x v="2"/>
    <x v="7"/>
    <x v="30"/>
    <x v="30"/>
    <x v="17"/>
    <x v="1"/>
    <x v="30"/>
    <x v="30"/>
    <x v="3"/>
    <x v="23"/>
    <x v="2"/>
    <x v="1"/>
  </r>
  <r>
    <x v="3"/>
    <x v="3"/>
    <x v="27"/>
    <x v="2"/>
    <x v="2"/>
    <x v="20"/>
    <x v="31"/>
    <x v="31"/>
    <x v="18"/>
    <x v="2"/>
    <x v="31"/>
    <x v="31"/>
    <x v="0"/>
    <x v="0"/>
    <x v="2"/>
    <x v="2"/>
  </r>
  <r>
    <x v="0"/>
    <x v="0"/>
    <x v="28"/>
    <x v="2"/>
    <x v="2"/>
    <x v="9"/>
    <x v="32"/>
    <x v="32"/>
    <x v="6"/>
    <x v="4"/>
    <x v="32"/>
    <x v="32"/>
    <x v="2"/>
    <x v="10"/>
    <x v="2"/>
    <x v="0"/>
  </r>
  <r>
    <x v="9"/>
    <x v="6"/>
    <x v="29"/>
    <x v="3"/>
    <x v="2"/>
    <x v="17"/>
    <x v="33"/>
    <x v="33"/>
    <x v="19"/>
    <x v="4"/>
    <x v="33"/>
    <x v="33"/>
    <x v="4"/>
    <x v="24"/>
    <x v="0"/>
    <x v="2"/>
  </r>
  <r>
    <x v="7"/>
    <x v="5"/>
    <x v="29"/>
    <x v="3"/>
    <x v="2"/>
    <x v="21"/>
    <x v="34"/>
    <x v="34"/>
    <x v="5"/>
    <x v="0"/>
    <x v="34"/>
    <x v="34"/>
    <x v="3"/>
    <x v="25"/>
    <x v="1"/>
    <x v="1"/>
  </r>
  <r>
    <x v="0"/>
    <x v="0"/>
    <x v="30"/>
    <x v="9"/>
    <x v="2"/>
    <x v="2"/>
    <x v="35"/>
    <x v="35"/>
    <x v="20"/>
    <x v="2"/>
    <x v="35"/>
    <x v="35"/>
    <x v="2"/>
    <x v="26"/>
    <x v="0"/>
    <x v="2"/>
  </r>
  <r>
    <x v="8"/>
    <x v="6"/>
    <x v="31"/>
    <x v="11"/>
    <x v="2"/>
    <x v="4"/>
    <x v="36"/>
    <x v="36"/>
    <x v="21"/>
    <x v="0"/>
    <x v="36"/>
    <x v="36"/>
    <x v="0"/>
    <x v="0"/>
    <x v="0"/>
    <x v="2"/>
  </r>
  <r>
    <x v="1"/>
    <x v="1"/>
    <x v="32"/>
    <x v="11"/>
    <x v="2"/>
    <x v="12"/>
    <x v="37"/>
    <x v="37"/>
    <x v="3"/>
    <x v="2"/>
    <x v="37"/>
    <x v="37"/>
    <x v="2"/>
    <x v="15"/>
    <x v="1"/>
    <x v="0"/>
  </r>
  <r>
    <x v="3"/>
    <x v="3"/>
    <x v="33"/>
    <x v="4"/>
    <x v="2"/>
    <x v="17"/>
    <x v="38"/>
    <x v="38"/>
    <x v="22"/>
    <x v="3"/>
    <x v="38"/>
    <x v="38"/>
    <x v="3"/>
    <x v="21"/>
    <x v="1"/>
    <x v="2"/>
  </r>
  <r>
    <x v="8"/>
    <x v="6"/>
    <x v="34"/>
    <x v="4"/>
    <x v="2"/>
    <x v="4"/>
    <x v="39"/>
    <x v="39"/>
    <x v="22"/>
    <x v="3"/>
    <x v="39"/>
    <x v="39"/>
    <x v="3"/>
    <x v="11"/>
    <x v="1"/>
    <x v="1"/>
  </r>
  <r>
    <x v="14"/>
    <x v="6"/>
    <x v="35"/>
    <x v="4"/>
    <x v="2"/>
    <x v="3"/>
    <x v="40"/>
    <x v="40"/>
    <x v="23"/>
    <x v="3"/>
    <x v="40"/>
    <x v="40"/>
    <x v="0"/>
    <x v="0"/>
    <x v="2"/>
    <x v="2"/>
  </r>
  <r>
    <x v="2"/>
    <x v="2"/>
    <x v="36"/>
    <x v="5"/>
    <x v="2"/>
    <x v="22"/>
    <x v="41"/>
    <x v="41"/>
    <x v="9"/>
    <x v="3"/>
    <x v="41"/>
    <x v="41"/>
    <x v="1"/>
    <x v="27"/>
    <x v="1"/>
    <x v="1"/>
  </r>
  <r>
    <x v="10"/>
    <x v="7"/>
    <x v="36"/>
    <x v="5"/>
    <x v="2"/>
    <x v="23"/>
    <x v="42"/>
    <x v="42"/>
    <x v="17"/>
    <x v="1"/>
    <x v="42"/>
    <x v="42"/>
    <x v="3"/>
    <x v="28"/>
    <x v="2"/>
    <x v="1"/>
  </r>
  <r>
    <x v="7"/>
    <x v="5"/>
    <x v="36"/>
    <x v="5"/>
    <x v="2"/>
    <x v="9"/>
    <x v="43"/>
    <x v="43"/>
    <x v="15"/>
    <x v="4"/>
    <x v="43"/>
    <x v="43"/>
    <x v="0"/>
    <x v="0"/>
    <x v="0"/>
    <x v="2"/>
  </r>
  <r>
    <x v="6"/>
    <x v="3"/>
    <x v="37"/>
    <x v="5"/>
    <x v="2"/>
    <x v="19"/>
    <x v="44"/>
    <x v="44"/>
    <x v="1"/>
    <x v="0"/>
    <x v="44"/>
    <x v="44"/>
    <x v="1"/>
    <x v="29"/>
    <x v="0"/>
    <x v="0"/>
  </r>
  <r>
    <x v="0"/>
    <x v="0"/>
    <x v="38"/>
    <x v="6"/>
    <x v="2"/>
    <x v="24"/>
    <x v="45"/>
    <x v="45"/>
    <x v="22"/>
    <x v="3"/>
    <x v="45"/>
    <x v="45"/>
    <x v="2"/>
    <x v="30"/>
    <x v="1"/>
    <x v="0"/>
  </r>
  <r>
    <x v="4"/>
    <x v="4"/>
    <x v="39"/>
    <x v="0"/>
    <x v="3"/>
    <x v="18"/>
    <x v="46"/>
    <x v="46"/>
    <x v="15"/>
    <x v="4"/>
    <x v="46"/>
    <x v="46"/>
    <x v="3"/>
    <x v="31"/>
    <x v="2"/>
    <x v="0"/>
  </r>
  <r>
    <x v="9"/>
    <x v="6"/>
    <x v="40"/>
    <x v="0"/>
    <x v="3"/>
    <x v="14"/>
    <x v="47"/>
    <x v="47"/>
    <x v="9"/>
    <x v="3"/>
    <x v="47"/>
    <x v="47"/>
    <x v="2"/>
    <x v="32"/>
    <x v="2"/>
    <x v="0"/>
  </r>
  <r>
    <x v="14"/>
    <x v="6"/>
    <x v="40"/>
    <x v="0"/>
    <x v="3"/>
    <x v="25"/>
    <x v="48"/>
    <x v="48"/>
    <x v="21"/>
    <x v="0"/>
    <x v="48"/>
    <x v="48"/>
    <x v="3"/>
    <x v="33"/>
    <x v="1"/>
    <x v="1"/>
  </r>
  <r>
    <x v="14"/>
    <x v="6"/>
    <x v="41"/>
    <x v="1"/>
    <x v="3"/>
    <x v="8"/>
    <x v="49"/>
    <x v="49"/>
    <x v="18"/>
    <x v="2"/>
    <x v="49"/>
    <x v="49"/>
    <x v="2"/>
    <x v="34"/>
    <x v="1"/>
    <x v="0"/>
  </r>
  <r>
    <x v="14"/>
    <x v="6"/>
    <x v="42"/>
    <x v="2"/>
    <x v="3"/>
    <x v="14"/>
    <x v="50"/>
    <x v="50"/>
    <x v="17"/>
    <x v="1"/>
    <x v="50"/>
    <x v="50"/>
    <x v="4"/>
    <x v="35"/>
    <x v="2"/>
    <x v="0"/>
  </r>
  <r>
    <x v="4"/>
    <x v="4"/>
    <x v="43"/>
    <x v="3"/>
    <x v="3"/>
    <x v="26"/>
    <x v="51"/>
    <x v="51"/>
    <x v="0"/>
    <x v="0"/>
    <x v="51"/>
    <x v="51"/>
    <x v="2"/>
    <x v="36"/>
    <x v="1"/>
    <x v="1"/>
  </r>
  <r>
    <x v="2"/>
    <x v="2"/>
    <x v="44"/>
    <x v="9"/>
    <x v="3"/>
    <x v="27"/>
    <x v="52"/>
    <x v="52"/>
    <x v="19"/>
    <x v="4"/>
    <x v="52"/>
    <x v="52"/>
    <x v="2"/>
    <x v="37"/>
    <x v="2"/>
    <x v="1"/>
  </r>
  <r>
    <x v="11"/>
    <x v="8"/>
    <x v="45"/>
    <x v="4"/>
    <x v="3"/>
    <x v="28"/>
    <x v="53"/>
    <x v="53"/>
    <x v="6"/>
    <x v="4"/>
    <x v="53"/>
    <x v="53"/>
    <x v="1"/>
    <x v="38"/>
    <x v="0"/>
    <x v="1"/>
  </r>
  <r>
    <x v="6"/>
    <x v="3"/>
    <x v="46"/>
    <x v="6"/>
    <x v="3"/>
    <x v="12"/>
    <x v="54"/>
    <x v="54"/>
    <x v="18"/>
    <x v="2"/>
    <x v="54"/>
    <x v="54"/>
    <x v="4"/>
    <x v="39"/>
    <x v="1"/>
    <x v="1"/>
  </r>
  <r>
    <x v="13"/>
    <x v="8"/>
    <x v="47"/>
    <x v="1"/>
    <x v="4"/>
    <x v="0"/>
    <x v="55"/>
    <x v="55"/>
    <x v="24"/>
    <x v="3"/>
    <x v="55"/>
    <x v="55"/>
    <x v="3"/>
    <x v="17"/>
    <x v="2"/>
    <x v="2"/>
  </r>
  <r>
    <x v="1"/>
    <x v="1"/>
    <x v="48"/>
    <x v="7"/>
    <x v="4"/>
    <x v="5"/>
    <x v="56"/>
    <x v="56"/>
    <x v="12"/>
    <x v="0"/>
    <x v="56"/>
    <x v="56"/>
    <x v="3"/>
    <x v="40"/>
    <x v="2"/>
    <x v="0"/>
  </r>
  <r>
    <x v="15"/>
    <x v="9"/>
    <x v="48"/>
    <x v="7"/>
    <x v="4"/>
    <x v="12"/>
    <x v="57"/>
    <x v="57"/>
    <x v="20"/>
    <x v="2"/>
    <x v="57"/>
    <x v="57"/>
    <x v="3"/>
    <x v="41"/>
    <x v="0"/>
    <x v="0"/>
  </r>
  <r>
    <x v="13"/>
    <x v="8"/>
    <x v="49"/>
    <x v="7"/>
    <x v="4"/>
    <x v="6"/>
    <x v="58"/>
    <x v="58"/>
    <x v="18"/>
    <x v="2"/>
    <x v="58"/>
    <x v="58"/>
    <x v="3"/>
    <x v="42"/>
    <x v="2"/>
    <x v="1"/>
  </r>
  <r>
    <x v="10"/>
    <x v="7"/>
    <x v="50"/>
    <x v="8"/>
    <x v="4"/>
    <x v="24"/>
    <x v="59"/>
    <x v="59"/>
    <x v="23"/>
    <x v="3"/>
    <x v="59"/>
    <x v="59"/>
    <x v="1"/>
    <x v="43"/>
    <x v="0"/>
    <x v="0"/>
  </r>
  <r>
    <x v="2"/>
    <x v="2"/>
    <x v="51"/>
    <x v="8"/>
    <x v="4"/>
    <x v="21"/>
    <x v="60"/>
    <x v="60"/>
    <x v="1"/>
    <x v="0"/>
    <x v="60"/>
    <x v="60"/>
    <x v="0"/>
    <x v="0"/>
    <x v="0"/>
    <x v="1"/>
  </r>
  <r>
    <x v="5"/>
    <x v="1"/>
    <x v="52"/>
    <x v="2"/>
    <x v="4"/>
    <x v="15"/>
    <x v="61"/>
    <x v="61"/>
    <x v="4"/>
    <x v="3"/>
    <x v="61"/>
    <x v="61"/>
    <x v="1"/>
    <x v="44"/>
    <x v="1"/>
    <x v="2"/>
  </r>
  <r>
    <x v="6"/>
    <x v="3"/>
    <x v="53"/>
    <x v="3"/>
    <x v="4"/>
    <x v="5"/>
    <x v="62"/>
    <x v="62"/>
    <x v="19"/>
    <x v="4"/>
    <x v="62"/>
    <x v="62"/>
    <x v="1"/>
    <x v="45"/>
    <x v="1"/>
    <x v="1"/>
  </r>
  <r>
    <x v="3"/>
    <x v="3"/>
    <x v="53"/>
    <x v="3"/>
    <x v="4"/>
    <x v="12"/>
    <x v="63"/>
    <x v="63"/>
    <x v="1"/>
    <x v="0"/>
    <x v="63"/>
    <x v="63"/>
    <x v="2"/>
    <x v="15"/>
    <x v="1"/>
    <x v="1"/>
  </r>
  <r>
    <x v="14"/>
    <x v="6"/>
    <x v="54"/>
    <x v="11"/>
    <x v="4"/>
    <x v="3"/>
    <x v="64"/>
    <x v="64"/>
    <x v="10"/>
    <x v="2"/>
    <x v="64"/>
    <x v="64"/>
    <x v="1"/>
    <x v="3"/>
    <x v="1"/>
    <x v="1"/>
  </r>
  <r>
    <x v="1"/>
    <x v="1"/>
    <x v="55"/>
    <x v="11"/>
    <x v="4"/>
    <x v="26"/>
    <x v="65"/>
    <x v="65"/>
    <x v="15"/>
    <x v="4"/>
    <x v="65"/>
    <x v="65"/>
    <x v="2"/>
    <x v="36"/>
    <x v="2"/>
    <x v="1"/>
  </r>
  <r>
    <x v="11"/>
    <x v="8"/>
    <x v="56"/>
    <x v="11"/>
    <x v="4"/>
    <x v="3"/>
    <x v="66"/>
    <x v="66"/>
    <x v="3"/>
    <x v="2"/>
    <x v="66"/>
    <x v="66"/>
    <x v="2"/>
    <x v="4"/>
    <x v="1"/>
    <x v="2"/>
  </r>
  <r>
    <x v="8"/>
    <x v="6"/>
    <x v="57"/>
    <x v="5"/>
    <x v="4"/>
    <x v="8"/>
    <x v="67"/>
    <x v="67"/>
    <x v="11"/>
    <x v="1"/>
    <x v="67"/>
    <x v="67"/>
    <x v="3"/>
    <x v="46"/>
    <x v="1"/>
    <x v="0"/>
  </r>
  <r>
    <x v="14"/>
    <x v="6"/>
    <x v="58"/>
    <x v="6"/>
    <x v="4"/>
    <x v="29"/>
    <x v="68"/>
    <x v="68"/>
    <x v="6"/>
    <x v="4"/>
    <x v="68"/>
    <x v="68"/>
    <x v="2"/>
    <x v="47"/>
    <x v="1"/>
    <x v="1"/>
  </r>
  <r>
    <x v="6"/>
    <x v="3"/>
    <x v="59"/>
    <x v="6"/>
    <x v="4"/>
    <x v="4"/>
    <x v="69"/>
    <x v="69"/>
    <x v="4"/>
    <x v="3"/>
    <x v="69"/>
    <x v="69"/>
    <x v="2"/>
    <x v="5"/>
    <x v="1"/>
    <x v="1"/>
  </r>
  <r>
    <x v="5"/>
    <x v="1"/>
    <x v="59"/>
    <x v="6"/>
    <x v="4"/>
    <x v="30"/>
    <x v="70"/>
    <x v="70"/>
    <x v="10"/>
    <x v="2"/>
    <x v="70"/>
    <x v="70"/>
    <x v="2"/>
    <x v="48"/>
    <x v="1"/>
    <x v="1"/>
  </r>
  <r>
    <x v="0"/>
    <x v="0"/>
    <x v="60"/>
    <x v="6"/>
    <x v="4"/>
    <x v="19"/>
    <x v="71"/>
    <x v="71"/>
    <x v="18"/>
    <x v="2"/>
    <x v="71"/>
    <x v="71"/>
    <x v="0"/>
    <x v="0"/>
    <x v="2"/>
    <x v="0"/>
  </r>
  <r>
    <x v="6"/>
    <x v="3"/>
    <x v="61"/>
    <x v="1"/>
    <x v="5"/>
    <x v="31"/>
    <x v="72"/>
    <x v="72"/>
    <x v="10"/>
    <x v="2"/>
    <x v="72"/>
    <x v="72"/>
    <x v="1"/>
    <x v="49"/>
    <x v="0"/>
    <x v="1"/>
  </r>
  <r>
    <x v="1"/>
    <x v="1"/>
    <x v="61"/>
    <x v="1"/>
    <x v="5"/>
    <x v="32"/>
    <x v="73"/>
    <x v="73"/>
    <x v="15"/>
    <x v="4"/>
    <x v="73"/>
    <x v="73"/>
    <x v="1"/>
    <x v="50"/>
    <x v="1"/>
    <x v="0"/>
  </r>
  <r>
    <x v="3"/>
    <x v="3"/>
    <x v="62"/>
    <x v="1"/>
    <x v="5"/>
    <x v="4"/>
    <x v="74"/>
    <x v="74"/>
    <x v="11"/>
    <x v="1"/>
    <x v="74"/>
    <x v="74"/>
    <x v="3"/>
    <x v="11"/>
    <x v="2"/>
    <x v="1"/>
  </r>
  <r>
    <x v="10"/>
    <x v="7"/>
    <x v="62"/>
    <x v="1"/>
    <x v="5"/>
    <x v="3"/>
    <x v="75"/>
    <x v="75"/>
    <x v="12"/>
    <x v="0"/>
    <x v="75"/>
    <x v="75"/>
    <x v="2"/>
    <x v="4"/>
    <x v="0"/>
    <x v="1"/>
  </r>
  <r>
    <x v="10"/>
    <x v="7"/>
    <x v="63"/>
    <x v="1"/>
    <x v="5"/>
    <x v="33"/>
    <x v="76"/>
    <x v="76"/>
    <x v="10"/>
    <x v="2"/>
    <x v="76"/>
    <x v="76"/>
    <x v="2"/>
    <x v="51"/>
    <x v="1"/>
    <x v="2"/>
  </r>
  <r>
    <x v="14"/>
    <x v="6"/>
    <x v="64"/>
    <x v="1"/>
    <x v="5"/>
    <x v="20"/>
    <x v="77"/>
    <x v="77"/>
    <x v="11"/>
    <x v="1"/>
    <x v="77"/>
    <x v="77"/>
    <x v="2"/>
    <x v="52"/>
    <x v="1"/>
    <x v="2"/>
  </r>
  <r>
    <x v="12"/>
    <x v="8"/>
    <x v="65"/>
    <x v="0"/>
    <x v="0"/>
    <x v="34"/>
    <x v="78"/>
    <x v="78"/>
    <x v="4"/>
    <x v="3"/>
    <x v="78"/>
    <x v="78"/>
    <x v="3"/>
    <x v="53"/>
    <x v="2"/>
    <x v="0"/>
  </r>
  <r>
    <x v="1"/>
    <x v="1"/>
    <x v="65"/>
    <x v="0"/>
    <x v="0"/>
    <x v="10"/>
    <x v="79"/>
    <x v="79"/>
    <x v="5"/>
    <x v="0"/>
    <x v="79"/>
    <x v="79"/>
    <x v="2"/>
    <x v="13"/>
    <x v="0"/>
    <x v="1"/>
  </r>
  <r>
    <x v="14"/>
    <x v="6"/>
    <x v="65"/>
    <x v="0"/>
    <x v="0"/>
    <x v="6"/>
    <x v="80"/>
    <x v="80"/>
    <x v="3"/>
    <x v="2"/>
    <x v="80"/>
    <x v="80"/>
    <x v="2"/>
    <x v="7"/>
    <x v="1"/>
    <x v="0"/>
  </r>
  <r>
    <x v="0"/>
    <x v="0"/>
    <x v="66"/>
    <x v="10"/>
    <x v="0"/>
    <x v="2"/>
    <x v="81"/>
    <x v="81"/>
    <x v="23"/>
    <x v="3"/>
    <x v="81"/>
    <x v="81"/>
    <x v="1"/>
    <x v="2"/>
    <x v="2"/>
    <x v="0"/>
  </r>
  <r>
    <x v="7"/>
    <x v="5"/>
    <x v="1"/>
    <x v="1"/>
    <x v="0"/>
    <x v="0"/>
    <x v="82"/>
    <x v="82"/>
    <x v="17"/>
    <x v="1"/>
    <x v="82"/>
    <x v="82"/>
    <x v="0"/>
    <x v="0"/>
    <x v="2"/>
    <x v="0"/>
  </r>
  <r>
    <x v="3"/>
    <x v="3"/>
    <x v="67"/>
    <x v="1"/>
    <x v="0"/>
    <x v="32"/>
    <x v="83"/>
    <x v="83"/>
    <x v="24"/>
    <x v="3"/>
    <x v="83"/>
    <x v="83"/>
    <x v="0"/>
    <x v="0"/>
    <x v="1"/>
    <x v="0"/>
  </r>
  <r>
    <x v="10"/>
    <x v="7"/>
    <x v="68"/>
    <x v="1"/>
    <x v="0"/>
    <x v="35"/>
    <x v="84"/>
    <x v="84"/>
    <x v="17"/>
    <x v="1"/>
    <x v="84"/>
    <x v="84"/>
    <x v="3"/>
    <x v="54"/>
    <x v="1"/>
    <x v="2"/>
  </r>
  <r>
    <x v="7"/>
    <x v="5"/>
    <x v="68"/>
    <x v="1"/>
    <x v="0"/>
    <x v="8"/>
    <x v="85"/>
    <x v="85"/>
    <x v="14"/>
    <x v="4"/>
    <x v="85"/>
    <x v="85"/>
    <x v="2"/>
    <x v="34"/>
    <x v="2"/>
    <x v="0"/>
  </r>
  <r>
    <x v="8"/>
    <x v="6"/>
    <x v="69"/>
    <x v="1"/>
    <x v="0"/>
    <x v="36"/>
    <x v="86"/>
    <x v="86"/>
    <x v="17"/>
    <x v="1"/>
    <x v="86"/>
    <x v="86"/>
    <x v="4"/>
    <x v="55"/>
    <x v="2"/>
    <x v="0"/>
  </r>
  <r>
    <x v="1"/>
    <x v="1"/>
    <x v="70"/>
    <x v="1"/>
    <x v="0"/>
    <x v="8"/>
    <x v="87"/>
    <x v="87"/>
    <x v="3"/>
    <x v="2"/>
    <x v="87"/>
    <x v="87"/>
    <x v="2"/>
    <x v="34"/>
    <x v="2"/>
    <x v="0"/>
  </r>
  <r>
    <x v="5"/>
    <x v="1"/>
    <x v="71"/>
    <x v="7"/>
    <x v="0"/>
    <x v="7"/>
    <x v="88"/>
    <x v="88"/>
    <x v="6"/>
    <x v="4"/>
    <x v="88"/>
    <x v="88"/>
    <x v="1"/>
    <x v="56"/>
    <x v="2"/>
    <x v="2"/>
  </r>
  <r>
    <x v="10"/>
    <x v="7"/>
    <x v="71"/>
    <x v="7"/>
    <x v="0"/>
    <x v="9"/>
    <x v="89"/>
    <x v="89"/>
    <x v="14"/>
    <x v="4"/>
    <x v="89"/>
    <x v="89"/>
    <x v="0"/>
    <x v="0"/>
    <x v="1"/>
    <x v="2"/>
  </r>
  <r>
    <x v="14"/>
    <x v="6"/>
    <x v="72"/>
    <x v="7"/>
    <x v="0"/>
    <x v="1"/>
    <x v="90"/>
    <x v="90"/>
    <x v="11"/>
    <x v="1"/>
    <x v="90"/>
    <x v="90"/>
    <x v="2"/>
    <x v="57"/>
    <x v="1"/>
    <x v="1"/>
  </r>
  <r>
    <x v="4"/>
    <x v="4"/>
    <x v="73"/>
    <x v="7"/>
    <x v="0"/>
    <x v="2"/>
    <x v="91"/>
    <x v="91"/>
    <x v="24"/>
    <x v="3"/>
    <x v="91"/>
    <x v="91"/>
    <x v="2"/>
    <x v="26"/>
    <x v="0"/>
    <x v="0"/>
  </r>
  <r>
    <x v="10"/>
    <x v="7"/>
    <x v="73"/>
    <x v="7"/>
    <x v="0"/>
    <x v="10"/>
    <x v="92"/>
    <x v="92"/>
    <x v="25"/>
    <x v="1"/>
    <x v="92"/>
    <x v="92"/>
    <x v="0"/>
    <x v="0"/>
    <x v="1"/>
    <x v="0"/>
  </r>
  <r>
    <x v="11"/>
    <x v="8"/>
    <x v="74"/>
    <x v="8"/>
    <x v="0"/>
    <x v="0"/>
    <x v="93"/>
    <x v="93"/>
    <x v="19"/>
    <x v="4"/>
    <x v="93"/>
    <x v="93"/>
    <x v="2"/>
    <x v="58"/>
    <x v="1"/>
    <x v="2"/>
  </r>
  <r>
    <x v="11"/>
    <x v="8"/>
    <x v="75"/>
    <x v="8"/>
    <x v="0"/>
    <x v="37"/>
    <x v="94"/>
    <x v="94"/>
    <x v="0"/>
    <x v="0"/>
    <x v="94"/>
    <x v="94"/>
    <x v="0"/>
    <x v="0"/>
    <x v="1"/>
    <x v="0"/>
  </r>
  <r>
    <x v="10"/>
    <x v="7"/>
    <x v="76"/>
    <x v="2"/>
    <x v="0"/>
    <x v="9"/>
    <x v="95"/>
    <x v="95"/>
    <x v="8"/>
    <x v="5"/>
    <x v="9"/>
    <x v="95"/>
    <x v="2"/>
    <x v="10"/>
    <x v="2"/>
    <x v="1"/>
  </r>
  <r>
    <x v="0"/>
    <x v="0"/>
    <x v="3"/>
    <x v="3"/>
    <x v="0"/>
    <x v="0"/>
    <x v="96"/>
    <x v="96"/>
    <x v="18"/>
    <x v="2"/>
    <x v="95"/>
    <x v="96"/>
    <x v="2"/>
    <x v="58"/>
    <x v="0"/>
    <x v="0"/>
  </r>
  <r>
    <x v="3"/>
    <x v="3"/>
    <x v="77"/>
    <x v="9"/>
    <x v="0"/>
    <x v="37"/>
    <x v="97"/>
    <x v="97"/>
    <x v="11"/>
    <x v="1"/>
    <x v="96"/>
    <x v="97"/>
    <x v="0"/>
    <x v="0"/>
    <x v="0"/>
    <x v="2"/>
  </r>
  <r>
    <x v="4"/>
    <x v="4"/>
    <x v="78"/>
    <x v="9"/>
    <x v="0"/>
    <x v="5"/>
    <x v="98"/>
    <x v="98"/>
    <x v="21"/>
    <x v="0"/>
    <x v="97"/>
    <x v="98"/>
    <x v="3"/>
    <x v="40"/>
    <x v="1"/>
    <x v="0"/>
  </r>
  <r>
    <x v="9"/>
    <x v="6"/>
    <x v="79"/>
    <x v="9"/>
    <x v="0"/>
    <x v="3"/>
    <x v="99"/>
    <x v="99"/>
    <x v="22"/>
    <x v="3"/>
    <x v="98"/>
    <x v="99"/>
    <x v="3"/>
    <x v="20"/>
    <x v="1"/>
    <x v="1"/>
  </r>
  <r>
    <x v="8"/>
    <x v="6"/>
    <x v="80"/>
    <x v="11"/>
    <x v="0"/>
    <x v="4"/>
    <x v="100"/>
    <x v="100"/>
    <x v="17"/>
    <x v="1"/>
    <x v="99"/>
    <x v="100"/>
    <x v="0"/>
    <x v="0"/>
    <x v="2"/>
    <x v="0"/>
  </r>
  <r>
    <x v="3"/>
    <x v="3"/>
    <x v="81"/>
    <x v="11"/>
    <x v="0"/>
    <x v="38"/>
    <x v="101"/>
    <x v="101"/>
    <x v="3"/>
    <x v="2"/>
    <x v="100"/>
    <x v="101"/>
    <x v="2"/>
    <x v="59"/>
    <x v="2"/>
    <x v="0"/>
  </r>
  <r>
    <x v="14"/>
    <x v="6"/>
    <x v="81"/>
    <x v="11"/>
    <x v="0"/>
    <x v="39"/>
    <x v="47"/>
    <x v="102"/>
    <x v="24"/>
    <x v="3"/>
    <x v="101"/>
    <x v="102"/>
    <x v="0"/>
    <x v="0"/>
    <x v="1"/>
    <x v="0"/>
  </r>
  <r>
    <x v="9"/>
    <x v="6"/>
    <x v="82"/>
    <x v="11"/>
    <x v="0"/>
    <x v="17"/>
    <x v="102"/>
    <x v="103"/>
    <x v="7"/>
    <x v="2"/>
    <x v="102"/>
    <x v="103"/>
    <x v="3"/>
    <x v="21"/>
    <x v="2"/>
    <x v="1"/>
  </r>
  <r>
    <x v="13"/>
    <x v="8"/>
    <x v="82"/>
    <x v="11"/>
    <x v="0"/>
    <x v="27"/>
    <x v="103"/>
    <x v="104"/>
    <x v="16"/>
    <x v="4"/>
    <x v="103"/>
    <x v="104"/>
    <x v="3"/>
    <x v="60"/>
    <x v="2"/>
    <x v="0"/>
  </r>
  <r>
    <x v="11"/>
    <x v="8"/>
    <x v="6"/>
    <x v="4"/>
    <x v="0"/>
    <x v="37"/>
    <x v="104"/>
    <x v="105"/>
    <x v="16"/>
    <x v="4"/>
    <x v="104"/>
    <x v="105"/>
    <x v="2"/>
    <x v="61"/>
    <x v="1"/>
    <x v="0"/>
  </r>
  <r>
    <x v="0"/>
    <x v="0"/>
    <x v="7"/>
    <x v="4"/>
    <x v="0"/>
    <x v="4"/>
    <x v="105"/>
    <x v="106"/>
    <x v="21"/>
    <x v="0"/>
    <x v="105"/>
    <x v="106"/>
    <x v="0"/>
    <x v="0"/>
    <x v="2"/>
    <x v="1"/>
  </r>
  <r>
    <x v="9"/>
    <x v="6"/>
    <x v="7"/>
    <x v="4"/>
    <x v="0"/>
    <x v="40"/>
    <x v="106"/>
    <x v="107"/>
    <x v="22"/>
    <x v="3"/>
    <x v="106"/>
    <x v="107"/>
    <x v="3"/>
    <x v="62"/>
    <x v="2"/>
    <x v="1"/>
  </r>
  <r>
    <x v="5"/>
    <x v="1"/>
    <x v="8"/>
    <x v="5"/>
    <x v="0"/>
    <x v="3"/>
    <x v="107"/>
    <x v="108"/>
    <x v="8"/>
    <x v="5"/>
    <x v="9"/>
    <x v="108"/>
    <x v="2"/>
    <x v="4"/>
    <x v="0"/>
    <x v="0"/>
  </r>
  <r>
    <x v="1"/>
    <x v="1"/>
    <x v="83"/>
    <x v="5"/>
    <x v="0"/>
    <x v="35"/>
    <x v="108"/>
    <x v="109"/>
    <x v="15"/>
    <x v="4"/>
    <x v="107"/>
    <x v="109"/>
    <x v="4"/>
    <x v="63"/>
    <x v="0"/>
    <x v="1"/>
  </r>
  <r>
    <x v="9"/>
    <x v="6"/>
    <x v="83"/>
    <x v="5"/>
    <x v="0"/>
    <x v="3"/>
    <x v="109"/>
    <x v="110"/>
    <x v="10"/>
    <x v="2"/>
    <x v="108"/>
    <x v="110"/>
    <x v="0"/>
    <x v="0"/>
    <x v="1"/>
    <x v="1"/>
  </r>
  <r>
    <x v="14"/>
    <x v="6"/>
    <x v="84"/>
    <x v="6"/>
    <x v="0"/>
    <x v="26"/>
    <x v="110"/>
    <x v="111"/>
    <x v="4"/>
    <x v="3"/>
    <x v="109"/>
    <x v="111"/>
    <x v="2"/>
    <x v="36"/>
    <x v="0"/>
    <x v="2"/>
  </r>
  <r>
    <x v="6"/>
    <x v="3"/>
    <x v="85"/>
    <x v="0"/>
    <x v="1"/>
    <x v="4"/>
    <x v="111"/>
    <x v="112"/>
    <x v="0"/>
    <x v="0"/>
    <x v="110"/>
    <x v="112"/>
    <x v="3"/>
    <x v="11"/>
    <x v="1"/>
    <x v="1"/>
  </r>
  <r>
    <x v="5"/>
    <x v="1"/>
    <x v="86"/>
    <x v="0"/>
    <x v="1"/>
    <x v="41"/>
    <x v="112"/>
    <x v="113"/>
    <x v="25"/>
    <x v="1"/>
    <x v="111"/>
    <x v="113"/>
    <x v="3"/>
    <x v="64"/>
    <x v="0"/>
    <x v="2"/>
  </r>
  <r>
    <x v="0"/>
    <x v="0"/>
    <x v="87"/>
    <x v="0"/>
    <x v="1"/>
    <x v="5"/>
    <x v="113"/>
    <x v="114"/>
    <x v="13"/>
    <x v="1"/>
    <x v="112"/>
    <x v="114"/>
    <x v="0"/>
    <x v="0"/>
    <x v="1"/>
    <x v="2"/>
  </r>
  <r>
    <x v="12"/>
    <x v="8"/>
    <x v="88"/>
    <x v="10"/>
    <x v="1"/>
    <x v="3"/>
    <x v="114"/>
    <x v="115"/>
    <x v="22"/>
    <x v="3"/>
    <x v="113"/>
    <x v="115"/>
    <x v="0"/>
    <x v="0"/>
    <x v="1"/>
    <x v="2"/>
  </r>
  <r>
    <x v="7"/>
    <x v="5"/>
    <x v="89"/>
    <x v="10"/>
    <x v="1"/>
    <x v="18"/>
    <x v="115"/>
    <x v="116"/>
    <x v="20"/>
    <x v="2"/>
    <x v="114"/>
    <x v="116"/>
    <x v="4"/>
    <x v="65"/>
    <x v="1"/>
    <x v="0"/>
  </r>
  <r>
    <x v="6"/>
    <x v="3"/>
    <x v="90"/>
    <x v="1"/>
    <x v="1"/>
    <x v="23"/>
    <x v="116"/>
    <x v="117"/>
    <x v="12"/>
    <x v="0"/>
    <x v="115"/>
    <x v="117"/>
    <x v="2"/>
    <x v="66"/>
    <x v="1"/>
    <x v="0"/>
  </r>
  <r>
    <x v="7"/>
    <x v="5"/>
    <x v="91"/>
    <x v="1"/>
    <x v="1"/>
    <x v="2"/>
    <x v="117"/>
    <x v="118"/>
    <x v="20"/>
    <x v="2"/>
    <x v="116"/>
    <x v="118"/>
    <x v="1"/>
    <x v="2"/>
    <x v="2"/>
    <x v="0"/>
  </r>
  <r>
    <x v="14"/>
    <x v="6"/>
    <x v="11"/>
    <x v="7"/>
    <x v="1"/>
    <x v="4"/>
    <x v="118"/>
    <x v="119"/>
    <x v="19"/>
    <x v="4"/>
    <x v="117"/>
    <x v="119"/>
    <x v="1"/>
    <x v="67"/>
    <x v="1"/>
    <x v="1"/>
  </r>
  <r>
    <x v="10"/>
    <x v="7"/>
    <x v="11"/>
    <x v="7"/>
    <x v="1"/>
    <x v="7"/>
    <x v="119"/>
    <x v="120"/>
    <x v="1"/>
    <x v="0"/>
    <x v="118"/>
    <x v="120"/>
    <x v="2"/>
    <x v="8"/>
    <x v="1"/>
    <x v="0"/>
  </r>
  <r>
    <x v="11"/>
    <x v="8"/>
    <x v="92"/>
    <x v="7"/>
    <x v="1"/>
    <x v="10"/>
    <x v="120"/>
    <x v="121"/>
    <x v="9"/>
    <x v="3"/>
    <x v="119"/>
    <x v="121"/>
    <x v="2"/>
    <x v="13"/>
    <x v="1"/>
    <x v="0"/>
  </r>
  <r>
    <x v="13"/>
    <x v="8"/>
    <x v="92"/>
    <x v="7"/>
    <x v="1"/>
    <x v="1"/>
    <x v="121"/>
    <x v="122"/>
    <x v="19"/>
    <x v="4"/>
    <x v="120"/>
    <x v="122"/>
    <x v="2"/>
    <x v="57"/>
    <x v="0"/>
    <x v="2"/>
  </r>
  <r>
    <x v="6"/>
    <x v="3"/>
    <x v="93"/>
    <x v="7"/>
    <x v="1"/>
    <x v="17"/>
    <x v="122"/>
    <x v="123"/>
    <x v="14"/>
    <x v="4"/>
    <x v="121"/>
    <x v="123"/>
    <x v="0"/>
    <x v="0"/>
    <x v="0"/>
    <x v="2"/>
  </r>
  <r>
    <x v="2"/>
    <x v="2"/>
    <x v="12"/>
    <x v="7"/>
    <x v="1"/>
    <x v="10"/>
    <x v="123"/>
    <x v="124"/>
    <x v="15"/>
    <x v="4"/>
    <x v="122"/>
    <x v="124"/>
    <x v="2"/>
    <x v="13"/>
    <x v="1"/>
    <x v="0"/>
  </r>
  <r>
    <x v="4"/>
    <x v="4"/>
    <x v="14"/>
    <x v="8"/>
    <x v="1"/>
    <x v="15"/>
    <x v="124"/>
    <x v="125"/>
    <x v="20"/>
    <x v="2"/>
    <x v="123"/>
    <x v="125"/>
    <x v="0"/>
    <x v="0"/>
    <x v="1"/>
    <x v="1"/>
  </r>
  <r>
    <x v="3"/>
    <x v="3"/>
    <x v="94"/>
    <x v="2"/>
    <x v="1"/>
    <x v="10"/>
    <x v="125"/>
    <x v="126"/>
    <x v="1"/>
    <x v="0"/>
    <x v="124"/>
    <x v="126"/>
    <x v="4"/>
    <x v="68"/>
    <x v="1"/>
    <x v="2"/>
  </r>
  <r>
    <x v="15"/>
    <x v="9"/>
    <x v="95"/>
    <x v="2"/>
    <x v="1"/>
    <x v="31"/>
    <x v="126"/>
    <x v="127"/>
    <x v="1"/>
    <x v="0"/>
    <x v="125"/>
    <x v="127"/>
    <x v="3"/>
    <x v="69"/>
    <x v="1"/>
    <x v="2"/>
  </r>
  <r>
    <x v="14"/>
    <x v="6"/>
    <x v="95"/>
    <x v="2"/>
    <x v="1"/>
    <x v="15"/>
    <x v="127"/>
    <x v="128"/>
    <x v="12"/>
    <x v="0"/>
    <x v="126"/>
    <x v="128"/>
    <x v="2"/>
    <x v="70"/>
    <x v="1"/>
    <x v="2"/>
  </r>
  <r>
    <x v="4"/>
    <x v="4"/>
    <x v="95"/>
    <x v="2"/>
    <x v="1"/>
    <x v="1"/>
    <x v="128"/>
    <x v="129"/>
    <x v="20"/>
    <x v="2"/>
    <x v="127"/>
    <x v="129"/>
    <x v="3"/>
    <x v="12"/>
    <x v="0"/>
    <x v="2"/>
  </r>
  <r>
    <x v="6"/>
    <x v="3"/>
    <x v="96"/>
    <x v="2"/>
    <x v="1"/>
    <x v="42"/>
    <x v="129"/>
    <x v="130"/>
    <x v="21"/>
    <x v="0"/>
    <x v="128"/>
    <x v="130"/>
    <x v="0"/>
    <x v="0"/>
    <x v="1"/>
    <x v="2"/>
  </r>
  <r>
    <x v="12"/>
    <x v="8"/>
    <x v="97"/>
    <x v="3"/>
    <x v="1"/>
    <x v="29"/>
    <x v="130"/>
    <x v="131"/>
    <x v="21"/>
    <x v="0"/>
    <x v="129"/>
    <x v="131"/>
    <x v="3"/>
    <x v="71"/>
    <x v="0"/>
    <x v="2"/>
  </r>
  <r>
    <x v="14"/>
    <x v="6"/>
    <x v="97"/>
    <x v="3"/>
    <x v="1"/>
    <x v="23"/>
    <x v="131"/>
    <x v="132"/>
    <x v="24"/>
    <x v="3"/>
    <x v="130"/>
    <x v="132"/>
    <x v="2"/>
    <x v="66"/>
    <x v="2"/>
    <x v="0"/>
  </r>
  <r>
    <x v="4"/>
    <x v="4"/>
    <x v="16"/>
    <x v="3"/>
    <x v="1"/>
    <x v="30"/>
    <x v="132"/>
    <x v="133"/>
    <x v="3"/>
    <x v="2"/>
    <x v="131"/>
    <x v="133"/>
    <x v="0"/>
    <x v="0"/>
    <x v="0"/>
    <x v="2"/>
  </r>
  <r>
    <x v="12"/>
    <x v="8"/>
    <x v="98"/>
    <x v="3"/>
    <x v="1"/>
    <x v="1"/>
    <x v="133"/>
    <x v="134"/>
    <x v="18"/>
    <x v="2"/>
    <x v="132"/>
    <x v="134"/>
    <x v="1"/>
    <x v="1"/>
    <x v="1"/>
    <x v="1"/>
  </r>
  <r>
    <x v="15"/>
    <x v="9"/>
    <x v="99"/>
    <x v="3"/>
    <x v="1"/>
    <x v="43"/>
    <x v="134"/>
    <x v="135"/>
    <x v="9"/>
    <x v="3"/>
    <x v="133"/>
    <x v="135"/>
    <x v="0"/>
    <x v="0"/>
    <x v="2"/>
    <x v="2"/>
  </r>
  <r>
    <x v="3"/>
    <x v="3"/>
    <x v="17"/>
    <x v="9"/>
    <x v="1"/>
    <x v="44"/>
    <x v="135"/>
    <x v="136"/>
    <x v="17"/>
    <x v="1"/>
    <x v="134"/>
    <x v="136"/>
    <x v="3"/>
    <x v="72"/>
    <x v="0"/>
    <x v="2"/>
  </r>
  <r>
    <x v="1"/>
    <x v="1"/>
    <x v="100"/>
    <x v="11"/>
    <x v="1"/>
    <x v="0"/>
    <x v="136"/>
    <x v="137"/>
    <x v="21"/>
    <x v="0"/>
    <x v="135"/>
    <x v="137"/>
    <x v="0"/>
    <x v="0"/>
    <x v="0"/>
    <x v="2"/>
  </r>
  <r>
    <x v="15"/>
    <x v="9"/>
    <x v="101"/>
    <x v="11"/>
    <x v="1"/>
    <x v="16"/>
    <x v="137"/>
    <x v="138"/>
    <x v="0"/>
    <x v="0"/>
    <x v="136"/>
    <x v="138"/>
    <x v="0"/>
    <x v="0"/>
    <x v="2"/>
    <x v="1"/>
  </r>
  <r>
    <x v="10"/>
    <x v="7"/>
    <x v="102"/>
    <x v="11"/>
    <x v="1"/>
    <x v="29"/>
    <x v="138"/>
    <x v="139"/>
    <x v="2"/>
    <x v="1"/>
    <x v="137"/>
    <x v="139"/>
    <x v="3"/>
    <x v="71"/>
    <x v="1"/>
    <x v="0"/>
  </r>
  <r>
    <x v="9"/>
    <x v="6"/>
    <x v="103"/>
    <x v="4"/>
    <x v="1"/>
    <x v="14"/>
    <x v="139"/>
    <x v="140"/>
    <x v="5"/>
    <x v="0"/>
    <x v="138"/>
    <x v="140"/>
    <x v="1"/>
    <x v="73"/>
    <x v="1"/>
    <x v="1"/>
  </r>
  <r>
    <x v="2"/>
    <x v="2"/>
    <x v="103"/>
    <x v="4"/>
    <x v="1"/>
    <x v="13"/>
    <x v="140"/>
    <x v="141"/>
    <x v="25"/>
    <x v="1"/>
    <x v="139"/>
    <x v="141"/>
    <x v="0"/>
    <x v="0"/>
    <x v="0"/>
    <x v="1"/>
  </r>
  <r>
    <x v="8"/>
    <x v="6"/>
    <x v="19"/>
    <x v="4"/>
    <x v="1"/>
    <x v="24"/>
    <x v="141"/>
    <x v="142"/>
    <x v="15"/>
    <x v="4"/>
    <x v="140"/>
    <x v="142"/>
    <x v="1"/>
    <x v="43"/>
    <x v="0"/>
    <x v="2"/>
  </r>
  <r>
    <x v="4"/>
    <x v="4"/>
    <x v="104"/>
    <x v="5"/>
    <x v="1"/>
    <x v="45"/>
    <x v="142"/>
    <x v="143"/>
    <x v="13"/>
    <x v="1"/>
    <x v="141"/>
    <x v="143"/>
    <x v="2"/>
    <x v="74"/>
    <x v="2"/>
    <x v="0"/>
  </r>
  <r>
    <x v="2"/>
    <x v="2"/>
    <x v="105"/>
    <x v="6"/>
    <x v="1"/>
    <x v="6"/>
    <x v="143"/>
    <x v="144"/>
    <x v="11"/>
    <x v="1"/>
    <x v="142"/>
    <x v="144"/>
    <x v="0"/>
    <x v="0"/>
    <x v="1"/>
    <x v="1"/>
  </r>
  <r>
    <x v="4"/>
    <x v="4"/>
    <x v="106"/>
    <x v="6"/>
    <x v="1"/>
    <x v="1"/>
    <x v="144"/>
    <x v="145"/>
    <x v="6"/>
    <x v="4"/>
    <x v="143"/>
    <x v="145"/>
    <x v="2"/>
    <x v="57"/>
    <x v="0"/>
    <x v="1"/>
  </r>
  <r>
    <x v="10"/>
    <x v="7"/>
    <x v="106"/>
    <x v="6"/>
    <x v="1"/>
    <x v="21"/>
    <x v="145"/>
    <x v="146"/>
    <x v="11"/>
    <x v="1"/>
    <x v="144"/>
    <x v="146"/>
    <x v="1"/>
    <x v="75"/>
    <x v="0"/>
    <x v="0"/>
  </r>
  <r>
    <x v="8"/>
    <x v="6"/>
    <x v="107"/>
    <x v="0"/>
    <x v="2"/>
    <x v="14"/>
    <x v="146"/>
    <x v="147"/>
    <x v="9"/>
    <x v="3"/>
    <x v="145"/>
    <x v="147"/>
    <x v="2"/>
    <x v="32"/>
    <x v="0"/>
    <x v="1"/>
  </r>
  <r>
    <x v="14"/>
    <x v="6"/>
    <x v="108"/>
    <x v="0"/>
    <x v="2"/>
    <x v="20"/>
    <x v="147"/>
    <x v="148"/>
    <x v="24"/>
    <x v="3"/>
    <x v="146"/>
    <x v="148"/>
    <x v="2"/>
    <x v="52"/>
    <x v="2"/>
    <x v="0"/>
  </r>
  <r>
    <x v="14"/>
    <x v="6"/>
    <x v="109"/>
    <x v="0"/>
    <x v="2"/>
    <x v="36"/>
    <x v="148"/>
    <x v="149"/>
    <x v="24"/>
    <x v="3"/>
    <x v="147"/>
    <x v="149"/>
    <x v="2"/>
    <x v="76"/>
    <x v="0"/>
    <x v="2"/>
  </r>
  <r>
    <x v="11"/>
    <x v="8"/>
    <x v="23"/>
    <x v="10"/>
    <x v="2"/>
    <x v="29"/>
    <x v="149"/>
    <x v="150"/>
    <x v="23"/>
    <x v="3"/>
    <x v="148"/>
    <x v="150"/>
    <x v="3"/>
    <x v="71"/>
    <x v="0"/>
    <x v="2"/>
  </r>
  <r>
    <x v="13"/>
    <x v="8"/>
    <x v="110"/>
    <x v="10"/>
    <x v="2"/>
    <x v="9"/>
    <x v="150"/>
    <x v="151"/>
    <x v="18"/>
    <x v="2"/>
    <x v="149"/>
    <x v="151"/>
    <x v="2"/>
    <x v="10"/>
    <x v="0"/>
    <x v="1"/>
  </r>
  <r>
    <x v="9"/>
    <x v="6"/>
    <x v="111"/>
    <x v="10"/>
    <x v="2"/>
    <x v="31"/>
    <x v="151"/>
    <x v="152"/>
    <x v="13"/>
    <x v="1"/>
    <x v="150"/>
    <x v="152"/>
    <x v="0"/>
    <x v="0"/>
    <x v="2"/>
    <x v="1"/>
  </r>
  <r>
    <x v="10"/>
    <x v="7"/>
    <x v="111"/>
    <x v="10"/>
    <x v="2"/>
    <x v="4"/>
    <x v="152"/>
    <x v="153"/>
    <x v="19"/>
    <x v="4"/>
    <x v="151"/>
    <x v="153"/>
    <x v="3"/>
    <x v="11"/>
    <x v="1"/>
    <x v="2"/>
  </r>
  <r>
    <x v="8"/>
    <x v="6"/>
    <x v="111"/>
    <x v="10"/>
    <x v="2"/>
    <x v="2"/>
    <x v="153"/>
    <x v="154"/>
    <x v="6"/>
    <x v="4"/>
    <x v="152"/>
    <x v="154"/>
    <x v="3"/>
    <x v="77"/>
    <x v="1"/>
    <x v="2"/>
  </r>
  <r>
    <x v="7"/>
    <x v="5"/>
    <x v="111"/>
    <x v="10"/>
    <x v="2"/>
    <x v="19"/>
    <x v="154"/>
    <x v="155"/>
    <x v="12"/>
    <x v="0"/>
    <x v="153"/>
    <x v="155"/>
    <x v="2"/>
    <x v="78"/>
    <x v="0"/>
    <x v="2"/>
  </r>
  <r>
    <x v="15"/>
    <x v="9"/>
    <x v="112"/>
    <x v="1"/>
    <x v="2"/>
    <x v="27"/>
    <x v="155"/>
    <x v="156"/>
    <x v="12"/>
    <x v="0"/>
    <x v="154"/>
    <x v="156"/>
    <x v="0"/>
    <x v="0"/>
    <x v="0"/>
    <x v="1"/>
  </r>
  <r>
    <x v="11"/>
    <x v="8"/>
    <x v="24"/>
    <x v="1"/>
    <x v="2"/>
    <x v="37"/>
    <x v="156"/>
    <x v="157"/>
    <x v="12"/>
    <x v="0"/>
    <x v="155"/>
    <x v="157"/>
    <x v="1"/>
    <x v="79"/>
    <x v="0"/>
    <x v="1"/>
  </r>
  <r>
    <x v="6"/>
    <x v="3"/>
    <x v="113"/>
    <x v="7"/>
    <x v="2"/>
    <x v="16"/>
    <x v="157"/>
    <x v="158"/>
    <x v="4"/>
    <x v="3"/>
    <x v="156"/>
    <x v="158"/>
    <x v="2"/>
    <x v="19"/>
    <x v="2"/>
    <x v="0"/>
  </r>
  <r>
    <x v="0"/>
    <x v="0"/>
    <x v="114"/>
    <x v="7"/>
    <x v="2"/>
    <x v="22"/>
    <x v="158"/>
    <x v="159"/>
    <x v="10"/>
    <x v="2"/>
    <x v="157"/>
    <x v="159"/>
    <x v="2"/>
    <x v="80"/>
    <x v="2"/>
    <x v="1"/>
  </r>
  <r>
    <x v="2"/>
    <x v="2"/>
    <x v="114"/>
    <x v="7"/>
    <x v="2"/>
    <x v="46"/>
    <x v="159"/>
    <x v="160"/>
    <x v="25"/>
    <x v="1"/>
    <x v="158"/>
    <x v="160"/>
    <x v="2"/>
    <x v="81"/>
    <x v="0"/>
    <x v="1"/>
  </r>
  <r>
    <x v="5"/>
    <x v="1"/>
    <x v="25"/>
    <x v="8"/>
    <x v="2"/>
    <x v="25"/>
    <x v="49"/>
    <x v="161"/>
    <x v="7"/>
    <x v="2"/>
    <x v="159"/>
    <x v="161"/>
    <x v="1"/>
    <x v="82"/>
    <x v="0"/>
    <x v="2"/>
  </r>
  <r>
    <x v="10"/>
    <x v="7"/>
    <x v="25"/>
    <x v="8"/>
    <x v="2"/>
    <x v="37"/>
    <x v="160"/>
    <x v="162"/>
    <x v="11"/>
    <x v="1"/>
    <x v="160"/>
    <x v="162"/>
    <x v="1"/>
    <x v="79"/>
    <x v="0"/>
    <x v="2"/>
  </r>
  <r>
    <x v="1"/>
    <x v="1"/>
    <x v="115"/>
    <x v="8"/>
    <x v="2"/>
    <x v="43"/>
    <x v="161"/>
    <x v="163"/>
    <x v="12"/>
    <x v="0"/>
    <x v="161"/>
    <x v="163"/>
    <x v="3"/>
    <x v="83"/>
    <x v="0"/>
    <x v="0"/>
  </r>
  <r>
    <x v="0"/>
    <x v="0"/>
    <x v="116"/>
    <x v="8"/>
    <x v="2"/>
    <x v="42"/>
    <x v="162"/>
    <x v="164"/>
    <x v="15"/>
    <x v="4"/>
    <x v="162"/>
    <x v="164"/>
    <x v="0"/>
    <x v="0"/>
    <x v="2"/>
    <x v="2"/>
  </r>
  <r>
    <x v="0"/>
    <x v="0"/>
    <x v="26"/>
    <x v="8"/>
    <x v="2"/>
    <x v="47"/>
    <x v="163"/>
    <x v="165"/>
    <x v="18"/>
    <x v="2"/>
    <x v="163"/>
    <x v="165"/>
    <x v="3"/>
    <x v="84"/>
    <x v="2"/>
    <x v="0"/>
  </r>
  <r>
    <x v="15"/>
    <x v="9"/>
    <x v="26"/>
    <x v="8"/>
    <x v="2"/>
    <x v="48"/>
    <x v="164"/>
    <x v="166"/>
    <x v="21"/>
    <x v="0"/>
    <x v="164"/>
    <x v="166"/>
    <x v="4"/>
    <x v="85"/>
    <x v="2"/>
    <x v="0"/>
  </r>
  <r>
    <x v="5"/>
    <x v="1"/>
    <x v="26"/>
    <x v="8"/>
    <x v="2"/>
    <x v="37"/>
    <x v="165"/>
    <x v="167"/>
    <x v="21"/>
    <x v="0"/>
    <x v="165"/>
    <x v="167"/>
    <x v="0"/>
    <x v="0"/>
    <x v="1"/>
    <x v="2"/>
  </r>
  <r>
    <x v="4"/>
    <x v="4"/>
    <x v="26"/>
    <x v="8"/>
    <x v="2"/>
    <x v="33"/>
    <x v="166"/>
    <x v="168"/>
    <x v="8"/>
    <x v="5"/>
    <x v="9"/>
    <x v="168"/>
    <x v="2"/>
    <x v="51"/>
    <x v="2"/>
    <x v="1"/>
  </r>
  <r>
    <x v="14"/>
    <x v="6"/>
    <x v="117"/>
    <x v="3"/>
    <x v="2"/>
    <x v="49"/>
    <x v="167"/>
    <x v="167"/>
    <x v="20"/>
    <x v="2"/>
    <x v="166"/>
    <x v="169"/>
    <x v="1"/>
    <x v="86"/>
    <x v="2"/>
    <x v="0"/>
  </r>
  <r>
    <x v="13"/>
    <x v="8"/>
    <x v="117"/>
    <x v="3"/>
    <x v="2"/>
    <x v="13"/>
    <x v="168"/>
    <x v="169"/>
    <x v="11"/>
    <x v="1"/>
    <x v="167"/>
    <x v="170"/>
    <x v="2"/>
    <x v="87"/>
    <x v="0"/>
    <x v="2"/>
  </r>
  <r>
    <x v="12"/>
    <x v="8"/>
    <x v="118"/>
    <x v="3"/>
    <x v="2"/>
    <x v="26"/>
    <x v="169"/>
    <x v="170"/>
    <x v="12"/>
    <x v="0"/>
    <x v="168"/>
    <x v="171"/>
    <x v="3"/>
    <x v="88"/>
    <x v="2"/>
    <x v="2"/>
  </r>
  <r>
    <x v="0"/>
    <x v="0"/>
    <x v="118"/>
    <x v="3"/>
    <x v="2"/>
    <x v="37"/>
    <x v="170"/>
    <x v="171"/>
    <x v="19"/>
    <x v="4"/>
    <x v="169"/>
    <x v="172"/>
    <x v="2"/>
    <x v="61"/>
    <x v="2"/>
    <x v="2"/>
  </r>
  <r>
    <x v="11"/>
    <x v="8"/>
    <x v="119"/>
    <x v="3"/>
    <x v="2"/>
    <x v="23"/>
    <x v="171"/>
    <x v="172"/>
    <x v="13"/>
    <x v="1"/>
    <x v="170"/>
    <x v="173"/>
    <x v="3"/>
    <x v="28"/>
    <x v="0"/>
    <x v="0"/>
  </r>
  <r>
    <x v="1"/>
    <x v="1"/>
    <x v="119"/>
    <x v="3"/>
    <x v="2"/>
    <x v="22"/>
    <x v="172"/>
    <x v="173"/>
    <x v="0"/>
    <x v="0"/>
    <x v="171"/>
    <x v="174"/>
    <x v="2"/>
    <x v="80"/>
    <x v="1"/>
    <x v="2"/>
  </r>
  <r>
    <x v="12"/>
    <x v="8"/>
    <x v="120"/>
    <x v="9"/>
    <x v="2"/>
    <x v="30"/>
    <x v="173"/>
    <x v="174"/>
    <x v="13"/>
    <x v="1"/>
    <x v="172"/>
    <x v="175"/>
    <x v="2"/>
    <x v="48"/>
    <x v="2"/>
    <x v="1"/>
  </r>
  <r>
    <x v="10"/>
    <x v="7"/>
    <x v="121"/>
    <x v="11"/>
    <x v="2"/>
    <x v="43"/>
    <x v="174"/>
    <x v="175"/>
    <x v="20"/>
    <x v="2"/>
    <x v="173"/>
    <x v="176"/>
    <x v="3"/>
    <x v="83"/>
    <x v="2"/>
    <x v="2"/>
  </r>
  <r>
    <x v="10"/>
    <x v="7"/>
    <x v="122"/>
    <x v="11"/>
    <x v="2"/>
    <x v="31"/>
    <x v="175"/>
    <x v="176"/>
    <x v="5"/>
    <x v="0"/>
    <x v="174"/>
    <x v="177"/>
    <x v="3"/>
    <x v="69"/>
    <x v="0"/>
    <x v="2"/>
  </r>
  <r>
    <x v="12"/>
    <x v="8"/>
    <x v="33"/>
    <x v="4"/>
    <x v="2"/>
    <x v="1"/>
    <x v="176"/>
    <x v="177"/>
    <x v="14"/>
    <x v="4"/>
    <x v="175"/>
    <x v="178"/>
    <x v="0"/>
    <x v="0"/>
    <x v="0"/>
    <x v="1"/>
  </r>
  <r>
    <x v="7"/>
    <x v="5"/>
    <x v="34"/>
    <x v="4"/>
    <x v="2"/>
    <x v="13"/>
    <x v="177"/>
    <x v="178"/>
    <x v="19"/>
    <x v="4"/>
    <x v="176"/>
    <x v="179"/>
    <x v="2"/>
    <x v="87"/>
    <x v="0"/>
    <x v="0"/>
  </r>
  <r>
    <x v="1"/>
    <x v="1"/>
    <x v="35"/>
    <x v="4"/>
    <x v="2"/>
    <x v="50"/>
    <x v="178"/>
    <x v="179"/>
    <x v="5"/>
    <x v="0"/>
    <x v="177"/>
    <x v="180"/>
    <x v="3"/>
    <x v="89"/>
    <x v="2"/>
    <x v="1"/>
  </r>
  <r>
    <x v="5"/>
    <x v="1"/>
    <x v="123"/>
    <x v="5"/>
    <x v="2"/>
    <x v="33"/>
    <x v="179"/>
    <x v="180"/>
    <x v="0"/>
    <x v="0"/>
    <x v="178"/>
    <x v="181"/>
    <x v="2"/>
    <x v="51"/>
    <x v="2"/>
    <x v="1"/>
  </r>
  <r>
    <x v="13"/>
    <x v="8"/>
    <x v="36"/>
    <x v="5"/>
    <x v="2"/>
    <x v="31"/>
    <x v="180"/>
    <x v="181"/>
    <x v="20"/>
    <x v="2"/>
    <x v="179"/>
    <x v="182"/>
    <x v="3"/>
    <x v="69"/>
    <x v="0"/>
    <x v="0"/>
  </r>
  <r>
    <x v="11"/>
    <x v="8"/>
    <x v="124"/>
    <x v="6"/>
    <x v="2"/>
    <x v="35"/>
    <x v="181"/>
    <x v="182"/>
    <x v="4"/>
    <x v="3"/>
    <x v="180"/>
    <x v="183"/>
    <x v="2"/>
    <x v="90"/>
    <x v="1"/>
    <x v="1"/>
  </r>
  <r>
    <x v="2"/>
    <x v="2"/>
    <x v="124"/>
    <x v="6"/>
    <x v="2"/>
    <x v="21"/>
    <x v="182"/>
    <x v="183"/>
    <x v="6"/>
    <x v="4"/>
    <x v="181"/>
    <x v="184"/>
    <x v="0"/>
    <x v="0"/>
    <x v="0"/>
    <x v="0"/>
  </r>
  <r>
    <x v="1"/>
    <x v="1"/>
    <x v="125"/>
    <x v="0"/>
    <x v="3"/>
    <x v="13"/>
    <x v="183"/>
    <x v="184"/>
    <x v="8"/>
    <x v="5"/>
    <x v="9"/>
    <x v="185"/>
    <x v="0"/>
    <x v="0"/>
    <x v="0"/>
    <x v="2"/>
  </r>
  <r>
    <x v="2"/>
    <x v="2"/>
    <x v="39"/>
    <x v="0"/>
    <x v="3"/>
    <x v="41"/>
    <x v="184"/>
    <x v="185"/>
    <x v="20"/>
    <x v="2"/>
    <x v="182"/>
    <x v="186"/>
    <x v="0"/>
    <x v="0"/>
    <x v="1"/>
    <x v="1"/>
  </r>
  <r>
    <x v="9"/>
    <x v="6"/>
    <x v="126"/>
    <x v="0"/>
    <x v="3"/>
    <x v="3"/>
    <x v="185"/>
    <x v="186"/>
    <x v="17"/>
    <x v="1"/>
    <x v="183"/>
    <x v="187"/>
    <x v="3"/>
    <x v="20"/>
    <x v="0"/>
    <x v="2"/>
  </r>
  <r>
    <x v="10"/>
    <x v="7"/>
    <x v="127"/>
    <x v="1"/>
    <x v="3"/>
    <x v="29"/>
    <x v="186"/>
    <x v="187"/>
    <x v="24"/>
    <x v="3"/>
    <x v="184"/>
    <x v="188"/>
    <x v="1"/>
    <x v="91"/>
    <x v="0"/>
    <x v="2"/>
  </r>
  <r>
    <x v="8"/>
    <x v="6"/>
    <x v="128"/>
    <x v="7"/>
    <x v="3"/>
    <x v="0"/>
    <x v="187"/>
    <x v="188"/>
    <x v="7"/>
    <x v="2"/>
    <x v="185"/>
    <x v="189"/>
    <x v="5"/>
    <x v="92"/>
    <x v="2"/>
    <x v="2"/>
  </r>
  <r>
    <x v="7"/>
    <x v="5"/>
    <x v="128"/>
    <x v="7"/>
    <x v="3"/>
    <x v="7"/>
    <x v="188"/>
    <x v="189"/>
    <x v="13"/>
    <x v="1"/>
    <x v="186"/>
    <x v="190"/>
    <x v="0"/>
    <x v="0"/>
    <x v="1"/>
    <x v="1"/>
  </r>
  <r>
    <x v="8"/>
    <x v="6"/>
    <x v="129"/>
    <x v="7"/>
    <x v="3"/>
    <x v="35"/>
    <x v="189"/>
    <x v="190"/>
    <x v="20"/>
    <x v="2"/>
    <x v="187"/>
    <x v="191"/>
    <x v="0"/>
    <x v="0"/>
    <x v="0"/>
    <x v="1"/>
  </r>
  <r>
    <x v="3"/>
    <x v="3"/>
    <x v="130"/>
    <x v="8"/>
    <x v="3"/>
    <x v="17"/>
    <x v="190"/>
    <x v="191"/>
    <x v="15"/>
    <x v="4"/>
    <x v="188"/>
    <x v="192"/>
    <x v="3"/>
    <x v="21"/>
    <x v="2"/>
    <x v="2"/>
  </r>
  <r>
    <x v="14"/>
    <x v="6"/>
    <x v="131"/>
    <x v="8"/>
    <x v="3"/>
    <x v="19"/>
    <x v="191"/>
    <x v="192"/>
    <x v="10"/>
    <x v="2"/>
    <x v="189"/>
    <x v="193"/>
    <x v="3"/>
    <x v="93"/>
    <x v="0"/>
    <x v="0"/>
  </r>
  <r>
    <x v="5"/>
    <x v="1"/>
    <x v="132"/>
    <x v="2"/>
    <x v="3"/>
    <x v="47"/>
    <x v="192"/>
    <x v="193"/>
    <x v="18"/>
    <x v="2"/>
    <x v="190"/>
    <x v="194"/>
    <x v="6"/>
    <x v="94"/>
    <x v="2"/>
    <x v="0"/>
  </r>
  <r>
    <x v="0"/>
    <x v="0"/>
    <x v="133"/>
    <x v="2"/>
    <x v="3"/>
    <x v="2"/>
    <x v="193"/>
    <x v="194"/>
    <x v="1"/>
    <x v="0"/>
    <x v="191"/>
    <x v="195"/>
    <x v="2"/>
    <x v="26"/>
    <x v="2"/>
    <x v="0"/>
  </r>
  <r>
    <x v="13"/>
    <x v="8"/>
    <x v="133"/>
    <x v="2"/>
    <x v="3"/>
    <x v="32"/>
    <x v="194"/>
    <x v="195"/>
    <x v="13"/>
    <x v="1"/>
    <x v="192"/>
    <x v="196"/>
    <x v="3"/>
    <x v="95"/>
    <x v="1"/>
    <x v="1"/>
  </r>
  <r>
    <x v="12"/>
    <x v="8"/>
    <x v="42"/>
    <x v="2"/>
    <x v="3"/>
    <x v="51"/>
    <x v="195"/>
    <x v="196"/>
    <x v="12"/>
    <x v="0"/>
    <x v="193"/>
    <x v="197"/>
    <x v="2"/>
    <x v="96"/>
    <x v="2"/>
    <x v="0"/>
  </r>
  <r>
    <x v="6"/>
    <x v="3"/>
    <x v="134"/>
    <x v="3"/>
    <x v="3"/>
    <x v="28"/>
    <x v="196"/>
    <x v="197"/>
    <x v="24"/>
    <x v="3"/>
    <x v="194"/>
    <x v="198"/>
    <x v="2"/>
    <x v="97"/>
    <x v="2"/>
    <x v="0"/>
  </r>
  <r>
    <x v="6"/>
    <x v="3"/>
    <x v="44"/>
    <x v="9"/>
    <x v="3"/>
    <x v="18"/>
    <x v="197"/>
    <x v="198"/>
    <x v="21"/>
    <x v="0"/>
    <x v="195"/>
    <x v="199"/>
    <x v="0"/>
    <x v="0"/>
    <x v="2"/>
    <x v="2"/>
  </r>
  <r>
    <x v="1"/>
    <x v="1"/>
    <x v="44"/>
    <x v="9"/>
    <x v="3"/>
    <x v="12"/>
    <x v="198"/>
    <x v="199"/>
    <x v="5"/>
    <x v="0"/>
    <x v="196"/>
    <x v="200"/>
    <x v="3"/>
    <x v="41"/>
    <x v="0"/>
    <x v="1"/>
  </r>
  <r>
    <x v="15"/>
    <x v="9"/>
    <x v="135"/>
    <x v="9"/>
    <x v="3"/>
    <x v="2"/>
    <x v="199"/>
    <x v="200"/>
    <x v="12"/>
    <x v="0"/>
    <x v="197"/>
    <x v="201"/>
    <x v="4"/>
    <x v="98"/>
    <x v="0"/>
    <x v="1"/>
  </r>
  <r>
    <x v="10"/>
    <x v="7"/>
    <x v="135"/>
    <x v="9"/>
    <x v="3"/>
    <x v="18"/>
    <x v="200"/>
    <x v="201"/>
    <x v="19"/>
    <x v="4"/>
    <x v="198"/>
    <x v="202"/>
    <x v="2"/>
    <x v="99"/>
    <x v="0"/>
    <x v="0"/>
  </r>
  <r>
    <x v="0"/>
    <x v="0"/>
    <x v="136"/>
    <x v="9"/>
    <x v="3"/>
    <x v="4"/>
    <x v="201"/>
    <x v="202"/>
    <x v="9"/>
    <x v="3"/>
    <x v="199"/>
    <x v="203"/>
    <x v="4"/>
    <x v="100"/>
    <x v="0"/>
    <x v="0"/>
  </r>
  <r>
    <x v="0"/>
    <x v="0"/>
    <x v="137"/>
    <x v="11"/>
    <x v="3"/>
    <x v="18"/>
    <x v="202"/>
    <x v="203"/>
    <x v="20"/>
    <x v="2"/>
    <x v="200"/>
    <x v="204"/>
    <x v="3"/>
    <x v="31"/>
    <x v="0"/>
    <x v="1"/>
  </r>
  <r>
    <x v="1"/>
    <x v="1"/>
    <x v="138"/>
    <x v="4"/>
    <x v="3"/>
    <x v="36"/>
    <x v="203"/>
    <x v="204"/>
    <x v="3"/>
    <x v="2"/>
    <x v="201"/>
    <x v="205"/>
    <x v="2"/>
    <x v="76"/>
    <x v="0"/>
    <x v="2"/>
  </r>
  <r>
    <x v="3"/>
    <x v="3"/>
    <x v="138"/>
    <x v="4"/>
    <x v="3"/>
    <x v="5"/>
    <x v="204"/>
    <x v="205"/>
    <x v="21"/>
    <x v="0"/>
    <x v="202"/>
    <x v="206"/>
    <x v="4"/>
    <x v="101"/>
    <x v="0"/>
    <x v="0"/>
  </r>
  <r>
    <x v="12"/>
    <x v="8"/>
    <x v="139"/>
    <x v="4"/>
    <x v="3"/>
    <x v="2"/>
    <x v="205"/>
    <x v="206"/>
    <x v="10"/>
    <x v="2"/>
    <x v="203"/>
    <x v="207"/>
    <x v="3"/>
    <x v="77"/>
    <x v="0"/>
    <x v="1"/>
  </r>
  <r>
    <x v="3"/>
    <x v="3"/>
    <x v="139"/>
    <x v="4"/>
    <x v="3"/>
    <x v="19"/>
    <x v="206"/>
    <x v="207"/>
    <x v="6"/>
    <x v="4"/>
    <x v="204"/>
    <x v="208"/>
    <x v="2"/>
    <x v="78"/>
    <x v="1"/>
    <x v="2"/>
  </r>
  <r>
    <x v="12"/>
    <x v="8"/>
    <x v="45"/>
    <x v="4"/>
    <x v="3"/>
    <x v="13"/>
    <x v="207"/>
    <x v="208"/>
    <x v="15"/>
    <x v="4"/>
    <x v="205"/>
    <x v="209"/>
    <x v="3"/>
    <x v="102"/>
    <x v="2"/>
    <x v="2"/>
  </r>
  <r>
    <x v="6"/>
    <x v="3"/>
    <x v="140"/>
    <x v="5"/>
    <x v="3"/>
    <x v="19"/>
    <x v="208"/>
    <x v="209"/>
    <x v="7"/>
    <x v="2"/>
    <x v="206"/>
    <x v="210"/>
    <x v="0"/>
    <x v="0"/>
    <x v="2"/>
    <x v="0"/>
  </r>
  <r>
    <x v="15"/>
    <x v="9"/>
    <x v="140"/>
    <x v="5"/>
    <x v="3"/>
    <x v="45"/>
    <x v="209"/>
    <x v="210"/>
    <x v="7"/>
    <x v="2"/>
    <x v="207"/>
    <x v="211"/>
    <x v="2"/>
    <x v="74"/>
    <x v="0"/>
    <x v="1"/>
  </r>
  <r>
    <x v="14"/>
    <x v="6"/>
    <x v="140"/>
    <x v="5"/>
    <x v="3"/>
    <x v="12"/>
    <x v="210"/>
    <x v="211"/>
    <x v="18"/>
    <x v="2"/>
    <x v="208"/>
    <x v="212"/>
    <x v="4"/>
    <x v="39"/>
    <x v="1"/>
    <x v="1"/>
  </r>
  <r>
    <x v="13"/>
    <x v="8"/>
    <x v="141"/>
    <x v="5"/>
    <x v="3"/>
    <x v="37"/>
    <x v="211"/>
    <x v="212"/>
    <x v="4"/>
    <x v="3"/>
    <x v="209"/>
    <x v="213"/>
    <x v="2"/>
    <x v="61"/>
    <x v="2"/>
    <x v="2"/>
  </r>
  <r>
    <x v="10"/>
    <x v="7"/>
    <x v="141"/>
    <x v="5"/>
    <x v="3"/>
    <x v="18"/>
    <x v="212"/>
    <x v="213"/>
    <x v="13"/>
    <x v="1"/>
    <x v="210"/>
    <x v="214"/>
    <x v="0"/>
    <x v="0"/>
    <x v="2"/>
    <x v="2"/>
  </r>
  <r>
    <x v="11"/>
    <x v="8"/>
    <x v="142"/>
    <x v="6"/>
    <x v="3"/>
    <x v="18"/>
    <x v="213"/>
    <x v="214"/>
    <x v="23"/>
    <x v="3"/>
    <x v="211"/>
    <x v="215"/>
    <x v="2"/>
    <x v="99"/>
    <x v="1"/>
    <x v="0"/>
  </r>
  <r>
    <x v="4"/>
    <x v="4"/>
    <x v="142"/>
    <x v="6"/>
    <x v="3"/>
    <x v="21"/>
    <x v="214"/>
    <x v="215"/>
    <x v="17"/>
    <x v="1"/>
    <x v="212"/>
    <x v="216"/>
    <x v="0"/>
    <x v="0"/>
    <x v="2"/>
    <x v="2"/>
  </r>
  <r>
    <x v="1"/>
    <x v="1"/>
    <x v="143"/>
    <x v="0"/>
    <x v="4"/>
    <x v="1"/>
    <x v="215"/>
    <x v="216"/>
    <x v="4"/>
    <x v="3"/>
    <x v="213"/>
    <x v="217"/>
    <x v="1"/>
    <x v="1"/>
    <x v="1"/>
    <x v="1"/>
  </r>
  <r>
    <x v="14"/>
    <x v="6"/>
    <x v="143"/>
    <x v="0"/>
    <x v="4"/>
    <x v="13"/>
    <x v="216"/>
    <x v="217"/>
    <x v="14"/>
    <x v="4"/>
    <x v="214"/>
    <x v="218"/>
    <x v="2"/>
    <x v="87"/>
    <x v="2"/>
    <x v="1"/>
  </r>
  <r>
    <x v="8"/>
    <x v="6"/>
    <x v="144"/>
    <x v="10"/>
    <x v="4"/>
    <x v="15"/>
    <x v="217"/>
    <x v="218"/>
    <x v="4"/>
    <x v="3"/>
    <x v="215"/>
    <x v="219"/>
    <x v="3"/>
    <x v="18"/>
    <x v="0"/>
    <x v="1"/>
  </r>
  <r>
    <x v="6"/>
    <x v="3"/>
    <x v="145"/>
    <x v="1"/>
    <x v="4"/>
    <x v="31"/>
    <x v="218"/>
    <x v="219"/>
    <x v="6"/>
    <x v="4"/>
    <x v="216"/>
    <x v="220"/>
    <x v="6"/>
    <x v="103"/>
    <x v="2"/>
    <x v="2"/>
  </r>
  <r>
    <x v="5"/>
    <x v="1"/>
    <x v="146"/>
    <x v="1"/>
    <x v="4"/>
    <x v="4"/>
    <x v="219"/>
    <x v="220"/>
    <x v="13"/>
    <x v="1"/>
    <x v="217"/>
    <x v="221"/>
    <x v="3"/>
    <x v="11"/>
    <x v="1"/>
    <x v="0"/>
  </r>
  <r>
    <x v="11"/>
    <x v="8"/>
    <x v="147"/>
    <x v="1"/>
    <x v="4"/>
    <x v="9"/>
    <x v="220"/>
    <x v="221"/>
    <x v="8"/>
    <x v="5"/>
    <x v="9"/>
    <x v="222"/>
    <x v="2"/>
    <x v="10"/>
    <x v="0"/>
    <x v="1"/>
  </r>
  <r>
    <x v="9"/>
    <x v="6"/>
    <x v="147"/>
    <x v="1"/>
    <x v="4"/>
    <x v="36"/>
    <x v="221"/>
    <x v="222"/>
    <x v="6"/>
    <x v="4"/>
    <x v="218"/>
    <x v="223"/>
    <x v="0"/>
    <x v="0"/>
    <x v="0"/>
    <x v="0"/>
  </r>
  <r>
    <x v="10"/>
    <x v="7"/>
    <x v="148"/>
    <x v="7"/>
    <x v="4"/>
    <x v="4"/>
    <x v="222"/>
    <x v="223"/>
    <x v="19"/>
    <x v="4"/>
    <x v="219"/>
    <x v="224"/>
    <x v="2"/>
    <x v="5"/>
    <x v="2"/>
    <x v="2"/>
  </r>
  <r>
    <x v="11"/>
    <x v="8"/>
    <x v="149"/>
    <x v="7"/>
    <x v="4"/>
    <x v="52"/>
    <x v="223"/>
    <x v="224"/>
    <x v="15"/>
    <x v="4"/>
    <x v="220"/>
    <x v="225"/>
    <x v="6"/>
    <x v="104"/>
    <x v="0"/>
    <x v="0"/>
  </r>
  <r>
    <x v="1"/>
    <x v="1"/>
    <x v="149"/>
    <x v="7"/>
    <x v="4"/>
    <x v="0"/>
    <x v="224"/>
    <x v="225"/>
    <x v="14"/>
    <x v="4"/>
    <x v="221"/>
    <x v="226"/>
    <x v="3"/>
    <x v="17"/>
    <x v="1"/>
    <x v="1"/>
  </r>
  <r>
    <x v="9"/>
    <x v="6"/>
    <x v="149"/>
    <x v="7"/>
    <x v="4"/>
    <x v="13"/>
    <x v="225"/>
    <x v="226"/>
    <x v="15"/>
    <x v="4"/>
    <x v="222"/>
    <x v="227"/>
    <x v="3"/>
    <x v="102"/>
    <x v="0"/>
    <x v="2"/>
  </r>
  <r>
    <x v="9"/>
    <x v="6"/>
    <x v="51"/>
    <x v="8"/>
    <x v="4"/>
    <x v="8"/>
    <x v="226"/>
    <x v="227"/>
    <x v="22"/>
    <x v="3"/>
    <x v="223"/>
    <x v="228"/>
    <x v="3"/>
    <x v="46"/>
    <x v="0"/>
    <x v="0"/>
  </r>
  <r>
    <x v="4"/>
    <x v="4"/>
    <x v="150"/>
    <x v="2"/>
    <x v="4"/>
    <x v="37"/>
    <x v="227"/>
    <x v="228"/>
    <x v="4"/>
    <x v="3"/>
    <x v="224"/>
    <x v="229"/>
    <x v="3"/>
    <x v="105"/>
    <x v="2"/>
    <x v="1"/>
  </r>
  <r>
    <x v="15"/>
    <x v="9"/>
    <x v="52"/>
    <x v="2"/>
    <x v="4"/>
    <x v="35"/>
    <x v="228"/>
    <x v="229"/>
    <x v="14"/>
    <x v="4"/>
    <x v="225"/>
    <x v="230"/>
    <x v="2"/>
    <x v="90"/>
    <x v="2"/>
    <x v="0"/>
  </r>
  <r>
    <x v="2"/>
    <x v="2"/>
    <x v="53"/>
    <x v="3"/>
    <x v="4"/>
    <x v="0"/>
    <x v="64"/>
    <x v="230"/>
    <x v="19"/>
    <x v="4"/>
    <x v="226"/>
    <x v="231"/>
    <x v="2"/>
    <x v="58"/>
    <x v="2"/>
    <x v="0"/>
  </r>
  <r>
    <x v="13"/>
    <x v="8"/>
    <x v="53"/>
    <x v="3"/>
    <x v="4"/>
    <x v="21"/>
    <x v="229"/>
    <x v="231"/>
    <x v="20"/>
    <x v="2"/>
    <x v="227"/>
    <x v="232"/>
    <x v="5"/>
    <x v="106"/>
    <x v="1"/>
    <x v="2"/>
  </r>
  <r>
    <x v="11"/>
    <x v="8"/>
    <x v="151"/>
    <x v="3"/>
    <x v="4"/>
    <x v="1"/>
    <x v="230"/>
    <x v="232"/>
    <x v="13"/>
    <x v="1"/>
    <x v="228"/>
    <x v="233"/>
    <x v="6"/>
    <x v="107"/>
    <x v="0"/>
    <x v="1"/>
  </r>
  <r>
    <x v="8"/>
    <x v="6"/>
    <x v="151"/>
    <x v="3"/>
    <x v="4"/>
    <x v="21"/>
    <x v="231"/>
    <x v="233"/>
    <x v="19"/>
    <x v="4"/>
    <x v="229"/>
    <x v="234"/>
    <x v="0"/>
    <x v="0"/>
    <x v="2"/>
    <x v="1"/>
  </r>
  <r>
    <x v="7"/>
    <x v="5"/>
    <x v="151"/>
    <x v="3"/>
    <x v="4"/>
    <x v="19"/>
    <x v="232"/>
    <x v="234"/>
    <x v="9"/>
    <x v="3"/>
    <x v="230"/>
    <x v="235"/>
    <x v="3"/>
    <x v="93"/>
    <x v="2"/>
    <x v="0"/>
  </r>
  <r>
    <x v="9"/>
    <x v="6"/>
    <x v="152"/>
    <x v="9"/>
    <x v="4"/>
    <x v="26"/>
    <x v="233"/>
    <x v="235"/>
    <x v="11"/>
    <x v="1"/>
    <x v="231"/>
    <x v="236"/>
    <x v="0"/>
    <x v="0"/>
    <x v="1"/>
    <x v="0"/>
  </r>
  <r>
    <x v="10"/>
    <x v="7"/>
    <x v="152"/>
    <x v="9"/>
    <x v="4"/>
    <x v="15"/>
    <x v="234"/>
    <x v="236"/>
    <x v="0"/>
    <x v="0"/>
    <x v="232"/>
    <x v="237"/>
    <x v="3"/>
    <x v="18"/>
    <x v="2"/>
    <x v="1"/>
  </r>
  <r>
    <x v="10"/>
    <x v="7"/>
    <x v="54"/>
    <x v="11"/>
    <x v="4"/>
    <x v="31"/>
    <x v="235"/>
    <x v="237"/>
    <x v="11"/>
    <x v="1"/>
    <x v="233"/>
    <x v="238"/>
    <x v="3"/>
    <x v="69"/>
    <x v="2"/>
    <x v="1"/>
  </r>
  <r>
    <x v="4"/>
    <x v="4"/>
    <x v="55"/>
    <x v="11"/>
    <x v="4"/>
    <x v="7"/>
    <x v="236"/>
    <x v="238"/>
    <x v="9"/>
    <x v="3"/>
    <x v="234"/>
    <x v="239"/>
    <x v="3"/>
    <x v="23"/>
    <x v="2"/>
    <x v="2"/>
  </r>
  <r>
    <x v="15"/>
    <x v="9"/>
    <x v="56"/>
    <x v="11"/>
    <x v="4"/>
    <x v="33"/>
    <x v="237"/>
    <x v="239"/>
    <x v="21"/>
    <x v="0"/>
    <x v="235"/>
    <x v="240"/>
    <x v="1"/>
    <x v="108"/>
    <x v="0"/>
    <x v="1"/>
  </r>
  <r>
    <x v="6"/>
    <x v="3"/>
    <x v="153"/>
    <x v="11"/>
    <x v="4"/>
    <x v="19"/>
    <x v="238"/>
    <x v="240"/>
    <x v="16"/>
    <x v="4"/>
    <x v="236"/>
    <x v="241"/>
    <x v="3"/>
    <x v="93"/>
    <x v="0"/>
    <x v="1"/>
  </r>
  <r>
    <x v="11"/>
    <x v="8"/>
    <x v="153"/>
    <x v="11"/>
    <x v="4"/>
    <x v="20"/>
    <x v="98"/>
    <x v="241"/>
    <x v="15"/>
    <x v="4"/>
    <x v="237"/>
    <x v="242"/>
    <x v="1"/>
    <x v="109"/>
    <x v="0"/>
    <x v="0"/>
  </r>
  <r>
    <x v="2"/>
    <x v="2"/>
    <x v="154"/>
    <x v="4"/>
    <x v="4"/>
    <x v="10"/>
    <x v="239"/>
    <x v="242"/>
    <x v="21"/>
    <x v="0"/>
    <x v="238"/>
    <x v="243"/>
    <x v="2"/>
    <x v="13"/>
    <x v="0"/>
    <x v="0"/>
  </r>
  <r>
    <x v="6"/>
    <x v="3"/>
    <x v="155"/>
    <x v="5"/>
    <x v="4"/>
    <x v="37"/>
    <x v="240"/>
    <x v="243"/>
    <x v="16"/>
    <x v="4"/>
    <x v="239"/>
    <x v="244"/>
    <x v="3"/>
    <x v="105"/>
    <x v="1"/>
    <x v="0"/>
  </r>
  <r>
    <x v="12"/>
    <x v="8"/>
    <x v="156"/>
    <x v="5"/>
    <x v="4"/>
    <x v="1"/>
    <x v="241"/>
    <x v="244"/>
    <x v="18"/>
    <x v="2"/>
    <x v="240"/>
    <x v="245"/>
    <x v="4"/>
    <x v="110"/>
    <x v="1"/>
    <x v="1"/>
  </r>
  <r>
    <x v="5"/>
    <x v="1"/>
    <x v="156"/>
    <x v="5"/>
    <x v="4"/>
    <x v="18"/>
    <x v="242"/>
    <x v="245"/>
    <x v="4"/>
    <x v="3"/>
    <x v="241"/>
    <x v="246"/>
    <x v="1"/>
    <x v="22"/>
    <x v="1"/>
    <x v="0"/>
  </r>
  <r>
    <x v="6"/>
    <x v="3"/>
    <x v="157"/>
    <x v="5"/>
    <x v="4"/>
    <x v="19"/>
    <x v="243"/>
    <x v="246"/>
    <x v="19"/>
    <x v="4"/>
    <x v="242"/>
    <x v="247"/>
    <x v="2"/>
    <x v="78"/>
    <x v="2"/>
    <x v="1"/>
  </r>
  <r>
    <x v="5"/>
    <x v="1"/>
    <x v="157"/>
    <x v="5"/>
    <x v="4"/>
    <x v="22"/>
    <x v="244"/>
    <x v="247"/>
    <x v="18"/>
    <x v="2"/>
    <x v="243"/>
    <x v="248"/>
    <x v="0"/>
    <x v="0"/>
    <x v="1"/>
    <x v="1"/>
  </r>
  <r>
    <x v="3"/>
    <x v="3"/>
    <x v="57"/>
    <x v="5"/>
    <x v="4"/>
    <x v="53"/>
    <x v="245"/>
    <x v="248"/>
    <x v="16"/>
    <x v="4"/>
    <x v="244"/>
    <x v="249"/>
    <x v="6"/>
    <x v="111"/>
    <x v="2"/>
    <x v="2"/>
  </r>
  <r>
    <x v="11"/>
    <x v="8"/>
    <x v="58"/>
    <x v="6"/>
    <x v="4"/>
    <x v="46"/>
    <x v="186"/>
    <x v="249"/>
    <x v="13"/>
    <x v="1"/>
    <x v="245"/>
    <x v="250"/>
    <x v="3"/>
    <x v="112"/>
    <x v="0"/>
    <x v="2"/>
  </r>
  <r>
    <x v="15"/>
    <x v="9"/>
    <x v="59"/>
    <x v="6"/>
    <x v="4"/>
    <x v="20"/>
    <x v="246"/>
    <x v="250"/>
    <x v="16"/>
    <x v="4"/>
    <x v="246"/>
    <x v="251"/>
    <x v="2"/>
    <x v="52"/>
    <x v="2"/>
    <x v="0"/>
  </r>
  <r>
    <x v="2"/>
    <x v="2"/>
    <x v="59"/>
    <x v="6"/>
    <x v="4"/>
    <x v="0"/>
    <x v="247"/>
    <x v="251"/>
    <x v="22"/>
    <x v="3"/>
    <x v="247"/>
    <x v="252"/>
    <x v="1"/>
    <x v="113"/>
    <x v="0"/>
    <x v="0"/>
  </r>
  <r>
    <x v="0"/>
    <x v="0"/>
    <x v="158"/>
    <x v="6"/>
    <x v="4"/>
    <x v="7"/>
    <x v="248"/>
    <x v="252"/>
    <x v="13"/>
    <x v="1"/>
    <x v="248"/>
    <x v="253"/>
    <x v="2"/>
    <x v="8"/>
    <x v="0"/>
    <x v="2"/>
  </r>
  <r>
    <x v="2"/>
    <x v="2"/>
    <x v="159"/>
    <x v="0"/>
    <x v="5"/>
    <x v="18"/>
    <x v="249"/>
    <x v="253"/>
    <x v="22"/>
    <x v="3"/>
    <x v="249"/>
    <x v="254"/>
    <x v="2"/>
    <x v="99"/>
    <x v="1"/>
    <x v="0"/>
  </r>
  <r>
    <x v="1"/>
    <x v="1"/>
    <x v="160"/>
    <x v="0"/>
    <x v="5"/>
    <x v="36"/>
    <x v="250"/>
    <x v="254"/>
    <x v="22"/>
    <x v="3"/>
    <x v="250"/>
    <x v="255"/>
    <x v="2"/>
    <x v="76"/>
    <x v="0"/>
    <x v="2"/>
  </r>
  <r>
    <x v="15"/>
    <x v="9"/>
    <x v="160"/>
    <x v="0"/>
    <x v="5"/>
    <x v="14"/>
    <x v="251"/>
    <x v="255"/>
    <x v="17"/>
    <x v="1"/>
    <x v="251"/>
    <x v="256"/>
    <x v="3"/>
    <x v="114"/>
    <x v="2"/>
    <x v="1"/>
  </r>
  <r>
    <x v="4"/>
    <x v="4"/>
    <x v="161"/>
    <x v="0"/>
    <x v="5"/>
    <x v="35"/>
    <x v="252"/>
    <x v="256"/>
    <x v="12"/>
    <x v="0"/>
    <x v="252"/>
    <x v="257"/>
    <x v="3"/>
    <x v="54"/>
    <x v="1"/>
    <x v="1"/>
  </r>
  <r>
    <x v="3"/>
    <x v="3"/>
    <x v="162"/>
    <x v="10"/>
    <x v="5"/>
    <x v="8"/>
    <x v="253"/>
    <x v="257"/>
    <x v="24"/>
    <x v="3"/>
    <x v="253"/>
    <x v="258"/>
    <x v="1"/>
    <x v="9"/>
    <x v="0"/>
    <x v="0"/>
  </r>
  <r>
    <x v="0"/>
    <x v="0"/>
    <x v="163"/>
    <x v="10"/>
    <x v="5"/>
    <x v="6"/>
    <x v="254"/>
    <x v="258"/>
    <x v="19"/>
    <x v="4"/>
    <x v="254"/>
    <x v="259"/>
    <x v="3"/>
    <x v="42"/>
    <x v="1"/>
    <x v="0"/>
  </r>
  <r>
    <x v="13"/>
    <x v="8"/>
    <x v="163"/>
    <x v="10"/>
    <x v="5"/>
    <x v="54"/>
    <x v="255"/>
    <x v="259"/>
    <x v="8"/>
    <x v="5"/>
    <x v="9"/>
    <x v="260"/>
    <x v="2"/>
    <x v="115"/>
    <x v="0"/>
    <x v="2"/>
  </r>
  <r>
    <x v="15"/>
    <x v="9"/>
    <x v="64"/>
    <x v="1"/>
    <x v="5"/>
    <x v="19"/>
    <x v="256"/>
    <x v="260"/>
    <x v="12"/>
    <x v="0"/>
    <x v="255"/>
    <x v="261"/>
    <x v="0"/>
    <x v="0"/>
    <x v="1"/>
    <x v="0"/>
  </r>
  <r>
    <x v="4"/>
    <x v="4"/>
    <x v="64"/>
    <x v="1"/>
    <x v="5"/>
    <x v="17"/>
    <x v="257"/>
    <x v="261"/>
    <x v="12"/>
    <x v="0"/>
    <x v="256"/>
    <x v="262"/>
    <x v="3"/>
    <x v="21"/>
    <x v="0"/>
    <x v="0"/>
  </r>
  <r>
    <x v="13"/>
    <x v="8"/>
    <x v="164"/>
    <x v="10"/>
    <x v="0"/>
    <x v="7"/>
    <x v="258"/>
    <x v="262"/>
    <x v="25"/>
    <x v="1"/>
    <x v="257"/>
    <x v="263"/>
    <x v="3"/>
    <x v="23"/>
    <x v="1"/>
    <x v="1"/>
  </r>
  <r>
    <x v="12"/>
    <x v="8"/>
    <x v="66"/>
    <x v="10"/>
    <x v="0"/>
    <x v="12"/>
    <x v="259"/>
    <x v="263"/>
    <x v="19"/>
    <x v="4"/>
    <x v="258"/>
    <x v="264"/>
    <x v="3"/>
    <x v="41"/>
    <x v="1"/>
    <x v="1"/>
  </r>
  <r>
    <x v="10"/>
    <x v="7"/>
    <x v="1"/>
    <x v="1"/>
    <x v="0"/>
    <x v="21"/>
    <x v="260"/>
    <x v="264"/>
    <x v="22"/>
    <x v="3"/>
    <x v="259"/>
    <x v="265"/>
    <x v="3"/>
    <x v="25"/>
    <x v="2"/>
    <x v="2"/>
  </r>
  <r>
    <x v="6"/>
    <x v="3"/>
    <x v="68"/>
    <x v="1"/>
    <x v="0"/>
    <x v="15"/>
    <x v="261"/>
    <x v="265"/>
    <x v="14"/>
    <x v="4"/>
    <x v="260"/>
    <x v="266"/>
    <x v="2"/>
    <x v="70"/>
    <x v="0"/>
    <x v="1"/>
  </r>
  <r>
    <x v="9"/>
    <x v="6"/>
    <x v="165"/>
    <x v="7"/>
    <x v="0"/>
    <x v="27"/>
    <x v="262"/>
    <x v="266"/>
    <x v="19"/>
    <x v="4"/>
    <x v="261"/>
    <x v="267"/>
    <x v="3"/>
    <x v="60"/>
    <x v="2"/>
    <x v="1"/>
  </r>
  <r>
    <x v="15"/>
    <x v="9"/>
    <x v="166"/>
    <x v="8"/>
    <x v="0"/>
    <x v="34"/>
    <x v="263"/>
    <x v="267"/>
    <x v="12"/>
    <x v="0"/>
    <x v="262"/>
    <x v="268"/>
    <x v="0"/>
    <x v="0"/>
    <x v="2"/>
    <x v="2"/>
  </r>
  <r>
    <x v="12"/>
    <x v="8"/>
    <x v="167"/>
    <x v="8"/>
    <x v="0"/>
    <x v="15"/>
    <x v="264"/>
    <x v="268"/>
    <x v="3"/>
    <x v="2"/>
    <x v="263"/>
    <x v="269"/>
    <x v="2"/>
    <x v="70"/>
    <x v="2"/>
    <x v="1"/>
  </r>
  <r>
    <x v="14"/>
    <x v="6"/>
    <x v="167"/>
    <x v="8"/>
    <x v="0"/>
    <x v="53"/>
    <x v="265"/>
    <x v="269"/>
    <x v="0"/>
    <x v="0"/>
    <x v="264"/>
    <x v="270"/>
    <x v="5"/>
    <x v="116"/>
    <x v="0"/>
    <x v="1"/>
  </r>
  <r>
    <x v="7"/>
    <x v="5"/>
    <x v="2"/>
    <x v="2"/>
    <x v="0"/>
    <x v="52"/>
    <x v="266"/>
    <x v="270"/>
    <x v="1"/>
    <x v="0"/>
    <x v="265"/>
    <x v="271"/>
    <x v="4"/>
    <x v="117"/>
    <x v="2"/>
    <x v="0"/>
  </r>
  <r>
    <x v="5"/>
    <x v="1"/>
    <x v="168"/>
    <x v="2"/>
    <x v="0"/>
    <x v="11"/>
    <x v="267"/>
    <x v="271"/>
    <x v="11"/>
    <x v="1"/>
    <x v="266"/>
    <x v="272"/>
    <x v="0"/>
    <x v="0"/>
    <x v="0"/>
    <x v="2"/>
  </r>
  <r>
    <x v="14"/>
    <x v="6"/>
    <x v="168"/>
    <x v="2"/>
    <x v="0"/>
    <x v="36"/>
    <x v="268"/>
    <x v="272"/>
    <x v="3"/>
    <x v="2"/>
    <x v="267"/>
    <x v="273"/>
    <x v="1"/>
    <x v="118"/>
    <x v="1"/>
    <x v="1"/>
  </r>
  <r>
    <x v="6"/>
    <x v="3"/>
    <x v="76"/>
    <x v="2"/>
    <x v="0"/>
    <x v="5"/>
    <x v="269"/>
    <x v="273"/>
    <x v="20"/>
    <x v="2"/>
    <x v="268"/>
    <x v="274"/>
    <x v="3"/>
    <x v="40"/>
    <x v="0"/>
    <x v="1"/>
  </r>
  <r>
    <x v="15"/>
    <x v="9"/>
    <x v="169"/>
    <x v="2"/>
    <x v="0"/>
    <x v="14"/>
    <x v="270"/>
    <x v="274"/>
    <x v="13"/>
    <x v="1"/>
    <x v="269"/>
    <x v="275"/>
    <x v="3"/>
    <x v="114"/>
    <x v="1"/>
    <x v="2"/>
  </r>
  <r>
    <x v="10"/>
    <x v="7"/>
    <x v="169"/>
    <x v="2"/>
    <x v="0"/>
    <x v="37"/>
    <x v="271"/>
    <x v="275"/>
    <x v="11"/>
    <x v="1"/>
    <x v="270"/>
    <x v="276"/>
    <x v="0"/>
    <x v="0"/>
    <x v="0"/>
    <x v="2"/>
  </r>
  <r>
    <x v="13"/>
    <x v="8"/>
    <x v="170"/>
    <x v="3"/>
    <x v="0"/>
    <x v="36"/>
    <x v="272"/>
    <x v="276"/>
    <x v="5"/>
    <x v="0"/>
    <x v="271"/>
    <x v="277"/>
    <x v="2"/>
    <x v="76"/>
    <x v="0"/>
    <x v="1"/>
  </r>
  <r>
    <x v="15"/>
    <x v="9"/>
    <x v="3"/>
    <x v="3"/>
    <x v="0"/>
    <x v="45"/>
    <x v="74"/>
    <x v="277"/>
    <x v="6"/>
    <x v="4"/>
    <x v="272"/>
    <x v="278"/>
    <x v="3"/>
    <x v="119"/>
    <x v="0"/>
    <x v="0"/>
  </r>
  <r>
    <x v="0"/>
    <x v="0"/>
    <x v="77"/>
    <x v="9"/>
    <x v="0"/>
    <x v="21"/>
    <x v="273"/>
    <x v="278"/>
    <x v="1"/>
    <x v="0"/>
    <x v="273"/>
    <x v="279"/>
    <x v="2"/>
    <x v="120"/>
    <x v="2"/>
    <x v="1"/>
  </r>
  <r>
    <x v="4"/>
    <x v="4"/>
    <x v="77"/>
    <x v="9"/>
    <x v="0"/>
    <x v="12"/>
    <x v="274"/>
    <x v="279"/>
    <x v="8"/>
    <x v="5"/>
    <x v="9"/>
    <x v="280"/>
    <x v="2"/>
    <x v="15"/>
    <x v="2"/>
    <x v="0"/>
  </r>
  <r>
    <x v="11"/>
    <x v="8"/>
    <x v="79"/>
    <x v="9"/>
    <x v="0"/>
    <x v="29"/>
    <x v="275"/>
    <x v="280"/>
    <x v="12"/>
    <x v="0"/>
    <x v="274"/>
    <x v="281"/>
    <x v="5"/>
    <x v="121"/>
    <x v="1"/>
    <x v="0"/>
  </r>
  <r>
    <x v="11"/>
    <x v="8"/>
    <x v="81"/>
    <x v="11"/>
    <x v="0"/>
    <x v="4"/>
    <x v="276"/>
    <x v="281"/>
    <x v="7"/>
    <x v="2"/>
    <x v="275"/>
    <x v="282"/>
    <x v="1"/>
    <x v="67"/>
    <x v="1"/>
    <x v="2"/>
  </r>
  <r>
    <x v="5"/>
    <x v="1"/>
    <x v="82"/>
    <x v="11"/>
    <x v="0"/>
    <x v="21"/>
    <x v="277"/>
    <x v="282"/>
    <x v="10"/>
    <x v="2"/>
    <x v="276"/>
    <x v="283"/>
    <x v="2"/>
    <x v="120"/>
    <x v="1"/>
    <x v="2"/>
  </r>
  <r>
    <x v="2"/>
    <x v="2"/>
    <x v="171"/>
    <x v="11"/>
    <x v="0"/>
    <x v="6"/>
    <x v="278"/>
    <x v="283"/>
    <x v="24"/>
    <x v="3"/>
    <x v="277"/>
    <x v="284"/>
    <x v="2"/>
    <x v="7"/>
    <x v="2"/>
    <x v="0"/>
  </r>
  <r>
    <x v="0"/>
    <x v="0"/>
    <x v="172"/>
    <x v="4"/>
    <x v="0"/>
    <x v="29"/>
    <x v="279"/>
    <x v="284"/>
    <x v="4"/>
    <x v="3"/>
    <x v="278"/>
    <x v="285"/>
    <x v="2"/>
    <x v="47"/>
    <x v="1"/>
    <x v="1"/>
  </r>
  <r>
    <x v="12"/>
    <x v="8"/>
    <x v="7"/>
    <x v="4"/>
    <x v="0"/>
    <x v="53"/>
    <x v="280"/>
    <x v="285"/>
    <x v="0"/>
    <x v="0"/>
    <x v="279"/>
    <x v="286"/>
    <x v="4"/>
    <x v="122"/>
    <x v="2"/>
    <x v="0"/>
  </r>
  <r>
    <x v="5"/>
    <x v="1"/>
    <x v="173"/>
    <x v="5"/>
    <x v="0"/>
    <x v="10"/>
    <x v="281"/>
    <x v="286"/>
    <x v="14"/>
    <x v="4"/>
    <x v="280"/>
    <x v="287"/>
    <x v="1"/>
    <x v="123"/>
    <x v="1"/>
    <x v="0"/>
  </r>
  <r>
    <x v="11"/>
    <x v="8"/>
    <x v="8"/>
    <x v="5"/>
    <x v="0"/>
    <x v="45"/>
    <x v="282"/>
    <x v="287"/>
    <x v="4"/>
    <x v="3"/>
    <x v="281"/>
    <x v="288"/>
    <x v="2"/>
    <x v="74"/>
    <x v="1"/>
    <x v="1"/>
  </r>
  <r>
    <x v="15"/>
    <x v="9"/>
    <x v="8"/>
    <x v="5"/>
    <x v="0"/>
    <x v="55"/>
    <x v="283"/>
    <x v="288"/>
    <x v="16"/>
    <x v="4"/>
    <x v="282"/>
    <x v="289"/>
    <x v="2"/>
    <x v="124"/>
    <x v="0"/>
    <x v="1"/>
  </r>
  <r>
    <x v="9"/>
    <x v="6"/>
    <x v="174"/>
    <x v="5"/>
    <x v="0"/>
    <x v="52"/>
    <x v="284"/>
    <x v="289"/>
    <x v="4"/>
    <x v="3"/>
    <x v="283"/>
    <x v="290"/>
    <x v="0"/>
    <x v="0"/>
    <x v="0"/>
    <x v="2"/>
  </r>
  <r>
    <x v="3"/>
    <x v="3"/>
    <x v="174"/>
    <x v="5"/>
    <x v="0"/>
    <x v="49"/>
    <x v="212"/>
    <x v="290"/>
    <x v="3"/>
    <x v="2"/>
    <x v="284"/>
    <x v="291"/>
    <x v="0"/>
    <x v="0"/>
    <x v="0"/>
    <x v="1"/>
  </r>
  <r>
    <x v="8"/>
    <x v="6"/>
    <x v="9"/>
    <x v="6"/>
    <x v="0"/>
    <x v="13"/>
    <x v="273"/>
    <x v="291"/>
    <x v="11"/>
    <x v="1"/>
    <x v="285"/>
    <x v="292"/>
    <x v="3"/>
    <x v="102"/>
    <x v="0"/>
    <x v="0"/>
  </r>
  <r>
    <x v="6"/>
    <x v="3"/>
    <x v="86"/>
    <x v="0"/>
    <x v="1"/>
    <x v="0"/>
    <x v="285"/>
    <x v="292"/>
    <x v="25"/>
    <x v="1"/>
    <x v="286"/>
    <x v="293"/>
    <x v="3"/>
    <x v="17"/>
    <x v="2"/>
    <x v="1"/>
  </r>
  <r>
    <x v="6"/>
    <x v="3"/>
    <x v="10"/>
    <x v="0"/>
    <x v="1"/>
    <x v="37"/>
    <x v="286"/>
    <x v="293"/>
    <x v="9"/>
    <x v="3"/>
    <x v="287"/>
    <x v="294"/>
    <x v="3"/>
    <x v="105"/>
    <x v="0"/>
    <x v="2"/>
  </r>
  <r>
    <x v="7"/>
    <x v="5"/>
    <x v="175"/>
    <x v="10"/>
    <x v="1"/>
    <x v="32"/>
    <x v="287"/>
    <x v="294"/>
    <x v="20"/>
    <x v="2"/>
    <x v="288"/>
    <x v="295"/>
    <x v="2"/>
    <x v="125"/>
    <x v="2"/>
    <x v="1"/>
  </r>
  <r>
    <x v="8"/>
    <x v="6"/>
    <x v="89"/>
    <x v="10"/>
    <x v="1"/>
    <x v="13"/>
    <x v="288"/>
    <x v="295"/>
    <x v="20"/>
    <x v="2"/>
    <x v="289"/>
    <x v="296"/>
    <x v="1"/>
    <x v="126"/>
    <x v="1"/>
    <x v="1"/>
  </r>
  <r>
    <x v="11"/>
    <x v="8"/>
    <x v="176"/>
    <x v="1"/>
    <x v="1"/>
    <x v="35"/>
    <x v="289"/>
    <x v="296"/>
    <x v="19"/>
    <x v="4"/>
    <x v="290"/>
    <x v="297"/>
    <x v="0"/>
    <x v="0"/>
    <x v="1"/>
    <x v="2"/>
  </r>
  <r>
    <x v="13"/>
    <x v="8"/>
    <x v="176"/>
    <x v="1"/>
    <x v="1"/>
    <x v="49"/>
    <x v="290"/>
    <x v="297"/>
    <x v="14"/>
    <x v="4"/>
    <x v="291"/>
    <x v="298"/>
    <x v="1"/>
    <x v="86"/>
    <x v="0"/>
    <x v="0"/>
  </r>
  <r>
    <x v="13"/>
    <x v="8"/>
    <x v="11"/>
    <x v="7"/>
    <x v="1"/>
    <x v="7"/>
    <x v="291"/>
    <x v="298"/>
    <x v="6"/>
    <x v="4"/>
    <x v="292"/>
    <x v="299"/>
    <x v="1"/>
    <x v="56"/>
    <x v="1"/>
    <x v="0"/>
  </r>
  <r>
    <x v="14"/>
    <x v="6"/>
    <x v="13"/>
    <x v="8"/>
    <x v="1"/>
    <x v="8"/>
    <x v="292"/>
    <x v="299"/>
    <x v="4"/>
    <x v="3"/>
    <x v="293"/>
    <x v="300"/>
    <x v="3"/>
    <x v="46"/>
    <x v="2"/>
    <x v="2"/>
  </r>
  <r>
    <x v="11"/>
    <x v="8"/>
    <x v="14"/>
    <x v="8"/>
    <x v="1"/>
    <x v="56"/>
    <x v="293"/>
    <x v="300"/>
    <x v="1"/>
    <x v="0"/>
    <x v="294"/>
    <x v="301"/>
    <x v="3"/>
    <x v="127"/>
    <x v="2"/>
    <x v="1"/>
  </r>
  <r>
    <x v="3"/>
    <x v="3"/>
    <x v="15"/>
    <x v="8"/>
    <x v="1"/>
    <x v="57"/>
    <x v="294"/>
    <x v="301"/>
    <x v="6"/>
    <x v="4"/>
    <x v="295"/>
    <x v="302"/>
    <x v="0"/>
    <x v="0"/>
    <x v="1"/>
    <x v="2"/>
  </r>
  <r>
    <x v="3"/>
    <x v="3"/>
    <x v="95"/>
    <x v="2"/>
    <x v="1"/>
    <x v="7"/>
    <x v="295"/>
    <x v="302"/>
    <x v="16"/>
    <x v="4"/>
    <x v="296"/>
    <x v="303"/>
    <x v="1"/>
    <x v="56"/>
    <x v="2"/>
    <x v="2"/>
  </r>
  <r>
    <x v="13"/>
    <x v="8"/>
    <x v="95"/>
    <x v="2"/>
    <x v="1"/>
    <x v="58"/>
    <x v="296"/>
    <x v="303"/>
    <x v="5"/>
    <x v="0"/>
    <x v="297"/>
    <x v="304"/>
    <x v="2"/>
    <x v="128"/>
    <x v="2"/>
    <x v="1"/>
  </r>
  <r>
    <x v="2"/>
    <x v="2"/>
    <x v="98"/>
    <x v="3"/>
    <x v="1"/>
    <x v="33"/>
    <x v="297"/>
    <x v="304"/>
    <x v="25"/>
    <x v="1"/>
    <x v="298"/>
    <x v="305"/>
    <x v="1"/>
    <x v="108"/>
    <x v="0"/>
    <x v="1"/>
  </r>
  <r>
    <x v="1"/>
    <x v="1"/>
    <x v="99"/>
    <x v="3"/>
    <x v="1"/>
    <x v="8"/>
    <x v="298"/>
    <x v="305"/>
    <x v="10"/>
    <x v="2"/>
    <x v="299"/>
    <x v="306"/>
    <x v="6"/>
    <x v="129"/>
    <x v="1"/>
    <x v="0"/>
  </r>
  <r>
    <x v="0"/>
    <x v="0"/>
    <x v="177"/>
    <x v="9"/>
    <x v="1"/>
    <x v="13"/>
    <x v="299"/>
    <x v="306"/>
    <x v="14"/>
    <x v="4"/>
    <x v="300"/>
    <x v="307"/>
    <x v="2"/>
    <x v="87"/>
    <x v="2"/>
    <x v="2"/>
  </r>
  <r>
    <x v="14"/>
    <x v="6"/>
    <x v="17"/>
    <x v="9"/>
    <x v="1"/>
    <x v="15"/>
    <x v="300"/>
    <x v="307"/>
    <x v="18"/>
    <x v="2"/>
    <x v="301"/>
    <x v="308"/>
    <x v="1"/>
    <x v="44"/>
    <x v="1"/>
    <x v="2"/>
  </r>
  <r>
    <x v="15"/>
    <x v="9"/>
    <x v="103"/>
    <x v="4"/>
    <x v="1"/>
    <x v="13"/>
    <x v="301"/>
    <x v="308"/>
    <x v="18"/>
    <x v="2"/>
    <x v="302"/>
    <x v="309"/>
    <x v="1"/>
    <x v="126"/>
    <x v="2"/>
    <x v="0"/>
  </r>
  <r>
    <x v="13"/>
    <x v="8"/>
    <x v="103"/>
    <x v="4"/>
    <x v="1"/>
    <x v="21"/>
    <x v="302"/>
    <x v="309"/>
    <x v="5"/>
    <x v="0"/>
    <x v="303"/>
    <x v="310"/>
    <x v="2"/>
    <x v="120"/>
    <x v="1"/>
    <x v="2"/>
  </r>
  <r>
    <x v="0"/>
    <x v="0"/>
    <x v="20"/>
    <x v="5"/>
    <x v="1"/>
    <x v="17"/>
    <x v="303"/>
    <x v="310"/>
    <x v="21"/>
    <x v="0"/>
    <x v="304"/>
    <x v="311"/>
    <x v="2"/>
    <x v="130"/>
    <x v="1"/>
    <x v="0"/>
  </r>
  <r>
    <x v="9"/>
    <x v="6"/>
    <x v="178"/>
    <x v="5"/>
    <x v="1"/>
    <x v="2"/>
    <x v="304"/>
    <x v="311"/>
    <x v="14"/>
    <x v="4"/>
    <x v="305"/>
    <x v="312"/>
    <x v="0"/>
    <x v="0"/>
    <x v="1"/>
    <x v="2"/>
  </r>
  <r>
    <x v="12"/>
    <x v="8"/>
    <x v="105"/>
    <x v="6"/>
    <x v="1"/>
    <x v="5"/>
    <x v="305"/>
    <x v="312"/>
    <x v="25"/>
    <x v="1"/>
    <x v="306"/>
    <x v="313"/>
    <x v="3"/>
    <x v="40"/>
    <x v="1"/>
    <x v="1"/>
  </r>
  <r>
    <x v="10"/>
    <x v="7"/>
    <x v="105"/>
    <x v="6"/>
    <x v="1"/>
    <x v="9"/>
    <x v="306"/>
    <x v="313"/>
    <x v="9"/>
    <x v="3"/>
    <x v="307"/>
    <x v="314"/>
    <x v="1"/>
    <x v="131"/>
    <x v="1"/>
    <x v="2"/>
  </r>
  <r>
    <x v="0"/>
    <x v="0"/>
    <x v="107"/>
    <x v="0"/>
    <x v="2"/>
    <x v="7"/>
    <x v="307"/>
    <x v="314"/>
    <x v="17"/>
    <x v="1"/>
    <x v="308"/>
    <x v="315"/>
    <x v="4"/>
    <x v="132"/>
    <x v="2"/>
    <x v="0"/>
  </r>
  <r>
    <x v="14"/>
    <x v="6"/>
    <x v="179"/>
    <x v="10"/>
    <x v="2"/>
    <x v="57"/>
    <x v="308"/>
    <x v="315"/>
    <x v="0"/>
    <x v="0"/>
    <x v="309"/>
    <x v="316"/>
    <x v="1"/>
    <x v="133"/>
    <x v="2"/>
    <x v="1"/>
  </r>
  <r>
    <x v="3"/>
    <x v="3"/>
    <x v="110"/>
    <x v="10"/>
    <x v="2"/>
    <x v="2"/>
    <x v="309"/>
    <x v="316"/>
    <x v="3"/>
    <x v="2"/>
    <x v="310"/>
    <x v="317"/>
    <x v="3"/>
    <x v="77"/>
    <x v="1"/>
    <x v="2"/>
  </r>
  <r>
    <x v="1"/>
    <x v="1"/>
    <x v="180"/>
    <x v="1"/>
    <x v="2"/>
    <x v="22"/>
    <x v="310"/>
    <x v="317"/>
    <x v="16"/>
    <x v="4"/>
    <x v="311"/>
    <x v="318"/>
    <x v="1"/>
    <x v="27"/>
    <x v="2"/>
    <x v="1"/>
  </r>
  <r>
    <x v="1"/>
    <x v="1"/>
    <x v="181"/>
    <x v="7"/>
    <x v="2"/>
    <x v="7"/>
    <x v="311"/>
    <x v="318"/>
    <x v="11"/>
    <x v="1"/>
    <x v="312"/>
    <x v="319"/>
    <x v="2"/>
    <x v="8"/>
    <x v="2"/>
    <x v="2"/>
  </r>
  <r>
    <x v="15"/>
    <x v="9"/>
    <x v="181"/>
    <x v="7"/>
    <x v="2"/>
    <x v="5"/>
    <x v="312"/>
    <x v="319"/>
    <x v="10"/>
    <x v="2"/>
    <x v="313"/>
    <x v="320"/>
    <x v="0"/>
    <x v="0"/>
    <x v="0"/>
    <x v="2"/>
  </r>
  <r>
    <x v="2"/>
    <x v="2"/>
    <x v="182"/>
    <x v="7"/>
    <x v="2"/>
    <x v="14"/>
    <x v="313"/>
    <x v="320"/>
    <x v="20"/>
    <x v="2"/>
    <x v="314"/>
    <x v="321"/>
    <x v="3"/>
    <x v="114"/>
    <x v="0"/>
    <x v="2"/>
  </r>
  <r>
    <x v="2"/>
    <x v="2"/>
    <x v="113"/>
    <x v="7"/>
    <x v="2"/>
    <x v="13"/>
    <x v="314"/>
    <x v="321"/>
    <x v="21"/>
    <x v="0"/>
    <x v="315"/>
    <x v="322"/>
    <x v="3"/>
    <x v="102"/>
    <x v="0"/>
    <x v="2"/>
  </r>
  <r>
    <x v="4"/>
    <x v="4"/>
    <x v="114"/>
    <x v="7"/>
    <x v="2"/>
    <x v="15"/>
    <x v="315"/>
    <x v="322"/>
    <x v="13"/>
    <x v="1"/>
    <x v="316"/>
    <x v="323"/>
    <x v="2"/>
    <x v="70"/>
    <x v="2"/>
    <x v="0"/>
  </r>
  <r>
    <x v="2"/>
    <x v="2"/>
    <x v="183"/>
    <x v="8"/>
    <x v="2"/>
    <x v="17"/>
    <x v="316"/>
    <x v="323"/>
    <x v="16"/>
    <x v="4"/>
    <x v="317"/>
    <x v="324"/>
    <x v="0"/>
    <x v="0"/>
    <x v="0"/>
    <x v="1"/>
  </r>
  <r>
    <x v="5"/>
    <x v="1"/>
    <x v="184"/>
    <x v="2"/>
    <x v="2"/>
    <x v="12"/>
    <x v="317"/>
    <x v="324"/>
    <x v="1"/>
    <x v="0"/>
    <x v="318"/>
    <x v="325"/>
    <x v="3"/>
    <x v="41"/>
    <x v="1"/>
    <x v="1"/>
  </r>
  <r>
    <x v="10"/>
    <x v="7"/>
    <x v="28"/>
    <x v="2"/>
    <x v="2"/>
    <x v="2"/>
    <x v="318"/>
    <x v="325"/>
    <x v="1"/>
    <x v="0"/>
    <x v="319"/>
    <x v="326"/>
    <x v="0"/>
    <x v="0"/>
    <x v="0"/>
    <x v="2"/>
  </r>
  <r>
    <x v="0"/>
    <x v="0"/>
    <x v="185"/>
    <x v="2"/>
    <x v="2"/>
    <x v="29"/>
    <x v="319"/>
    <x v="326"/>
    <x v="17"/>
    <x v="1"/>
    <x v="320"/>
    <x v="327"/>
    <x v="3"/>
    <x v="71"/>
    <x v="2"/>
    <x v="0"/>
  </r>
  <r>
    <x v="15"/>
    <x v="9"/>
    <x v="185"/>
    <x v="2"/>
    <x v="2"/>
    <x v="13"/>
    <x v="320"/>
    <x v="327"/>
    <x v="9"/>
    <x v="3"/>
    <x v="321"/>
    <x v="328"/>
    <x v="3"/>
    <x v="102"/>
    <x v="1"/>
    <x v="2"/>
  </r>
  <r>
    <x v="9"/>
    <x v="6"/>
    <x v="117"/>
    <x v="3"/>
    <x v="2"/>
    <x v="9"/>
    <x v="321"/>
    <x v="328"/>
    <x v="20"/>
    <x v="2"/>
    <x v="322"/>
    <x v="329"/>
    <x v="2"/>
    <x v="10"/>
    <x v="2"/>
    <x v="2"/>
  </r>
  <r>
    <x v="3"/>
    <x v="3"/>
    <x v="118"/>
    <x v="3"/>
    <x v="2"/>
    <x v="46"/>
    <x v="322"/>
    <x v="329"/>
    <x v="11"/>
    <x v="1"/>
    <x v="323"/>
    <x v="330"/>
    <x v="2"/>
    <x v="81"/>
    <x v="1"/>
    <x v="2"/>
  </r>
  <r>
    <x v="1"/>
    <x v="1"/>
    <x v="29"/>
    <x v="3"/>
    <x v="2"/>
    <x v="54"/>
    <x v="323"/>
    <x v="152"/>
    <x v="5"/>
    <x v="0"/>
    <x v="324"/>
    <x v="331"/>
    <x v="1"/>
    <x v="134"/>
    <x v="1"/>
    <x v="0"/>
  </r>
  <r>
    <x v="7"/>
    <x v="5"/>
    <x v="119"/>
    <x v="3"/>
    <x v="2"/>
    <x v="9"/>
    <x v="324"/>
    <x v="330"/>
    <x v="21"/>
    <x v="0"/>
    <x v="325"/>
    <x v="332"/>
    <x v="0"/>
    <x v="0"/>
    <x v="0"/>
    <x v="0"/>
  </r>
  <r>
    <x v="13"/>
    <x v="8"/>
    <x v="120"/>
    <x v="9"/>
    <x v="2"/>
    <x v="29"/>
    <x v="325"/>
    <x v="331"/>
    <x v="3"/>
    <x v="2"/>
    <x v="326"/>
    <x v="333"/>
    <x v="3"/>
    <x v="71"/>
    <x v="1"/>
    <x v="1"/>
  </r>
  <r>
    <x v="6"/>
    <x v="3"/>
    <x v="186"/>
    <x v="9"/>
    <x v="2"/>
    <x v="2"/>
    <x v="326"/>
    <x v="132"/>
    <x v="5"/>
    <x v="0"/>
    <x v="327"/>
    <x v="334"/>
    <x v="4"/>
    <x v="98"/>
    <x v="0"/>
    <x v="2"/>
  </r>
  <r>
    <x v="3"/>
    <x v="3"/>
    <x v="187"/>
    <x v="9"/>
    <x v="2"/>
    <x v="10"/>
    <x v="327"/>
    <x v="332"/>
    <x v="1"/>
    <x v="0"/>
    <x v="328"/>
    <x v="335"/>
    <x v="2"/>
    <x v="13"/>
    <x v="0"/>
    <x v="2"/>
  </r>
  <r>
    <x v="5"/>
    <x v="1"/>
    <x v="30"/>
    <x v="9"/>
    <x v="2"/>
    <x v="35"/>
    <x v="328"/>
    <x v="333"/>
    <x v="18"/>
    <x v="2"/>
    <x v="329"/>
    <x v="336"/>
    <x v="2"/>
    <x v="90"/>
    <x v="0"/>
    <x v="1"/>
  </r>
  <r>
    <x v="2"/>
    <x v="2"/>
    <x v="30"/>
    <x v="9"/>
    <x v="2"/>
    <x v="7"/>
    <x v="329"/>
    <x v="334"/>
    <x v="14"/>
    <x v="4"/>
    <x v="330"/>
    <x v="337"/>
    <x v="2"/>
    <x v="8"/>
    <x v="2"/>
    <x v="0"/>
  </r>
  <r>
    <x v="11"/>
    <x v="8"/>
    <x v="31"/>
    <x v="11"/>
    <x v="2"/>
    <x v="23"/>
    <x v="330"/>
    <x v="335"/>
    <x v="20"/>
    <x v="2"/>
    <x v="331"/>
    <x v="338"/>
    <x v="3"/>
    <x v="28"/>
    <x v="1"/>
    <x v="1"/>
  </r>
  <r>
    <x v="9"/>
    <x v="6"/>
    <x v="31"/>
    <x v="11"/>
    <x v="2"/>
    <x v="15"/>
    <x v="331"/>
    <x v="336"/>
    <x v="3"/>
    <x v="2"/>
    <x v="332"/>
    <x v="339"/>
    <x v="1"/>
    <x v="44"/>
    <x v="2"/>
    <x v="1"/>
  </r>
  <r>
    <x v="6"/>
    <x v="3"/>
    <x v="33"/>
    <x v="4"/>
    <x v="2"/>
    <x v="31"/>
    <x v="258"/>
    <x v="337"/>
    <x v="4"/>
    <x v="3"/>
    <x v="333"/>
    <x v="340"/>
    <x v="3"/>
    <x v="69"/>
    <x v="1"/>
    <x v="0"/>
  </r>
  <r>
    <x v="15"/>
    <x v="9"/>
    <x v="33"/>
    <x v="4"/>
    <x v="2"/>
    <x v="36"/>
    <x v="208"/>
    <x v="338"/>
    <x v="12"/>
    <x v="0"/>
    <x v="334"/>
    <x v="341"/>
    <x v="2"/>
    <x v="76"/>
    <x v="1"/>
    <x v="0"/>
  </r>
  <r>
    <x v="0"/>
    <x v="0"/>
    <x v="188"/>
    <x v="4"/>
    <x v="2"/>
    <x v="13"/>
    <x v="332"/>
    <x v="339"/>
    <x v="10"/>
    <x v="2"/>
    <x v="335"/>
    <x v="342"/>
    <x v="2"/>
    <x v="87"/>
    <x v="0"/>
    <x v="1"/>
  </r>
  <r>
    <x v="9"/>
    <x v="6"/>
    <x v="189"/>
    <x v="5"/>
    <x v="2"/>
    <x v="18"/>
    <x v="333"/>
    <x v="340"/>
    <x v="6"/>
    <x v="4"/>
    <x v="336"/>
    <x v="343"/>
    <x v="1"/>
    <x v="22"/>
    <x v="2"/>
    <x v="0"/>
  </r>
  <r>
    <x v="12"/>
    <x v="8"/>
    <x v="37"/>
    <x v="5"/>
    <x v="2"/>
    <x v="29"/>
    <x v="334"/>
    <x v="341"/>
    <x v="2"/>
    <x v="1"/>
    <x v="337"/>
    <x v="344"/>
    <x v="6"/>
    <x v="135"/>
    <x v="0"/>
    <x v="2"/>
  </r>
  <r>
    <x v="7"/>
    <x v="5"/>
    <x v="190"/>
    <x v="6"/>
    <x v="2"/>
    <x v="4"/>
    <x v="335"/>
    <x v="342"/>
    <x v="6"/>
    <x v="4"/>
    <x v="338"/>
    <x v="345"/>
    <x v="2"/>
    <x v="5"/>
    <x v="2"/>
    <x v="0"/>
  </r>
  <r>
    <x v="3"/>
    <x v="3"/>
    <x v="191"/>
    <x v="0"/>
    <x v="3"/>
    <x v="15"/>
    <x v="336"/>
    <x v="343"/>
    <x v="17"/>
    <x v="1"/>
    <x v="339"/>
    <x v="346"/>
    <x v="6"/>
    <x v="116"/>
    <x v="1"/>
    <x v="1"/>
  </r>
  <r>
    <x v="8"/>
    <x v="6"/>
    <x v="191"/>
    <x v="0"/>
    <x v="3"/>
    <x v="20"/>
    <x v="337"/>
    <x v="344"/>
    <x v="0"/>
    <x v="0"/>
    <x v="340"/>
    <x v="347"/>
    <x v="3"/>
    <x v="136"/>
    <x v="2"/>
    <x v="2"/>
  </r>
  <r>
    <x v="11"/>
    <x v="8"/>
    <x v="40"/>
    <x v="0"/>
    <x v="3"/>
    <x v="8"/>
    <x v="338"/>
    <x v="345"/>
    <x v="9"/>
    <x v="3"/>
    <x v="341"/>
    <x v="348"/>
    <x v="1"/>
    <x v="9"/>
    <x v="0"/>
    <x v="1"/>
  </r>
  <r>
    <x v="0"/>
    <x v="0"/>
    <x v="126"/>
    <x v="0"/>
    <x v="3"/>
    <x v="12"/>
    <x v="339"/>
    <x v="346"/>
    <x v="20"/>
    <x v="2"/>
    <x v="342"/>
    <x v="349"/>
    <x v="2"/>
    <x v="15"/>
    <x v="2"/>
    <x v="2"/>
  </r>
  <r>
    <x v="14"/>
    <x v="6"/>
    <x v="126"/>
    <x v="0"/>
    <x v="3"/>
    <x v="22"/>
    <x v="340"/>
    <x v="347"/>
    <x v="18"/>
    <x v="2"/>
    <x v="343"/>
    <x v="350"/>
    <x v="2"/>
    <x v="80"/>
    <x v="0"/>
    <x v="0"/>
  </r>
  <r>
    <x v="2"/>
    <x v="2"/>
    <x v="126"/>
    <x v="0"/>
    <x v="3"/>
    <x v="35"/>
    <x v="341"/>
    <x v="348"/>
    <x v="25"/>
    <x v="1"/>
    <x v="344"/>
    <x v="351"/>
    <x v="0"/>
    <x v="0"/>
    <x v="1"/>
    <x v="2"/>
  </r>
  <r>
    <x v="7"/>
    <x v="5"/>
    <x v="126"/>
    <x v="0"/>
    <x v="3"/>
    <x v="1"/>
    <x v="342"/>
    <x v="349"/>
    <x v="15"/>
    <x v="4"/>
    <x v="345"/>
    <x v="352"/>
    <x v="3"/>
    <x v="12"/>
    <x v="1"/>
    <x v="2"/>
  </r>
  <r>
    <x v="1"/>
    <x v="1"/>
    <x v="192"/>
    <x v="10"/>
    <x v="3"/>
    <x v="42"/>
    <x v="343"/>
    <x v="350"/>
    <x v="15"/>
    <x v="4"/>
    <x v="346"/>
    <x v="353"/>
    <x v="2"/>
    <x v="137"/>
    <x v="0"/>
    <x v="2"/>
  </r>
  <r>
    <x v="3"/>
    <x v="3"/>
    <x v="193"/>
    <x v="10"/>
    <x v="3"/>
    <x v="53"/>
    <x v="344"/>
    <x v="351"/>
    <x v="11"/>
    <x v="1"/>
    <x v="347"/>
    <x v="354"/>
    <x v="1"/>
    <x v="138"/>
    <x v="0"/>
    <x v="0"/>
  </r>
  <r>
    <x v="6"/>
    <x v="3"/>
    <x v="194"/>
    <x v="1"/>
    <x v="3"/>
    <x v="52"/>
    <x v="345"/>
    <x v="352"/>
    <x v="15"/>
    <x v="4"/>
    <x v="348"/>
    <x v="355"/>
    <x v="0"/>
    <x v="0"/>
    <x v="2"/>
    <x v="0"/>
  </r>
  <r>
    <x v="1"/>
    <x v="1"/>
    <x v="194"/>
    <x v="1"/>
    <x v="3"/>
    <x v="8"/>
    <x v="346"/>
    <x v="353"/>
    <x v="20"/>
    <x v="2"/>
    <x v="349"/>
    <x v="356"/>
    <x v="0"/>
    <x v="0"/>
    <x v="2"/>
    <x v="0"/>
  </r>
  <r>
    <x v="2"/>
    <x v="2"/>
    <x v="195"/>
    <x v="7"/>
    <x v="3"/>
    <x v="11"/>
    <x v="347"/>
    <x v="354"/>
    <x v="18"/>
    <x v="2"/>
    <x v="350"/>
    <x v="357"/>
    <x v="2"/>
    <x v="139"/>
    <x v="0"/>
    <x v="1"/>
  </r>
  <r>
    <x v="3"/>
    <x v="3"/>
    <x v="196"/>
    <x v="8"/>
    <x v="3"/>
    <x v="46"/>
    <x v="348"/>
    <x v="355"/>
    <x v="23"/>
    <x v="3"/>
    <x v="351"/>
    <x v="358"/>
    <x v="3"/>
    <x v="112"/>
    <x v="2"/>
    <x v="0"/>
  </r>
  <r>
    <x v="6"/>
    <x v="3"/>
    <x v="197"/>
    <x v="8"/>
    <x v="3"/>
    <x v="36"/>
    <x v="349"/>
    <x v="356"/>
    <x v="22"/>
    <x v="3"/>
    <x v="352"/>
    <x v="359"/>
    <x v="2"/>
    <x v="76"/>
    <x v="1"/>
    <x v="0"/>
  </r>
  <r>
    <x v="4"/>
    <x v="4"/>
    <x v="197"/>
    <x v="8"/>
    <x v="3"/>
    <x v="19"/>
    <x v="350"/>
    <x v="357"/>
    <x v="1"/>
    <x v="0"/>
    <x v="353"/>
    <x v="360"/>
    <x v="2"/>
    <x v="78"/>
    <x v="0"/>
    <x v="1"/>
  </r>
  <r>
    <x v="2"/>
    <x v="2"/>
    <x v="130"/>
    <x v="8"/>
    <x v="3"/>
    <x v="48"/>
    <x v="351"/>
    <x v="358"/>
    <x v="22"/>
    <x v="3"/>
    <x v="354"/>
    <x v="361"/>
    <x v="2"/>
    <x v="140"/>
    <x v="1"/>
    <x v="0"/>
  </r>
  <r>
    <x v="5"/>
    <x v="1"/>
    <x v="131"/>
    <x v="8"/>
    <x v="3"/>
    <x v="14"/>
    <x v="352"/>
    <x v="359"/>
    <x v="21"/>
    <x v="0"/>
    <x v="355"/>
    <x v="362"/>
    <x v="0"/>
    <x v="0"/>
    <x v="0"/>
    <x v="2"/>
  </r>
  <r>
    <x v="4"/>
    <x v="4"/>
    <x v="132"/>
    <x v="2"/>
    <x v="3"/>
    <x v="7"/>
    <x v="353"/>
    <x v="360"/>
    <x v="21"/>
    <x v="0"/>
    <x v="356"/>
    <x v="363"/>
    <x v="0"/>
    <x v="0"/>
    <x v="1"/>
    <x v="0"/>
  </r>
  <r>
    <x v="12"/>
    <x v="8"/>
    <x v="133"/>
    <x v="2"/>
    <x v="3"/>
    <x v="12"/>
    <x v="354"/>
    <x v="361"/>
    <x v="0"/>
    <x v="0"/>
    <x v="357"/>
    <x v="364"/>
    <x v="3"/>
    <x v="41"/>
    <x v="0"/>
    <x v="0"/>
  </r>
  <r>
    <x v="3"/>
    <x v="3"/>
    <x v="133"/>
    <x v="2"/>
    <x v="3"/>
    <x v="26"/>
    <x v="355"/>
    <x v="362"/>
    <x v="15"/>
    <x v="4"/>
    <x v="358"/>
    <x v="365"/>
    <x v="2"/>
    <x v="36"/>
    <x v="1"/>
    <x v="2"/>
  </r>
  <r>
    <x v="4"/>
    <x v="4"/>
    <x v="133"/>
    <x v="2"/>
    <x v="3"/>
    <x v="4"/>
    <x v="356"/>
    <x v="363"/>
    <x v="7"/>
    <x v="2"/>
    <x v="359"/>
    <x v="366"/>
    <x v="3"/>
    <x v="11"/>
    <x v="0"/>
    <x v="1"/>
  </r>
  <r>
    <x v="4"/>
    <x v="4"/>
    <x v="136"/>
    <x v="9"/>
    <x v="3"/>
    <x v="35"/>
    <x v="357"/>
    <x v="364"/>
    <x v="12"/>
    <x v="0"/>
    <x v="360"/>
    <x v="367"/>
    <x v="0"/>
    <x v="0"/>
    <x v="1"/>
    <x v="2"/>
  </r>
  <r>
    <x v="13"/>
    <x v="8"/>
    <x v="198"/>
    <x v="9"/>
    <x v="3"/>
    <x v="46"/>
    <x v="294"/>
    <x v="365"/>
    <x v="7"/>
    <x v="2"/>
    <x v="361"/>
    <x v="368"/>
    <x v="3"/>
    <x v="112"/>
    <x v="0"/>
    <x v="2"/>
  </r>
  <r>
    <x v="1"/>
    <x v="1"/>
    <x v="199"/>
    <x v="11"/>
    <x v="3"/>
    <x v="27"/>
    <x v="358"/>
    <x v="366"/>
    <x v="22"/>
    <x v="3"/>
    <x v="362"/>
    <x v="369"/>
    <x v="0"/>
    <x v="0"/>
    <x v="2"/>
    <x v="2"/>
  </r>
  <r>
    <x v="3"/>
    <x v="3"/>
    <x v="199"/>
    <x v="11"/>
    <x v="3"/>
    <x v="20"/>
    <x v="359"/>
    <x v="367"/>
    <x v="11"/>
    <x v="1"/>
    <x v="363"/>
    <x v="370"/>
    <x v="3"/>
    <x v="136"/>
    <x v="0"/>
    <x v="1"/>
  </r>
  <r>
    <x v="8"/>
    <x v="6"/>
    <x v="137"/>
    <x v="11"/>
    <x v="3"/>
    <x v="59"/>
    <x v="360"/>
    <x v="368"/>
    <x v="8"/>
    <x v="5"/>
    <x v="9"/>
    <x v="371"/>
    <x v="2"/>
    <x v="141"/>
    <x v="0"/>
    <x v="0"/>
  </r>
  <r>
    <x v="2"/>
    <x v="2"/>
    <x v="200"/>
    <x v="4"/>
    <x v="3"/>
    <x v="9"/>
    <x v="361"/>
    <x v="369"/>
    <x v="3"/>
    <x v="2"/>
    <x v="364"/>
    <x v="372"/>
    <x v="1"/>
    <x v="131"/>
    <x v="2"/>
    <x v="1"/>
  </r>
  <r>
    <x v="1"/>
    <x v="1"/>
    <x v="201"/>
    <x v="4"/>
    <x v="3"/>
    <x v="43"/>
    <x v="362"/>
    <x v="370"/>
    <x v="20"/>
    <x v="2"/>
    <x v="365"/>
    <x v="373"/>
    <x v="3"/>
    <x v="83"/>
    <x v="1"/>
    <x v="1"/>
  </r>
  <r>
    <x v="3"/>
    <x v="3"/>
    <x v="140"/>
    <x v="5"/>
    <x v="3"/>
    <x v="7"/>
    <x v="363"/>
    <x v="371"/>
    <x v="25"/>
    <x v="1"/>
    <x v="366"/>
    <x v="374"/>
    <x v="0"/>
    <x v="0"/>
    <x v="0"/>
    <x v="2"/>
  </r>
  <r>
    <x v="8"/>
    <x v="6"/>
    <x v="141"/>
    <x v="5"/>
    <x v="3"/>
    <x v="53"/>
    <x v="364"/>
    <x v="372"/>
    <x v="1"/>
    <x v="0"/>
    <x v="367"/>
    <x v="375"/>
    <x v="2"/>
    <x v="142"/>
    <x v="0"/>
    <x v="2"/>
  </r>
  <r>
    <x v="10"/>
    <x v="7"/>
    <x v="202"/>
    <x v="5"/>
    <x v="3"/>
    <x v="2"/>
    <x v="365"/>
    <x v="373"/>
    <x v="23"/>
    <x v="3"/>
    <x v="368"/>
    <x v="376"/>
    <x v="3"/>
    <x v="77"/>
    <x v="0"/>
    <x v="2"/>
  </r>
  <r>
    <x v="0"/>
    <x v="0"/>
    <x v="203"/>
    <x v="5"/>
    <x v="3"/>
    <x v="37"/>
    <x v="366"/>
    <x v="374"/>
    <x v="25"/>
    <x v="1"/>
    <x v="369"/>
    <x v="377"/>
    <x v="3"/>
    <x v="105"/>
    <x v="1"/>
    <x v="2"/>
  </r>
  <r>
    <x v="15"/>
    <x v="9"/>
    <x v="203"/>
    <x v="5"/>
    <x v="3"/>
    <x v="13"/>
    <x v="367"/>
    <x v="375"/>
    <x v="5"/>
    <x v="0"/>
    <x v="370"/>
    <x v="378"/>
    <x v="0"/>
    <x v="0"/>
    <x v="0"/>
    <x v="2"/>
  </r>
  <r>
    <x v="14"/>
    <x v="6"/>
    <x v="203"/>
    <x v="5"/>
    <x v="3"/>
    <x v="2"/>
    <x v="368"/>
    <x v="376"/>
    <x v="11"/>
    <x v="1"/>
    <x v="371"/>
    <x v="379"/>
    <x v="0"/>
    <x v="0"/>
    <x v="2"/>
    <x v="1"/>
  </r>
  <r>
    <x v="0"/>
    <x v="0"/>
    <x v="142"/>
    <x v="6"/>
    <x v="3"/>
    <x v="7"/>
    <x v="369"/>
    <x v="377"/>
    <x v="5"/>
    <x v="0"/>
    <x v="372"/>
    <x v="380"/>
    <x v="2"/>
    <x v="8"/>
    <x v="2"/>
    <x v="1"/>
  </r>
  <r>
    <x v="5"/>
    <x v="1"/>
    <x v="142"/>
    <x v="6"/>
    <x v="3"/>
    <x v="48"/>
    <x v="370"/>
    <x v="378"/>
    <x v="0"/>
    <x v="0"/>
    <x v="373"/>
    <x v="381"/>
    <x v="0"/>
    <x v="0"/>
    <x v="0"/>
    <x v="0"/>
  </r>
  <r>
    <x v="11"/>
    <x v="8"/>
    <x v="204"/>
    <x v="6"/>
    <x v="3"/>
    <x v="16"/>
    <x v="371"/>
    <x v="379"/>
    <x v="18"/>
    <x v="2"/>
    <x v="374"/>
    <x v="382"/>
    <x v="3"/>
    <x v="143"/>
    <x v="0"/>
    <x v="0"/>
  </r>
  <r>
    <x v="15"/>
    <x v="9"/>
    <x v="204"/>
    <x v="6"/>
    <x v="3"/>
    <x v="6"/>
    <x v="372"/>
    <x v="380"/>
    <x v="9"/>
    <x v="3"/>
    <x v="375"/>
    <x v="383"/>
    <x v="0"/>
    <x v="0"/>
    <x v="1"/>
    <x v="2"/>
  </r>
  <r>
    <x v="9"/>
    <x v="6"/>
    <x v="205"/>
    <x v="0"/>
    <x v="4"/>
    <x v="36"/>
    <x v="193"/>
    <x v="381"/>
    <x v="25"/>
    <x v="1"/>
    <x v="376"/>
    <x v="384"/>
    <x v="3"/>
    <x v="144"/>
    <x v="0"/>
    <x v="2"/>
  </r>
  <r>
    <x v="2"/>
    <x v="2"/>
    <x v="206"/>
    <x v="0"/>
    <x v="4"/>
    <x v="8"/>
    <x v="373"/>
    <x v="382"/>
    <x v="10"/>
    <x v="2"/>
    <x v="377"/>
    <x v="385"/>
    <x v="2"/>
    <x v="34"/>
    <x v="2"/>
    <x v="0"/>
  </r>
  <r>
    <x v="8"/>
    <x v="6"/>
    <x v="207"/>
    <x v="0"/>
    <x v="4"/>
    <x v="21"/>
    <x v="374"/>
    <x v="383"/>
    <x v="23"/>
    <x v="3"/>
    <x v="378"/>
    <x v="386"/>
    <x v="2"/>
    <x v="120"/>
    <x v="2"/>
    <x v="2"/>
  </r>
  <r>
    <x v="7"/>
    <x v="5"/>
    <x v="207"/>
    <x v="0"/>
    <x v="4"/>
    <x v="32"/>
    <x v="375"/>
    <x v="384"/>
    <x v="21"/>
    <x v="0"/>
    <x v="379"/>
    <x v="387"/>
    <x v="2"/>
    <x v="125"/>
    <x v="0"/>
    <x v="1"/>
  </r>
  <r>
    <x v="12"/>
    <x v="8"/>
    <x v="208"/>
    <x v="10"/>
    <x v="4"/>
    <x v="19"/>
    <x v="160"/>
    <x v="385"/>
    <x v="9"/>
    <x v="3"/>
    <x v="380"/>
    <x v="388"/>
    <x v="4"/>
    <x v="145"/>
    <x v="1"/>
    <x v="0"/>
  </r>
  <r>
    <x v="2"/>
    <x v="2"/>
    <x v="209"/>
    <x v="10"/>
    <x v="4"/>
    <x v="19"/>
    <x v="376"/>
    <x v="386"/>
    <x v="7"/>
    <x v="2"/>
    <x v="381"/>
    <x v="389"/>
    <x v="2"/>
    <x v="78"/>
    <x v="2"/>
    <x v="1"/>
  </r>
  <r>
    <x v="2"/>
    <x v="2"/>
    <x v="144"/>
    <x v="10"/>
    <x v="4"/>
    <x v="1"/>
    <x v="377"/>
    <x v="387"/>
    <x v="21"/>
    <x v="0"/>
    <x v="382"/>
    <x v="390"/>
    <x v="2"/>
    <x v="57"/>
    <x v="0"/>
    <x v="1"/>
  </r>
  <r>
    <x v="11"/>
    <x v="8"/>
    <x v="145"/>
    <x v="1"/>
    <x v="4"/>
    <x v="17"/>
    <x v="378"/>
    <x v="388"/>
    <x v="7"/>
    <x v="2"/>
    <x v="383"/>
    <x v="391"/>
    <x v="1"/>
    <x v="146"/>
    <x v="2"/>
    <x v="0"/>
  </r>
  <r>
    <x v="10"/>
    <x v="7"/>
    <x v="145"/>
    <x v="1"/>
    <x v="4"/>
    <x v="18"/>
    <x v="322"/>
    <x v="389"/>
    <x v="23"/>
    <x v="3"/>
    <x v="384"/>
    <x v="392"/>
    <x v="3"/>
    <x v="31"/>
    <x v="2"/>
    <x v="0"/>
  </r>
  <r>
    <x v="9"/>
    <x v="6"/>
    <x v="210"/>
    <x v="7"/>
    <x v="4"/>
    <x v="1"/>
    <x v="379"/>
    <x v="390"/>
    <x v="5"/>
    <x v="0"/>
    <x v="385"/>
    <x v="393"/>
    <x v="4"/>
    <x v="110"/>
    <x v="0"/>
    <x v="2"/>
  </r>
  <r>
    <x v="5"/>
    <x v="1"/>
    <x v="48"/>
    <x v="7"/>
    <x v="4"/>
    <x v="33"/>
    <x v="380"/>
    <x v="391"/>
    <x v="7"/>
    <x v="2"/>
    <x v="386"/>
    <x v="394"/>
    <x v="3"/>
    <x v="147"/>
    <x v="1"/>
    <x v="2"/>
  </r>
  <r>
    <x v="1"/>
    <x v="1"/>
    <x v="148"/>
    <x v="7"/>
    <x v="4"/>
    <x v="17"/>
    <x v="381"/>
    <x v="392"/>
    <x v="24"/>
    <x v="3"/>
    <x v="387"/>
    <x v="395"/>
    <x v="1"/>
    <x v="146"/>
    <x v="1"/>
    <x v="2"/>
  </r>
  <r>
    <x v="12"/>
    <x v="8"/>
    <x v="49"/>
    <x v="7"/>
    <x v="4"/>
    <x v="2"/>
    <x v="382"/>
    <x v="393"/>
    <x v="14"/>
    <x v="4"/>
    <x v="388"/>
    <x v="396"/>
    <x v="2"/>
    <x v="26"/>
    <x v="2"/>
    <x v="1"/>
  </r>
  <r>
    <x v="15"/>
    <x v="9"/>
    <x v="49"/>
    <x v="7"/>
    <x v="4"/>
    <x v="19"/>
    <x v="383"/>
    <x v="394"/>
    <x v="13"/>
    <x v="1"/>
    <x v="389"/>
    <x v="397"/>
    <x v="2"/>
    <x v="78"/>
    <x v="2"/>
    <x v="0"/>
  </r>
  <r>
    <x v="9"/>
    <x v="6"/>
    <x v="49"/>
    <x v="7"/>
    <x v="4"/>
    <x v="4"/>
    <x v="384"/>
    <x v="395"/>
    <x v="0"/>
    <x v="0"/>
    <x v="390"/>
    <x v="398"/>
    <x v="0"/>
    <x v="0"/>
    <x v="0"/>
    <x v="1"/>
  </r>
  <r>
    <x v="14"/>
    <x v="6"/>
    <x v="149"/>
    <x v="7"/>
    <x v="4"/>
    <x v="16"/>
    <x v="364"/>
    <x v="396"/>
    <x v="20"/>
    <x v="2"/>
    <x v="391"/>
    <x v="399"/>
    <x v="1"/>
    <x v="148"/>
    <x v="2"/>
    <x v="0"/>
  </r>
  <r>
    <x v="12"/>
    <x v="8"/>
    <x v="150"/>
    <x v="2"/>
    <x v="4"/>
    <x v="21"/>
    <x v="385"/>
    <x v="397"/>
    <x v="22"/>
    <x v="3"/>
    <x v="392"/>
    <x v="400"/>
    <x v="0"/>
    <x v="0"/>
    <x v="1"/>
    <x v="2"/>
  </r>
  <r>
    <x v="12"/>
    <x v="8"/>
    <x v="53"/>
    <x v="3"/>
    <x v="4"/>
    <x v="17"/>
    <x v="386"/>
    <x v="398"/>
    <x v="10"/>
    <x v="2"/>
    <x v="393"/>
    <x v="401"/>
    <x v="2"/>
    <x v="130"/>
    <x v="2"/>
    <x v="0"/>
  </r>
  <r>
    <x v="0"/>
    <x v="0"/>
    <x v="211"/>
    <x v="3"/>
    <x v="4"/>
    <x v="16"/>
    <x v="387"/>
    <x v="399"/>
    <x v="5"/>
    <x v="0"/>
    <x v="394"/>
    <x v="402"/>
    <x v="3"/>
    <x v="143"/>
    <x v="1"/>
    <x v="1"/>
  </r>
  <r>
    <x v="7"/>
    <x v="5"/>
    <x v="212"/>
    <x v="3"/>
    <x v="4"/>
    <x v="5"/>
    <x v="388"/>
    <x v="400"/>
    <x v="1"/>
    <x v="0"/>
    <x v="395"/>
    <x v="403"/>
    <x v="2"/>
    <x v="6"/>
    <x v="0"/>
    <x v="1"/>
  </r>
  <r>
    <x v="12"/>
    <x v="8"/>
    <x v="151"/>
    <x v="3"/>
    <x v="4"/>
    <x v="16"/>
    <x v="389"/>
    <x v="401"/>
    <x v="19"/>
    <x v="4"/>
    <x v="396"/>
    <x v="404"/>
    <x v="3"/>
    <x v="143"/>
    <x v="0"/>
    <x v="2"/>
  </r>
  <r>
    <x v="4"/>
    <x v="4"/>
    <x v="151"/>
    <x v="3"/>
    <x v="4"/>
    <x v="8"/>
    <x v="390"/>
    <x v="402"/>
    <x v="25"/>
    <x v="1"/>
    <x v="397"/>
    <x v="405"/>
    <x v="3"/>
    <x v="46"/>
    <x v="0"/>
    <x v="2"/>
  </r>
  <r>
    <x v="7"/>
    <x v="5"/>
    <x v="213"/>
    <x v="3"/>
    <x v="4"/>
    <x v="25"/>
    <x v="391"/>
    <x v="403"/>
    <x v="4"/>
    <x v="3"/>
    <x v="398"/>
    <x v="406"/>
    <x v="6"/>
    <x v="149"/>
    <x v="1"/>
    <x v="0"/>
  </r>
  <r>
    <x v="10"/>
    <x v="7"/>
    <x v="214"/>
    <x v="9"/>
    <x v="4"/>
    <x v="17"/>
    <x v="392"/>
    <x v="404"/>
    <x v="1"/>
    <x v="0"/>
    <x v="399"/>
    <x v="407"/>
    <x v="3"/>
    <x v="21"/>
    <x v="2"/>
    <x v="1"/>
  </r>
  <r>
    <x v="10"/>
    <x v="7"/>
    <x v="215"/>
    <x v="9"/>
    <x v="4"/>
    <x v="32"/>
    <x v="393"/>
    <x v="405"/>
    <x v="20"/>
    <x v="2"/>
    <x v="400"/>
    <x v="408"/>
    <x v="3"/>
    <x v="95"/>
    <x v="1"/>
    <x v="2"/>
  </r>
  <r>
    <x v="10"/>
    <x v="7"/>
    <x v="216"/>
    <x v="9"/>
    <x v="4"/>
    <x v="5"/>
    <x v="394"/>
    <x v="406"/>
    <x v="4"/>
    <x v="3"/>
    <x v="401"/>
    <x v="409"/>
    <x v="3"/>
    <x v="40"/>
    <x v="0"/>
    <x v="0"/>
  </r>
  <r>
    <x v="3"/>
    <x v="3"/>
    <x v="152"/>
    <x v="9"/>
    <x v="4"/>
    <x v="29"/>
    <x v="395"/>
    <x v="407"/>
    <x v="18"/>
    <x v="2"/>
    <x v="402"/>
    <x v="410"/>
    <x v="3"/>
    <x v="71"/>
    <x v="1"/>
    <x v="0"/>
  </r>
  <r>
    <x v="3"/>
    <x v="3"/>
    <x v="56"/>
    <x v="11"/>
    <x v="4"/>
    <x v="22"/>
    <x v="191"/>
    <x v="408"/>
    <x v="14"/>
    <x v="4"/>
    <x v="403"/>
    <x v="411"/>
    <x v="2"/>
    <x v="80"/>
    <x v="1"/>
    <x v="0"/>
  </r>
  <r>
    <x v="4"/>
    <x v="4"/>
    <x v="56"/>
    <x v="11"/>
    <x v="4"/>
    <x v="36"/>
    <x v="396"/>
    <x v="409"/>
    <x v="18"/>
    <x v="2"/>
    <x v="404"/>
    <x v="412"/>
    <x v="2"/>
    <x v="76"/>
    <x v="1"/>
    <x v="2"/>
  </r>
  <r>
    <x v="10"/>
    <x v="7"/>
    <x v="56"/>
    <x v="11"/>
    <x v="4"/>
    <x v="15"/>
    <x v="397"/>
    <x v="410"/>
    <x v="25"/>
    <x v="1"/>
    <x v="405"/>
    <x v="413"/>
    <x v="1"/>
    <x v="44"/>
    <x v="0"/>
    <x v="2"/>
  </r>
  <r>
    <x v="9"/>
    <x v="6"/>
    <x v="217"/>
    <x v="11"/>
    <x v="4"/>
    <x v="6"/>
    <x v="398"/>
    <x v="411"/>
    <x v="9"/>
    <x v="3"/>
    <x v="406"/>
    <x v="414"/>
    <x v="2"/>
    <x v="7"/>
    <x v="1"/>
    <x v="0"/>
  </r>
  <r>
    <x v="6"/>
    <x v="3"/>
    <x v="218"/>
    <x v="4"/>
    <x v="4"/>
    <x v="15"/>
    <x v="399"/>
    <x v="412"/>
    <x v="6"/>
    <x v="4"/>
    <x v="407"/>
    <x v="415"/>
    <x v="3"/>
    <x v="18"/>
    <x v="0"/>
    <x v="0"/>
  </r>
  <r>
    <x v="0"/>
    <x v="0"/>
    <x v="218"/>
    <x v="4"/>
    <x v="4"/>
    <x v="1"/>
    <x v="400"/>
    <x v="413"/>
    <x v="8"/>
    <x v="5"/>
    <x v="9"/>
    <x v="416"/>
    <x v="2"/>
    <x v="57"/>
    <x v="2"/>
    <x v="1"/>
  </r>
  <r>
    <x v="1"/>
    <x v="1"/>
    <x v="154"/>
    <x v="4"/>
    <x v="4"/>
    <x v="36"/>
    <x v="401"/>
    <x v="414"/>
    <x v="21"/>
    <x v="0"/>
    <x v="408"/>
    <x v="417"/>
    <x v="2"/>
    <x v="76"/>
    <x v="2"/>
    <x v="1"/>
  </r>
  <r>
    <x v="12"/>
    <x v="8"/>
    <x v="155"/>
    <x v="5"/>
    <x v="4"/>
    <x v="16"/>
    <x v="402"/>
    <x v="415"/>
    <x v="10"/>
    <x v="2"/>
    <x v="409"/>
    <x v="418"/>
    <x v="2"/>
    <x v="19"/>
    <x v="0"/>
    <x v="2"/>
  </r>
  <r>
    <x v="7"/>
    <x v="5"/>
    <x v="156"/>
    <x v="5"/>
    <x v="4"/>
    <x v="8"/>
    <x v="294"/>
    <x v="416"/>
    <x v="8"/>
    <x v="5"/>
    <x v="9"/>
    <x v="419"/>
    <x v="1"/>
    <x v="9"/>
    <x v="0"/>
    <x v="2"/>
  </r>
  <r>
    <x v="10"/>
    <x v="7"/>
    <x v="160"/>
    <x v="0"/>
    <x v="5"/>
    <x v="5"/>
    <x v="403"/>
    <x v="417"/>
    <x v="10"/>
    <x v="2"/>
    <x v="410"/>
    <x v="420"/>
    <x v="2"/>
    <x v="6"/>
    <x v="1"/>
    <x v="2"/>
  </r>
  <r>
    <x v="15"/>
    <x v="9"/>
    <x v="162"/>
    <x v="10"/>
    <x v="5"/>
    <x v="12"/>
    <x v="404"/>
    <x v="418"/>
    <x v="18"/>
    <x v="2"/>
    <x v="411"/>
    <x v="421"/>
    <x v="3"/>
    <x v="41"/>
    <x v="0"/>
    <x v="1"/>
  </r>
  <r>
    <x v="4"/>
    <x v="4"/>
    <x v="162"/>
    <x v="10"/>
    <x v="5"/>
    <x v="45"/>
    <x v="405"/>
    <x v="419"/>
    <x v="24"/>
    <x v="3"/>
    <x v="412"/>
    <x v="422"/>
    <x v="3"/>
    <x v="119"/>
    <x v="2"/>
    <x v="0"/>
  </r>
  <r>
    <x v="0"/>
    <x v="0"/>
    <x v="219"/>
    <x v="10"/>
    <x v="5"/>
    <x v="32"/>
    <x v="406"/>
    <x v="420"/>
    <x v="15"/>
    <x v="4"/>
    <x v="413"/>
    <x v="423"/>
    <x v="4"/>
    <x v="150"/>
    <x v="2"/>
    <x v="1"/>
  </r>
  <r>
    <x v="9"/>
    <x v="6"/>
    <x v="219"/>
    <x v="10"/>
    <x v="5"/>
    <x v="0"/>
    <x v="407"/>
    <x v="421"/>
    <x v="11"/>
    <x v="1"/>
    <x v="414"/>
    <x v="424"/>
    <x v="0"/>
    <x v="0"/>
    <x v="1"/>
    <x v="1"/>
  </r>
  <r>
    <x v="12"/>
    <x v="8"/>
    <x v="63"/>
    <x v="1"/>
    <x v="5"/>
    <x v="60"/>
    <x v="408"/>
    <x v="422"/>
    <x v="23"/>
    <x v="3"/>
    <x v="415"/>
    <x v="425"/>
    <x v="3"/>
    <x v="151"/>
    <x v="1"/>
    <x v="0"/>
  </r>
  <r>
    <x v="14"/>
    <x v="6"/>
    <x v="220"/>
    <x v="1"/>
    <x v="5"/>
    <x v="28"/>
    <x v="409"/>
    <x v="423"/>
    <x v="1"/>
    <x v="0"/>
    <x v="416"/>
    <x v="426"/>
    <x v="2"/>
    <x v="97"/>
    <x v="1"/>
    <x v="2"/>
  </r>
  <r>
    <x v="4"/>
    <x v="4"/>
    <x v="220"/>
    <x v="1"/>
    <x v="5"/>
    <x v="61"/>
    <x v="410"/>
    <x v="424"/>
    <x v="1"/>
    <x v="0"/>
    <x v="417"/>
    <x v="427"/>
    <x v="2"/>
    <x v="152"/>
    <x v="2"/>
    <x v="2"/>
  </r>
  <r>
    <x v="8"/>
    <x v="6"/>
    <x v="64"/>
    <x v="1"/>
    <x v="5"/>
    <x v="2"/>
    <x v="277"/>
    <x v="425"/>
    <x v="21"/>
    <x v="0"/>
    <x v="418"/>
    <x v="428"/>
    <x v="3"/>
    <x v="77"/>
    <x v="0"/>
    <x v="0"/>
  </r>
  <r>
    <x v="7"/>
    <x v="5"/>
    <x v="64"/>
    <x v="1"/>
    <x v="5"/>
    <x v="58"/>
    <x v="411"/>
    <x v="426"/>
    <x v="16"/>
    <x v="4"/>
    <x v="419"/>
    <x v="429"/>
    <x v="0"/>
    <x v="0"/>
    <x v="1"/>
    <x v="1"/>
  </r>
  <r>
    <x v="8"/>
    <x v="6"/>
    <x v="0"/>
    <x v="0"/>
    <x v="0"/>
    <x v="13"/>
    <x v="412"/>
    <x v="427"/>
    <x v="7"/>
    <x v="2"/>
    <x v="420"/>
    <x v="430"/>
    <x v="3"/>
    <x v="102"/>
    <x v="0"/>
    <x v="1"/>
  </r>
  <r>
    <x v="11"/>
    <x v="8"/>
    <x v="221"/>
    <x v="10"/>
    <x v="0"/>
    <x v="21"/>
    <x v="413"/>
    <x v="428"/>
    <x v="14"/>
    <x v="4"/>
    <x v="421"/>
    <x v="431"/>
    <x v="1"/>
    <x v="75"/>
    <x v="1"/>
    <x v="0"/>
  </r>
  <r>
    <x v="4"/>
    <x v="4"/>
    <x v="221"/>
    <x v="10"/>
    <x v="0"/>
    <x v="49"/>
    <x v="414"/>
    <x v="429"/>
    <x v="20"/>
    <x v="2"/>
    <x v="422"/>
    <x v="432"/>
    <x v="3"/>
    <x v="153"/>
    <x v="1"/>
    <x v="0"/>
  </r>
  <r>
    <x v="10"/>
    <x v="7"/>
    <x v="221"/>
    <x v="10"/>
    <x v="0"/>
    <x v="37"/>
    <x v="415"/>
    <x v="430"/>
    <x v="1"/>
    <x v="0"/>
    <x v="423"/>
    <x v="433"/>
    <x v="2"/>
    <x v="61"/>
    <x v="1"/>
    <x v="1"/>
  </r>
  <r>
    <x v="4"/>
    <x v="4"/>
    <x v="164"/>
    <x v="10"/>
    <x v="0"/>
    <x v="43"/>
    <x v="416"/>
    <x v="431"/>
    <x v="18"/>
    <x v="2"/>
    <x v="424"/>
    <x v="434"/>
    <x v="2"/>
    <x v="154"/>
    <x v="2"/>
    <x v="1"/>
  </r>
  <r>
    <x v="12"/>
    <x v="8"/>
    <x v="222"/>
    <x v="10"/>
    <x v="0"/>
    <x v="23"/>
    <x v="417"/>
    <x v="432"/>
    <x v="3"/>
    <x v="2"/>
    <x v="425"/>
    <x v="435"/>
    <x v="0"/>
    <x v="0"/>
    <x v="0"/>
    <x v="1"/>
  </r>
  <r>
    <x v="6"/>
    <x v="3"/>
    <x v="67"/>
    <x v="1"/>
    <x v="0"/>
    <x v="13"/>
    <x v="418"/>
    <x v="433"/>
    <x v="14"/>
    <x v="4"/>
    <x v="426"/>
    <x v="436"/>
    <x v="3"/>
    <x v="102"/>
    <x v="2"/>
    <x v="2"/>
  </r>
  <r>
    <x v="0"/>
    <x v="0"/>
    <x v="67"/>
    <x v="1"/>
    <x v="0"/>
    <x v="4"/>
    <x v="419"/>
    <x v="434"/>
    <x v="15"/>
    <x v="4"/>
    <x v="427"/>
    <x v="437"/>
    <x v="4"/>
    <x v="100"/>
    <x v="1"/>
    <x v="2"/>
  </r>
  <r>
    <x v="0"/>
    <x v="0"/>
    <x v="68"/>
    <x v="1"/>
    <x v="0"/>
    <x v="17"/>
    <x v="16"/>
    <x v="435"/>
    <x v="7"/>
    <x v="2"/>
    <x v="428"/>
    <x v="438"/>
    <x v="2"/>
    <x v="130"/>
    <x v="0"/>
    <x v="0"/>
  </r>
  <r>
    <x v="4"/>
    <x v="4"/>
    <x v="68"/>
    <x v="1"/>
    <x v="0"/>
    <x v="27"/>
    <x v="420"/>
    <x v="436"/>
    <x v="14"/>
    <x v="4"/>
    <x v="429"/>
    <x v="439"/>
    <x v="2"/>
    <x v="37"/>
    <x v="0"/>
    <x v="1"/>
  </r>
  <r>
    <x v="13"/>
    <x v="8"/>
    <x v="72"/>
    <x v="7"/>
    <x v="0"/>
    <x v="62"/>
    <x v="421"/>
    <x v="437"/>
    <x v="22"/>
    <x v="3"/>
    <x v="430"/>
    <x v="440"/>
    <x v="0"/>
    <x v="0"/>
    <x v="1"/>
    <x v="0"/>
  </r>
  <r>
    <x v="8"/>
    <x v="6"/>
    <x v="72"/>
    <x v="7"/>
    <x v="0"/>
    <x v="35"/>
    <x v="422"/>
    <x v="438"/>
    <x v="6"/>
    <x v="4"/>
    <x v="431"/>
    <x v="441"/>
    <x v="3"/>
    <x v="54"/>
    <x v="0"/>
    <x v="2"/>
  </r>
  <r>
    <x v="6"/>
    <x v="3"/>
    <x v="74"/>
    <x v="8"/>
    <x v="0"/>
    <x v="48"/>
    <x v="423"/>
    <x v="439"/>
    <x v="6"/>
    <x v="4"/>
    <x v="432"/>
    <x v="442"/>
    <x v="3"/>
    <x v="155"/>
    <x v="0"/>
    <x v="1"/>
  </r>
  <r>
    <x v="1"/>
    <x v="1"/>
    <x v="74"/>
    <x v="8"/>
    <x v="0"/>
    <x v="17"/>
    <x v="424"/>
    <x v="440"/>
    <x v="17"/>
    <x v="1"/>
    <x v="433"/>
    <x v="443"/>
    <x v="0"/>
    <x v="0"/>
    <x v="0"/>
    <x v="1"/>
  </r>
  <r>
    <x v="1"/>
    <x v="1"/>
    <x v="166"/>
    <x v="8"/>
    <x v="0"/>
    <x v="6"/>
    <x v="425"/>
    <x v="441"/>
    <x v="25"/>
    <x v="1"/>
    <x v="434"/>
    <x v="444"/>
    <x v="2"/>
    <x v="7"/>
    <x v="0"/>
    <x v="0"/>
  </r>
  <r>
    <x v="7"/>
    <x v="5"/>
    <x v="167"/>
    <x v="8"/>
    <x v="0"/>
    <x v="2"/>
    <x v="426"/>
    <x v="442"/>
    <x v="7"/>
    <x v="2"/>
    <x v="435"/>
    <x v="445"/>
    <x v="3"/>
    <x v="77"/>
    <x v="2"/>
    <x v="1"/>
  </r>
  <r>
    <x v="4"/>
    <x v="4"/>
    <x v="75"/>
    <x v="8"/>
    <x v="0"/>
    <x v="26"/>
    <x v="427"/>
    <x v="443"/>
    <x v="1"/>
    <x v="0"/>
    <x v="436"/>
    <x v="446"/>
    <x v="3"/>
    <x v="88"/>
    <x v="2"/>
    <x v="1"/>
  </r>
  <r>
    <x v="0"/>
    <x v="0"/>
    <x v="223"/>
    <x v="2"/>
    <x v="0"/>
    <x v="37"/>
    <x v="428"/>
    <x v="444"/>
    <x v="12"/>
    <x v="0"/>
    <x v="437"/>
    <x v="447"/>
    <x v="2"/>
    <x v="61"/>
    <x v="2"/>
    <x v="0"/>
  </r>
  <r>
    <x v="0"/>
    <x v="0"/>
    <x v="168"/>
    <x v="2"/>
    <x v="0"/>
    <x v="3"/>
    <x v="429"/>
    <x v="445"/>
    <x v="10"/>
    <x v="2"/>
    <x v="438"/>
    <x v="448"/>
    <x v="3"/>
    <x v="20"/>
    <x v="0"/>
    <x v="0"/>
  </r>
  <r>
    <x v="2"/>
    <x v="2"/>
    <x v="168"/>
    <x v="2"/>
    <x v="0"/>
    <x v="9"/>
    <x v="430"/>
    <x v="446"/>
    <x v="14"/>
    <x v="4"/>
    <x v="439"/>
    <x v="449"/>
    <x v="1"/>
    <x v="131"/>
    <x v="2"/>
    <x v="2"/>
  </r>
  <r>
    <x v="3"/>
    <x v="3"/>
    <x v="224"/>
    <x v="3"/>
    <x v="0"/>
    <x v="54"/>
    <x v="431"/>
    <x v="447"/>
    <x v="13"/>
    <x v="1"/>
    <x v="440"/>
    <x v="450"/>
    <x v="0"/>
    <x v="0"/>
    <x v="2"/>
    <x v="2"/>
  </r>
  <r>
    <x v="8"/>
    <x v="6"/>
    <x v="3"/>
    <x v="3"/>
    <x v="0"/>
    <x v="1"/>
    <x v="432"/>
    <x v="448"/>
    <x v="22"/>
    <x v="3"/>
    <x v="441"/>
    <x v="451"/>
    <x v="2"/>
    <x v="57"/>
    <x v="2"/>
    <x v="0"/>
  </r>
  <r>
    <x v="13"/>
    <x v="8"/>
    <x v="4"/>
    <x v="3"/>
    <x v="0"/>
    <x v="17"/>
    <x v="433"/>
    <x v="449"/>
    <x v="9"/>
    <x v="3"/>
    <x v="442"/>
    <x v="452"/>
    <x v="2"/>
    <x v="130"/>
    <x v="2"/>
    <x v="0"/>
  </r>
  <r>
    <x v="0"/>
    <x v="0"/>
    <x v="79"/>
    <x v="9"/>
    <x v="0"/>
    <x v="25"/>
    <x v="434"/>
    <x v="450"/>
    <x v="25"/>
    <x v="1"/>
    <x v="443"/>
    <x v="453"/>
    <x v="2"/>
    <x v="156"/>
    <x v="0"/>
    <x v="0"/>
  </r>
  <r>
    <x v="13"/>
    <x v="8"/>
    <x v="79"/>
    <x v="9"/>
    <x v="0"/>
    <x v="42"/>
    <x v="435"/>
    <x v="451"/>
    <x v="6"/>
    <x v="4"/>
    <x v="444"/>
    <x v="454"/>
    <x v="1"/>
    <x v="157"/>
    <x v="2"/>
    <x v="0"/>
  </r>
  <r>
    <x v="8"/>
    <x v="6"/>
    <x v="79"/>
    <x v="9"/>
    <x v="0"/>
    <x v="15"/>
    <x v="436"/>
    <x v="452"/>
    <x v="9"/>
    <x v="3"/>
    <x v="445"/>
    <x v="455"/>
    <x v="2"/>
    <x v="70"/>
    <x v="0"/>
    <x v="1"/>
  </r>
  <r>
    <x v="10"/>
    <x v="7"/>
    <x v="80"/>
    <x v="11"/>
    <x v="0"/>
    <x v="7"/>
    <x v="437"/>
    <x v="453"/>
    <x v="12"/>
    <x v="0"/>
    <x v="446"/>
    <x v="456"/>
    <x v="1"/>
    <x v="56"/>
    <x v="2"/>
    <x v="0"/>
  </r>
  <r>
    <x v="15"/>
    <x v="9"/>
    <x v="82"/>
    <x v="11"/>
    <x v="0"/>
    <x v="20"/>
    <x v="438"/>
    <x v="454"/>
    <x v="7"/>
    <x v="2"/>
    <x v="447"/>
    <x v="457"/>
    <x v="2"/>
    <x v="52"/>
    <x v="2"/>
    <x v="0"/>
  </r>
  <r>
    <x v="9"/>
    <x v="6"/>
    <x v="171"/>
    <x v="11"/>
    <x v="0"/>
    <x v="13"/>
    <x v="439"/>
    <x v="455"/>
    <x v="2"/>
    <x v="1"/>
    <x v="448"/>
    <x v="458"/>
    <x v="0"/>
    <x v="0"/>
    <x v="2"/>
    <x v="1"/>
  </r>
  <r>
    <x v="0"/>
    <x v="0"/>
    <x v="5"/>
    <x v="4"/>
    <x v="0"/>
    <x v="19"/>
    <x v="440"/>
    <x v="456"/>
    <x v="22"/>
    <x v="3"/>
    <x v="449"/>
    <x v="459"/>
    <x v="3"/>
    <x v="93"/>
    <x v="1"/>
    <x v="2"/>
  </r>
  <r>
    <x v="10"/>
    <x v="7"/>
    <x v="5"/>
    <x v="4"/>
    <x v="0"/>
    <x v="12"/>
    <x v="441"/>
    <x v="457"/>
    <x v="14"/>
    <x v="4"/>
    <x v="450"/>
    <x v="460"/>
    <x v="0"/>
    <x v="0"/>
    <x v="2"/>
    <x v="1"/>
  </r>
  <r>
    <x v="0"/>
    <x v="0"/>
    <x v="225"/>
    <x v="5"/>
    <x v="0"/>
    <x v="47"/>
    <x v="442"/>
    <x v="458"/>
    <x v="0"/>
    <x v="0"/>
    <x v="451"/>
    <x v="461"/>
    <x v="6"/>
    <x v="94"/>
    <x v="1"/>
    <x v="1"/>
  </r>
  <r>
    <x v="15"/>
    <x v="9"/>
    <x v="9"/>
    <x v="6"/>
    <x v="0"/>
    <x v="6"/>
    <x v="443"/>
    <x v="459"/>
    <x v="11"/>
    <x v="1"/>
    <x v="452"/>
    <x v="462"/>
    <x v="2"/>
    <x v="7"/>
    <x v="0"/>
    <x v="1"/>
  </r>
  <r>
    <x v="14"/>
    <x v="6"/>
    <x v="226"/>
    <x v="6"/>
    <x v="0"/>
    <x v="54"/>
    <x v="444"/>
    <x v="460"/>
    <x v="21"/>
    <x v="0"/>
    <x v="453"/>
    <x v="463"/>
    <x v="0"/>
    <x v="0"/>
    <x v="0"/>
    <x v="1"/>
  </r>
  <r>
    <x v="13"/>
    <x v="8"/>
    <x v="86"/>
    <x v="0"/>
    <x v="1"/>
    <x v="58"/>
    <x v="445"/>
    <x v="461"/>
    <x v="5"/>
    <x v="0"/>
    <x v="454"/>
    <x v="464"/>
    <x v="2"/>
    <x v="128"/>
    <x v="0"/>
    <x v="2"/>
  </r>
  <r>
    <x v="13"/>
    <x v="8"/>
    <x v="10"/>
    <x v="0"/>
    <x v="1"/>
    <x v="36"/>
    <x v="446"/>
    <x v="462"/>
    <x v="22"/>
    <x v="3"/>
    <x v="455"/>
    <x v="465"/>
    <x v="3"/>
    <x v="144"/>
    <x v="1"/>
    <x v="1"/>
  </r>
  <r>
    <x v="8"/>
    <x v="6"/>
    <x v="227"/>
    <x v="10"/>
    <x v="1"/>
    <x v="10"/>
    <x v="447"/>
    <x v="463"/>
    <x v="22"/>
    <x v="3"/>
    <x v="456"/>
    <x v="466"/>
    <x v="3"/>
    <x v="158"/>
    <x v="2"/>
    <x v="1"/>
  </r>
  <r>
    <x v="15"/>
    <x v="9"/>
    <x v="175"/>
    <x v="10"/>
    <x v="1"/>
    <x v="21"/>
    <x v="448"/>
    <x v="464"/>
    <x v="21"/>
    <x v="0"/>
    <x v="457"/>
    <x v="467"/>
    <x v="2"/>
    <x v="120"/>
    <x v="0"/>
    <x v="0"/>
  </r>
  <r>
    <x v="5"/>
    <x v="1"/>
    <x v="89"/>
    <x v="10"/>
    <x v="1"/>
    <x v="33"/>
    <x v="449"/>
    <x v="465"/>
    <x v="22"/>
    <x v="3"/>
    <x v="458"/>
    <x v="468"/>
    <x v="3"/>
    <x v="147"/>
    <x v="2"/>
    <x v="2"/>
  </r>
  <r>
    <x v="9"/>
    <x v="6"/>
    <x v="90"/>
    <x v="1"/>
    <x v="1"/>
    <x v="31"/>
    <x v="450"/>
    <x v="466"/>
    <x v="20"/>
    <x v="2"/>
    <x v="459"/>
    <x v="469"/>
    <x v="0"/>
    <x v="0"/>
    <x v="1"/>
    <x v="1"/>
  </r>
  <r>
    <x v="10"/>
    <x v="7"/>
    <x v="228"/>
    <x v="1"/>
    <x v="1"/>
    <x v="41"/>
    <x v="174"/>
    <x v="467"/>
    <x v="9"/>
    <x v="3"/>
    <x v="460"/>
    <x v="470"/>
    <x v="1"/>
    <x v="159"/>
    <x v="1"/>
    <x v="2"/>
  </r>
  <r>
    <x v="10"/>
    <x v="7"/>
    <x v="229"/>
    <x v="1"/>
    <x v="1"/>
    <x v="15"/>
    <x v="451"/>
    <x v="468"/>
    <x v="21"/>
    <x v="0"/>
    <x v="461"/>
    <x v="471"/>
    <x v="4"/>
    <x v="160"/>
    <x v="2"/>
    <x v="1"/>
  </r>
  <r>
    <x v="8"/>
    <x v="6"/>
    <x v="92"/>
    <x v="7"/>
    <x v="1"/>
    <x v="7"/>
    <x v="452"/>
    <x v="469"/>
    <x v="10"/>
    <x v="2"/>
    <x v="462"/>
    <x v="472"/>
    <x v="3"/>
    <x v="23"/>
    <x v="1"/>
    <x v="2"/>
  </r>
  <r>
    <x v="14"/>
    <x v="6"/>
    <x v="93"/>
    <x v="7"/>
    <x v="1"/>
    <x v="6"/>
    <x v="453"/>
    <x v="470"/>
    <x v="7"/>
    <x v="2"/>
    <x v="463"/>
    <x v="473"/>
    <x v="5"/>
    <x v="161"/>
    <x v="1"/>
    <x v="0"/>
  </r>
  <r>
    <x v="8"/>
    <x v="6"/>
    <x v="12"/>
    <x v="7"/>
    <x v="1"/>
    <x v="41"/>
    <x v="454"/>
    <x v="471"/>
    <x v="12"/>
    <x v="0"/>
    <x v="464"/>
    <x v="474"/>
    <x v="1"/>
    <x v="159"/>
    <x v="1"/>
    <x v="2"/>
  </r>
  <r>
    <x v="0"/>
    <x v="0"/>
    <x v="15"/>
    <x v="8"/>
    <x v="1"/>
    <x v="15"/>
    <x v="160"/>
    <x v="472"/>
    <x v="2"/>
    <x v="1"/>
    <x v="465"/>
    <x v="475"/>
    <x v="1"/>
    <x v="44"/>
    <x v="1"/>
    <x v="2"/>
  </r>
  <r>
    <x v="9"/>
    <x v="6"/>
    <x v="15"/>
    <x v="8"/>
    <x v="1"/>
    <x v="21"/>
    <x v="358"/>
    <x v="473"/>
    <x v="11"/>
    <x v="1"/>
    <x v="466"/>
    <x v="476"/>
    <x v="0"/>
    <x v="0"/>
    <x v="1"/>
    <x v="1"/>
  </r>
  <r>
    <x v="0"/>
    <x v="0"/>
    <x v="230"/>
    <x v="8"/>
    <x v="1"/>
    <x v="2"/>
    <x v="455"/>
    <x v="474"/>
    <x v="16"/>
    <x v="4"/>
    <x v="467"/>
    <x v="477"/>
    <x v="3"/>
    <x v="77"/>
    <x v="0"/>
    <x v="1"/>
  </r>
  <r>
    <x v="1"/>
    <x v="1"/>
    <x v="94"/>
    <x v="2"/>
    <x v="1"/>
    <x v="13"/>
    <x v="456"/>
    <x v="475"/>
    <x v="23"/>
    <x v="3"/>
    <x v="468"/>
    <x v="478"/>
    <x v="2"/>
    <x v="87"/>
    <x v="0"/>
    <x v="0"/>
  </r>
  <r>
    <x v="12"/>
    <x v="8"/>
    <x v="95"/>
    <x v="2"/>
    <x v="1"/>
    <x v="36"/>
    <x v="457"/>
    <x v="476"/>
    <x v="0"/>
    <x v="0"/>
    <x v="469"/>
    <x v="479"/>
    <x v="2"/>
    <x v="76"/>
    <x v="0"/>
    <x v="1"/>
  </r>
  <r>
    <x v="14"/>
    <x v="6"/>
    <x v="16"/>
    <x v="3"/>
    <x v="1"/>
    <x v="7"/>
    <x v="389"/>
    <x v="477"/>
    <x v="21"/>
    <x v="0"/>
    <x v="470"/>
    <x v="480"/>
    <x v="3"/>
    <x v="23"/>
    <x v="0"/>
    <x v="1"/>
  </r>
  <r>
    <x v="4"/>
    <x v="4"/>
    <x v="98"/>
    <x v="3"/>
    <x v="1"/>
    <x v="31"/>
    <x v="458"/>
    <x v="478"/>
    <x v="20"/>
    <x v="2"/>
    <x v="471"/>
    <x v="481"/>
    <x v="3"/>
    <x v="69"/>
    <x v="0"/>
    <x v="0"/>
  </r>
  <r>
    <x v="7"/>
    <x v="5"/>
    <x v="98"/>
    <x v="3"/>
    <x v="1"/>
    <x v="14"/>
    <x v="459"/>
    <x v="479"/>
    <x v="25"/>
    <x v="1"/>
    <x v="472"/>
    <x v="482"/>
    <x v="3"/>
    <x v="114"/>
    <x v="2"/>
    <x v="1"/>
  </r>
  <r>
    <x v="15"/>
    <x v="9"/>
    <x v="231"/>
    <x v="9"/>
    <x v="1"/>
    <x v="36"/>
    <x v="460"/>
    <x v="480"/>
    <x v="24"/>
    <x v="3"/>
    <x v="473"/>
    <x v="483"/>
    <x v="0"/>
    <x v="0"/>
    <x v="2"/>
    <x v="1"/>
  </r>
  <r>
    <x v="2"/>
    <x v="2"/>
    <x v="17"/>
    <x v="9"/>
    <x v="1"/>
    <x v="4"/>
    <x v="461"/>
    <x v="481"/>
    <x v="12"/>
    <x v="0"/>
    <x v="474"/>
    <x v="484"/>
    <x v="3"/>
    <x v="11"/>
    <x v="1"/>
    <x v="1"/>
  </r>
  <r>
    <x v="0"/>
    <x v="0"/>
    <x v="232"/>
    <x v="4"/>
    <x v="1"/>
    <x v="16"/>
    <x v="462"/>
    <x v="482"/>
    <x v="18"/>
    <x v="2"/>
    <x v="475"/>
    <x v="485"/>
    <x v="3"/>
    <x v="143"/>
    <x v="1"/>
    <x v="1"/>
  </r>
  <r>
    <x v="7"/>
    <x v="5"/>
    <x v="233"/>
    <x v="5"/>
    <x v="1"/>
    <x v="43"/>
    <x v="463"/>
    <x v="483"/>
    <x v="1"/>
    <x v="0"/>
    <x v="476"/>
    <x v="486"/>
    <x v="3"/>
    <x v="83"/>
    <x v="0"/>
    <x v="1"/>
  </r>
  <r>
    <x v="7"/>
    <x v="5"/>
    <x v="21"/>
    <x v="5"/>
    <x v="1"/>
    <x v="31"/>
    <x v="464"/>
    <x v="484"/>
    <x v="22"/>
    <x v="3"/>
    <x v="477"/>
    <x v="487"/>
    <x v="3"/>
    <x v="69"/>
    <x v="0"/>
    <x v="2"/>
  </r>
  <r>
    <x v="7"/>
    <x v="5"/>
    <x v="22"/>
    <x v="6"/>
    <x v="1"/>
    <x v="18"/>
    <x v="465"/>
    <x v="485"/>
    <x v="13"/>
    <x v="1"/>
    <x v="478"/>
    <x v="488"/>
    <x v="0"/>
    <x v="0"/>
    <x v="1"/>
    <x v="2"/>
  </r>
  <r>
    <x v="11"/>
    <x v="8"/>
    <x v="108"/>
    <x v="0"/>
    <x v="2"/>
    <x v="29"/>
    <x v="466"/>
    <x v="486"/>
    <x v="24"/>
    <x v="3"/>
    <x v="479"/>
    <x v="489"/>
    <x v="2"/>
    <x v="47"/>
    <x v="0"/>
    <x v="2"/>
  </r>
  <r>
    <x v="8"/>
    <x v="6"/>
    <x v="108"/>
    <x v="0"/>
    <x v="2"/>
    <x v="37"/>
    <x v="467"/>
    <x v="487"/>
    <x v="25"/>
    <x v="1"/>
    <x v="480"/>
    <x v="490"/>
    <x v="3"/>
    <x v="105"/>
    <x v="2"/>
    <x v="1"/>
  </r>
  <r>
    <x v="7"/>
    <x v="5"/>
    <x v="234"/>
    <x v="0"/>
    <x v="2"/>
    <x v="14"/>
    <x v="468"/>
    <x v="488"/>
    <x v="17"/>
    <x v="1"/>
    <x v="481"/>
    <x v="491"/>
    <x v="3"/>
    <x v="114"/>
    <x v="2"/>
    <x v="1"/>
  </r>
  <r>
    <x v="8"/>
    <x v="6"/>
    <x v="110"/>
    <x v="10"/>
    <x v="2"/>
    <x v="52"/>
    <x v="189"/>
    <x v="489"/>
    <x v="9"/>
    <x v="3"/>
    <x v="482"/>
    <x v="492"/>
    <x v="2"/>
    <x v="162"/>
    <x v="2"/>
    <x v="1"/>
  </r>
  <r>
    <x v="12"/>
    <x v="8"/>
    <x v="111"/>
    <x v="10"/>
    <x v="2"/>
    <x v="23"/>
    <x v="469"/>
    <x v="490"/>
    <x v="10"/>
    <x v="2"/>
    <x v="483"/>
    <x v="493"/>
    <x v="1"/>
    <x v="163"/>
    <x v="2"/>
    <x v="0"/>
  </r>
  <r>
    <x v="1"/>
    <x v="1"/>
    <x v="235"/>
    <x v="1"/>
    <x v="2"/>
    <x v="57"/>
    <x v="470"/>
    <x v="491"/>
    <x v="16"/>
    <x v="4"/>
    <x v="484"/>
    <x v="494"/>
    <x v="2"/>
    <x v="164"/>
    <x v="0"/>
    <x v="2"/>
  </r>
  <r>
    <x v="3"/>
    <x v="3"/>
    <x v="180"/>
    <x v="1"/>
    <x v="2"/>
    <x v="9"/>
    <x v="471"/>
    <x v="492"/>
    <x v="6"/>
    <x v="4"/>
    <x v="485"/>
    <x v="495"/>
    <x v="2"/>
    <x v="10"/>
    <x v="2"/>
    <x v="0"/>
  </r>
  <r>
    <x v="10"/>
    <x v="7"/>
    <x v="24"/>
    <x v="1"/>
    <x v="2"/>
    <x v="19"/>
    <x v="472"/>
    <x v="493"/>
    <x v="24"/>
    <x v="3"/>
    <x v="486"/>
    <x v="496"/>
    <x v="3"/>
    <x v="93"/>
    <x v="0"/>
    <x v="2"/>
  </r>
  <r>
    <x v="7"/>
    <x v="5"/>
    <x v="182"/>
    <x v="7"/>
    <x v="2"/>
    <x v="52"/>
    <x v="473"/>
    <x v="494"/>
    <x v="21"/>
    <x v="0"/>
    <x v="487"/>
    <x v="497"/>
    <x v="3"/>
    <x v="165"/>
    <x v="1"/>
    <x v="2"/>
  </r>
  <r>
    <x v="13"/>
    <x v="8"/>
    <x v="25"/>
    <x v="8"/>
    <x v="2"/>
    <x v="2"/>
    <x v="474"/>
    <x v="495"/>
    <x v="17"/>
    <x v="1"/>
    <x v="488"/>
    <x v="498"/>
    <x v="3"/>
    <x v="77"/>
    <x v="1"/>
    <x v="2"/>
  </r>
  <r>
    <x v="14"/>
    <x v="6"/>
    <x v="115"/>
    <x v="8"/>
    <x v="2"/>
    <x v="15"/>
    <x v="475"/>
    <x v="496"/>
    <x v="9"/>
    <x v="3"/>
    <x v="489"/>
    <x v="499"/>
    <x v="3"/>
    <x v="18"/>
    <x v="0"/>
    <x v="0"/>
  </r>
  <r>
    <x v="4"/>
    <x v="4"/>
    <x v="115"/>
    <x v="8"/>
    <x v="2"/>
    <x v="29"/>
    <x v="476"/>
    <x v="497"/>
    <x v="21"/>
    <x v="0"/>
    <x v="490"/>
    <x v="500"/>
    <x v="0"/>
    <x v="0"/>
    <x v="2"/>
    <x v="2"/>
  </r>
  <r>
    <x v="5"/>
    <x v="1"/>
    <x v="183"/>
    <x v="8"/>
    <x v="2"/>
    <x v="13"/>
    <x v="477"/>
    <x v="498"/>
    <x v="16"/>
    <x v="4"/>
    <x v="491"/>
    <x v="501"/>
    <x v="2"/>
    <x v="87"/>
    <x v="1"/>
    <x v="2"/>
  </r>
  <r>
    <x v="8"/>
    <x v="6"/>
    <x v="117"/>
    <x v="3"/>
    <x v="2"/>
    <x v="19"/>
    <x v="478"/>
    <x v="499"/>
    <x v="12"/>
    <x v="0"/>
    <x v="492"/>
    <x v="502"/>
    <x v="2"/>
    <x v="78"/>
    <x v="2"/>
    <x v="0"/>
  </r>
  <r>
    <x v="11"/>
    <x v="8"/>
    <x v="118"/>
    <x v="3"/>
    <x v="2"/>
    <x v="43"/>
    <x v="479"/>
    <x v="500"/>
    <x v="7"/>
    <x v="2"/>
    <x v="493"/>
    <x v="503"/>
    <x v="0"/>
    <x v="0"/>
    <x v="2"/>
    <x v="1"/>
  </r>
  <r>
    <x v="10"/>
    <x v="7"/>
    <x v="118"/>
    <x v="3"/>
    <x v="2"/>
    <x v="3"/>
    <x v="480"/>
    <x v="501"/>
    <x v="9"/>
    <x v="3"/>
    <x v="494"/>
    <x v="504"/>
    <x v="0"/>
    <x v="0"/>
    <x v="2"/>
    <x v="0"/>
  </r>
  <r>
    <x v="14"/>
    <x v="6"/>
    <x v="186"/>
    <x v="9"/>
    <x v="2"/>
    <x v="4"/>
    <x v="481"/>
    <x v="502"/>
    <x v="10"/>
    <x v="2"/>
    <x v="495"/>
    <x v="505"/>
    <x v="3"/>
    <x v="11"/>
    <x v="2"/>
    <x v="1"/>
  </r>
  <r>
    <x v="10"/>
    <x v="7"/>
    <x v="186"/>
    <x v="9"/>
    <x v="2"/>
    <x v="2"/>
    <x v="482"/>
    <x v="503"/>
    <x v="13"/>
    <x v="1"/>
    <x v="496"/>
    <x v="506"/>
    <x v="4"/>
    <x v="98"/>
    <x v="0"/>
    <x v="2"/>
  </r>
  <r>
    <x v="4"/>
    <x v="4"/>
    <x v="30"/>
    <x v="9"/>
    <x v="2"/>
    <x v="45"/>
    <x v="483"/>
    <x v="504"/>
    <x v="7"/>
    <x v="2"/>
    <x v="497"/>
    <x v="507"/>
    <x v="3"/>
    <x v="119"/>
    <x v="1"/>
    <x v="1"/>
  </r>
  <r>
    <x v="5"/>
    <x v="1"/>
    <x v="121"/>
    <x v="11"/>
    <x v="2"/>
    <x v="6"/>
    <x v="484"/>
    <x v="505"/>
    <x v="9"/>
    <x v="3"/>
    <x v="498"/>
    <x v="508"/>
    <x v="0"/>
    <x v="0"/>
    <x v="0"/>
    <x v="1"/>
  </r>
  <r>
    <x v="4"/>
    <x v="4"/>
    <x v="32"/>
    <x v="11"/>
    <x v="2"/>
    <x v="3"/>
    <x v="485"/>
    <x v="506"/>
    <x v="20"/>
    <x v="2"/>
    <x v="499"/>
    <x v="509"/>
    <x v="3"/>
    <x v="20"/>
    <x v="1"/>
    <x v="2"/>
  </r>
  <r>
    <x v="13"/>
    <x v="8"/>
    <x v="32"/>
    <x v="11"/>
    <x v="2"/>
    <x v="0"/>
    <x v="486"/>
    <x v="507"/>
    <x v="10"/>
    <x v="2"/>
    <x v="500"/>
    <x v="510"/>
    <x v="2"/>
    <x v="58"/>
    <x v="2"/>
    <x v="2"/>
  </r>
  <r>
    <x v="1"/>
    <x v="1"/>
    <x v="33"/>
    <x v="4"/>
    <x v="2"/>
    <x v="27"/>
    <x v="487"/>
    <x v="508"/>
    <x v="24"/>
    <x v="3"/>
    <x v="501"/>
    <x v="511"/>
    <x v="2"/>
    <x v="37"/>
    <x v="1"/>
    <x v="2"/>
  </r>
  <r>
    <x v="14"/>
    <x v="6"/>
    <x v="34"/>
    <x v="4"/>
    <x v="2"/>
    <x v="54"/>
    <x v="488"/>
    <x v="509"/>
    <x v="21"/>
    <x v="0"/>
    <x v="502"/>
    <x v="512"/>
    <x v="0"/>
    <x v="0"/>
    <x v="0"/>
    <x v="2"/>
  </r>
  <r>
    <x v="1"/>
    <x v="1"/>
    <x v="236"/>
    <x v="4"/>
    <x v="2"/>
    <x v="37"/>
    <x v="489"/>
    <x v="510"/>
    <x v="10"/>
    <x v="2"/>
    <x v="503"/>
    <x v="513"/>
    <x v="2"/>
    <x v="61"/>
    <x v="2"/>
    <x v="2"/>
  </r>
  <r>
    <x v="4"/>
    <x v="4"/>
    <x v="236"/>
    <x v="4"/>
    <x v="2"/>
    <x v="32"/>
    <x v="490"/>
    <x v="511"/>
    <x v="1"/>
    <x v="0"/>
    <x v="504"/>
    <x v="514"/>
    <x v="4"/>
    <x v="150"/>
    <x v="2"/>
    <x v="1"/>
  </r>
  <r>
    <x v="8"/>
    <x v="6"/>
    <x v="236"/>
    <x v="4"/>
    <x v="2"/>
    <x v="54"/>
    <x v="491"/>
    <x v="512"/>
    <x v="10"/>
    <x v="2"/>
    <x v="505"/>
    <x v="515"/>
    <x v="1"/>
    <x v="134"/>
    <x v="0"/>
    <x v="0"/>
  </r>
  <r>
    <x v="15"/>
    <x v="9"/>
    <x v="189"/>
    <x v="5"/>
    <x v="2"/>
    <x v="9"/>
    <x v="492"/>
    <x v="513"/>
    <x v="23"/>
    <x v="3"/>
    <x v="506"/>
    <x v="516"/>
    <x v="1"/>
    <x v="131"/>
    <x v="0"/>
    <x v="1"/>
  </r>
  <r>
    <x v="0"/>
    <x v="0"/>
    <x v="123"/>
    <x v="5"/>
    <x v="2"/>
    <x v="29"/>
    <x v="493"/>
    <x v="514"/>
    <x v="21"/>
    <x v="0"/>
    <x v="507"/>
    <x v="517"/>
    <x v="0"/>
    <x v="0"/>
    <x v="0"/>
    <x v="2"/>
  </r>
  <r>
    <x v="14"/>
    <x v="6"/>
    <x v="123"/>
    <x v="5"/>
    <x v="2"/>
    <x v="16"/>
    <x v="494"/>
    <x v="515"/>
    <x v="14"/>
    <x v="4"/>
    <x v="508"/>
    <x v="518"/>
    <x v="5"/>
    <x v="166"/>
    <x v="0"/>
    <x v="2"/>
  </r>
  <r>
    <x v="5"/>
    <x v="1"/>
    <x v="37"/>
    <x v="5"/>
    <x v="2"/>
    <x v="53"/>
    <x v="495"/>
    <x v="516"/>
    <x v="23"/>
    <x v="3"/>
    <x v="509"/>
    <x v="519"/>
    <x v="2"/>
    <x v="142"/>
    <x v="0"/>
    <x v="1"/>
  </r>
  <r>
    <x v="10"/>
    <x v="7"/>
    <x v="124"/>
    <x v="6"/>
    <x v="2"/>
    <x v="33"/>
    <x v="496"/>
    <x v="517"/>
    <x v="4"/>
    <x v="3"/>
    <x v="510"/>
    <x v="520"/>
    <x v="3"/>
    <x v="147"/>
    <x v="2"/>
    <x v="1"/>
  </r>
  <r>
    <x v="3"/>
    <x v="3"/>
    <x v="190"/>
    <x v="6"/>
    <x v="2"/>
    <x v="19"/>
    <x v="497"/>
    <x v="518"/>
    <x v="22"/>
    <x v="3"/>
    <x v="511"/>
    <x v="521"/>
    <x v="2"/>
    <x v="78"/>
    <x v="1"/>
    <x v="0"/>
  </r>
  <r>
    <x v="9"/>
    <x v="6"/>
    <x v="191"/>
    <x v="0"/>
    <x v="3"/>
    <x v="63"/>
    <x v="498"/>
    <x v="519"/>
    <x v="16"/>
    <x v="4"/>
    <x v="512"/>
    <x v="522"/>
    <x v="0"/>
    <x v="0"/>
    <x v="1"/>
    <x v="2"/>
  </r>
  <r>
    <x v="3"/>
    <x v="3"/>
    <x v="126"/>
    <x v="0"/>
    <x v="3"/>
    <x v="15"/>
    <x v="499"/>
    <x v="520"/>
    <x v="5"/>
    <x v="0"/>
    <x v="513"/>
    <x v="523"/>
    <x v="0"/>
    <x v="0"/>
    <x v="2"/>
    <x v="0"/>
  </r>
  <r>
    <x v="15"/>
    <x v="9"/>
    <x v="237"/>
    <x v="10"/>
    <x v="3"/>
    <x v="4"/>
    <x v="500"/>
    <x v="521"/>
    <x v="22"/>
    <x v="3"/>
    <x v="514"/>
    <x v="524"/>
    <x v="0"/>
    <x v="0"/>
    <x v="1"/>
    <x v="2"/>
  </r>
  <r>
    <x v="9"/>
    <x v="6"/>
    <x v="237"/>
    <x v="10"/>
    <x v="3"/>
    <x v="7"/>
    <x v="501"/>
    <x v="522"/>
    <x v="9"/>
    <x v="3"/>
    <x v="515"/>
    <x v="525"/>
    <x v="3"/>
    <x v="23"/>
    <x v="1"/>
    <x v="2"/>
  </r>
  <r>
    <x v="3"/>
    <x v="3"/>
    <x v="192"/>
    <x v="10"/>
    <x v="3"/>
    <x v="5"/>
    <x v="502"/>
    <x v="523"/>
    <x v="3"/>
    <x v="2"/>
    <x v="516"/>
    <x v="526"/>
    <x v="1"/>
    <x v="45"/>
    <x v="1"/>
    <x v="2"/>
  </r>
  <r>
    <x v="2"/>
    <x v="2"/>
    <x v="192"/>
    <x v="10"/>
    <x v="3"/>
    <x v="6"/>
    <x v="503"/>
    <x v="524"/>
    <x v="12"/>
    <x v="0"/>
    <x v="517"/>
    <x v="527"/>
    <x v="0"/>
    <x v="0"/>
    <x v="0"/>
    <x v="0"/>
  </r>
  <r>
    <x v="15"/>
    <x v="9"/>
    <x v="193"/>
    <x v="10"/>
    <x v="3"/>
    <x v="5"/>
    <x v="504"/>
    <x v="525"/>
    <x v="18"/>
    <x v="2"/>
    <x v="518"/>
    <x v="528"/>
    <x v="0"/>
    <x v="0"/>
    <x v="2"/>
    <x v="1"/>
  </r>
  <r>
    <x v="6"/>
    <x v="3"/>
    <x v="127"/>
    <x v="1"/>
    <x v="3"/>
    <x v="17"/>
    <x v="505"/>
    <x v="526"/>
    <x v="14"/>
    <x v="4"/>
    <x v="519"/>
    <x v="529"/>
    <x v="4"/>
    <x v="24"/>
    <x v="1"/>
    <x v="1"/>
  </r>
  <r>
    <x v="9"/>
    <x v="6"/>
    <x v="127"/>
    <x v="1"/>
    <x v="3"/>
    <x v="43"/>
    <x v="506"/>
    <x v="527"/>
    <x v="11"/>
    <x v="1"/>
    <x v="520"/>
    <x v="530"/>
    <x v="0"/>
    <x v="0"/>
    <x v="0"/>
    <x v="2"/>
  </r>
  <r>
    <x v="3"/>
    <x v="3"/>
    <x v="194"/>
    <x v="1"/>
    <x v="3"/>
    <x v="7"/>
    <x v="507"/>
    <x v="528"/>
    <x v="25"/>
    <x v="1"/>
    <x v="521"/>
    <x v="531"/>
    <x v="0"/>
    <x v="0"/>
    <x v="0"/>
    <x v="2"/>
  </r>
  <r>
    <x v="6"/>
    <x v="3"/>
    <x v="41"/>
    <x v="1"/>
    <x v="3"/>
    <x v="17"/>
    <x v="133"/>
    <x v="529"/>
    <x v="21"/>
    <x v="0"/>
    <x v="522"/>
    <x v="532"/>
    <x v="2"/>
    <x v="130"/>
    <x v="0"/>
    <x v="0"/>
  </r>
  <r>
    <x v="3"/>
    <x v="3"/>
    <x v="41"/>
    <x v="1"/>
    <x v="3"/>
    <x v="52"/>
    <x v="508"/>
    <x v="530"/>
    <x v="0"/>
    <x v="0"/>
    <x v="523"/>
    <x v="533"/>
    <x v="1"/>
    <x v="167"/>
    <x v="0"/>
    <x v="2"/>
  </r>
  <r>
    <x v="6"/>
    <x v="3"/>
    <x v="238"/>
    <x v="1"/>
    <x v="3"/>
    <x v="1"/>
    <x v="509"/>
    <x v="531"/>
    <x v="6"/>
    <x v="4"/>
    <x v="524"/>
    <x v="534"/>
    <x v="2"/>
    <x v="57"/>
    <x v="1"/>
    <x v="2"/>
  </r>
  <r>
    <x v="11"/>
    <x v="8"/>
    <x v="129"/>
    <x v="7"/>
    <x v="3"/>
    <x v="18"/>
    <x v="510"/>
    <x v="532"/>
    <x v="13"/>
    <x v="1"/>
    <x v="525"/>
    <x v="535"/>
    <x v="1"/>
    <x v="22"/>
    <x v="1"/>
    <x v="1"/>
  </r>
  <r>
    <x v="7"/>
    <x v="5"/>
    <x v="129"/>
    <x v="7"/>
    <x v="3"/>
    <x v="19"/>
    <x v="511"/>
    <x v="533"/>
    <x v="6"/>
    <x v="4"/>
    <x v="526"/>
    <x v="536"/>
    <x v="0"/>
    <x v="0"/>
    <x v="0"/>
    <x v="0"/>
  </r>
  <r>
    <x v="12"/>
    <x v="8"/>
    <x v="197"/>
    <x v="8"/>
    <x v="3"/>
    <x v="3"/>
    <x v="512"/>
    <x v="534"/>
    <x v="9"/>
    <x v="3"/>
    <x v="527"/>
    <x v="537"/>
    <x v="3"/>
    <x v="20"/>
    <x v="2"/>
    <x v="0"/>
  </r>
  <r>
    <x v="1"/>
    <x v="1"/>
    <x v="239"/>
    <x v="8"/>
    <x v="3"/>
    <x v="25"/>
    <x v="513"/>
    <x v="535"/>
    <x v="16"/>
    <x v="4"/>
    <x v="528"/>
    <x v="538"/>
    <x v="2"/>
    <x v="156"/>
    <x v="2"/>
    <x v="1"/>
  </r>
  <r>
    <x v="11"/>
    <x v="8"/>
    <x v="132"/>
    <x v="2"/>
    <x v="3"/>
    <x v="6"/>
    <x v="364"/>
    <x v="536"/>
    <x v="5"/>
    <x v="0"/>
    <x v="529"/>
    <x v="539"/>
    <x v="2"/>
    <x v="7"/>
    <x v="0"/>
    <x v="2"/>
  </r>
  <r>
    <x v="9"/>
    <x v="6"/>
    <x v="132"/>
    <x v="2"/>
    <x v="3"/>
    <x v="13"/>
    <x v="514"/>
    <x v="537"/>
    <x v="11"/>
    <x v="1"/>
    <x v="530"/>
    <x v="540"/>
    <x v="1"/>
    <x v="126"/>
    <x v="1"/>
    <x v="0"/>
  </r>
  <r>
    <x v="6"/>
    <x v="3"/>
    <x v="133"/>
    <x v="2"/>
    <x v="3"/>
    <x v="33"/>
    <x v="515"/>
    <x v="538"/>
    <x v="23"/>
    <x v="3"/>
    <x v="531"/>
    <x v="541"/>
    <x v="2"/>
    <x v="51"/>
    <x v="1"/>
    <x v="2"/>
  </r>
  <r>
    <x v="2"/>
    <x v="2"/>
    <x v="133"/>
    <x v="2"/>
    <x v="3"/>
    <x v="34"/>
    <x v="516"/>
    <x v="539"/>
    <x v="11"/>
    <x v="1"/>
    <x v="532"/>
    <x v="542"/>
    <x v="0"/>
    <x v="0"/>
    <x v="2"/>
    <x v="0"/>
  </r>
  <r>
    <x v="4"/>
    <x v="4"/>
    <x v="240"/>
    <x v="3"/>
    <x v="3"/>
    <x v="0"/>
    <x v="517"/>
    <x v="540"/>
    <x v="1"/>
    <x v="0"/>
    <x v="533"/>
    <x v="543"/>
    <x v="1"/>
    <x v="113"/>
    <x v="1"/>
    <x v="1"/>
  </r>
  <r>
    <x v="11"/>
    <x v="8"/>
    <x v="134"/>
    <x v="3"/>
    <x v="3"/>
    <x v="25"/>
    <x v="518"/>
    <x v="541"/>
    <x v="4"/>
    <x v="3"/>
    <x v="534"/>
    <x v="544"/>
    <x v="0"/>
    <x v="0"/>
    <x v="2"/>
    <x v="1"/>
  </r>
  <r>
    <x v="4"/>
    <x v="4"/>
    <x v="134"/>
    <x v="3"/>
    <x v="3"/>
    <x v="5"/>
    <x v="85"/>
    <x v="542"/>
    <x v="15"/>
    <x v="4"/>
    <x v="535"/>
    <x v="545"/>
    <x v="3"/>
    <x v="40"/>
    <x v="0"/>
    <x v="1"/>
  </r>
  <r>
    <x v="15"/>
    <x v="9"/>
    <x v="44"/>
    <x v="9"/>
    <x v="3"/>
    <x v="54"/>
    <x v="519"/>
    <x v="543"/>
    <x v="15"/>
    <x v="4"/>
    <x v="536"/>
    <x v="546"/>
    <x v="2"/>
    <x v="115"/>
    <x v="2"/>
    <x v="0"/>
  </r>
  <r>
    <x v="9"/>
    <x v="6"/>
    <x v="135"/>
    <x v="9"/>
    <x v="3"/>
    <x v="18"/>
    <x v="520"/>
    <x v="544"/>
    <x v="19"/>
    <x v="4"/>
    <x v="537"/>
    <x v="547"/>
    <x v="0"/>
    <x v="0"/>
    <x v="2"/>
    <x v="0"/>
  </r>
  <r>
    <x v="8"/>
    <x v="6"/>
    <x v="198"/>
    <x v="9"/>
    <x v="3"/>
    <x v="14"/>
    <x v="521"/>
    <x v="545"/>
    <x v="1"/>
    <x v="0"/>
    <x v="538"/>
    <x v="548"/>
    <x v="2"/>
    <x v="32"/>
    <x v="0"/>
    <x v="0"/>
  </r>
  <r>
    <x v="15"/>
    <x v="9"/>
    <x v="137"/>
    <x v="11"/>
    <x v="3"/>
    <x v="4"/>
    <x v="522"/>
    <x v="546"/>
    <x v="10"/>
    <x v="2"/>
    <x v="539"/>
    <x v="549"/>
    <x v="1"/>
    <x v="67"/>
    <x v="1"/>
    <x v="2"/>
  </r>
  <r>
    <x v="1"/>
    <x v="1"/>
    <x v="241"/>
    <x v="11"/>
    <x v="3"/>
    <x v="8"/>
    <x v="523"/>
    <x v="547"/>
    <x v="19"/>
    <x v="4"/>
    <x v="540"/>
    <x v="550"/>
    <x v="2"/>
    <x v="34"/>
    <x v="2"/>
    <x v="1"/>
  </r>
  <r>
    <x v="9"/>
    <x v="6"/>
    <x v="138"/>
    <x v="4"/>
    <x v="3"/>
    <x v="19"/>
    <x v="524"/>
    <x v="548"/>
    <x v="17"/>
    <x v="1"/>
    <x v="541"/>
    <x v="551"/>
    <x v="1"/>
    <x v="29"/>
    <x v="1"/>
    <x v="1"/>
  </r>
  <r>
    <x v="15"/>
    <x v="9"/>
    <x v="200"/>
    <x v="4"/>
    <x v="3"/>
    <x v="19"/>
    <x v="525"/>
    <x v="549"/>
    <x v="14"/>
    <x v="4"/>
    <x v="542"/>
    <x v="552"/>
    <x v="3"/>
    <x v="93"/>
    <x v="0"/>
    <x v="0"/>
  </r>
  <r>
    <x v="6"/>
    <x v="3"/>
    <x v="201"/>
    <x v="4"/>
    <x v="3"/>
    <x v="18"/>
    <x v="526"/>
    <x v="550"/>
    <x v="10"/>
    <x v="2"/>
    <x v="543"/>
    <x v="553"/>
    <x v="2"/>
    <x v="99"/>
    <x v="0"/>
    <x v="0"/>
  </r>
  <r>
    <x v="12"/>
    <x v="8"/>
    <x v="140"/>
    <x v="5"/>
    <x v="3"/>
    <x v="19"/>
    <x v="527"/>
    <x v="551"/>
    <x v="7"/>
    <x v="2"/>
    <x v="544"/>
    <x v="554"/>
    <x v="4"/>
    <x v="145"/>
    <x v="0"/>
    <x v="2"/>
  </r>
  <r>
    <x v="9"/>
    <x v="6"/>
    <x v="140"/>
    <x v="5"/>
    <x v="3"/>
    <x v="22"/>
    <x v="528"/>
    <x v="552"/>
    <x v="0"/>
    <x v="0"/>
    <x v="545"/>
    <x v="555"/>
    <x v="3"/>
    <x v="168"/>
    <x v="0"/>
    <x v="1"/>
  </r>
  <r>
    <x v="4"/>
    <x v="4"/>
    <x v="140"/>
    <x v="5"/>
    <x v="3"/>
    <x v="33"/>
    <x v="529"/>
    <x v="553"/>
    <x v="20"/>
    <x v="2"/>
    <x v="546"/>
    <x v="556"/>
    <x v="1"/>
    <x v="108"/>
    <x v="2"/>
    <x v="0"/>
  </r>
  <r>
    <x v="0"/>
    <x v="0"/>
    <x v="202"/>
    <x v="5"/>
    <x v="3"/>
    <x v="1"/>
    <x v="530"/>
    <x v="554"/>
    <x v="4"/>
    <x v="3"/>
    <x v="547"/>
    <x v="557"/>
    <x v="3"/>
    <x v="12"/>
    <x v="1"/>
    <x v="0"/>
  </r>
  <r>
    <x v="11"/>
    <x v="8"/>
    <x v="202"/>
    <x v="5"/>
    <x v="3"/>
    <x v="18"/>
    <x v="531"/>
    <x v="555"/>
    <x v="22"/>
    <x v="3"/>
    <x v="548"/>
    <x v="558"/>
    <x v="1"/>
    <x v="22"/>
    <x v="1"/>
    <x v="0"/>
  </r>
  <r>
    <x v="13"/>
    <x v="8"/>
    <x v="46"/>
    <x v="6"/>
    <x v="3"/>
    <x v="16"/>
    <x v="532"/>
    <x v="556"/>
    <x v="17"/>
    <x v="1"/>
    <x v="549"/>
    <x v="559"/>
    <x v="2"/>
    <x v="19"/>
    <x v="0"/>
    <x v="1"/>
  </r>
  <r>
    <x v="10"/>
    <x v="7"/>
    <x v="46"/>
    <x v="6"/>
    <x v="3"/>
    <x v="4"/>
    <x v="533"/>
    <x v="557"/>
    <x v="6"/>
    <x v="4"/>
    <x v="550"/>
    <x v="560"/>
    <x v="3"/>
    <x v="11"/>
    <x v="0"/>
    <x v="2"/>
  </r>
  <r>
    <x v="12"/>
    <x v="8"/>
    <x v="205"/>
    <x v="0"/>
    <x v="4"/>
    <x v="3"/>
    <x v="534"/>
    <x v="558"/>
    <x v="24"/>
    <x v="3"/>
    <x v="551"/>
    <x v="561"/>
    <x v="1"/>
    <x v="3"/>
    <x v="2"/>
    <x v="2"/>
  </r>
  <r>
    <x v="3"/>
    <x v="3"/>
    <x v="205"/>
    <x v="0"/>
    <x v="4"/>
    <x v="0"/>
    <x v="323"/>
    <x v="559"/>
    <x v="10"/>
    <x v="2"/>
    <x v="552"/>
    <x v="562"/>
    <x v="0"/>
    <x v="0"/>
    <x v="2"/>
    <x v="2"/>
  </r>
  <r>
    <x v="2"/>
    <x v="2"/>
    <x v="205"/>
    <x v="0"/>
    <x v="4"/>
    <x v="20"/>
    <x v="178"/>
    <x v="560"/>
    <x v="0"/>
    <x v="0"/>
    <x v="553"/>
    <x v="563"/>
    <x v="3"/>
    <x v="136"/>
    <x v="0"/>
    <x v="0"/>
  </r>
  <r>
    <x v="12"/>
    <x v="8"/>
    <x v="207"/>
    <x v="0"/>
    <x v="4"/>
    <x v="6"/>
    <x v="535"/>
    <x v="561"/>
    <x v="20"/>
    <x v="2"/>
    <x v="554"/>
    <x v="564"/>
    <x v="3"/>
    <x v="42"/>
    <x v="2"/>
    <x v="1"/>
  </r>
  <r>
    <x v="15"/>
    <x v="9"/>
    <x v="207"/>
    <x v="0"/>
    <x v="4"/>
    <x v="54"/>
    <x v="536"/>
    <x v="562"/>
    <x v="21"/>
    <x v="0"/>
    <x v="555"/>
    <x v="565"/>
    <x v="1"/>
    <x v="134"/>
    <x v="1"/>
    <x v="2"/>
  </r>
  <r>
    <x v="10"/>
    <x v="7"/>
    <x v="207"/>
    <x v="0"/>
    <x v="4"/>
    <x v="4"/>
    <x v="493"/>
    <x v="563"/>
    <x v="21"/>
    <x v="0"/>
    <x v="556"/>
    <x v="566"/>
    <x v="2"/>
    <x v="5"/>
    <x v="1"/>
    <x v="0"/>
  </r>
  <r>
    <x v="4"/>
    <x v="4"/>
    <x v="208"/>
    <x v="10"/>
    <x v="4"/>
    <x v="29"/>
    <x v="537"/>
    <x v="564"/>
    <x v="14"/>
    <x v="4"/>
    <x v="557"/>
    <x v="567"/>
    <x v="0"/>
    <x v="0"/>
    <x v="1"/>
    <x v="1"/>
  </r>
  <r>
    <x v="2"/>
    <x v="2"/>
    <x v="208"/>
    <x v="10"/>
    <x v="4"/>
    <x v="15"/>
    <x v="538"/>
    <x v="565"/>
    <x v="6"/>
    <x v="4"/>
    <x v="558"/>
    <x v="568"/>
    <x v="2"/>
    <x v="70"/>
    <x v="0"/>
    <x v="2"/>
  </r>
  <r>
    <x v="13"/>
    <x v="8"/>
    <x v="208"/>
    <x v="10"/>
    <x v="4"/>
    <x v="23"/>
    <x v="249"/>
    <x v="566"/>
    <x v="17"/>
    <x v="1"/>
    <x v="559"/>
    <x v="569"/>
    <x v="2"/>
    <x v="66"/>
    <x v="0"/>
    <x v="2"/>
  </r>
  <r>
    <x v="8"/>
    <x v="6"/>
    <x v="208"/>
    <x v="10"/>
    <x v="4"/>
    <x v="30"/>
    <x v="539"/>
    <x v="567"/>
    <x v="10"/>
    <x v="2"/>
    <x v="560"/>
    <x v="570"/>
    <x v="0"/>
    <x v="0"/>
    <x v="0"/>
    <x v="0"/>
  </r>
  <r>
    <x v="0"/>
    <x v="0"/>
    <x v="209"/>
    <x v="10"/>
    <x v="4"/>
    <x v="45"/>
    <x v="294"/>
    <x v="568"/>
    <x v="8"/>
    <x v="5"/>
    <x v="9"/>
    <x v="571"/>
    <x v="3"/>
    <x v="119"/>
    <x v="0"/>
    <x v="2"/>
  </r>
  <r>
    <x v="12"/>
    <x v="8"/>
    <x v="242"/>
    <x v="10"/>
    <x v="4"/>
    <x v="49"/>
    <x v="540"/>
    <x v="569"/>
    <x v="5"/>
    <x v="0"/>
    <x v="561"/>
    <x v="572"/>
    <x v="0"/>
    <x v="0"/>
    <x v="2"/>
    <x v="2"/>
  </r>
  <r>
    <x v="12"/>
    <x v="8"/>
    <x v="145"/>
    <x v="1"/>
    <x v="4"/>
    <x v="7"/>
    <x v="541"/>
    <x v="570"/>
    <x v="11"/>
    <x v="1"/>
    <x v="562"/>
    <x v="573"/>
    <x v="2"/>
    <x v="8"/>
    <x v="1"/>
    <x v="2"/>
  </r>
  <r>
    <x v="5"/>
    <x v="1"/>
    <x v="210"/>
    <x v="7"/>
    <x v="4"/>
    <x v="6"/>
    <x v="542"/>
    <x v="571"/>
    <x v="13"/>
    <x v="1"/>
    <x v="563"/>
    <x v="574"/>
    <x v="3"/>
    <x v="42"/>
    <x v="0"/>
    <x v="0"/>
  </r>
  <r>
    <x v="14"/>
    <x v="6"/>
    <x v="210"/>
    <x v="7"/>
    <x v="4"/>
    <x v="12"/>
    <x v="543"/>
    <x v="572"/>
    <x v="1"/>
    <x v="0"/>
    <x v="564"/>
    <x v="575"/>
    <x v="0"/>
    <x v="0"/>
    <x v="2"/>
    <x v="2"/>
  </r>
  <r>
    <x v="4"/>
    <x v="4"/>
    <x v="48"/>
    <x v="7"/>
    <x v="4"/>
    <x v="50"/>
    <x v="544"/>
    <x v="573"/>
    <x v="12"/>
    <x v="0"/>
    <x v="565"/>
    <x v="576"/>
    <x v="1"/>
    <x v="169"/>
    <x v="0"/>
    <x v="2"/>
  </r>
  <r>
    <x v="5"/>
    <x v="1"/>
    <x v="148"/>
    <x v="7"/>
    <x v="4"/>
    <x v="4"/>
    <x v="545"/>
    <x v="574"/>
    <x v="12"/>
    <x v="0"/>
    <x v="566"/>
    <x v="577"/>
    <x v="0"/>
    <x v="0"/>
    <x v="1"/>
    <x v="2"/>
  </r>
  <r>
    <x v="10"/>
    <x v="7"/>
    <x v="51"/>
    <x v="8"/>
    <x v="4"/>
    <x v="5"/>
    <x v="546"/>
    <x v="575"/>
    <x v="17"/>
    <x v="1"/>
    <x v="567"/>
    <x v="578"/>
    <x v="3"/>
    <x v="40"/>
    <x v="1"/>
    <x v="2"/>
  </r>
  <r>
    <x v="8"/>
    <x v="6"/>
    <x v="243"/>
    <x v="2"/>
    <x v="4"/>
    <x v="29"/>
    <x v="547"/>
    <x v="576"/>
    <x v="25"/>
    <x v="1"/>
    <x v="568"/>
    <x v="579"/>
    <x v="2"/>
    <x v="47"/>
    <x v="2"/>
    <x v="1"/>
  </r>
  <r>
    <x v="11"/>
    <x v="8"/>
    <x v="244"/>
    <x v="2"/>
    <x v="4"/>
    <x v="22"/>
    <x v="548"/>
    <x v="577"/>
    <x v="18"/>
    <x v="2"/>
    <x v="569"/>
    <x v="580"/>
    <x v="0"/>
    <x v="0"/>
    <x v="0"/>
    <x v="1"/>
  </r>
  <r>
    <x v="13"/>
    <x v="8"/>
    <x v="212"/>
    <x v="3"/>
    <x v="4"/>
    <x v="13"/>
    <x v="549"/>
    <x v="578"/>
    <x v="14"/>
    <x v="4"/>
    <x v="570"/>
    <x v="581"/>
    <x v="0"/>
    <x v="0"/>
    <x v="2"/>
    <x v="1"/>
  </r>
  <r>
    <x v="9"/>
    <x v="6"/>
    <x v="213"/>
    <x v="3"/>
    <x v="4"/>
    <x v="23"/>
    <x v="550"/>
    <x v="579"/>
    <x v="19"/>
    <x v="4"/>
    <x v="571"/>
    <x v="582"/>
    <x v="2"/>
    <x v="66"/>
    <x v="0"/>
    <x v="2"/>
  </r>
  <r>
    <x v="2"/>
    <x v="2"/>
    <x v="213"/>
    <x v="3"/>
    <x v="4"/>
    <x v="0"/>
    <x v="551"/>
    <x v="580"/>
    <x v="20"/>
    <x v="2"/>
    <x v="572"/>
    <x v="583"/>
    <x v="3"/>
    <x v="17"/>
    <x v="0"/>
    <x v="2"/>
  </r>
  <r>
    <x v="2"/>
    <x v="2"/>
    <x v="214"/>
    <x v="9"/>
    <x v="4"/>
    <x v="8"/>
    <x v="552"/>
    <x v="581"/>
    <x v="13"/>
    <x v="1"/>
    <x v="573"/>
    <x v="584"/>
    <x v="0"/>
    <x v="0"/>
    <x v="1"/>
    <x v="1"/>
  </r>
  <r>
    <x v="5"/>
    <x v="1"/>
    <x v="215"/>
    <x v="9"/>
    <x v="4"/>
    <x v="9"/>
    <x v="553"/>
    <x v="582"/>
    <x v="13"/>
    <x v="1"/>
    <x v="574"/>
    <x v="585"/>
    <x v="0"/>
    <x v="0"/>
    <x v="0"/>
    <x v="2"/>
  </r>
  <r>
    <x v="14"/>
    <x v="6"/>
    <x v="215"/>
    <x v="9"/>
    <x v="4"/>
    <x v="30"/>
    <x v="554"/>
    <x v="583"/>
    <x v="10"/>
    <x v="2"/>
    <x v="575"/>
    <x v="586"/>
    <x v="0"/>
    <x v="0"/>
    <x v="1"/>
    <x v="1"/>
  </r>
  <r>
    <x v="7"/>
    <x v="5"/>
    <x v="215"/>
    <x v="9"/>
    <x v="4"/>
    <x v="9"/>
    <x v="555"/>
    <x v="584"/>
    <x v="1"/>
    <x v="0"/>
    <x v="576"/>
    <x v="587"/>
    <x v="2"/>
    <x v="10"/>
    <x v="2"/>
    <x v="1"/>
  </r>
  <r>
    <x v="9"/>
    <x v="6"/>
    <x v="56"/>
    <x v="11"/>
    <x v="4"/>
    <x v="7"/>
    <x v="556"/>
    <x v="585"/>
    <x v="15"/>
    <x v="4"/>
    <x v="577"/>
    <x v="588"/>
    <x v="0"/>
    <x v="0"/>
    <x v="1"/>
    <x v="2"/>
  </r>
  <r>
    <x v="15"/>
    <x v="9"/>
    <x v="218"/>
    <x v="4"/>
    <x v="4"/>
    <x v="4"/>
    <x v="12"/>
    <x v="586"/>
    <x v="20"/>
    <x v="2"/>
    <x v="578"/>
    <x v="589"/>
    <x v="4"/>
    <x v="100"/>
    <x v="1"/>
    <x v="2"/>
  </r>
  <r>
    <x v="7"/>
    <x v="5"/>
    <x v="245"/>
    <x v="4"/>
    <x v="4"/>
    <x v="49"/>
    <x v="557"/>
    <x v="587"/>
    <x v="0"/>
    <x v="0"/>
    <x v="579"/>
    <x v="590"/>
    <x v="0"/>
    <x v="0"/>
    <x v="2"/>
    <x v="0"/>
  </r>
  <r>
    <x v="4"/>
    <x v="4"/>
    <x v="154"/>
    <x v="4"/>
    <x v="4"/>
    <x v="30"/>
    <x v="558"/>
    <x v="588"/>
    <x v="22"/>
    <x v="3"/>
    <x v="580"/>
    <x v="591"/>
    <x v="3"/>
    <x v="170"/>
    <x v="2"/>
    <x v="1"/>
  </r>
  <r>
    <x v="13"/>
    <x v="8"/>
    <x v="154"/>
    <x v="4"/>
    <x v="4"/>
    <x v="52"/>
    <x v="559"/>
    <x v="589"/>
    <x v="23"/>
    <x v="3"/>
    <x v="581"/>
    <x v="592"/>
    <x v="2"/>
    <x v="162"/>
    <x v="1"/>
    <x v="0"/>
  </r>
  <r>
    <x v="10"/>
    <x v="7"/>
    <x v="154"/>
    <x v="4"/>
    <x v="4"/>
    <x v="12"/>
    <x v="560"/>
    <x v="590"/>
    <x v="20"/>
    <x v="2"/>
    <x v="582"/>
    <x v="593"/>
    <x v="3"/>
    <x v="41"/>
    <x v="0"/>
    <x v="2"/>
  </r>
  <r>
    <x v="14"/>
    <x v="6"/>
    <x v="155"/>
    <x v="5"/>
    <x v="4"/>
    <x v="13"/>
    <x v="561"/>
    <x v="591"/>
    <x v="7"/>
    <x v="2"/>
    <x v="583"/>
    <x v="594"/>
    <x v="2"/>
    <x v="87"/>
    <x v="0"/>
    <x v="2"/>
  </r>
  <r>
    <x v="14"/>
    <x v="6"/>
    <x v="157"/>
    <x v="5"/>
    <x v="4"/>
    <x v="59"/>
    <x v="562"/>
    <x v="592"/>
    <x v="12"/>
    <x v="0"/>
    <x v="584"/>
    <x v="595"/>
    <x v="0"/>
    <x v="0"/>
    <x v="2"/>
    <x v="0"/>
  </r>
  <r>
    <x v="12"/>
    <x v="8"/>
    <x v="59"/>
    <x v="6"/>
    <x v="4"/>
    <x v="9"/>
    <x v="563"/>
    <x v="593"/>
    <x v="1"/>
    <x v="0"/>
    <x v="585"/>
    <x v="596"/>
    <x v="0"/>
    <x v="0"/>
    <x v="0"/>
    <x v="1"/>
  </r>
  <r>
    <x v="5"/>
    <x v="1"/>
    <x v="161"/>
    <x v="0"/>
    <x v="5"/>
    <x v="34"/>
    <x v="564"/>
    <x v="594"/>
    <x v="11"/>
    <x v="1"/>
    <x v="586"/>
    <x v="597"/>
    <x v="3"/>
    <x v="53"/>
    <x v="1"/>
    <x v="1"/>
  </r>
  <r>
    <x v="8"/>
    <x v="6"/>
    <x v="246"/>
    <x v="10"/>
    <x v="5"/>
    <x v="14"/>
    <x v="565"/>
    <x v="595"/>
    <x v="25"/>
    <x v="1"/>
    <x v="587"/>
    <x v="598"/>
    <x v="4"/>
    <x v="35"/>
    <x v="1"/>
    <x v="2"/>
  </r>
  <r>
    <x v="7"/>
    <x v="5"/>
    <x v="246"/>
    <x v="10"/>
    <x v="5"/>
    <x v="45"/>
    <x v="261"/>
    <x v="596"/>
    <x v="13"/>
    <x v="1"/>
    <x v="588"/>
    <x v="599"/>
    <x v="2"/>
    <x v="74"/>
    <x v="1"/>
    <x v="2"/>
  </r>
  <r>
    <x v="12"/>
    <x v="8"/>
    <x v="163"/>
    <x v="10"/>
    <x v="5"/>
    <x v="4"/>
    <x v="566"/>
    <x v="597"/>
    <x v="7"/>
    <x v="2"/>
    <x v="589"/>
    <x v="600"/>
    <x v="2"/>
    <x v="5"/>
    <x v="1"/>
    <x v="1"/>
  </r>
  <r>
    <x v="3"/>
    <x v="3"/>
    <x v="163"/>
    <x v="10"/>
    <x v="5"/>
    <x v="52"/>
    <x v="156"/>
    <x v="598"/>
    <x v="24"/>
    <x v="3"/>
    <x v="590"/>
    <x v="601"/>
    <x v="0"/>
    <x v="0"/>
    <x v="0"/>
    <x v="1"/>
  </r>
  <r>
    <x v="13"/>
    <x v="8"/>
    <x v="64"/>
    <x v="1"/>
    <x v="5"/>
    <x v="2"/>
    <x v="567"/>
    <x v="599"/>
    <x v="20"/>
    <x v="2"/>
    <x v="591"/>
    <x v="602"/>
    <x v="2"/>
    <x v="26"/>
    <x v="1"/>
    <x v="2"/>
  </r>
  <r>
    <x v="2"/>
    <x v="2"/>
    <x v="65"/>
    <x v="0"/>
    <x v="0"/>
    <x v="10"/>
    <x v="290"/>
    <x v="600"/>
    <x v="20"/>
    <x v="2"/>
    <x v="592"/>
    <x v="603"/>
    <x v="3"/>
    <x v="158"/>
    <x v="2"/>
    <x v="0"/>
  </r>
  <r>
    <x v="8"/>
    <x v="6"/>
    <x v="65"/>
    <x v="0"/>
    <x v="0"/>
    <x v="22"/>
    <x v="568"/>
    <x v="601"/>
    <x v="13"/>
    <x v="1"/>
    <x v="593"/>
    <x v="604"/>
    <x v="3"/>
    <x v="168"/>
    <x v="2"/>
    <x v="0"/>
  </r>
  <r>
    <x v="4"/>
    <x v="4"/>
    <x v="247"/>
    <x v="0"/>
    <x v="0"/>
    <x v="37"/>
    <x v="569"/>
    <x v="602"/>
    <x v="10"/>
    <x v="2"/>
    <x v="594"/>
    <x v="605"/>
    <x v="2"/>
    <x v="61"/>
    <x v="0"/>
    <x v="1"/>
  </r>
  <r>
    <x v="0"/>
    <x v="0"/>
    <x v="248"/>
    <x v="0"/>
    <x v="0"/>
    <x v="10"/>
    <x v="570"/>
    <x v="603"/>
    <x v="6"/>
    <x v="4"/>
    <x v="595"/>
    <x v="606"/>
    <x v="0"/>
    <x v="0"/>
    <x v="0"/>
    <x v="1"/>
  </r>
  <r>
    <x v="0"/>
    <x v="0"/>
    <x v="164"/>
    <x v="10"/>
    <x v="0"/>
    <x v="5"/>
    <x v="571"/>
    <x v="604"/>
    <x v="9"/>
    <x v="3"/>
    <x v="596"/>
    <x v="607"/>
    <x v="0"/>
    <x v="0"/>
    <x v="0"/>
    <x v="0"/>
  </r>
  <r>
    <x v="1"/>
    <x v="1"/>
    <x v="164"/>
    <x v="10"/>
    <x v="0"/>
    <x v="8"/>
    <x v="572"/>
    <x v="605"/>
    <x v="5"/>
    <x v="0"/>
    <x v="597"/>
    <x v="608"/>
    <x v="2"/>
    <x v="34"/>
    <x v="2"/>
    <x v="1"/>
  </r>
  <r>
    <x v="5"/>
    <x v="1"/>
    <x v="164"/>
    <x v="10"/>
    <x v="0"/>
    <x v="52"/>
    <x v="573"/>
    <x v="606"/>
    <x v="4"/>
    <x v="3"/>
    <x v="598"/>
    <x v="609"/>
    <x v="2"/>
    <x v="162"/>
    <x v="0"/>
    <x v="1"/>
  </r>
  <r>
    <x v="1"/>
    <x v="1"/>
    <x v="222"/>
    <x v="10"/>
    <x v="0"/>
    <x v="54"/>
    <x v="574"/>
    <x v="607"/>
    <x v="5"/>
    <x v="0"/>
    <x v="599"/>
    <x v="610"/>
    <x v="1"/>
    <x v="134"/>
    <x v="2"/>
    <x v="2"/>
  </r>
  <r>
    <x v="3"/>
    <x v="3"/>
    <x v="1"/>
    <x v="1"/>
    <x v="0"/>
    <x v="29"/>
    <x v="575"/>
    <x v="608"/>
    <x v="9"/>
    <x v="3"/>
    <x v="600"/>
    <x v="611"/>
    <x v="2"/>
    <x v="47"/>
    <x v="1"/>
    <x v="0"/>
  </r>
  <r>
    <x v="2"/>
    <x v="2"/>
    <x v="69"/>
    <x v="1"/>
    <x v="0"/>
    <x v="3"/>
    <x v="576"/>
    <x v="609"/>
    <x v="6"/>
    <x v="4"/>
    <x v="601"/>
    <x v="612"/>
    <x v="0"/>
    <x v="0"/>
    <x v="0"/>
    <x v="1"/>
  </r>
  <r>
    <x v="3"/>
    <x v="3"/>
    <x v="71"/>
    <x v="7"/>
    <x v="0"/>
    <x v="19"/>
    <x v="577"/>
    <x v="610"/>
    <x v="12"/>
    <x v="0"/>
    <x v="602"/>
    <x v="613"/>
    <x v="0"/>
    <x v="0"/>
    <x v="0"/>
    <x v="1"/>
  </r>
  <r>
    <x v="6"/>
    <x v="3"/>
    <x v="165"/>
    <x v="7"/>
    <x v="0"/>
    <x v="6"/>
    <x v="578"/>
    <x v="611"/>
    <x v="22"/>
    <x v="3"/>
    <x v="603"/>
    <x v="614"/>
    <x v="0"/>
    <x v="0"/>
    <x v="2"/>
    <x v="0"/>
  </r>
  <r>
    <x v="2"/>
    <x v="2"/>
    <x v="167"/>
    <x v="8"/>
    <x v="0"/>
    <x v="5"/>
    <x v="579"/>
    <x v="612"/>
    <x v="11"/>
    <x v="1"/>
    <x v="604"/>
    <x v="615"/>
    <x v="5"/>
    <x v="171"/>
    <x v="2"/>
    <x v="0"/>
  </r>
  <r>
    <x v="9"/>
    <x v="6"/>
    <x v="75"/>
    <x v="8"/>
    <x v="0"/>
    <x v="0"/>
    <x v="207"/>
    <x v="613"/>
    <x v="24"/>
    <x v="3"/>
    <x v="605"/>
    <x v="616"/>
    <x v="1"/>
    <x v="113"/>
    <x v="1"/>
    <x v="0"/>
  </r>
  <r>
    <x v="4"/>
    <x v="4"/>
    <x v="2"/>
    <x v="2"/>
    <x v="0"/>
    <x v="13"/>
    <x v="580"/>
    <x v="614"/>
    <x v="5"/>
    <x v="0"/>
    <x v="606"/>
    <x v="617"/>
    <x v="2"/>
    <x v="87"/>
    <x v="0"/>
    <x v="0"/>
  </r>
  <r>
    <x v="2"/>
    <x v="2"/>
    <x v="170"/>
    <x v="3"/>
    <x v="0"/>
    <x v="63"/>
    <x v="581"/>
    <x v="615"/>
    <x v="17"/>
    <x v="1"/>
    <x v="607"/>
    <x v="618"/>
    <x v="0"/>
    <x v="0"/>
    <x v="0"/>
    <x v="0"/>
  </r>
  <r>
    <x v="2"/>
    <x v="2"/>
    <x v="77"/>
    <x v="9"/>
    <x v="0"/>
    <x v="14"/>
    <x v="582"/>
    <x v="616"/>
    <x v="25"/>
    <x v="1"/>
    <x v="608"/>
    <x v="619"/>
    <x v="3"/>
    <x v="114"/>
    <x v="0"/>
    <x v="0"/>
  </r>
  <r>
    <x v="0"/>
    <x v="0"/>
    <x v="78"/>
    <x v="9"/>
    <x v="0"/>
    <x v="4"/>
    <x v="583"/>
    <x v="617"/>
    <x v="0"/>
    <x v="0"/>
    <x v="609"/>
    <x v="620"/>
    <x v="0"/>
    <x v="0"/>
    <x v="1"/>
    <x v="0"/>
  </r>
  <r>
    <x v="9"/>
    <x v="6"/>
    <x v="249"/>
    <x v="9"/>
    <x v="0"/>
    <x v="2"/>
    <x v="584"/>
    <x v="618"/>
    <x v="1"/>
    <x v="0"/>
    <x v="610"/>
    <x v="621"/>
    <x v="3"/>
    <x v="77"/>
    <x v="1"/>
    <x v="2"/>
  </r>
  <r>
    <x v="7"/>
    <x v="5"/>
    <x v="249"/>
    <x v="9"/>
    <x v="0"/>
    <x v="9"/>
    <x v="341"/>
    <x v="619"/>
    <x v="22"/>
    <x v="3"/>
    <x v="611"/>
    <x v="622"/>
    <x v="3"/>
    <x v="172"/>
    <x v="0"/>
    <x v="0"/>
  </r>
  <r>
    <x v="14"/>
    <x v="6"/>
    <x v="80"/>
    <x v="11"/>
    <x v="0"/>
    <x v="15"/>
    <x v="585"/>
    <x v="620"/>
    <x v="23"/>
    <x v="3"/>
    <x v="612"/>
    <x v="623"/>
    <x v="0"/>
    <x v="0"/>
    <x v="2"/>
    <x v="1"/>
  </r>
  <r>
    <x v="0"/>
    <x v="0"/>
    <x v="81"/>
    <x v="11"/>
    <x v="0"/>
    <x v="15"/>
    <x v="586"/>
    <x v="621"/>
    <x v="15"/>
    <x v="4"/>
    <x v="613"/>
    <x v="624"/>
    <x v="0"/>
    <x v="0"/>
    <x v="1"/>
    <x v="1"/>
  </r>
  <r>
    <x v="4"/>
    <x v="4"/>
    <x v="171"/>
    <x v="11"/>
    <x v="0"/>
    <x v="44"/>
    <x v="587"/>
    <x v="622"/>
    <x v="24"/>
    <x v="3"/>
    <x v="614"/>
    <x v="625"/>
    <x v="3"/>
    <x v="72"/>
    <x v="1"/>
    <x v="2"/>
  </r>
  <r>
    <x v="14"/>
    <x v="6"/>
    <x v="172"/>
    <x v="4"/>
    <x v="0"/>
    <x v="41"/>
    <x v="588"/>
    <x v="623"/>
    <x v="25"/>
    <x v="1"/>
    <x v="615"/>
    <x v="626"/>
    <x v="0"/>
    <x v="0"/>
    <x v="2"/>
    <x v="1"/>
  </r>
  <r>
    <x v="3"/>
    <x v="3"/>
    <x v="225"/>
    <x v="5"/>
    <x v="0"/>
    <x v="19"/>
    <x v="589"/>
    <x v="624"/>
    <x v="23"/>
    <x v="3"/>
    <x v="616"/>
    <x v="627"/>
    <x v="0"/>
    <x v="0"/>
    <x v="0"/>
    <x v="0"/>
  </r>
  <r>
    <x v="13"/>
    <x v="8"/>
    <x v="8"/>
    <x v="5"/>
    <x v="0"/>
    <x v="22"/>
    <x v="590"/>
    <x v="625"/>
    <x v="6"/>
    <x v="4"/>
    <x v="617"/>
    <x v="628"/>
    <x v="2"/>
    <x v="80"/>
    <x v="1"/>
    <x v="1"/>
  </r>
  <r>
    <x v="1"/>
    <x v="1"/>
    <x v="174"/>
    <x v="5"/>
    <x v="0"/>
    <x v="2"/>
    <x v="591"/>
    <x v="626"/>
    <x v="22"/>
    <x v="3"/>
    <x v="618"/>
    <x v="629"/>
    <x v="0"/>
    <x v="0"/>
    <x v="0"/>
    <x v="0"/>
  </r>
  <r>
    <x v="11"/>
    <x v="8"/>
    <x v="83"/>
    <x v="5"/>
    <x v="0"/>
    <x v="6"/>
    <x v="592"/>
    <x v="627"/>
    <x v="0"/>
    <x v="0"/>
    <x v="619"/>
    <x v="630"/>
    <x v="6"/>
    <x v="173"/>
    <x v="0"/>
    <x v="0"/>
  </r>
  <r>
    <x v="8"/>
    <x v="6"/>
    <x v="250"/>
    <x v="6"/>
    <x v="0"/>
    <x v="16"/>
    <x v="593"/>
    <x v="628"/>
    <x v="6"/>
    <x v="4"/>
    <x v="620"/>
    <x v="631"/>
    <x v="1"/>
    <x v="148"/>
    <x v="1"/>
    <x v="1"/>
  </r>
  <r>
    <x v="3"/>
    <x v="3"/>
    <x v="226"/>
    <x v="6"/>
    <x v="0"/>
    <x v="29"/>
    <x v="594"/>
    <x v="629"/>
    <x v="21"/>
    <x v="0"/>
    <x v="621"/>
    <x v="632"/>
    <x v="1"/>
    <x v="91"/>
    <x v="2"/>
    <x v="0"/>
  </r>
  <r>
    <x v="7"/>
    <x v="5"/>
    <x v="226"/>
    <x v="6"/>
    <x v="0"/>
    <x v="4"/>
    <x v="595"/>
    <x v="630"/>
    <x v="17"/>
    <x v="1"/>
    <x v="622"/>
    <x v="633"/>
    <x v="1"/>
    <x v="67"/>
    <x v="1"/>
    <x v="0"/>
  </r>
  <r>
    <x v="0"/>
    <x v="0"/>
    <x v="85"/>
    <x v="0"/>
    <x v="1"/>
    <x v="36"/>
    <x v="596"/>
    <x v="631"/>
    <x v="9"/>
    <x v="3"/>
    <x v="623"/>
    <x v="634"/>
    <x v="0"/>
    <x v="0"/>
    <x v="1"/>
    <x v="0"/>
  </r>
  <r>
    <x v="15"/>
    <x v="9"/>
    <x v="86"/>
    <x v="0"/>
    <x v="1"/>
    <x v="29"/>
    <x v="57"/>
    <x v="632"/>
    <x v="20"/>
    <x v="2"/>
    <x v="624"/>
    <x v="635"/>
    <x v="0"/>
    <x v="0"/>
    <x v="0"/>
    <x v="2"/>
  </r>
  <r>
    <x v="14"/>
    <x v="6"/>
    <x v="86"/>
    <x v="0"/>
    <x v="1"/>
    <x v="17"/>
    <x v="597"/>
    <x v="633"/>
    <x v="16"/>
    <x v="4"/>
    <x v="625"/>
    <x v="636"/>
    <x v="2"/>
    <x v="130"/>
    <x v="2"/>
    <x v="1"/>
  </r>
  <r>
    <x v="4"/>
    <x v="4"/>
    <x v="10"/>
    <x v="0"/>
    <x v="1"/>
    <x v="17"/>
    <x v="598"/>
    <x v="634"/>
    <x v="3"/>
    <x v="2"/>
    <x v="626"/>
    <x v="637"/>
    <x v="3"/>
    <x v="21"/>
    <x v="2"/>
    <x v="0"/>
  </r>
  <r>
    <x v="6"/>
    <x v="3"/>
    <x v="87"/>
    <x v="0"/>
    <x v="1"/>
    <x v="4"/>
    <x v="599"/>
    <x v="635"/>
    <x v="22"/>
    <x v="3"/>
    <x v="627"/>
    <x v="638"/>
    <x v="3"/>
    <x v="11"/>
    <x v="0"/>
    <x v="1"/>
  </r>
  <r>
    <x v="15"/>
    <x v="9"/>
    <x v="88"/>
    <x v="10"/>
    <x v="1"/>
    <x v="32"/>
    <x v="600"/>
    <x v="636"/>
    <x v="9"/>
    <x v="3"/>
    <x v="628"/>
    <x v="639"/>
    <x v="3"/>
    <x v="95"/>
    <x v="2"/>
    <x v="1"/>
  </r>
  <r>
    <x v="10"/>
    <x v="7"/>
    <x v="175"/>
    <x v="10"/>
    <x v="1"/>
    <x v="7"/>
    <x v="91"/>
    <x v="637"/>
    <x v="20"/>
    <x v="2"/>
    <x v="629"/>
    <x v="640"/>
    <x v="2"/>
    <x v="8"/>
    <x v="0"/>
    <x v="2"/>
  </r>
  <r>
    <x v="14"/>
    <x v="6"/>
    <x v="89"/>
    <x v="10"/>
    <x v="1"/>
    <x v="32"/>
    <x v="601"/>
    <x v="638"/>
    <x v="9"/>
    <x v="3"/>
    <x v="630"/>
    <x v="641"/>
    <x v="2"/>
    <x v="125"/>
    <x v="2"/>
    <x v="1"/>
  </r>
  <r>
    <x v="8"/>
    <x v="6"/>
    <x v="90"/>
    <x v="1"/>
    <x v="1"/>
    <x v="20"/>
    <x v="276"/>
    <x v="639"/>
    <x v="11"/>
    <x v="1"/>
    <x v="631"/>
    <x v="642"/>
    <x v="1"/>
    <x v="109"/>
    <x v="2"/>
    <x v="1"/>
  </r>
  <r>
    <x v="0"/>
    <x v="0"/>
    <x v="12"/>
    <x v="7"/>
    <x v="1"/>
    <x v="14"/>
    <x v="602"/>
    <x v="640"/>
    <x v="3"/>
    <x v="2"/>
    <x v="632"/>
    <x v="643"/>
    <x v="0"/>
    <x v="0"/>
    <x v="0"/>
    <x v="2"/>
  </r>
  <r>
    <x v="13"/>
    <x v="8"/>
    <x v="15"/>
    <x v="8"/>
    <x v="1"/>
    <x v="41"/>
    <x v="603"/>
    <x v="641"/>
    <x v="3"/>
    <x v="2"/>
    <x v="633"/>
    <x v="644"/>
    <x v="0"/>
    <x v="0"/>
    <x v="0"/>
    <x v="2"/>
  </r>
  <r>
    <x v="11"/>
    <x v="8"/>
    <x v="230"/>
    <x v="8"/>
    <x v="1"/>
    <x v="6"/>
    <x v="250"/>
    <x v="642"/>
    <x v="22"/>
    <x v="3"/>
    <x v="634"/>
    <x v="645"/>
    <x v="3"/>
    <x v="42"/>
    <x v="1"/>
    <x v="0"/>
  </r>
  <r>
    <x v="11"/>
    <x v="8"/>
    <x v="251"/>
    <x v="8"/>
    <x v="1"/>
    <x v="26"/>
    <x v="604"/>
    <x v="643"/>
    <x v="2"/>
    <x v="1"/>
    <x v="635"/>
    <x v="646"/>
    <x v="1"/>
    <x v="174"/>
    <x v="2"/>
    <x v="2"/>
  </r>
  <r>
    <x v="8"/>
    <x v="6"/>
    <x v="251"/>
    <x v="8"/>
    <x v="1"/>
    <x v="0"/>
    <x v="605"/>
    <x v="644"/>
    <x v="24"/>
    <x v="3"/>
    <x v="636"/>
    <x v="647"/>
    <x v="3"/>
    <x v="17"/>
    <x v="0"/>
    <x v="1"/>
  </r>
  <r>
    <x v="5"/>
    <x v="1"/>
    <x v="96"/>
    <x v="2"/>
    <x v="1"/>
    <x v="46"/>
    <x v="606"/>
    <x v="645"/>
    <x v="12"/>
    <x v="0"/>
    <x v="637"/>
    <x v="648"/>
    <x v="2"/>
    <x v="81"/>
    <x v="2"/>
    <x v="2"/>
  </r>
  <r>
    <x v="1"/>
    <x v="1"/>
    <x v="16"/>
    <x v="3"/>
    <x v="1"/>
    <x v="52"/>
    <x v="607"/>
    <x v="646"/>
    <x v="0"/>
    <x v="0"/>
    <x v="638"/>
    <x v="649"/>
    <x v="0"/>
    <x v="0"/>
    <x v="2"/>
    <x v="1"/>
  </r>
  <r>
    <x v="1"/>
    <x v="1"/>
    <x v="252"/>
    <x v="9"/>
    <x v="1"/>
    <x v="13"/>
    <x v="608"/>
    <x v="647"/>
    <x v="18"/>
    <x v="2"/>
    <x v="639"/>
    <x v="650"/>
    <x v="2"/>
    <x v="87"/>
    <x v="1"/>
    <x v="1"/>
  </r>
  <r>
    <x v="14"/>
    <x v="6"/>
    <x v="231"/>
    <x v="9"/>
    <x v="1"/>
    <x v="41"/>
    <x v="609"/>
    <x v="648"/>
    <x v="5"/>
    <x v="0"/>
    <x v="640"/>
    <x v="651"/>
    <x v="2"/>
    <x v="175"/>
    <x v="2"/>
    <x v="1"/>
  </r>
  <r>
    <x v="8"/>
    <x v="6"/>
    <x v="253"/>
    <x v="9"/>
    <x v="1"/>
    <x v="21"/>
    <x v="610"/>
    <x v="649"/>
    <x v="18"/>
    <x v="2"/>
    <x v="641"/>
    <x v="652"/>
    <x v="0"/>
    <x v="0"/>
    <x v="2"/>
    <x v="2"/>
  </r>
  <r>
    <x v="1"/>
    <x v="1"/>
    <x v="17"/>
    <x v="9"/>
    <x v="1"/>
    <x v="5"/>
    <x v="611"/>
    <x v="650"/>
    <x v="11"/>
    <x v="1"/>
    <x v="642"/>
    <x v="653"/>
    <x v="2"/>
    <x v="6"/>
    <x v="2"/>
    <x v="1"/>
  </r>
  <r>
    <x v="8"/>
    <x v="6"/>
    <x v="102"/>
    <x v="11"/>
    <x v="1"/>
    <x v="7"/>
    <x v="143"/>
    <x v="651"/>
    <x v="6"/>
    <x v="4"/>
    <x v="643"/>
    <x v="654"/>
    <x v="3"/>
    <x v="23"/>
    <x v="2"/>
    <x v="2"/>
  </r>
  <r>
    <x v="0"/>
    <x v="0"/>
    <x v="18"/>
    <x v="4"/>
    <x v="1"/>
    <x v="26"/>
    <x v="612"/>
    <x v="652"/>
    <x v="7"/>
    <x v="2"/>
    <x v="644"/>
    <x v="655"/>
    <x v="2"/>
    <x v="36"/>
    <x v="1"/>
    <x v="0"/>
  </r>
  <r>
    <x v="5"/>
    <x v="1"/>
    <x v="18"/>
    <x v="4"/>
    <x v="1"/>
    <x v="36"/>
    <x v="613"/>
    <x v="653"/>
    <x v="20"/>
    <x v="2"/>
    <x v="645"/>
    <x v="656"/>
    <x v="0"/>
    <x v="0"/>
    <x v="2"/>
    <x v="0"/>
  </r>
  <r>
    <x v="9"/>
    <x v="6"/>
    <x v="18"/>
    <x v="4"/>
    <x v="1"/>
    <x v="4"/>
    <x v="614"/>
    <x v="654"/>
    <x v="1"/>
    <x v="0"/>
    <x v="646"/>
    <x v="657"/>
    <x v="0"/>
    <x v="0"/>
    <x v="0"/>
    <x v="0"/>
  </r>
  <r>
    <x v="1"/>
    <x v="1"/>
    <x v="19"/>
    <x v="4"/>
    <x v="1"/>
    <x v="17"/>
    <x v="615"/>
    <x v="655"/>
    <x v="10"/>
    <x v="2"/>
    <x v="647"/>
    <x v="658"/>
    <x v="2"/>
    <x v="130"/>
    <x v="1"/>
    <x v="2"/>
  </r>
  <r>
    <x v="9"/>
    <x v="6"/>
    <x v="19"/>
    <x v="4"/>
    <x v="1"/>
    <x v="36"/>
    <x v="616"/>
    <x v="656"/>
    <x v="13"/>
    <x v="1"/>
    <x v="648"/>
    <x v="659"/>
    <x v="2"/>
    <x v="76"/>
    <x v="2"/>
    <x v="0"/>
  </r>
  <r>
    <x v="10"/>
    <x v="7"/>
    <x v="20"/>
    <x v="5"/>
    <x v="1"/>
    <x v="15"/>
    <x v="617"/>
    <x v="657"/>
    <x v="22"/>
    <x v="3"/>
    <x v="649"/>
    <x v="660"/>
    <x v="6"/>
    <x v="116"/>
    <x v="0"/>
    <x v="1"/>
  </r>
  <r>
    <x v="12"/>
    <x v="8"/>
    <x v="233"/>
    <x v="5"/>
    <x v="1"/>
    <x v="29"/>
    <x v="618"/>
    <x v="658"/>
    <x v="10"/>
    <x v="2"/>
    <x v="650"/>
    <x v="661"/>
    <x v="2"/>
    <x v="47"/>
    <x v="0"/>
    <x v="1"/>
  </r>
  <r>
    <x v="4"/>
    <x v="4"/>
    <x v="21"/>
    <x v="5"/>
    <x v="1"/>
    <x v="14"/>
    <x v="619"/>
    <x v="659"/>
    <x v="23"/>
    <x v="3"/>
    <x v="651"/>
    <x v="662"/>
    <x v="3"/>
    <x v="114"/>
    <x v="2"/>
    <x v="1"/>
  </r>
  <r>
    <x v="6"/>
    <x v="3"/>
    <x v="178"/>
    <x v="5"/>
    <x v="1"/>
    <x v="34"/>
    <x v="620"/>
    <x v="660"/>
    <x v="5"/>
    <x v="0"/>
    <x v="652"/>
    <x v="663"/>
    <x v="2"/>
    <x v="176"/>
    <x v="2"/>
    <x v="1"/>
  </r>
  <r>
    <x v="5"/>
    <x v="1"/>
    <x v="178"/>
    <x v="5"/>
    <x v="1"/>
    <x v="15"/>
    <x v="621"/>
    <x v="661"/>
    <x v="4"/>
    <x v="3"/>
    <x v="653"/>
    <x v="664"/>
    <x v="2"/>
    <x v="70"/>
    <x v="2"/>
    <x v="2"/>
  </r>
  <r>
    <x v="13"/>
    <x v="8"/>
    <x v="105"/>
    <x v="6"/>
    <x v="1"/>
    <x v="28"/>
    <x v="622"/>
    <x v="662"/>
    <x v="5"/>
    <x v="0"/>
    <x v="654"/>
    <x v="665"/>
    <x v="2"/>
    <x v="97"/>
    <x v="1"/>
    <x v="1"/>
  </r>
  <r>
    <x v="4"/>
    <x v="4"/>
    <x v="22"/>
    <x v="6"/>
    <x v="1"/>
    <x v="19"/>
    <x v="100"/>
    <x v="663"/>
    <x v="7"/>
    <x v="2"/>
    <x v="655"/>
    <x v="666"/>
    <x v="2"/>
    <x v="78"/>
    <x v="1"/>
    <x v="2"/>
  </r>
  <r>
    <x v="12"/>
    <x v="8"/>
    <x v="108"/>
    <x v="0"/>
    <x v="2"/>
    <x v="37"/>
    <x v="623"/>
    <x v="664"/>
    <x v="2"/>
    <x v="1"/>
    <x v="656"/>
    <x v="667"/>
    <x v="3"/>
    <x v="105"/>
    <x v="2"/>
    <x v="0"/>
  </r>
  <r>
    <x v="12"/>
    <x v="8"/>
    <x v="234"/>
    <x v="0"/>
    <x v="2"/>
    <x v="9"/>
    <x v="624"/>
    <x v="665"/>
    <x v="19"/>
    <x v="4"/>
    <x v="657"/>
    <x v="668"/>
    <x v="2"/>
    <x v="10"/>
    <x v="2"/>
    <x v="1"/>
  </r>
  <r>
    <x v="9"/>
    <x v="6"/>
    <x v="179"/>
    <x v="10"/>
    <x v="2"/>
    <x v="29"/>
    <x v="625"/>
    <x v="666"/>
    <x v="18"/>
    <x v="2"/>
    <x v="658"/>
    <x v="669"/>
    <x v="0"/>
    <x v="0"/>
    <x v="0"/>
    <x v="2"/>
  </r>
  <r>
    <x v="4"/>
    <x v="4"/>
    <x v="23"/>
    <x v="10"/>
    <x v="2"/>
    <x v="27"/>
    <x v="626"/>
    <x v="667"/>
    <x v="0"/>
    <x v="0"/>
    <x v="659"/>
    <x v="670"/>
    <x v="1"/>
    <x v="177"/>
    <x v="0"/>
    <x v="0"/>
  </r>
  <r>
    <x v="8"/>
    <x v="6"/>
    <x v="23"/>
    <x v="10"/>
    <x v="2"/>
    <x v="13"/>
    <x v="627"/>
    <x v="668"/>
    <x v="15"/>
    <x v="4"/>
    <x v="660"/>
    <x v="671"/>
    <x v="0"/>
    <x v="0"/>
    <x v="1"/>
    <x v="0"/>
  </r>
  <r>
    <x v="7"/>
    <x v="5"/>
    <x v="23"/>
    <x v="10"/>
    <x v="2"/>
    <x v="2"/>
    <x v="628"/>
    <x v="669"/>
    <x v="10"/>
    <x v="2"/>
    <x v="661"/>
    <x v="672"/>
    <x v="2"/>
    <x v="26"/>
    <x v="1"/>
    <x v="1"/>
  </r>
  <r>
    <x v="4"/>
    <x v="4"/>
    <x v="180"/>
    <x v="1"/>
    <x v="2"/>
    <x v="45"/>
    <x v="629"/>
    <x v="670"/>
    <x v="25"/>
    <x v="1"/>
    <x v="662"/>
    <x v="673"/>
    <x v="0"/>
    <x v="0"/>
    <x v="0"/>
    <x v="1"/>
  </r>
  <r>
    <x v="5"/>
    <x v="1"/>
    <x v="112"/>
    <x v="1"/>
    <x v="2"/>
    <x v="16"/>
    <x v="630"/>
    <x v="671"/>
    <x v="13"/>
    <x v="1"/>
    <x v="663"/>
    <x v="674"/>
    <x v="1"/>
    <x v="148"/>
    <x v="2"/>
    <x v="1"/>
  </r>
  <r>
    <x v="9"/>
    <x v="6"/>
    <x v="112"/>
    <x v="1"/>
    <x v="2"/>
    <x v="4"/>
    <x v="631"/>
    <x v="672"/>
    <x v="10"/>
    <x v="2"/>
    <x v="664"/>
    <x v="675"/>
    <x v="0"/>
    <x v="0"/>
    <x v="2"/>
    <x v="2"/>
  </r>
  <r>
    <x v="6"/>
    <x v="3"/>
    <x v="182"/>
    <x v="7"/>
    <x v="2"/>
    <x v="12"/>
    <x v="632"/>
    <x v="673"/>
    <x v="1"/>
    <x v="0"/>
    <x v="665"/>
    <x v="676"/>
    <x v="1"/>
    <x v="178"/>
    <x v="2"/>
    <x v="0"/>
  </r>
  <r>
    <x v="6"/>
    <x v="3"/>
    <x v="114"/>
    <x v="7"/>
    <x v="2"/>
    <x v="30"/>
    <x v="633"/>
    <x v="674"/>
    <x v="12"/>
    <x v="0"/>
    <x v="666"/>
    <x v="677"/>
    <x v="1"/>
    <x v="179"/>
    <x v="0"/>
    <x v="0"/>
  </r>
  <r>
    <x v="6"/>
    <x v="3"/>
    <x v="25"/>
    <x v="8"/>
    <x v="2"/>
    <x v="46"/>
    <x v="634"/>
    <x v="675"/>
    <x v="8"/>
    <x v="5"/>
    <x v="9"/>
    <x v="678"/>
    <x v="3"/>
    <x v="112"/>
    <x v="1"/>
    <x v="1"/>
  </r>
  <r>
    <x v="12"/>
    <x v="8"/>
    <x v="25"/>
    <x v="8"/>
    <x v="2"/>
    <x v="20"/>
    <x v="635"/>
    <x v="676"/>
    <x v="13"/>
    <x v="1"/>
    <x v="667"/>
    <x v="679"/>
    <x v="2"/>
    <x v="52"/>
    <x v="2"/>
    <x v="1"/>
  </r>
  <r>
    <x v="4"/>
    <x v="4"/>
    <x v="116"/>
    <x v="8"/>
    <x v="2"/>
    <x v="59"/>
    <x v="636"/>
    <x v="677"/>
    <x v="2"/>
    <x v="1"/>
    <x v="668"/>
    <x v="680"/>
    <x v="0"/>
    <x v="0"/>
    <x v="1"/>
    <x v="1"/>
  </r>
  <r>
    <x v="10"/>
    <x v="7"/>
    <x v="116"/>
    <x v="8"/>
    <x v="2"/>
    <x v="61"/>
    <x v="637"/>
    <x v="678"/>
    <x v="1"/>
    <x v="0"/>
    <x v="669"/>
    <x v="681"/>
    <x v="2"/>
    <x v="152"/>
    <x v="0"/>
    <x v="0"/>
  </r>
  <r>
    <x v="3"/>
    <x v="3"/>
    <x v="26"/>
    <x v="8"/>
    <x v="2"/>
    <x v="49"/>
    <x v="275"/>
    <x v="679"/>
    <x v="7"/>
    <x v="2"/>
    <x v="670"/>
    <x v="682"/>
    <x v="2"/>
    <x v="180"/>
    <x v="2"/>
    <x v="1"/>
  </r>
  <r>
    <x v="2"/>
    <x v="2"/>
    <x v="26"/>
    <x v="8"/>
    <x v="2"/>
    <x v="5"/>
    <x v="638"/>
    <x v="680"/>
    <x v="22"/>
    <x v="3"/>
    <x v="671"/>
    <x v="683"/>
    <x v="3"/>
    <x v="40"/>
    <x v="2"/>
    <x v="1"/>
  </r>
  <r>
    <x v="5"/>
    <x v="1"/>
    <x v="27"/>
    <x v="2"/>
    <x v="2"/>
    <x v="37"/>
    <x v="639"/>
    <x v="681"/>
    <x v="20"/>
    <x v="2"/>
    <x v="672"/>
    <x v="684"/>
    <x v="1"/>
    <x v="79"/>
    <x v="1"/>
    <x v="1"/>
  </r>
  <r>
    <x v="4"/>
    <x v="4"/>
    <x v="27"/>
    <x v="2"/>
    <x v="2"/>
    <x v="9"/>
    <x v="89"/>
    <x v="89"/>
    <x v="9"/>
    <x v="3"/>
    <x v="673"/>
    <x v="685"/>
    <x v="3"/>
    <x v="172"/>
    <x v="2"/>
    <x v="1"/>
  </r>
  <r>
    <x v="3"/>
    <x v="3"/>
    <x v="185"/>
    <x v="2"/>
    <x v="2"/>
    <x v="52"/>
    <x v="321"/>
    <x v="682"/>
    <x v="4"/>
    <x v="3"/>
    <x v="674"/>
    <x v="686"/>
    <x v="2"/>
    <x v="162"/>
    <x v="1"/>
    <x v="1"/>
  </r>
  <r>
    <x v="1"/>
    <x v="1"/>
    <x v="118"/>
    <x v="3"/>
    <x v="2"/>
    <x v="33"/>
    <x v="640"/>
    <x v="683"/>
    <x v="9"/>
    <x v="3"/>
    <x v="675"/>
    <x v="687"/>
    <x v="1"/>
    <x v="108"/>
    <x v="0"/>
    <x v="2"/>
  </r>
  <r>
    <x v="12"/>
    <x v="8"/>
    <x v="254"/>
    <x v="9"/>
    <x v="2"/>
    <x v="10"/>
    <x v="143"/>
    <x v="684"/>
    <x v="22"/>
    <x v="3"/>
    <x v="676"/>
    <x v="688"/>
    <x v="0"/>
    <x v="0"/>
    <x v="0"/>
    <x v="2"/>
  </r>
  <r>
    <x v="11"/>
    <x v="8"/>
    <x v="30"/>
    <x v="9"/>
    <x v="2"/>
    <x v="1"/>
    <x v="641"/>
    <x v="685"/>
    <x v="10"/>
    <x v="2"/>
    <x v="677"/>
    <x v="689"/>
    <x v="0"/>
    <x v="0"/>
    <x v="0"/>
    <x v="2"/>
  </r>
  <r>
    <x v="0"/>
    <x v="0"/>
    <x v="122"/>
    <x v="11"/>
    <x v="2"/>
    <x v="18"/>
    <x v="642"/>
    <x v="686"/>
    <x v="11"/>
    <x v="1"/>
    <x v="678"/>
    <x v="690"/>
    <x v="0"/>
    <x v="0"/>
    <x v="1"/>
    <x v="0"/>
  </r>
  <r>
    <x v="5"/>
    <x v="1"/>
    <x v="122"/>
    <x v="11"/>
    <x v="2"/>
    <x v="20"/>
    <x v="643"/>
    <x v="687"/>
    <x v="14"/>
    <x v="4"/>
    <x v="679"/>
    <x v="691"/>
    <x v="0"/>
    <x v="0"/>
    <x v="1"/>
    <x v="2"/>
  </r>
  <r>
    <x v="0"/>
    <x v="0"/>
    <x v="33"/>
    <x v="4"/>
    <x v="2"/>
    <x v="10"/>
    <x v="644"/>
    <x v="688"/>
    <x v="10"/>
    <x v="2"/>
    <x v="680"/>
    <x v="692"/>
    <x v="2"/>
    <x v="13"/>
    <x v="2"/>
    <x v="0"/>
  </r>
  <r>
    <x v="11"/>
    <x v="8"/>
    <x v="33"/>
    <x v="4"/>
    <x v="2"/>
    <x v="12"/>
    <x v="645"/>
    <x v="689"/>
    <x v="5"/>
    <x v="0"/>
    <x v="681"/>
    <x v="693"/>
    <x v="2"/>
    <x v="15"/>
    <x v="2"/>
    <x v="2"/>
  </r>
  <r>
    <x v="9"/>
    <x v="6"/>
    <x v="33"/>
    <x v="4"/>
    <x v="2"/>
    <x v="52"/>
    <x v="646"/>
    <x v="690"/>
    <x v="7"/>
    <x v="2"/>
    <x v="682"/>
    <x v="694"/>
    <x v="2"/>
    <x v="162"/>
    <x v="0"/>
    <x v="2"/>
  </r>
  <r>
    <x v="6"/>
    <x v="3"/>
    <x v="236"/>
    <x v="4"/>
    <x v="2"/>
    <x v="9"/>
    <x v="647"/>
    <x v="691"/>
    <x v="14"/>
    <x v="4"/>
    <x v="683"/>
    <x v="695"/>
    <x v="1"/>
    <x v="131"/>
    <x v="2"/>
    <x v="0"/>
  </r>
  <r>
    <x v="3"/>
    <x v="3"/>
    <x v="188"/>
    <x v="4"/>
    <x v="2"/>
    <x v="6"/>
    <x v="648"/>
    <x v="692"/>
    <x v="17"/>
    <x v="1"/>
    <x v="684"/>
    <x v="696"/>
    <x v="3"/>
    <x v="42"/>
    <x v="2"/>
    <x v="2"/>
  </r>
  <r>
    <x v="14"/>
    <x v="6"/>
    <x v="189"/>
    <x v="5"/>
    <x v="2"/>
    <x v="19"/>
    <x v="649"/>
    <x v="693"/>
    <x v="0"/>
    <x v="0"/>
    <x v="685"/>
    <x v="697"/>
    <x v="1"/>
    <x v="29"/>
    <x v="1"/>
    <x v="1"/>
  </r>
  <r>
    <x v="1"/>
    <x v="1"/>
    <x v="123"/>
    <x v="5"/>
    <x v="2"/>
    <x v="3"/>
    <x v="650"/>
    <x v="694"/>
    <x v="16"/>
    <x v="4"/>
    <x v="686"/>
    <x v="698"/>
    <x v="2"/>
    <x v="4"/>
    <x v="1"/>
    <x v="0"/>
  </r>
  <r>
    <x v="13"/>
    <x v="8"/>
    <x v="123"/>
    <x v="5"/>
    <x v="2"/>
    <x v="34"/>
    <x v="651"/>
    <x v="695"/>
    <x v="5"/>
    <x v="0"/>
    <x v="687"/>
    <x v="699"/>
    <x v="0"/>
    <x v="0"/>
    <x v="0"/>
    <x v="0"/>
  </r>
  <r>
    <x v="2"/>
    <x v="2"/>
    <x v="37"/>
    <x v="5"/>
    <x v="2"/>
    <x v="5"/>
    <x v="280"/>
    <x v="696"/>
    <x v="10"/>
    <x v="2"/>
    <x v="688"/>
    <x v="700"/>
    <x v="2"/>
    <x v="6"/>
    <x v="2"/>
    <x v="0"/>
  </r>
  <r>
    <x v="4"/>
    <x v="4"/>
    <x v="124"/>
    <x v="6"/>
    <x v="2"/>
    <x v="17"/>
    <x v="652"/>
    <x v="697"/>
    <x v="18"/>
    <x v="2"/>
    <x v="689"/>
    <x v="701"/>
    <x v="3"/>
    <x v="21"/>
    <x v="0"/>
    <x v="0"/>
  </r>
  <r>
    <x v="11"/>
    <x v="8"/>
    <x v="38"/>
    <x v="6"/>
    <x v="2"/>
    <x v="46"/>
    <x v="653"/>
    <x v="698"/>
    <x v="3"/>
    <x v="2"/>
    <x v="690"/>
    <x v="702"/>
    <x v="3"/>
    <x v="112"/>
    <x v="0"/>
    <x v="0"/>
  </r>
  <r>
    <x v="1"/>
    <x v="1"/>
    <x v="38"/>
    <x v="6"/>
    <x v="2"/>
    <x v="10"/>
    <x v="654"/>
    <x v="699"/>
    <x v="3"/>
    <x v="2"/>
    <x v="691"/>
    <x v="703"/>
    <x v="1"/>
    <x v="123"/>
    <x v="1"/>
    <x v="2"/>
  </r>
  <r>
    <x v="0"/>
    <x v="0"/>
    <x v="125"/>
    <x v="0"/>
    <x v="3"/>
    <x v="20"/>
    <x v="655"/>
    <x v="700"/>
    <x v="18"/>
    <x v="2"/>
    <x v="692"/>
    <x v="704"/>
    <x v="0"/>
    <x v="0"/>
    <x v="0"/>
    <x v="1"/>
  </r>
  <r>
    <x v="9"/>
    <x v="6"/>
    <x v="39"/>
    <x v="0"/>
    <x v="3"/>
    <x v="10"/>
    <x v="656"/>
    <x v="701"/>
    <x v="7"/>
    <x v="2"/>
    <x v="693"/>
    <x v="705"/>
    <x v="2"/>
    <x v="13"/>
    <x v="0"/>
    <x v="2"/>
  </r>
  <r>
    <x v="4"/>
    <x v="4"/>
    <x v="40"/>
    <x v="0"/>
    <x v="3"/>
    <x v="35"/>
    <x v="389"/>
    <x v="702"/>
    <x v="6"/>
    <x v="4"/>
    <x v="694"/>
    <x v="706"/>
    <x v="0"/>
    <x v="0"/>
    <x v="1"/>
    <x v="1"/>
  </r>
  <r>
    <x v="2"/>
    <x v="2"/>
    <x v="237"/>
    <x v="10"/>
    <x v="3"/>
    <x v="18"/>
    <x v="657"/>
    <x v="703"/>
    <x v="9"/>
    <x v="3"/>
    <x v="695"/>
    <x v="707"/>
    <x v="0"/>
    <x v="0"/>
    <x v="0"/>
    <x v="2"/>
  </r>
  <r>
    <x v="8"/>
    <x v="6"/>
    <x v="237"/>
    <x v="10"/>
    <x v="3"/>
    <x v="17"/>
    <x v="658"/>
    <x v="704"/>
    <x v="21"/>
    <x v="0"/>
    <x v="696"/>
    <x v="708"/>
    <x v="3"/>
    <x v="21"/>
    <x v="1"/>
    <x v="2"/>
  </r>
  <r>
    <x v="9"/>
    <x v="6"/>
    <x v="194"/>
    <x v="1"/>
    <x v="3"/>
    <x v="25"/>
    <x v="659"/>
    <x v="705"/>
    <x v="4"/>
    <x v="3"/>
    <x v="697"/>
    <x v="709"/>
    <x v="3"/>
    <x v="33"/>
    <x v="0"/>
    <x v="2"/>
  </r>
  <r>
    <x v="2"/>
    <x v="2"/>
    <x v="194"/>
    <x v="1"/>
    <x v="3"/>
    <x v="31"/>
    <x v="660"/>
    <x v="706"/>
    <x v="25"/>
    <x v="1"/>
    <x v="698"/>
    <x v="710"/>
    <x v="2"/>
    <x v="181"/>
    <x v="0"/>
    <x v="2"/>
  </r>
  <r>
    <x v="15"/>
    <x v="9"/>
    <x v="238"/>
    <x v="1"/>
    <x v="3"/>
    <x v="21"/>
    <x v="661"/>
    <x v="707"/>
    <x v="15"/>
    <x v="4"/>
    <x v="699"/>
    <x v="711"/>
    <x v="3"/>
    <x v="25"/>
    <x v="2"/>
    <x v="1"/>
  </r>
  <r>
    <x v="3"/>
    <x v="3"/>
    <x v="128"/>
    <x v="7"/>
    <x v="3"/>
    <x v="2"/>
    <x v="662"/>
    <x v="708"/>
    <x v="9"/>
    <x v="3"/>
    <x v="700"/>
    <x v="712"/>
    <x v="2"/>
    <x v="26"/>
    <x v="2"/>
    <x v="0"/>
  </r>
  <r>
    <x v="14"/>
    <x v="6"/>
    <x v="128"/>
    <x v="7"/>
    <x v="3"/>
    <x v="8"/>
    <x v="663"/>
    <x v="709"/>
    <x v="16"/>
    <x v="4"/>
    <x v="701"/>
    <x v="713"/>
    <x v="4"/>
    <x v="182"/>
    <x v="0"/>
    <x v="1"/>
  </r>
  <r>
    <x v="0"/>
    <x v="0"/>
    <x v="255"/>
    <x v="7"/>
    <x v="3"/>
    <x v="49"/>
    <x v="664"/>
    <x v="710"/>
    <x v="0"/>
    <x v="0"/>
    <x v="702"/>
    <x v="714"/>
    <x v="0"/>
    <x v="0"/>
    <x v="1"/>
    <x v="2"/>
  </r>
  <r>
    <x v="4"/>
    <x v="4"/>
    <x v="129"/>
    <x v="7"/>
    <x v="3"/>
    <x v="63"/>
    <x v="665"/>
    <x v="711"/>
    <x v="1"/>
    <x v="0"/>
    <x v="703"/>
    <x v="715"/>
    <x v="2"/>
    <x v="183"/>
    <x v="0"/>
    <x v="2"/>
  </r>
  <r>
    <x v="14"/>
    <x v="6"/>
    <x v="196"/>
    <x v="8"/>
    <x v="3"/>
    <x v="43"/>
    <x v="666"/>
    <x v="712"/>
    <x v="16"/>
    <x v="4"/>
    <x v="704"/>
    <x v="716"/>
    <x v="2"/>
    <x v="154"/>
    <x v="1"/>
    <x v="0"/>
  </r>
  <r>
    <x v="10"/>
    <x v="7"/>
    <x v="239"/>
    <x v="8"/>
    <x v="3"/>
    <x v="62"/>
    <x v="667"/>
    <x v="713"/>
    <x v="0"/>
    <x v="0"/>
    <x v="705"/>
    <x v="717"/>
    <x v="1"/>
    <x v="184"/>
    <x v="0"/>
    <x v="1"/>
  </r>
  <r>
    <x v="13"/>
    <x v="8"/>
    <x v="132"/>
    <x v="2"/>
    <x v="3"/>
    <x v="0"/>
    <x v="668"/>
    <x v="714"/>
    <x v="10"/>
    <x v="2"/>
    <x v="706"/>
    <x v="718"/>
    <x v="2"/>
    <x v="58"/>
    <x v="1"/>
    <x v="2"/>
  </r>
  <r>
    <x v="5"/>
    <x v="1"/>
    <x v="133"/>
    <x v="2"/>
    <x v="3"/>
    <x v="5"/>
    <x v="669"/>
    <x v="715"/>
    <x v="0"/>
    <x v="0"/>
    <x v="707"/>
    <x v="719"/>
    <x v="0"/>
    <x v="0"/>
    <x v="0"/>
    <x v="0"/>
  </r>
  <r>
    <x v="1"/>
    <x v="1"/>
    <x v="42"/>
    <x v="2"/>
    <x v="3"/>
    <x v="18"/>
    <x v="670"/>
    <x v="716"/>
    <x v="2"/>
    <x v="1"/>
    <x v="708"/>
    <x v="720"/>
    <x v="3"/>
    <x v="31"/>
    <x v="0"/>
    <x v="1"/>
  </r>
  <r>
    <x v="10"/>
    <x v="7"/>
    <x v="42"/>
    <x v="2"/>
    <x v="3"/>
    <x v="2"/>
    <x v="671"/>
    <x v="717"/>
    <x v="14"/>
    <x v="4"/>
    <x v="709"/>
    <x v="721"/>
    <x v="3"/>
    <x v="77"/>
    <x v="0"/>
    <x v="0"/>
  </r>
  <r>
    <x v="9"/>
    <x v="6"/>
    <x v="256"/>
    <x v="3"/>
    <x v="3"/>
    <x v="18"/>
    <x v="672"/>
    <x v="718"/>
    <x v="16"/>
    <x v="4"/>
    <x v="710"/>
    <x v="722"/>
    <x v="3"/>
    <x v="31"/>
    <x v="1"/>
    <x v="1"/>
  </r>
  <r>
    <x v="6"/>
    <x v="3"/>
    <x v="135"/>
    <x v="9"/>
    <x v="3"/>
    <x v="12"/>
    <x v="673"/>
    <x v="719"/>
    <x v="25"/>
    <x v="1"/>
    <x v="711"/>
    <x v="723"/>
    <x v="2"/>
    <x v="15"/>
    <x v="0"/>
    <x v="2"/>
  </r>
  <r>
    <x v="8"/>
    <x v="6"/>
    <x v="135"/>
    <x v="9"/>
    <x v="3"/>
    <x v="13"/>
    <x v="674"/>
    <x v="720"/>
    <x v="19"/>
    <x v="4"/>
    <x v="712"/>
    <x v="724"/>
    <x v="3"/>
    <x v="102"/>
    <x v="2"/>
    <x v="0"/>
  </r>
  <r>
    <x v="10"/>
    <x v="7"/>
    <x v="198"/>
    <x v="9"/>
    <x v="3"/>
    <x v="52"/>
    <x v="675"/>
    <x v="721"/>
    <x v="25"/>
    <x v="1"/>
    <x v="713"/>
    <x v="725"/>
    <x v="3"/>
    <x v="165"/>
    <x v="1"/>
    <x v="2"/>
  </r>
  <r>
    <x v="11"/>
    <x v="8"/>
    <x v="199"/>
    <x v="11"/>
    <x v="3"/>
    <x v="33"/>
    <x v="676"/>
    <x v="722"/>
    <x v="13"/>
    <x v="1"/>
    <x v="714"/>
    <x v="726"/>
    <x v="3"/>
    <x v="147"/>
    <x v="1"/>
    <x v="0"/>
  </r>
  <r>
    <x v="2"/>
    <x v="2"/>
    <x v="199"/>
    <x v="11"/>
    <x v="3"/>
    <x v="13"/>
    <x v="677"/>
    <x v="723"/>
    <x v="14"/>
    <x v="4"/>
    <x v="715"/>
    <x v="727"/>
    <x v="2"/>
    <x v="87"/>
    <x v="2"/>
    <x v="2"/>
  </r>
  <r>
    <x v="12"/>
    <x v="8"/>
    <x v="241"/>
    <x v="11"/>
    <x v="3"/>
    <x v="29"/>
    <x v="576"/>
    <x v="724"/>
    <x v="16"/>
    <x v="4"/>
    <x v="716"/>
    <x v="728"/>
    <x v="0"/>
    <x v="0"/>
    <x v="0"/>
    <x v="0"/>
  </r>
  <r>
    <x v="13"/>
    <x v="8"/>
    <x v="241"/>
    <x v="11"/>
    <x v="3"/>
    <x v="32"/>
    <x v="162"/>
    <x v="725"/>
    <x v="24"/>
    <x v="3"/>
    <x v="717"/>
    <x v="729"/>
    <x v="3"/>
    <x v="95"/>
    <x v="2"/>
    <x v="2"/>
  </r>
  <r>
    <x v="1"/>
    <x v="1"/>
    <x v="139"/>
    <x v="4"/>
    <x v="3"/>
    <x v="2"/>
    <x v="678"/>
    <x v="726"/>
    <x v="7"/>
    <x v="2"/>
    <x v="718"/>
    <x v="730"/>
    <x v="1"/>
    <x v="2"/>
    <x v="2"/>
    <x v="2"/>
  </r>
  <r>
    <x v="15"/>
    <x v="9"/>
    <x v="139"/>
    <x v="4"/>
    <x v="3"/>
    <x v="32"/>
    <x v="679"/>
    <x v="727"/>
    <x v="0"/>
    <x v="0"/>
    <x v="719"/>
    <x v="731"/>
    <x v="2"/>
    <x v="125"/>
    <x v="1"/>
    <x v="1"/>
  </r>
  <r>
    <x v="9"/>
    <x v="6"/>
    <x v="139"/>
    <x v="4"/>
    <x v="3"/>
    <x v="0"/>
    <x v="622"/>
    <x v="728"/>
    <x v="17"/>
    <x v="1"/>
    <x v="720"/>
    <x v="732"/>
    <x v="3"/>
    <x v="17"/>
    <x v="2"/>
    <x v="1"/>
  </r>
  <r>
    <x v="15"/>
    <x v="9"/>
    <x v="141"/>
    <x v="5"/>
    <x v="3"/>
    <x v="13"/>
    <x v="680"/>
    <x v="729"/>
    <x v="6"/>
    <x v="4"/>
    <x v="721"/>
    <x v="733"/>
    <x v="3"/>
    <x v="102"/>
    <x v="0"/>
    <x v="0"/>
  </r>
  <r>
    <x v="0"/>
    <x v="0"/>
    <x v="46"/>
    <x v="6"/>
    <x v="3"/>
    <x v="34"/>
    <x v="681"/>
    <x v="730"/>
    <x v="21"/>
    <x v="0"/>
    <x v="722"/>
    <x v="734"/>
    <x v="2"/>
    <x v="176"/>
    <x v="2"/>
    <x v="0"/>
  </r>
  <r>
    <x v="0"/>
    <x v="0"/>
    <x v="143"/>
    <x v="0"/>
    <x v="4"/>
    <x v="13"/>
    <x v="682"/>
    <x v="731"/>
    <x v="9"/>
    <x v="3"/>
    <x v="723"/>
    <x v="735"/>
    <x v="1"/>
    <x v="126"/>
    <x v="0"/>
    <x v="0"/>
  </r>
  <r>
    <x v="1"/>
    <x v="1"/>
    <x v="208"/>
    <x v="10"/>
    <x v="4"/>
    <x v="30"/>
    <x v="17"/>
    <x v="732"/>
    <x v="18"/>
    <x v="2"/>
    <x v="724"/>
    <x v="736"/>
    <x v="2"/>
    <x v="48"/>
    <x v="1"/>
    <x v="2"/>
  </r>
  <r>
    <x v="7"/>
    <x v="5"/>
    <x v="242"/>
    <x v="10"/>
    <x v="4"/>
    <x v="15"/>
    <x v="683"/>
    <x v="733"/>
    <x v="6"/>
    <x v="4"/>
    <x v="725"/>
    <x v="737"/>
    <x v="2"/>
    <x v="70"/>
    <x v="1"/>
    <x v="2"/>
  </r>
  <r>
    <x v="12"/>
    <x v="8"/>
    <x v="47"/>
    <x v="1"/>
    <x v="4"/>
    <x v="40"/>
    <x v="684"/>
    <x v="734"/>
    <x v="0"/>
    <x v="0"/>
    <x v="726"/>
    <x v="738"/>
    <x v="1"/>
    <x v="185"/>
    <x v="0"/>
    <x v="2"/>
  </r>
  <r>
    <x v="5"/>
    <x v="1"/>
    <x v="47"/>
    <x v="1"/>
    <x v="4"/>
    <x v="53"/>
    <x v="685"/>
    <x v="735"/>
    <x v="15"/>
    <x v="4"/>
    <x v="727"/>
    <x v="739"/>
    <x v="1"/>
    <x v="138"/>
    <x v="0"/>
    <x v="0"/>
  </r>
  <r>
    <x v="4"/>
    <x v="4"/>
    <x v="47"/>
    <x v="1"/>
    <x v="4"/>
    <x v="17"/>
    <x v="686"/>
    <x v="736"/>
    <x v="17"/>
    <x v="1"/>
    <x v="728"/>
    <x v="740"/>
    <x v="2"/>
    <x v="130"/>
    <x v="0"/>
    <x v="1"/>
  </r>
  <r>
    <x v="3"/>
    <x v="3"/>
    <x v="145"/>
    <x v="1"/>
    <x v="4"/>
    <x v="19"/>
    <x v="687"/>
    <x v="737"/>
    <x v="16"/>
    <x v="4"/>
    <x v="729"/>
    <x v="741"/>
    <x v="3"/>
    <x v="93"/>
    <x v="0"/>
    <x v="1"/>
  </r>
  <r>
    <x v="11"/>
    <x v="8"/>
    <x v="48"/>
    <x v="7"/>
    <x v="4"/>
    <x v="21"/>
    <x v="688"/>
    <x v="738"/>
    <x v="1"/>
    <x v="0"/>
    <x v="730"/>
    <x v="742"/>
    <x v="2"/>
    <x v="120"/>
    <x v="2"/>
    <x v="0"/>
  </r>
  <r>
    <x v="14"/>
    <x v="6"/>
    <x v="48"/>
    <x v="7"/>
    <x v="4"/>
    <x v="9"/>
    <x v="689"/>
    <x v="739"/>
    <x v="25"/>
    <x v="1"/>
    <x v="731"/>
    <x v="743"/>
    <x v="2"/>
    <x v="10"/>
    <x v="0"/>
    <x v="0"/>
  </r>
  <r>
    <x v="11"/>
    <x v="8"/>
    <x v="148"/>
    <x v="7"/>
    <x v="4"/>
    <x v="43"/>
    <x v="690"/>
    <x v="740"/>
    <x v="25"/>
    <x v="1"/>
    <x v="732"/>
    <x v="744"/>
    <x v="6"/>
    <x v="186"/>
    <x v="1"/>
    <x v="0"/>
  </r>
  <r>
    <x v="15"/>
    <x v="9"/>
    <x v="149"/>
    <x v="7"/>
    <x v="4"/>
    <x v="57"/>
    <x v="691"/>
    <x v="741"/>
    <x v="14"/>
    <x v="4"/>
    <x v="733"/>
    <x v="745"/>
    <x v="0"/>
    <x v="0"/>
    <x v="0"/>
    <x v="0"/>
  </r>
  <r>
    <x v="9"/>
    <x v="6"/>
    <x v="257"/>
    <x v="8"/>
    <x v="4"/>
    <x v="46"/>
    <x v="692"/>
    <x v="742"/>
    <x v="10"/>
    <x v="2"/>
    <x v="734"/>
    <x v="746"/>
    <x v="3"/>
    <x v="112"/>
    <x v="0"/>
    <x v="0"/>
  </r>
  <r>
    <x v="7"/>
    <x v="5"/>
    <x v="258"/>
    <x v="8"/>
    <x v="4"/>
    <x v="8"/>
    <x v="693"/>
    <x v="743"/>
    <x v="9"/>
    <x v="3"/>
    <x v="735"/>
    <x v="747"/>
    <x v="3"/>
    <x v="46"/>
    <x v="1"/>
    <x v="0"/>
  </r>
  <r>
    <x v="3"/>
    <x v="3"/>
    <x v="243"/>
    <x v="2"/>
    <x v="4"/>
    <x v="36"/>
    <x v="74"/>
    <x v="744"/>
    <x v="0"/>
    <x v="0"/>
    <x v="736"/>
    <x v="748"/>
    <x v="1"/>
    <x v="118"/>
    <x v="2"/>
    <x v="2"/>
  </r>
  <r>
    <x v="14"/>
    <x v="6"/>
    <x v="243"/>
    <x v="2"/>
    <x v="4"/>
    <x v="35"/>
    <x v="694"/>
    <x v="745"/>
    <x v="24"/>
    <x v="3"/>
    <x v="737"/>
    <x v="749"/>
    <x v="3"/>
    <x v="54"/>
    <x v="1"/>
    <x v="1"/>
  </r>
  <r>
    <x v="8"/>
    <x v="6"/>
    <x v="244"/>
    <x v="2"/>
    <x v="4"/>
    <x v="18"/>
    <x v="695"/>
    <x v="746"/>
    <x v="3"/>
    <x v="2"/>
    <x v="738"/>
    <x v="750"/>
    <x v="2"/>
    <x v="99"/>
    <x v="0"/>
    <x v="2"/>
  </r>
  <r>
    <x v="11"/>
    <x v="8"/>
    <x v="52"/>
    <x v="2"/>
    <x v="4"/>
    <x v="46"/>
    <x v="696"/>
    <x v="747"/>
    <x v="15"/>
    <x v="4"/>
    <x v="739"/>
    <x v="751"/>
    <x v="3"/>
    <x v="112"/>
    <x v="0"/>
    <x v="0"/>
  </r>
  <r>
    <x v="6"/>
    <x v="3"/>
    <x v="151"/>
    <x v="3"/>
    <x v="4"/>
    <x v="2"/>
    <x v="697"/>
    <x v="748"/>
    <x v="12"/>
    <x v="0"/>
    <x v="740"/>
    <x v="752"/>
    <x v="3"/>
    <x v="77"/>
    <x v="2"/>
    <x v="1"/>
  </r>
  <r>
    <x v="6"/>
    <x v="3"/>
    <x v="215"/>
    <x v="9"/>
    <x v="4"/>
    <x v="59"/>
    <x v="698"/>
    <x v="749"/>
    <x v="16"/>
    <x v="4"/>
    <x v="741"/>
    <x v="753"/>
    <x v="3"/>
    <x v="187"/>
    <x v="1"/>
    <x v="2"/>
  </r>
  <r>
    <x v="2"/>
    <x v="2"/>
    <x v="215"/>
    <x v="9"/>
    <x v="4"/>
    <x v="12"/>
    <x v="699"/>
    <x v="750"/>
    <x v="18"/>
    <x v="2"/>
    <x v="742"/>
    <x v="754"/>
    <x v="3"/>
    <x v="41"/>
    <x v="2"/>
    <x v="1"/>
  </r>
  <r>
    <x v="8"/>
    <x v="6"/>
    <x v="152"/>
    <x v="9"/>
    <x v="4"/>
    <x v="7"/>
    <x v="700"/>
    <x v="751"/>
    <x v="17"/>
    <x v="1"/>
    <x v="743"/>
    <x v="755"/>
    <x v="3"/>
    <x v="23"/>
    <x v="1"/>
    <x v="2"/>
  </r>
  <r>
    <x v="7"/>
    <x v="5"/>
    <x v="54"/>
    <x v="11"/>
    <x v="4"/>
    <x v="14"/>
    <x v="701"/>
    <x v="752"/>
    <x v="13"/>
    <x v="1"/>
    <x v="744"/>
    <x v="756"/>
    <x v="1"/>
    <x v="73"/>
    <x v="1"/>
    <x v="0"/>
  </r>
  <r>
    <x v="15"/>
    <x v="9"/>
    <x v="217"/>
    <x v="11"/>
    <x v="4"/>
    <x v="5"/>
    <x v="702"/>
    <x v="753"/>
    <x v="0"/>
    <x v="0"/>
    <x v="745"/>
    <x v="757"/>
    <x v="3"/>
    <x v="40"/>
    <x v="2"/>
    <x v="1"/>
  </r>
  <r>
    <x v="12"/>
    <x v="8"/>
    <x v="245"/>
    <x v="4"/>
    <x v="4"/>
    <x v="43"/>
    <x v="664"/>
    <x v="754"/>
    <x v="24"/>
    <x v="3"/>
    <x v="746"/>
    <x v="758"/>
    <x v="1"/>
    <x v="188"/>
    <x v="1"/>
    <x v="2"/>
  </r>
  <r>
    <x v="4"/>
    <x v="4"/>
    <x v="245"/>
    <x v="4"/>
    <x v="4"/>
    <x v="64"/>
    <x v="703"/>
    <x v="755"/>
    <x v="13"/>
    <x v="1"/>
    <x v="747"/>
    <x v="759"/>
    <x v="3"/>
    <x v="189"/>
    <x v="0"/>
    <x v="0"/>
  </r>
  <r>
    <x v="11"/>
    <x v="8"/>
    <x v="154"/>
    <x v="4"/>
    <x v="4"/>
    <x v="30"/>
    <x v="704"/>
    <x v="756"/>
    <x v="12"/>
    <x v="0"/>
    <x v="748"/>
    <x v="760"/>
    <x v="2"/>
    <x v="48"/>
    <x v="1"/>
    <x v="2"/>
  </r>
  <r>
    <x v="11"/>
    <x v="8"/>
    <x v="259"/>
    <x v="4"/>
    <x v="4"/>
    <x v="10"/>
    <x v="705"/>
    <x v="757"/>
    <x v="7"/>
    <x v="2"/>
    <x v="749"/>
    <x v="761"/>
    <x v="2"/>
    <x v="13"/>
    <x v="2"/>
    <x v="1"/>
  </r>
  <r>
    <x v="14"/>
    <x v="6"/>
    <x v="156"/>
    <x v="5"/>
    <x v="4"/>
    <x v="31"/>
    <x v="706"/>
    <x v="758"/>
    <x v="7"/>
    <x v="2"/>
    <x v="750"/>
    <x v="762"/>
    <x v="3"/>
    <x v="69"/>
    <x v="0"/>
    <x v="0"/>
  </r>
  <r>
    <x v="12"/>
    <x v="8"/>
    <x v="260"/>
    <x v="6"/>
    <x v="4"/>
    <x v="15"/>
    <x v="351"/>
    <x v="759"/>
    <x v="8"/>
    <x v="5"/>
    <x v="9"/>
    <x v="763"/>
    <x v="2"/>
    <x v="70"/>
    <x v="1"/>
    <x v="2"/>
  </r>
  <r>
    <x v="7"/>
    <x v="5"/>
    <x v="260"/>
    <x v="6"/>
    <x v="4"/>
    <x v="19"/>
    <x v="707"/>
    <x v="760"/>
    <x v="5"/>
    <x v="0"/>
    <x v="751"/>
    <x v="764"/>
    <x v="2"/>
    <x v="78"/>
    <x v="0"/>
    <x v="0"/>
  </r>
  <r>
    <x v="6"/>
    <x v="3"/>
    <x v="60"/>
    <x v="6"/>
    <x v="4"/>
    <x v="16"/>
    <x v="3"/>
    <x v="761"/>
    <x v="0"/>
    <x v="0"/>
    <x v="752"/>
    <x v="765"/>
    <x v="2"/>
    <x v="19"/>
    <x v="2"/>
    <x v="0"/>
  </r>
  <r>
    <x v="12"/>
    <x v="8"/>
    <x v="60"/>
    <x v="6"/>
    <x v="4"/>
    <x v="3"/>
    <x v="708"/>
    <x v="762"/>
    <x v="0"/>
    <x v="0"/>
    <x v="753"/>
    <x v="766"/>
    <x v="2"/>
    <x v="4"/>
    <x v="0"/>
    <x v="2"/>
  </r>
  <r>
    <x v="6"/>
    <x v="3"/>
    <x v="161"/>
    <x v="0"/>
    <x v="5"/>
    <x v="8"/>
    <x v="709"/>
    <x v="763"/>
    <x v="20"/>
    <x v="2"/>
    <x v="754"/>
    <x v="767"/>
    <x v="1"/>
    <x v="9"/>
    <x v="1"/>
    <x v="0"/>
  </r>
  <r>
    <x v="12"/>
    <x v="8"/>
    <x v="219"/>
    <x v="10"/>
    <x v="5"/>
    <x v="14"/>
    <x v="710"/>
    <x v="764"/>
    <x v="2"/>
    <x v="1"/>
    <x v="755"/>
    <x v="768"/>
    <x v="1"/>
    <x v="73"/>
    <x v="2"/>
    <x v="1"/>
  </r>
  <r>
    <x v="13"/>
    <x v="8"/>
    <x v="219"/>
    <x v="10"/>
    <x v="5"/>
    <x v="2"/>
    <x v="711"/>
    <x v="765"/>
    <x v="0"/>
    <x v="0"/>
    <x v="756"/>
    <x v="769"/>
    <x v="0"/>
    <x v="0"/>
    <x v="1"/>
    <x v="0"/>
  </r>
  <r>
    <x v="8"/>
    <x v="6"/>
    <x v="219"/>
    <x v="10"/>
    <x v="5"/>
    <x v="3"/>
    <x v="712"/>
    <x v="766"/>
    <x v="24"/>
    <x v="3"/>
    <x v="757"/>
    <x v="770"/>
    <x v="2"/>
    <x v="4"/>
    <x v="0"/>
    <x v="0"/>
  </r>
  <r>
    <x v="15"/>
    <x v="9"/>
    <x v="220"/>
    <x v="1"/>
    <x v="5"/>
    <x v="3"/>
    <x v="713"/>
    <x v="767"/>
    <x v="16"/>
    <x v="4"/>
    <x v="758"/>
    <x v="771"/>
    <x v="0"/>
    <x v="0"/>
    <x v="0"/>
    <x v="0"/>
  </r>
  <r>
    <x v="0"/>
    <x v="0"/>
    <x v="64"/>
    <x v="1"/>
    <x v="5"/>
    <x v="14"/>
    <x v="11"/>
    <x v="768"/>
    <x v="23"/>
    <x v="3"/>
    <x v="759"/>
    <x v="772"/>
    <x v="4"/>
    <x v="35"/>
    <x v="2"/>
    <x v="1"/>
  </r>
  <r>
    <x v="2"/>
    <x v="2"/>
    <x v="64"/>
    <x v="1"/>
    <x v="5"/>
    <x v="31"/>
    <x v="714"/>
    <x v="769"/>
    <x v="11"/>
    <x v="1"/>
    <x v="760"/>
    <x v="773"/>
    <x v="2"/>
    <x v="181"/>
    <x v="2"/>
    <x v="1"/>
  </r>
  <r>
    <x v="9"/>
    <x v="6"/>
    <x v="65"/>
    <x v="0"/>
    <x v="0"/>
    <x v="2"/>
    <x v="715"/>
    <x v="770"/>
    <x v="1"/>
    <x v="0"/>
    <x v="761"/>
    <x v="774"/>
    <x v="3"/>
    <x v="77"/>
    <x v="2"/>
    <x v="0"/>
  </r>
  <r>
    <x v="2"/>
    <x v="2"/>
    <x v="247"/>
    <x v="0"/>
    <x v="0"/>
    <x v="34"/>
    <x v="168"/>
    <x v="771"/>
    <x v="3"/>
    <x v="2"/>
    <x v="762"/>
    <x v="775"/>
    <x v="3"/>
    <x v="53"/>
    <x v="0"/>
    <x v="1"/>
  </r>
  <r>
    <x v="8"/>
    <x v="6"/>
    <x v="247"/>
    <x v="0"/>
    <x v="0"/>
    <x v="8"/>
    <x v="716"/>
    <x v="772"/>
    <x v="8"/>
    <x v="5"/>
    <x v="9"/>
    <x v="776"/>
    <x v="0"/>
    <x v="0"/>
    <x v="1"/>
    <x v="1"/>
  </r>
  <r>
    <x v="12"/>
    <x v="8"/>
    <x v="221"/>
    <x v="10"/>
    <x v="0"/>
    <x v="29"/>
    <x v="717"/>
    <x v="773"/>
    <x v="8"/>
    <x v="5"/>
    <x v="9"/>
    <x v="777"/>
    <x v="2"/>
    <x v="47"/>
    <x v="1"/>
    <x v="0"/>
  </r>
  <r>
    <x v="14"/>
    <x v="6"/>
    <x v="221"/>
    <x v="10"/>
    <x v="0"/>
    <x v="21"/>
    <x v="718"/>
    <x v="774"/>
    <x v="7"/>
    <x v="2"/>
    <x v="763"/>
    <x v="778"/>
    <x v="2"/>
    <x v="120"/>
    <x v="0"/>
    <x v="0"/>
  </r>
  <r>
    <x v="10"/>
    <x v="7"/>
    <x v="222"/>
    <x v="10"/>
    <x v="0"/>
    <x v="65"/>
    <x v="102"/>
    <x v="775"/>
    <x v="16"/>
    <x v="4"/>
    <x v="764"/>
    <x v="779"/>
    <x v="2"/>
    <x v="190"/>
    <x v="0"/>
    <x v="0"/>
  </r>
  <r>
    <x v="13"/>
    <x v="8"/>
    <x v="66"/>
    <x v="10"/>
    <x v="0"/>
    <x v="3"/>
    <x v="719"/>
    <x v="776"/>
    <x v="14"/>
    <x v="4"/>
    <x v="765"/>
    <x v="780"/>
    <x v="3"/>
    <x v="20"/>
    <x v="2"/>
    <x v="1"/>
  </r>
  <r>
    <x v="8"/>
    <x v="6"/>
    <x v="1"/>
    <x v="1"/>
    <x v="0"/>
    <x v="21"/>
    <x v="720"/>
    <x v="777"/>
    <x v="20"/>
    <x v="2"/>
    <x v="766"/>
    <x v="781"/>
    <x v="0"/>
    <x v="0"/>
    <x v="1"/>
    <x v="0"/>
  </r>
  <r>
    <x v="1"/>
    <x v="1"/>
    <x v="68"/>
    <x v="1"/>
    <x v="0"/>
    <x v="15"/>
    <x v="721"/>
    <x v="778"/>
    <x v="25"/>
    <x v="1"/>
    <x v="767"/>
    <x v="782"/>
    <x v="2"/>
    <x v="70"/>
    <x v="2"/>
    <x v="2"/>
  </r>
  <r>
    <x v="6"/>
    <x v="3"/>
    <x v="70"/>
    <x v="1"/>
    <x v="0"/>
    <x v="20"/>
    <x v="722"/>
    <x v="779"/>
    <x v="23"/>
    <x v="3"/>
    <x v="768"/>
    <x v="783"/>
    <x v="2"/>
    <x v="52"/>
    <x v="0"/>
    <x v="1"/>
  </r>
  <r>
    <x v="12"/>
    <x v="8"/>
    <x v="71"/>
    <x v="7"/>
    <x v="0"/>
    <x v="58"/>
    <x v="496"/>
    <x v="780"/>
    <x v="3"/>
    <x v="2"/>
    <x v="769"/>
    <x v="784"/>
    <x v="2"/>
    <x v="128"/>
    <x v="1"/>
    <x v="2"/>
  </r>
  <r>
    <x v="12"/>
    <x v="8"/>
    <x v="72"/>
    <x v="7"/>
    <x v="0"/>
    <x v="52"/>
    <x v="723"/>
    <x v="781"/>
    <x v="0"/>
    <x v="0"/>
    <x v="770"/>
    <x v="785"/>
    <x v="4"/>
    <x v="117"/>
    <x v="2"/>
    <x v="2"/>
  </r>
  <r>
    <x v="11"/>
    <x v="8"/>
    <x v="72"/>
    <x v="7"/>
    <x v="0"/>
    <x v="21"/>
    <x v="170"/>
    <x v="782"/>
    <x v="6"/>
    <x v="4"/>
    <x v="771"/>
    <x v="786"/>
    <x v="3"/>
    <x v="25"/>
    <x v="2"/>
    <x v="0"/>
  </r>
  <r>
    <x v="0"/>
    <x v="0"/>
    <x v="73"/>
    <x v="7"/>
    <x v="0"/>
    <x v="36"/>
    <x v="724"/>
    <x v="783"/>
    <x v="19"/>
    <x v="4"/>
    <x v="772"/>
    <x v="787"/>
    <x v="2"/>
    <x v="76"/>
    <x v="1"/>
    <x v="1"/>
  </r>
  <r>
    <x v="6"/>
    <x v="3"/>
    <x v="223"/>
    <x v="2"/>
    <x v="0"/>
    <x v="29"/>
    <x v="725"/>
    <x v="784"/>
    <x v="14"/>
    <x v="4"/>
    <x v="773"/>
    <x v="788"/>
    <x v="2"/>
    <x v="47"/>
    <x v="1"/>
    <x v="0"/>
  </r>
  <r>
    <x v="12"/>
    <x v="8"/>
    <x v="223"/>
    <x v="2"/>
    <x v="0"/>
    <x v="30"/>
    <x v="56"/>
    <x v="785"/>
    <x v="1"/>
    <x v="0"/>
    <x v="774"/>
    <x v="789"/>
    <x v="0"/>
    <x v="0"/>
    <x v="2"/>
    <x v="2"/>
  </r>
  <r>
    <x v="11"/>
    <x v="8"/>
    <x v="223"/>
    <x v="2"/>
    <x v="0"/>
    <x v="10"/>
    <x v="726"/>
    <x v="786"/>
    <x v="14"/>
    <x v="4"/>
    <x v="775"/>
    <x v="790"/>
    <x v="3"/>
    <x v="158"/>
    <x v="0"/>
    <x v="2"/>
  </r>
  <r>
    <x v="10"/>
    <x v="7"/>
    <x v="223"/>
    <x v="2"/>
    <x v="0"/>
    <x v="7"/>
    <x v="727"/>
    <x v="787"/>
    <x v="7"/>
    <x v="2"/>
    <x v="776"/>
    <x v="791"/>
    <x v="2"/>
    <x v="8"/>
    <x v="2"/>
    <x v="0"/>
  </r>
  <r>
    <x v="9"/>
    <x v="6"/>
    <x v="224"/>
    <x v="3"/>
    <x v="0"/>
    <x v="32"/>
    <x v="728"/>
    <x v="788"/>
    <x v="5"/>
    <x v="0"/>
    <x v="777"/>
    <x v="792"/>
    <x v="4"/>
    <x v="150"/>
    <x v="1"/>
    <x v="2"/>
  </r>
  <r>
    <x v="15"/>
    <x v="9"/>
    <x v="170"/>
    <x v="3"/>
    <x v="0"/>
    <x v="29"/>
    <x v="729"/>
    <x v="789"/>
    <x v="8"/>
    <x v="5"/>
    <x v="9"/>
    <x v="793"/>
    <x v="0"/>
    <x v="0"/>
    <x v="2"/>
    <x v="1"/>
  </r>
  <r>
    <x v="12"/>
    <x v="8"/>
    <x v="249"/>
    <x v="9"/>
    <x v="0"/>
    <x v="4"/>
    <x v="730"/>
    <x v="790"/>
    <x v="8"/>
    <x v="5"/>
    <x v="9"/>
    <x v="794"/>
    <x v="1"/>
    <x v="67"/>
    <x v="2"/>
    <x v="0"/>
  </r>
  <r>
    <x v="0"/>
    <x v="0"/>
    <x v="249"/>
    <x v="9"/>
    <x v="0"/>
    <x v="5"/>
    <x v="731"/>
    <x v="791"/>
    <x v="15"/>
    <x v="4"/>
    <x v="778"/>
    <x v="795"/>
    <x v="4"/>
    <x v="101"/>
    <x v="1"/>
    <x v="0"/>
  </r>
  <r>
    <x v="13"/>
    <x v="8"/>
    <x v="81"/>
    <x v="11"/>
    <x v="0"/>
    <x v="28"/>
    <x v="732"/>
    <x v="792"/>
    <x v="15"/>
    <x v="4"/>
    <x v="779"/>
    <x v="796"/>
    <x v="0"/>
    <x v="0"/>
    <x v="2"/>
    <x v="0"/>
  </r>
  <r>
    <x v="6"/>
    <x v="3"/>
    <x v="172"/>
    <x v="4"/>
    <x v="0"/>
    <x v="5"/>
    <x v="733"/>
    <x v="793"/>
    <x v="23"/>
    <x v="3"/>
    <x v="780"/>
    <x v="797"/>
    <x v="0"/>
    <x v="0"/>
    <x v="2"/>
    <x v="1"/>
  </r>
  <r>
    <x v="7"/>
    <x v="5"/>
    <x v="6"/>
    <x v="4"/>
    <x v="0"/>
    <x v="2"/>
    <x v="734"/>
    <x v="794"/>
    <x v="17"/>
    <x v="1"/>
    <x v="781"/>
    <x v="798"/>
    <x v="0"/>
    <x v="0"/>
    <x v="0"/>
    <x v="1"/>
  </r>
  <r>
    <x v="9"/>
    <x v="6"/>
    <x v="173"/>
    <x v="5"/>
    <x v="0"/>
    <x v="18"/>
    <x v="735"/>
    <x v="795"/>
    <x v="18"/>
    <x v="2"/>
    <x v="782"/>
    <x v="799"/>
    <x v="3"/>
    <x v="31"/>
    <x v="1"/>
    <x v="0"/>
  </r>
  <r>
    <x v="11"/>
    <x v="8"/>
    <x v="174"/>
    <x v="5"/>
    <x v="0"/>
    <x v="8"/>
    <x v="736"/>
    <x v="796"/>
    <x v="9"/>
    <x v="3"/>
    <x v="783"/>
    <x v="800"/>
    <x v="3"/>
    <x v="46"/>
    <x v="2"/>
    <x v="2"/>
  </r>
  <r>
    <x v="7"/>
    <x v="5"/>
    <x v="174"/>
    <x v="5"/>
    <x v="0"/>
    <x v="49"/>
    <x v="737"/>
    <x v="797"/>
    <x v="9"/>
    <x v="3"/>
    <x v="784"/>
    <x v="801"/>
    <x v="0"/>
    <x v="0"/>
    <x v="1"/>
    <x v="2"/>
  </r>
  <r>
    <x v="2"/>
    <x v="2"/>
    <x v="250"/>
    <x v="6"/>
    <x v="0"/>
    <x v="22"/>
    <x v="738"/>
    <x v="798"/>
    <x v="9"/>
    <x v="3"/>
    <x v="785"/>
    <x v="802"/>
    <x v="3"/>
    <x v="168"/>
    <x v="0"/>
    <x v="1"/>
  </r>
  <r>
    <x v="13"/>
    <x v="8"/>
    <x v="250"/>
    <x v="6"/>
    <x v="0"/>
    <x v="3"/>
    <x v="739"/>
    <x v="799"/>
    <x v="4"/>
    <x v="3"/>
    <x v="786"/>
    <x v="803"/>
    <x v="2"/>
    <x v="4"/>
    <x v="2"/>
    <x v="1"/>
  </r>
  <r>
    <x v="5"/>
    <x v="1"/>
    <x v="226"/>
    <x v="6"/>
    <x v="0"/>
    <x v="2"/>
    <x v="263"/>
    <x v="800"/>
    <x v="1"/>
    <x v="0"/>
    <x v="787"/>
    <x v="804"/>
    <x v="4"/>
    <x v="98"/>
    <x v="1"/>
    <x v="1"/>
  </r>
  <r>
    <x v="8"/>
    <x v="6"/>
    <x v="84"/>
    <x v="6"/>
    <x v="0"/>
    <x v="9"/>
    <x v="740"/>
    <x v="801"/>
    <x v="4"/>
    <x v="3"/>
    <x v="788"/>
    <x v="805"/>
    <x v="2"/>
    <x v="10"/>
    <x v="2"/>
    <x v="2"/>
  </r>
  <r>
    <x v="7"/>
    <x v="5"/>
    <x v="84"/>
    <x v="6"/>
    <x v="0"/>
    <x v="17"/>
    <x v="741"/>
    <x v="802"/>
    <x v="15"/>
    <x v="4"/>
    <x v="789"/>
    <x v="806"/>
    <x v="0"/>
    <x v="0"/>
    <x v="2"/>
    <x v="1"/>
  </r>
  <r>
    <x v="10"/>
    <x v="7"/>
    <x v="86"/>
    <x v="0"/>
    <x v="1"/>
    <x v="26"/>
    <x v="742"/>
    <x v="803"/>
    <x v="0"/>
    <x v="0"/>
    <x v="790"/>
    <x v="807"/>
    <x v="2"/>
    <x v="36"/>
    <x v="2"/>
    <x v="2"/>
  </r>
  <r>
    <x v="0"/>
    <x v="0"/>
    <x v="88"/>
    <x v="10"/>
    <x v="1"/>
    <x v="17"/>
    <x v="743"/>
    <x v="804"/>
    <x v="17"/>
    <x v="1"/>
    <x v="791"/>
    <x v="808"/>
    <x v="0"/>
    <x v="0"/>
    <x v="1"/>
    <x v="0"/>
  </r>
  <r>
    <x v="1"/>
    <x v="1"/>
    <x v="88"/>
    <x v="10"/>
    <x v="1"/>
    <x v="23"/>
    <x v="75"/>
    <x v="805"/>
    <x v="11"/>
    <x v="1"/>
    <x v="792"/>
    <x v="809"/>
    <x v="1"/>
    <x v="163"/>
    <x v="1"/>
    <x v="1"/>
  </r>
  <r>
    <x v="15"/>
    <x v="9"/>
    <x v="89"/>
    <x v="10"/>
    <x v="1"/>
    <x v="35"/>
    <x v="744"/>
    <x v="806"/>
    <x v="20"/>
    <x v="2"/>
    <x v="793"/>
    <x v="810"/>
    <x v="1"/>
    <x v="191"/>
    <x v="1"/>
    <x v="1"/>
  </r>
  <r>
    <x v="13"/>
    <x v="8"/>
    <x v="89"/>
    <x v="10"/>
    <x v="1"/>
    <x v="14"/>
    <x v="392"/>
    <x v="807"/>
    <x v="19"/>
    <x v="4"/>
    <x v="794"/>
    <x v="811"/>
    <x v="3"/>
    <x v="114"/>
    <x v="1"/>
    <x v="1"/>
  </r>
  <r>
    <x v="10"/>
    <x v="7"/>
    <x v="176"/>
    <x v="1"/>
    <x v="1"/>
    <x v="12"/>
    <x v="745"/>
    <x v="808"/>
    <x v="0"/>
    <x v="0"/>
    <x v="795"/>
    <x v="812"/>
    <x v="0"/>
    <x v="0"/>
    <x v="2"/>
    <x v="2"/>
  </r>
  <r>
    <x v="5"/>
    <x v="1"/>
    <x v="228"/>
    <x v="1"/>
    <x v="1"/>
    <x v="29"/>
    <x v="746"/>
    <x v="809"/>
    <x v="0"/>
    <x v="0"/>
    <x v="796"/>
    <x v="813"/>
    <x v="3"/>
    <x v="71"/>
    <x v="2"/>
    <x v="0"/>
  </r>
  <r>
    <x v="15"/>
    <x v="9"/>
    <x v="229"/>
    <x v="1"/>
    <x v="1"/>
    <x v="4"/>
    <x v="747"/>
    <x v="810"/>
    <x v="10"/>
    <x v="2"/>
    <x v="797"/>
    <x v="814"/>
    <x v="3"/>
    <x v="11"/>
    <x v="1"/>
    <x v="1"/>
  </r>
  <r>
    <x v="0"/>
    <x v="0"/>
    <x v="11"/>
    <x v="7"/>
    <x v="1"/>
    <x v="37"/>
    <x v="748"/>
    <x v="811"/>
    <x v="17"/>
    <x v="1"/>
    <x v="798"/>
    <x v="815"/>
    <x v="1"/>
    <x v="79"/>
    <x v="1"/>
    <x v="0"/>
  </r>
  <r>
    <x v="15"/>
    <x v="9"/>
    <x v="11"/>
    <x v="7"/>
    <x v="1"/>
    <x v="20"/>
    <x v="749"/>
    <x v="812"/>
    <x v="9"/>
    <x v="3"/>
    <x v="799"/>
    <x v="816"/>
    <x v="0"/>
    <x v="0"/>
    <x v="0"/>
    <x v="2"/>
  </r>
  <r>
    <x v="10"/>
    <x v="7"/>
    <x v="92"/>
    <x v="7"/>
    <x v="1"/>
    <x v="9"/>
    <x v="750"/>
    <x v="813"/>
    <x v="0"/>
    <x v="0"/>
    <x v="800"/>
    <x v="817"/>
    <x v="2"/>
    <x v="10"/>
    <x v="0"/>
    <x v="2"/>
  </r>
  <r>
    <x v="14"/>
    <x v="6"/>
    <x v="12"/>
    <x v="7"/>
    <x v="1"/>
    <x v="4"/>
    <x v="751"/>
    <x v="814"/>
    <x v="23"/>
    <x v="3"/>
    <x v="801"/>
    <x v="818"/>
    <x v="2"/>
    <x v="5"/>
    <x v="0"/>
    <x v="1"/>
  </r>
  <r>
    <x v="8"/>
    <x v="6"/>
    <x v="13"/>
    <x v="8"/>
    <x v="1"/>
    <x v="34"/>
    <x v="752"/>
    <x v="815"/>
    <x v="24"/>
    <x v="3"/>
    <x v="802"/>
    <x v="819"/>
    <x v="3"/>
    <x v="53"/>
    <x v="2"/>
    <x v="0"/>
  </r>
  <r>
    <x v="5"/>
    <x v="1"/>
    <x v="15"/>
    <x v="8"/>
    <x v="1"/>
    <x v="5"/>
    <x v="9"/>
    <x v="816"/>
    <x v="24"/>
    <x v="3"/>
    <x v="803"/>
    <x v="820"/>
    <x v="1"/>
    <x v="45"/>
    <x v="0"/>
    <x v="1"/>
  </r>
  <r>
    <x v="5"/>
    <x v="1"/>
    <x v="94"/>
    <x v="2"/>
    <x v="1"/>
    <x v="22"/>
    <x v="753"/>
    <x v="817"/>
    <x v="10"/>
    <x v="2"/>
    <x v="804"/>
    <x v="821"/>
    <x v="2"/>
    <x v="80"/>
    <x v="2"/>
    <x v="1"/>
  </r>
  <r>
    <x v="9"/>
    <x v="6"/>
    <x v="94"/>
    <x v="2"/>
    <x v="1"/>
    <x v="8"/>
    <x v="754"/>
    <x v="818"/>
    <x v="6"/>
    <x v="4"/>
    <x v="805"/>
    <x v="822"/>
    <x v="0"/>
    <x v="0"/>
    <x v="1"/>
    <x v="0"/>
  </r>
  <r>
    <x v="7"/>
    <x v="5"/>
    <x v="96"/>
    <x v="2"/>
    <x v="1"/>
    <x v="2"/>
    <x v="755"/>
    <x v="819"/>
    <x v="20"/>
    <x v="2"/>
    <x v="806"/>
    <x v="823"/>
    <x v="2"/>
    <x v="26"/>
    <x v="0"/>
    <x v="2"/>
  </r>
  <r>
    <x v="6"/>
    <x v="3"/>
    <x v="97"/>
    <x v="3"/>
    <x v="1"/>
    <x v="66"/>
    <x v="756"/>
    <x v="820"/>
    <x v="1"/>
    <x v="0"/>
    <x v="807"/>
    <x v="824"/>
    <x v="1"/>
    <x v="192"/>
    <x v="1"/>
    <x v="1"/>
  </r>
  <r>
    <x v="9"/>
    <x v="6"/>
    <x v="98"/>
    <x v="3"/>
    <x v="1"/>
    <x v="37"/>
    <x v="757"/>
    <x v="821"/>
    <x v="13"/>
    <x v="1"/>
    <x v="808"/>
    <x v="825"/>
    <x v="2"/>
    <x v="61"/>
    <x v="0"/>
    <x v="2"/>
  </r>
  <r>
    <x v="6"/>
    <x v="3"/>
    <x v="231"/>
    <x v="9"/>
    <x v="1"/>
    <x v="21"/>
    <x v="758"/>
    <x v="822"/>
    <x v="19"/>
    <x v="4"/>
    <x v="809"/>
    <x v="826"/>
    <x v="3"/>
    <x v="25"/>
    <x v="1"/>
    <x v="2"/>
  </r>
  <r>
    <x v="2"/>
    <x v="2"/>
    <x v="177"/>
    <x v="9"/>
    <x v="1"/>
    <x v="1"/>
    <x v="759"/>
    <x v="823"/>
    <x v="8"/>
    <x v="5"/>
    <x v="9"/>
    <x v="827"/>
    <x v="3"/>
    <x v="12"/>
    <x v="2"/>
    <x v="0"/>
  </r>
  <r>
    <x v="9"/>
    <x v="6"/>
    <x v="17"/>
    <x v="9"/>
    <x v="1"/>
    <x v="29"/>
    <x v="760"/>
    <x v="824"/>
    <x v="3"/>
    <x v="2"/>
    <x v="810"/>
    <x v="828"/>
    <x v="2"/>
    <x v="47"/>
    <x v="2"/>
    <x v="2"/>
  </r>
  <r>
    <x v="0"/>
    <x v="0"/>
    <x v="261"/>
    <x v="11"/>
    <x v="1"/>
    <x v="45"/>
    <x v="761"/>
    <x v="825"/>
    <x v="4"/>
    <x v="3"/>
    <x v="811"/>
    <x v="829"/>
    <x v="0"/>
    <x v="0"/>
    <x v="0"/>
    <x v="1"/>
  </r>
  <r>
    <x v="6"/>
    <x v="3"/>
    <x v="102"/>
    <x v="11"/>
    <x v="1"/>
    <x v="46"/>
    <x v="762"/>
    <x v="826"/>
    <x v="15"/>
    <x v="4"/>
    <x v="812"/>
    <x v="830"/>
    <x v="1"/>
    <x v="193"/>
    <x v="0"/>
    <x v="0"/>
  </r>
  <r>
    <x v="11"/>
    <x v="8"/>
    <x v="102"/>
    <x v="11"/>
    <x v="1"/>
    <x v="32"/>
    <x v="236"/>
    <x v="827"/>
    <x v="15"/>
    <x v="4"/>
    <x v="813"/>
    <x v="831"/>
    <x v="0"/>
    <x v="0"/>
    <x v="1"/>
    <x v="1"/>
  </r>
  <r>
    <x v="13"/>
    <x v="8"/>
    <x v="18"/>
    <x v="4"/>
    <x v="1"/>
    <x v="49"/>
    <x v="110"/>
    <x v="828"/>
    <x v="13"/>
    <x v="1"/>
    <x v="814"/>
    <x v="832"/>
    <x v="0"/>
    <x v="0"/>
    <x v="0"/>
    <x v="1"/>
  </r>
  <r>
    <x v="4"/>
    <x v="4"/>
    <x v="232"/>
    <x v="4"/>
    <x v="1"/>
    <x v="57"/>
    <x v="763"/>
    <x v="829"/>
    <x v="5"/>
    <x v="0"/>
    <x v="815"/>
    <x v="833"/>
    <x v="3"/>
    <x v="194"/>
    <x v="0"/>
    <x v="1"/>
  </r>
  <r>
    <x v="13"/>
    <x v="8"/>
    <x v="232"/>
    <x v="4"/>
    <x v="1"/>
    <x v="61"/>
    <x v="764"/>
    <x v="830"/>
    <x v="17"/>
    <x v="1"/>
    <x v="816"/>
    <x v="834"/>
    <x v="2"/>
    <x v="152"/>
    <x v="1"/>
    <x v="0"/>
  </r>
  <r>
    <x v="2"/>
    <x v="2"/>
    <x v="19"/>
    <x v="4"/>
    <x v="1"/>
    <x v="1"/>
    <x v="765"/>
    <x v="831"/>
    <x v="7"/>
    <x v="2"/>
    <x v="817"/>
    <x v="835"/>
    <x v="2"/>
    <x v="57"/>
    <x v="0"/>
    <x v="0"/>
  </r>
  <r>
    <x v="5"/>
    <x v="1"/>
    <x v="233"/>
    <x v="5"/>
    <x v="1"/>
    <x v="55"/>
    <x v="766"/>
    <x v="832"/>
    <x v="1"/>
    <x v="0"/>
    <x v="818"/>
    <x v="836"/>
    <x v="0"/>
    <x v="0"/>
    <x v="2"/>
    <x v="2"/>
  </r>
  <r>
    <x v="9"/>
    <x v="6"/>
    <x v="233"/>
    <x v="5"/>
    <x v="1"/>
    <x v="7"/>
    <x v="767"/>
    <x v="833"/>
    <x v="4"/>
    <x v="3"/>
    <x v="819"/>
    <x v="837"/>
    <x v="3"/>
    <x v="23"/>
    <x v="2"/>
    <x v="0"/>
  </r>
  <r>
    <x v="5"/>
    <x v="1"/>
    <x v="21"/>
    <x v="5"/>
    <x v="1"/>
    <x v="4"/>
    <x v="593"/>
    <x v="834"/>
    <x v="3"/>
    <x v="2"/>
    <x v="820"/>
    <x v="838"/>
    <x v="3"/>
    <x v="11"/>
    <x v="2"/>
    <x v="2"/>
  </r>
  <r>
    <x v="15"/>
    <x v="9"/>
    <x v="178"/>
    <x v="5"/>
    <x v="1"/>
    <x v="15"/>
    <x v="768"/>
    <x v="835"/>
    <x v="21"/>
    <x v="0"/>
    <x v="821"/>
    <x v="839"/>
    <x v="2"/>
    <x v="70"/>
    <x v="2"/>
    <x v="2"/>
  </r>
  <r>
    <x v="7"/>
    <x v="5"/>
    <x v="106"/>
    <x v="6"/>
    <x v="1"/>
    <x v="21"/>
    <x v="144"/>
    <x v="836"/>
    <x v="1"/>
    <x v="0"/>
    <x v="822"/>
    <x v="840"/>
    <x v="0"/>
    <x v="0"/>
    <x v="2"/>
    <x v="1"/>
  </r>
  <r>
    <x v="2"/>
    <x v="2"/>
    <x v="109"/>
    <x v="0"/>
    <x v="2"/>
    <x v="5"/>
    <x v="769"/>
    <x v="837"/>
    <x v="14"/>
    <x v="4"/>
    <x v="823"/>
    <x v="841"/>
    <x v="0"/>
    <x v="0"/>
    <x v="0"/>
    <x v="2"/>
  </r>
  <r>
    <x v="10"/>
    <x v="7"/>
    <x v="262"/>
    <x v="0"/>
    <x v="2"/>
    <x v="1"/>
    <x v="770"/>
    <x v="838"/>
    <x v="12"/>
    <x v="0"/>
    <x v="824"/>
    <x v="842"/>
    <x v="0"/>
    <x v="0"/>
    <x v="0"/>
    <x v="2"/>
  </r>
  <r>
    <x v="13"/>
    <x v="8"/>
    <x v="24"/>
    <x v="1"/>
    <x v="2"/>
    <x v="17"/>
    <x v="771"/>
    <x v="839"/>
    <x v="12"/>
    <x v="0"/>
    <x v="825"/>
    <x v="843"/>
    <x v="2"/>
    <x v="130"/>
    <x v="2"/>
    <x v="2"/>
  </r>
  <r>
    <x v="15"/>
    <x v="9"/>
    <x v="113"/>
    <x v="7"/>
    <x v="2"/>
    <x v="2"/>
    <x v="772"/>
    <x v="840"/>
    <x v="21"/>
    <x v="0"/>
    <x v="826"/>
    <x v="844"/>
    <x v="2"/>
    <x v="26"/>
    <x v="1"/>
    <x v="0"/>
  </r>
  <r>
    <x v="2"/>
    <x v="2"/>
    <x v="116"/>
    <x v="8"/>
    <x v="2"/>
    <x v="5"/>
    <x v="773"/>
    <x v="841"/>
    <x v="6"/>
    <x v="4"/>
    <x v="827"/>
    <x v="845"/>
    <x v="3"/>
    <x v="40"/>
    <x v="2"/>
    <x v="2"/>
  </r>
  <r>
    <x v="9"/>
    <x v="6"/>
    <x v="26"/>
    <x v="8"/>
    <x v="2"/>
    <x v="54"/>
    <x v="774"/>
    <x v="842"/>
    <x v="1"/>
    <x v="0"/>
    <x v="828"/>
    <x v="846"/>
    <x v="2"/>
    <x v="115"/>
    <x v="1"/>
    <x v="0"/>
  </r>
  <r>
    <x v="1"/>
    <x v="1"/>
    <x v="184"/>
    <x v="2"/>
    <x v="2"/>
    <x v="19"/>
    <x v="775"/>
    <x v="843"/>
    <x v="0"/>
    <x v="0"/>
    <x v="829"/>
    <x v="847"/>
    <x v="0"/>
    <x v="0"/>
    <x v="2"/>
    <x v="0"/>
  </r>
  <r>
    <x v="13"/>
    <x v="8"/>
    <x v="28"/>
    <x v="2"/>
    <x v="2"/>
    <x v="19"/>
    <x v="776"/>
    <x v="844"/>
    <x v="25"/>
    <x v="1"/>
    <x v="830"/>
    <x v="848"/>
    <x v="3"/>
    <x v="93"/>
    <x v="1"/>
    <x v="1"/>
  </r>
  <r>
    <x v="8"/>
    <x v="6"/>
    <x v="185"/>
    <x v="2"/>
    <x v="2"/>
    <x v="45"/>
    <x v="602"/>
    <x v="845"/>
    <x v="16"/>
    <x v="4"/>
    <x v="831"/>
    <x v="849"/>
    <x v="0"/>
    <x v="0"/>
    <x v="2"/>
    <x v="0"/>
  </r>
  <r>
    <x v="7"/>
    <x v="5"/>
    <x v="185"/>
    <x v="2"/>
    <x v="2"/>
    <x v="17"/>
    <x v="777"/>
    <x v="846"/>
    <x v="6"/>
    <x v="4"/>
    <x v="832"/>
    <x v="850"/>
    <x v="4"/>
    <x v="24"/>
    <x v="1"/>
    <x v="2"/>
  </r>
  <r>
    <x v="2"/>
    <x v="2"/>
    <x v="117"/>
    <x v="3"/>
    <x v="2"/>
    <x v="21"/>
    <x v="778"/>
    <x v="847"/>
    <x v="19"/>
    <x v="4"/>
    <x v="833"/>
    <x v="851"/>
    <x v="3"/>
    <x v="25"/>
    <x v="2"/>
    <x v="0"/>
  </r>
  <r>
    <x v="15"/>
    <x v="9"/>
    <x v="118"/>
    <x v="3"/>
    <x v="2"/>
    <x v="19"/>
    <x v="779"/>
    <x v="848"/>
    <x v="8"/>
    <x v="5"/>
    <x v="9"/>
    <x v="852"/>
    <x v="1"/>
    <x v="29"/>
    <x v="2"/>
    <x v="2"/>
  </r>
  <r>
    <x v="7"/>
    <x v="5"/>
    <x v="30"/>
    <x v="9"/>
    <x v="2"/>
    <x v="54"/>
    <x v="780"/>
    <x v="849"/>
    <x v="17"/>
    <x v="1"/>
    <x v="834"/>
    <x v="853"/>
    <x v="0"/>
    <x v="0"/>
    <x v="0"/>
    <x v="2"/>
  </r>
  <r>
    <x v="0"/>
    <x v="0"/>
    <x v="35"/>
    <x v="4"/>
    <x v="2"/>
    <x v="5"/>
    <x v="781"/>
    <x v="850"/>
    <x v="13"/>
    <x v="1"/>
    <x v="835"/>
    <x v="854"/>
    <x v="4"/>
    <x v="101"/>
    <x v="2"/>
    <x v="0"/>
  </r>
  <r>
    <x v="9"/>
    <x v="6"/>
    <x v="35"/>
    <x v="4"/>
    <x v="2"/>
    <x v="7"/>
    <x v="464"/>
    <x v="851"/>
    <x v="20"/>
    <x v="2"/>
    <x v="836"/>
    <x v="855"/>
    <x v="0"/>
    <x v="0"/>
    <x v="1"/>
    <x v="1"/>
  </r>
  <r>
    <x v="7"/>
    <x v="5"/>
    <x v="236"/>
    <x v="4"/>
    <x v="2"/>
    <x v="10"/>
    <x v="782"/>
    <x v="852"/>
    <x v="16"/>
    <x v="4"/>
    <x v="837"/>
    <x v="856"/>
    <x v="1"/>
    <x v="123"/>
    <x v="0"/>
    <x v="1"/>
  </r>
  <r>
    <x v="8"/>
    <x v="6"/>
    <x v="189"/>
    <x v="5"/>
    <x v="2"/>
    <x v="32"/>
    <x v="783"/>
    <x v="853"/>
    <x v="17"/>
    <x v="1"/>
    <x v="838"/>
    <x v="857"/>
    <x v="3"/>
    <x v="95"/>
    <x v="2"/>
    <x v="1"/>
  </r>
  <r>
    <x v="6"/>
    <x v="3"/>
    <x v="124"/>
    <x v="6"/>
    <x v="2"/>
    <x v="4"/>
    <x v="784"/>
    <x v="854"/>
    <x v="9"/>
    <x v="3"/>
    <x v="839"/>
    <x v="858"/>
    <x v="0"/>
    <x v="0"/>
    <x v="2"/>
    <x v="0"/>
  </r>
  <r>
    <x v="3"/>
    <x v="3"/>
    <x v="38"/>
    <x v="6"/>
    <x v="2"/>
    <x v="9"/>
    <x v="785"/>
    <x v="855"/>
    <x v="1"/>
    <x v="0"/>
    <x v="840"/>
    <x v="859"/>
    <x v="4"/>
    <x v="195"/>
    <x v="1"/>
    <x v="2"/>
  </r>
  <r>
    <x v="9"/>
    <x v="6"/>
    <x v="190"/>
    <x v="6"/>
    <x v="2"/>
    <x v="25"/>
    <x v="786"/>
    <x v="856"/>
    <x v="11"/>
    <x v="1"/>
    <x v="841"/>
    <x v="860"/>
    <x v="2"/>
    <x v="156"/>
    <x v="1"/>
    <x v="2"/>
  </r>
  <r>
    <x v="2"/>
    <x v="2"/>
    <x v="263"/>
    <x v="6"/>
    <x v="2"/>
    <x v="17"/>
    <x v="787"/>
    <x v="857"/>
    <x v="15"/>
    <x v="4"/>
    <x v="842"/>
    <x v="861"/>
    <x v="3"/>
    <x v="21"/>
    <x v="2"/>
    <x v="2"/>
  </r>
  <r>
    <x v="15"/>
    <x v="9"/>
    <x v="191"/>
    <x v="0"/>
    <x v="3"/>
    <x v="20"/>
    <x v="788"/>
    <x v="858"/>
    <x v="24"/>
    <x v="3"/>
    <x v="843"/>
    <x v="862"/>
    <x v="3"/>
    <x v="136"/>
    <x v="1"/>
    <x v="0"/>
  </r>
  <r>
    <x v="5"/>
    <x v="1"/>
    <x v="40"/>
    <x v="0"/>
    <x v="3"/>
    <x v="1"/>
    <x v="789"/>
    <x v="859"/>
    <x v="20"/>
    <x v="2"/>
    <x v="844"/>
    <x v="863"/>
    <x v="1"/>
    <x v="1"/>
    <x v="1"/>
    <x v="2"/>
  </r>
  <r>
    <x v="2"/>
    <x v="2"/>
    <x v="40"/>
    <x v="0"/>
    <x v="3"/>
    <x v="15"/>
    <x v="790"/>
    <x v="860"/>
    <x v="25"/>
    <x v="1"/>
    <x v="845"/>
    <x v="864"/>
    <x v="3"/>
    <x v="18"/>
    <x v="2"/>
    <x v="1"/>
  </r>
  <r>
    <x v="12"/>
    <x v="8"/>
    <x v="237"/>
    <x v="10"/>
    <x v="3"/>
    <x v="18"/>
    <x v="791"/>
    <x v="861"/>
    <x v="22"/>
    <x v="3"/>
    <x v="846"/>
    <x v="865"/>
    <x v="0"/>
    <x v="0"/>
    <x v="2"/>
    <x v="1"/>
  </r>
  <r>
    <x v="5"/>
    <x v="1"/>
    <x v="237"/>
    <x v="10"/>
    <x v="3"/>
    <x v="37"/>
    <x v="792"/>
    <x v="862"/>
    <x v="5"/>
    <x v="0"/>
    <x v="847"/>
    <x v="866"/>
    <x v="2"/>
    <x v="61"/>
    <x v="2"/>
    <x v="0"/>
  </r>
  <r>
    <x v="14"/>
    <x v="6"/>
    <x v="192"/>
    <x v="10"/>
    <x v="3"/>
    <x v="16"/>
    <x v="793"/>
    <x v="863"/>
    <x v="21"/>
    <x v="0"/>
    <x v="848"/>
    <x v="867"/>
    <x v="2"/>
    <x v="19"/>
    <x v="0"/>
    <x v="0"/>
  </r>
  <r>
    <x v="12"/>
    <x v="8"/>
    <x v="193"/>
    <x v="10"/>
    <x v="3"/>
    <x v="32"/>
    <x v="794"/>
    <x v="864"/>
    <x v="6"/>
    <x v="4"/>
    <x v="849"/>
    <x v="868"/>
    <x v="3"/>
    <x v="95"/>
    <x v="0"/>
    <x v="1"/>
  </r>
  <r>
    <x v="1"/>
    <x v="1"/>
    <x v="127"/>
    <x v="1"/>
    <x v="3"/>
    <x v="32"/>
    <x v="795"/>
    <x v="865"/>
    <x v="7"/>
    <x v="2"/>
    <x v="850"/>
    <x v="869"/>
    <x v="0"/>
    <x v="0"/>
    <x v="2"/>
    <x v="2"/>
  </r>
  <r>
    <x v="8"/>
    <x v="6"/>
    <x v="41"/>
    <x v="1"/>
    <x v="3"/>
    <x v="14"/>
    <x v="796"/>
    <x v="866"/>
    <x v="12"/>
    <x v="0"/>
    <x v="851"/>
    <x v="870"/>
    <x v="6"/>
    <x v="196"/>
    <x v="0"/>
    <x v="2"/>
  </r>
  <r>
    <x v="7"/>
    <x v="5"/>
    <x v="41"/>
    <x v="1"/>
    <x v="3"/>
    <x v="1"/>
    <x v="797"/>
    <x v="867"/>
    <x v="21"/>
    <x v="0"/>
    <x v="852"/>
    <x v="871"/>
    <x v="2"/>
    <x v="57"/>
    <x v="2"/>
    <x v="0"/>
  </r>
  <r>
    <x v="13"/>
    <x v="8"/>
    <x v="195"/>
    <x v="7"/>
    <x v="3"/>
    <x v="27"/>
    <x v="798"/>
    <x v="868"/>
    <x v="14"/>
    <x v="4"/>
    <x v="853"/>
    <x v="872"/>
    <x v="0"/>
    <x v="0"/>
    <x v="2"/>
    <x v="2"/>
  </r>
  <r>
    <x v="13"/>
    <x v="8"/>
    <x v="196"/>
    <x v="8"/>
    <x v="3"/>
    <x v="8"/>
    <x v="799"/>
    <x v="869"/>
    <x v="24"/>
    <x v="3"/>
    <x v="854"/>
    <x v="873"/>
    <x v="0"/>
    <x v="0"/>
    <x v="2"/>
    <x v="2"/>
  </r>
  <r>
    <x v="7"/>
    <x v="5"/>
    <x v="196"/>
    <x v="8"/>
    <x v="3"/>
    <x v="5"/>
    <x v="800"/>
    <x v="870"/>
    <x v="17"/>
    <x v="1"/>
    <x v="855"/>
    <x v="874"/>
    <x v="3"/>
    <x v="40"/>
    <x v="2"/>
    <x v="2"/>
  </r>
  <r>
    <x v="11"/>
    <x v="8"/>
    <x v="130"/>
    <x v="8"/>
    <x v="3"/>
    <x v="28"/>
    <x v="801"/>
    <x v="871"/>
    <x v="5"/>
    <x v="0"/>
    <x v="856"/>
    <x v="875"/>
    <x v="2"/>
    <x v="97"/>
    <x v="1"/>
    <x v="0"/>
  </r>
  <r>
    <x v="4"/>
    <x v="4"/>
    <x v="130"/>
    <x v="8"/>
    <x v="3"/>
    <x v="21"/>
    <x v="802"/>
    <x v="872"/>
    <x v="11"/>
    <x v="1"/>
    <x v="857"/>
    <x v="876"/>
    <x v="1"/>
    <x v="75"/>
    <x v="2"/>
    <x v="1"/>
  </r>
  <r>
    <x v="15"/>
    <x v="9"/>
    <x v="131"/>
    <x v="8"/>
    <x v="3"/>
    <x v="6"/>
    <x v="803"/>
    <x v="873"/>
    <x v="24"/>
    <x v="3"/>
    <x v="858"/>
    <x v="877"/>
    <x v="2"/>
    <x v="7"/>
    <x v="2"/>
    <x v="1"/>
  </r>
  <r>
    <x v="3"/>
    <x v="3"/>
    <x v="131"/>
    <x v="8"/>
    <x v="3"/>
    <x v="14"/>
    <x v="240"/>
    <x v="874"/>
    <x v="9"/>
    <x v="3"/>
    <x v="859"/>
    <x v="878"/>
    <x v="3"/>
    <x v="114"/>
    <x v="2"/>
    <x v="0"/>
  </r>
  <r>
    <x v="7"/>
    <x v="5"/>
    <x v="132"/>
    <x v="2"/>
    <x v="3"/>
    <x v="37"/>
    <x v="804"/>
    <x v="875"/>
    <x v="2"/>
    <x v="1"/>
    <x v="860"/>
    <x v="879"/>
    <x v="3"/>
    <x v="105"/>
    <x v="0"/>
    <x v="1"/>
  </r>
  <r>
    <x v="3"/>
    <x v="3"/>
    <x v="42"/>
    <x v="2"/>
    <x v="3"/>
    <x v="49"/>
    <x v="805"/>
    <x v="876"/>
    <x v="17"/>
    <x v="1"/>
    <x v="861"/>
    <x v="880"/>
    <x v="3"/>
    <x v="153"/>
    <x v="0"/>
    <x v="2"/>
  </r>
  <r>
    <x v="6"/>
    <x v="3"/>
    <x v="264"/>
    <x v="3"/>
    <x v="3"/>
    <x v="9"/>
    <x v="806"/>
    <x v="877"/>
    <x v="21"/>
    <x v="0"/>
    <x v="862"/>
    <x v="881"/>
    <x v="0"/>
    <x v="0"/>
    <x v="0"/>
    <x v="0"/>
  </r>
  <r>
    <x v="3"/>
    <x v="3"/>
    <x v="264"/>
    <x v="3"/>
    <x v="3"/>
    <x v="29"/>
    <x v="807"/>
    <x v="878"/>
    <x v="13"/>
    <x v="1"/>
    <x v="863"/>
    <x v="882"/>
    <x v="3"/>
    <x v="71"/>
    <x v="0"/>
    <x v="2"/>
  </r>
  <r>
    <x v="4"/>
    <x v="4"/>
    <x v="264"/>
    <x v="3"/>
    <x v="3"/>
    <x v="22"/>
    <x v="808"/>
    <x v="879"/>
    <x v="5"/>
    <x v="0"/>
    <x v="864"/>
    <x v="883"/>
    <x v="0"/>
    <x v="0"/>
    <x v="0"/>
    <x v="0"/>
  </r>
  <r>
    <x v="2"/>
    <x v="2"/>
    <x v="256"/>
    <x v="3"/>
    <x v="3"/>
    <x v="2"/>
    <x v="809"/>
    <x v="880"/>
    <x v="4"/>
    <x v="3"/>
    <x v="865"/>
    <x v="884"/>
    <x v="3"/>
    <x v="77"/>
    <x v="0"/>
    <x v="0"/>
  </r>
  <r>
    <x v="13"/>
    <x v="8"/>
    <x v="256"/>
    <x v="3"/>
    <x v="3"/>
    <x v="19"/>
    <x v="810"/>
    <x v="881"/>
    <x v="24"/>
    <x v="3"/>
    <x v="866"/>
    <x v="885"/>
    <x v="0"/>
    <x v="0"/>
    <x v="0"/>
    <x v="0"/>
  </r>
  <r>
    <x v="11"/>
    <x v="8"/>
    <x v="44"/>
    <x v="9"/>
    <x v="3"/>
    <x v="32"/>
    <x v="811"/>
    <x v="882"/>
    <x v="22"/>
    <x v="3"/>
    <x v="867"/>
    <x v="886"/>
    <x v="0"/>
    <x v="0"/>
    <x v="1"/>
    <x v="2"/>
  </r>
  <r>
    <x v="8"/>
    <x v="6"/>
    <x v="44"/>
    <x v="9"/>
    <x v="3"/>
    <x v="41"/>
    <x v="812"/>
    <x v="883"/>
    <x v="9"/>
    <x v="3"/>
    <x v="868"/>
    <x v="887"/>
    <x v="2"/>
    <x v="175"/>
    <x v="2"/>
    <x v="0"/>
  </r>
  <r>
    <x v="14"/>
    <x v="6"/>
    <x v="135"/>
    <x v="9"/>
    <x v="3"/>
    <x v="2"/>
    <x v="813"/>
    <x v="884"/>
    <x v="21"/>
    <x v="0"/>
    <x v="869"/>
    <x v="888"/>
    <x v="2"/>
    <x v="26"/>
    <x v="0"/>
    <x v="0"/>
  </r>
  <r>
    <x v="1"/>
    <x v="1"/>
    <x v="136"/>
    <x v="9"/>
    <x v="3"/>
    <x v="4"/>
    <x v="814"/>
    <x v="885"/>
    <x v="12"/>
    <x v="0"/>
    <x v="870"/>
    <x v="889"/>
    <x v="2"/>
    <x v="5"/>
    <x v="0"/>
    <x v="0"/>
  </r>
  <r>
    <x v="13"/>
    <x v="8"/>
    <x v="136"/>
    <x v="9"/>
    <x v="3"/>
    <x v="29"/>
    <x v="815"/>
    <x v="886"/>
    <x v="5"/>
    <x v="0"/>
    <x v="871"/>
    <x v="890"/>
    <x v="0"/>
    <x v="0"/>
    <x v="1"/>
    <x v="2"/>
  </r>
  <r>
    <x v="8"/>
    <x v="6"/>
    <x v="136"/>
    <x v="9"/>
    <x v="3"/>
    <x v="29"/>
    <x v="816"/>
    <x v="887"/>
    <x v="18"/>
    <x v="2"/>
    <x v="872"/>
    <x v="891"/>
    <x v="3"/>
    <x v="71"/>
    <x v="1"/>
    <x v="1"/>
  </r>
  <r>
    <x v="1"/>
    <x v="1"/>
    <x v="198"/>
    <x v="9"/>
    <x v="3"/>
    <x v="6"/>
    <x v="817"/>
    <x v="888"/>
    <x v="21"/>
    <x v="0"/>
    <x v="873"/>
    <x v="892"/>
    <x v="1"/>
    <x v="197"/>
    <x v="0"/>
    <x v="0"/>
  </r>
  <r>
    <x v="14"/>
    <x v="6"/>
    <x v="137"/>
    <x v="11"/>
    <x v="3"/>
    <x v="0"/>
    <x v="818"/>
    <x v="889"/>
    <x v="16"/>
    <x v="4"/>
    <x v="874"/>
    <x v="893"/>
    <x v="1"/>
    <x v="113"/>
    <x v="2"/>
    <x v="1"/>
  </r>
  <r>
    <x v="13"/>
    <x v="8"/>
    <x v="45"/>
    <x v="4"/>
    <x v="3"/>
    <x v="1"/>
    <x v="819"/>
    <x v="890"/>
    <x v="0"/>
    <x v="0"/>
    <x v="875"/>
    <x v="894"/>
    <x v="3"/>
    <x v="12"/>
    <x v="0"/>
    <x v="0"/>
  </r>
  <r>
    <x v="9"/>
    <x v="6"/>
    <x v="203"/>
    <x v="5"/>
    <x v="3"/>
    <x v="8"/>
    <x v="820"/>
    <x v="891"/>
    <x v="5"/>
    <x v="0"/>
    <x v="876"/>
    <x v="895"/>
    <x v="3"/>
    <x v="46"/>
    <x v="1"/>
    <x v="1"/>
  </r>
  <r>
    <x v="15"/>
    <x v="9"/>
    <x v="142"/>
    <x v="6"/>
    <x v="3"/>
    <x v="6"/>
    <x v="821"/>
    <x v="892"/>
    <x v="19"/>
    <x v="4"/>
    <x v="877"/>
    <x v="896"/>
    <x v="3"/>
    <x v="42"/>
    <x v="0"/>
    <x v="0"/>
  </r>
  <r>
    <x v="11"/>
    <x v="8"/>
    <x v="205"/>
    <x v="0"/>
    <x v="4"/>
    <x v="12"/>
    <x v="822"/>
    <x v="893"/>
    <x v="13"/>
    <x v="1"/>
    <x v="878"/>
    <x v="897"/>
    <x v="1"/>
    <x v="178"/>
    <x v="2"/>
    <x v="1"/>
  </r>
  <r>
    <x v="10"/>
    <x v="7"/>
    <x v="209"/>
    <x v="10"/>
    <x v="4"/>
    <x v="35"/>
    <x v="823"/>
    <x v="894"/>
    <x v="15"/>
    <x v="4"/>
    <x v="879"/>
    <x v="898"/>
    <x v="2"/>
    <x v="90"/>
    <x v="1"/>
    <x v="1"/>
  </r>
  <r>
    <x v="15"/>
    <x v="9"/>
    <x v="242"/>
    <x v="10"/>
    <x v="4"/>
    <x v="32"/>
    <x v="824"/>
    <x v="895"/>
    <x v="12"/>
    <x v="0"/>
    <x v="880"/>
    <x v="899"/>
    <x v="4"/>
    <x v="150"/>
    <x v="2"/>
    <x v="1"/>
  </r>
  <r>
    <x v="14"/>
    <x v="6"/>
    <x v="242"/>
    <x v="10"/>
    <x v="4"/>
    <x v="17"/>
    <x v="825"/>
    <x v="896"/>
    <x v="15"/>
    <x v="4"/>
    <x v="881"/>
    <x v="900"/>
    <x v="4"/>
    <x v="24"/>
    <x v="1"/>
    <x v="0"/>
  </r>
  <r>
    <x v="4"/>
    <x v="4"/>
    <x v="242"/>
    <x v="10"/>
    <x v="4"/>
    <x v="15"/>
    <x v="826"/>
    <x v="897"/>
    <x v="17"/>
    <x v="1"/>
    <x v="882"/>
    <x v="901"/>
    <x v="3"/>
    <x v="18"/>
    <x v="0"/>
    <x v="0"/>
  </r>
  <r>
    <x v="7"/>
    <x v="5"/>
    <x v="47"/>
    <x v="1"/>
    <x v="4"/>
    <x v="8"/>
    <x v="635"/>
    <x v="898"/>
    <x v="5"/>
    <x v="0"/>
    <x v="883"/>
    <x v="902"/>
    <x v="2"/>
    <x v="34"/>
    <x v="2"/>
    <x v="0"/>
  </r>
  <r>
    <x v="7"/>
    <x v="5"/>
    <x v="145"/>
    <x v="1"/>
    <x v="4"/>
    <x v="4"/>
    <x v="827"/>
    <x v="899"/>
    <x v="9"/>
    <x v="3"/>
    <x v="884"/>
    <x v="903"/>
    <x v="4"/>
    <x v="100"/>
    <x v="2"/>
    <x v="2"/>
  </r>
  <r>
    <x v="6"/>
    <x v="3"/>
    <x v="146"/>
    <x v="1"/>
    <x v="4"/>
    <x v="53"/>
    <x v="39"/>
    <x v="900"/>
    <x v="7"/>
    <x v="2"/>
    <x v="885"/>
    <x v="904"/>
    <x v="3"/>
    <x v="198"/>
    <x v="2"/>
    <x v="2"/>
  </r>
  <r>
    <x v="10"/>
    <x v="7"/>
    <x v="146"/>
    <x v="1"/>
    <x v="4"/>
    <x v="3"/>
    <x v="828"/>
    <x v="901"/>
    <x v="5"/>
    <x v="0"/>
    <x v="886"/>
    <x v="905"/>
    <x v="0"/>
    <x v="0"/>
    <x v="0"/>
    <x v="0"/>
  </r>
  <r>
    <x v="4"/>
    <x v="4"/>
    <x v="148"/>
    <x v="7"/>
    <x v="4"/>
    <x v="16"/>
    <x v="829"/>
    <x v="902"/>
    <x v="12"/>
    <x v="0"/>
    <x v="887"/>
    <x v="906"/>
    <x v="2"/>
    <x v="19"/>
    <x v="0"/>
    <x v="1"/>
  </r>
  <r>
    <x v="14"/>
    <x v="6"/>
    <x v="49"/>
    <x v="7"/>
    <x v="4"/>
    <x v="28"/>
    <x v="830"/>
    <x v="903"/>
    <x v="3"/>
    <x v="2"/>
    <x v="888"/>
    <x v="907"/>
    <x v="0"/>
    <x v="0"/>
    <x v="2"/>
    <x v="1"/>
  </r>
  <r>
    <x v="2"/>
    <x v="2"/>
    <x v="49"/>
    <x v="7"/>
    <x v="4"/>
    <x v="18"/>
    <x v="831"/>
    <x v="904"/>
    <x v="19"/>
    <x v="4"/>
    <x v="889"/>
    <x v="908"/>
    <x v="3"/>
    <x v="31"/>
    <x v="1"/>
    <x v="2"/>
  </r>
  <r>
    <x v="0"/>
    <x v="0"/>
    <x v="50"/>
    <x v="8"/>
    <x v="4"/>
    <x v="21"/>
    <x v="832"/>
    <x v="905"/>
    <x v="5"/>
    <x v="0"/>
    <x v="890"/>
    <x v="909"/>
    <x v="2"/>
    <x v="120"/>
    <x v="0"/>
    <x v="1"/>
  </r>
  <r>
    <x v="13"/>
    <x v="8"/>
    <x v="50"/>
    <x v="8"/>
    <x v="4"/>
    <x v="63"/>
    <x v="833"/>
    <x v="906"/>
    <x v="9"/>
    <x v="3"/>
    <x v="891"/>
    <x v="910"/>
    <x v="2"/>
    <x v="183"/>
    <x v="2"/>
    <x v="0"/>
  </r>
  <r>
    <x v="7"/>
    <x v="5"/>
    <x v="50"/>
    <x v="8"/>
    <x v="4"/>
    <x v="13"/>
    <x v="834"/>
    <x v="907"/>
    <x v="12"/>
    <x v="0"/>
    <x v="892"/>
    <x v="911"/>
    <x v="0"/>
    <x v="0"/>
    <x v="2"/>
    <x v="2"/>
  </r>
  <r>
    <x v="15"/>
    <x v="9"/>
    <x v="258"/>
    <x v="8"/>
    <x v="4"/>
    <x v="3"/>
    <x v="835"/>
    <x v="908"/>
    <x v="18"/>
    <x v="2"/>
    <x v="893"/>
    <x v="912"/>
    <x v="2"/>
    <x v="4"/>
    <x v="0"/>
    <x v="2"/>
  </r>
  <r>
    <x v="3"/>
    <x v="3"/>
    <x v="258"/>
    <x v="8"/>
    <x v="4"/>
    <x v="41"/>
    <x v="836"/>
    <x v="909"/>
    <x v="19"/>
    <x v="4"/>
    <x v="894"/>
    <x v="913"/>
    <x v="2"/>
    <x v="175"/>
    <x v="1"/>
    <x v="1"/>
  </r>
  <r>
    <x v="1"/>
    <x v="1"/>
    <x v="244"/>
    <x v="2"/>
    <x v="4"/>
    <x v="42"/>
    <x v="631"/>
    <x v="910"/>
    <x v="21"/>
    <x v="0"/>
    <x v="895"/>
    <x v="914"/>
    <x v="3"/>
    <x v="199"/>
    <x v="2"/>
    <x v="2"/>
  </r>
  <r>
    <x v="4"/>
    <x v="4"/>
    <x v="212"/>
    <x v="3"/>
    <x v="4"/>
    <x v="36"/>
    <x v="837"/>
    <x v="911"/>
    <x v="10"/>
    <x v="2"/>
    <x v="896"/>
    <x v="915"/>
    <x v="2"/>
    <x v="76"/>
    <x v="1"/>
    <x v="2"/>
  </r>
  <r>
    <x v="8"/>
    <x v="6"/>
    <x v="212"/>
    <x v="3"/>
    <x v="4"/>
    <x v="36"/>
    <x v="838"/>
    <x v="912"/>
    <x v="7"/>
    <x v="2"/>
    <x v="897"/>
    <x v="916"/>
    <x v="3"/>
    <x v="144"/>
    <x v="0"/>
    <x v="0"/>
  </r>
  <r>
    <x v="6"/>
    <x v="3"/>
    <x v="214"/>
    <x v="9"/>
    <x v="4"/>
    <x v="53"/>
    <x v="839"/>
    <x v="913"/>
    <x v="20"/>
    <x v="2"/>
    <x v="898"/>
    <x v="917"/>
    <x v="1"/>
    <x v="138"/>
    <x v="1"/>
    <x v="2"/>
  </r>
  <r>
    <x v="9"/>
    <x v="6"/>
    <x v="215"/>
    <x v="9"/>
    <x v="4"/>
    <x v="8"/>
    <x v="840"/>
    <x v="914"/>
    <x v="4"/>
    <x v="3"/>
    <x v="899"/>
    <x v="918"/>
    <x v="0"/>
    <x v="0"/>
    <x v="1"/>
    <x v="0"/>
  </r>
  <r>
    <x v="3"/>
    <x v="3"/>
    <x v="54"/>
    <x v="11"/>
    <x v="4"/>
    <x v="17"/>
    <x v="841"/>
    <x v="915"/>
    <x v="7"/>
    <x v="2"/>
    <x v="900"/>
    <x v="919"/>
    <x v="0"/>
    <x v="0"/>
    <x v="2"/>
    <x v="1"/>
  </r>
  <r>
    <x v="4"/>
    <x v="4"/>
    <x v="54"/>
    <x v="11"/>
    <x v="4"/>
    <x v="13"/>
    <x v="51"/>
    <x v="916"/>
    <x v="20"/>
    <x v="2"/>
    <x v="901"/>
    <x v="920"/>
    <x v="0"/>
    <x v="0"/>
    <x v="1"/>
    <x v="0"/>
  </r>
  <r>
    <x v="12"/>
    <x v="8"/>
    <x v="55"/>
    <x v="11"/>
    <x v="4"/>
    <x v="6"/>
    <x v="842"/>
    <x v="917"/>
    <x v="23"/>
    <x v="3"/>
    <x v="902"/>
    <x v="921"/>
    <x v="3"/>
    <x v="42"/>
    <x v="1"/>
    <x v="1"/>
  </r>
  <r>
    <x v="2"/>
    <x v="2"/>
    <x v="217"/>
    <x v="11"/>
    <x v="4"/>
    <x v="16"/>
    <x v="843"/>
    <x v="918"/>
    <x v="14"/>
    <x v="4"/>
    <x v="903"/>
    <x v="922"/>
    <x v="2"/>
    <x v="19"/>
    <x v="2"/>
    <x v="1"/>
  </r>
  <r>
    <x v="12"/>
    <x v="8"/>
    <x v="153"/>
    <x v="11"/>
    <x v="4"/>
    <x v="27"/>
    <x v="844"/>
    <x v="919"/>
    <x v="14"/>
    <x v="4"/>
    <x v="904"/>
    <x v="923"/>
    <x v="2"/>
    <x v="37"/>
    <x v="1"/>
    <x v="2"/>
  </r>
  <r>
    <x v="12"/>
    <x v="8"/>
    <x v="218"/>
    <x v="4"/>
    <x v="4"/>
    <x v="34"/>
    <x v="431"/>
    <x v="920"/>
    <x v="22"/>
    <x v="3"/>
    <x v="905"/>
    <x v="924"/>
    <x v="2"/>
    <x v="176"/>
    <x v="2"/>
    <x v="1"/>
  </r>
  <r>
    <x v="5"/>
    <x v="1"/>
    <x v="218"/>
    <x v="4"/>
    <x v="4"/>
    <x v="2"/>
    <x v="845"/>
    <x v="921"/>
    <x v="23"/>
    <x v="3"/>
    <x v="906"/>
    <x v="925"/>
    <x v="0"/>
    <x v="0"/>
    <x v="0"/>
    <x v="0"/>
  </r>
  <r>
    <x v="15"/>
    <x v="9"/>
    <x v="245"/>
    <x v="4"/>
    <x v="4"/>
    <x v="0"/>
    <x v="166"/>
    <x v="922"/>
    <x v="11"/>
    <x v="1"/>
    <x v="907"/>
    <x v="926"/>
    <x v="2"/>
    <x v="58"/>
    <x v="1"/>
    <x v="2"/>
  </r>
  <r>
    <x v="12"/>
    <x v="8"/>
    <x v="259"/>
    <x v="4"/>
    <x v="4"/>
    <x v="3"/>
    <x v="846"/>
    <x v="923"/>
    <x v="3"/>
    <x v="2"/>
    <x v="908"/>
    <x v="927"/>
    <x v="1"/>
    <x v="3"/>
    <x v="2"/>
    <x v="2"/>
  </r>
  <r>
    <x v="11"/>
    <x v="8"/>
    <x v="156"/>
    <x v="5"/>
    <x v="4"/>
    <x v="19"/>
    <x v="847"/>
    <x v="924"/>
    <x v="3"/>
    <x v="2"/>
    <x v="909"/>
    <x v="928"/>
    <x v="0"/>
    <x v="0"/>
    <x v="0"/>
    <x v="0"/>
  </r>
  <r>
    <x v="8"/>
    <x v="6"/>
    <x v="156"/>
    <x v="5"/>
    <x v="4"/>
    <x v="21"/>
    <x v="848"/>
    <x v="925"/>
    <x v="20"/>
    <x v="2"/>
    <x v="910"/>
    <x v="929"/>
    <x v="2"/>
    <x v="120"/>
    <x v="0"/>
    <x v="2"/>
  </r>
  <r>
    <x v="7"/>
    <x v="5"/>
    <x v="157"/>
    <x v="5"/>
    <x v="4"/>
    <x v="21"/>
    <x v="563"/>
    <x v="926"/>
    <x v="6"/>
    <x v="4"/>
    <x v="911"/>
    <x v="930"/>
    <x v="1"/>
    <x v="75"/>
    <x v="2"/>
    <x v="0"/>
  </r>
  <r>
    <x v="9"/>
    <x v="6"/>
    <x v="59"/>
    <x v="6"/>
    <x v="4"/>
    <x v="29"/>
    <x v="849"/>
    <x v="927"/>
    <x v="7"/>
    <x v="2"/>
    <x v="912"/>
    <x v="931"/>
    <x v="2"/>
    <x v="47"/>
    <x v="0"/>
    <x v="0"/>
  </r>
  <r>
    <x v="15"/>
    <x v="9"/>
    <x v="60"/>
    <x v="6"/>
    <x v="4"/>
    <x v="10"/>
    <x v="850"/>
    <x v="928"/>
    <x v="7"/>
    <x v="2"/>
    <x v="913"/>
    <x v="932"/>
    <x v="2"/>
    <x v="13"/>
    <x v="1"/>
    <x v="0"/>
  </r>
  <r>
    <x v="1"/>
    <x v="1"/>
    <x v="158"/>
    <x v="6"/>
    <x v="4"/>
    <x v="1"/>
    <x v="851"/>
    <x v="929"/>
    <x v="11"/>
    <x v="1"/>
    <x v="914"/>
    <x v="933"/>
    <x v="2"/>
    <x v="57"/>
    <x v="2"/>
    <x v="1"/>
  </r>
  <r>
    <x v="2"/>
    <x v="2"/>
    <x v="265"/>
    <x v="0"/>
    <x v="5"/>
    <x v="9"/>
    <x v="259"/>
    <x v="930"/>
    <x v="20"/>
    <x v="2"/>
    <x v="915"/>
    <x v="934"/>
    <x v="1"/>
    <x v="131"/>
    <x v="2"/>
    <x v="2"/>
  </r>
  <r>
    <x v="2"/>
    <x v="2"/>
    <x v="162"/>
    <x v="10"/>
    <x v="5"/>
    <x v="48"/>
    <x v="852"/>
    <x v="931"/>
    <x v="14"/>
    <x v="4"/>
    <x v="916"/>
    <x v="935"/>
    <x v="1"/>
    <x v="200"/>
    <x v="2"/>
    <x v="0"/>
  </r>
  <r>
    <x v="8"/>
    <x v="6"/>
    <x v="162"/>
    <x v="10"/>
    <x v="5"/>
    <x v="66"/>
    <x v="853"/>
    <x v="932"/>
    <x v="20"/>
    <x v="2"/>
    <x v="917"/>
    <x v="936"/>
    <x v="3"/>
    <x v="201"/>
    <x v="2"/>
    <x v="1"/>
  </r>
  <r>
    <x v="8"/>
    <x v="6"/>
    <x v="220"/>
    <x v="1"/>
    <x v="5"/>
    <x v="33"/>
    <x v="413"/>
    <x v="933"/>
    <x v="20"/>
    <x v="2"/>
    <x v="918"/>
    <x v="937"/>
    <x v="0"/>
    <x v="0"/>
    <x v="2"/>
    <x v="0"/>
  </r>
  <r>
    <x v="12"/>
    <x v="8"/>
    <x v="64"/>
    <x v="1"/>
    <x v="5"/>
    <x v="1"/>
    <x v="854"/>
    <x v="934"/>
    <x v="9"/>
    <x v="3"/>
    <x v="919"/>
    <x v="938"/>
    <x v="3"/>
    <x v="12"/>
    <x v="1"/>
    <x v="1"/>
  </r>
  <r>
    <x v="9"/>
    <x v="6"/>
    <x v="0"/>
    <x v="0"/>
    <x v="0"/>
    <x v="9"/>
    <x v="855"/>
    <x v="935"/>
    <x v="19"/>
    <x v="4"/>
    <x v="920"/>
    <x v="939"/>
    <x v="0"/>
    <x v="0"/>
    <x v="0"/>
    <x v="0"/>
  </r>
  <r>
    <x v="0"/>
    <x v="0"/>
    <x v="65"/>
    <x v="0"/>
    <x v="0"/>
    <x v="17"/>
    <x v="856"/>
    <x v="936"/>
    <x v="24"/>
    <x v="3"/>
    <x v="921"/>
    <x v="940"/>
    <x v="3"/>
    <x v="21"/>
    <x v="2"/>
    <x v="2"/>
  </r>
  <r>
    <x v="6"/>
    <x v="3"/>
    <x v="247"/>
    <x v="0"/>
    <x v="0"/>
    <x v="1"/>
    <x v="716"/>
    <x v="937"/>
    <x v="17"/>
    <x v="1"/>
    <x v="922"/>
    <x v="941"/>
    <x v="0"/>
    <x v="0"/>
    <x v="2"/>
    <x v="2"/>
  </r>
  <r>
    <x v="15"/>
    <x v="9"/>
    <x v="248"/>
    <x v="0"/>
    <x v="0"/>
    <x v="35"/>
    <x v="857"/>
    <x v="938"/>
    <x v="12"/>
    <x v="0"/>
    <x v="923"/>
    <x v="942"/>
    <x v="3"/>
    <x v="54"/>
    <x v="2"/>
    <x v="1"/>
  </r>
  <r>
    <x v="1"/>
    <x v="1"/>
    <x v="221"/>
    <x v="10"/>
    <x v="0"/>
    <x v="15"/>
    <x v="858"/>
    <x v="939"/>
    <x v="25"/>
    <x v="1"/>
    <x v="924"/>
    <x v="943"/>
    <x v="0"/>
    <x v="0"/>
    <x v="1"/>
    <x v="0"/>
  </r>
  <r>
    <x v="3"/>
    <x v="3"/>
    <x v="164"/>
    <x v="10"/>
    <x v="0"/>
    <x v="8"/>
    <x v="859"/>
    <x v="940"/>
    <x v="8"/>
    <x v="5"/>
    <x v="9"/>
    <x v="944"/>
    <x v="3"/>
    <x v="46"/>
    <x v="1"/>
    <x v="2"/>
  </r>
  <r>
    <x v="12"/>
    <x v="8"/>
    <x v="67"/>
    <x v="1"/>
    <x v="0"/>
    <x v="17"/>
    <x v="860"/>
    <x v="941"/>
    <x v="9"/>
    <x v="3"/>
    <x v="925"/>
    <x v="945"/>
    <x v="2"/>
    <x v="130"/>
    <x v="0"/>
    <x v="1"/>
  </r>
  <r>
    <x v="4"/>
    <x v="4"/>
    <x v="67"/>
    <x v="1"/>
    <x v="0"/>
    <x v="36"/>
    <x v="432"/>
    <x v="942"/>
    <x v="10"/>
    <x v="2"/>
    <x v="926"/>
    <x v="946"/>
    <x v="3"/>
    <x v="144"/>
    <x v="0"/>
    <x v="1"/>
  </r>
  <r>
    <x v="3"/>
    <x v="3"/>
    <x v="69"/>
    <x v="1"/>
    <x v="0"/>
    <x v="37"/>
    <x v="861"/>
    <x v="943"/>
    <x v="8"/>
    <x v="5"/>
    <x v="9"/>
    <x v="947"/>
    <x v="2"/>
    <x v="61"/>
    <x v="0"/>
    <x v="0"/>
  </r>
  <r>
    <x v="6"/>
    <x v="3"/>
    <x v="71"/>
    <x v="7"/>
    <x v="0"/>
    <x v="31"/>
    <x v="862"/>
    <x v="944"/>
    <x v="18"/>
    <x v="2"/>
    <x v="927"/>
    <x v="948"/>
    <x v="1"/>
    <x v="49"/>
    <x v="1"/>
    <x v="1"/>
  </r>
  <r>
    <x v="13"/>
    <x v="8"/>
    <x v="71"/>
    <x v="7"/>
    <x v="0"/>
    <x v="9"/>
    <x v="863"/>
    <x v="945"/>
    <x v="15"/>
    <x v="4"/>
    <x v="928"/>
    <x v="949"/>
    <x v="0"/>
    <x v="0"/>
    <x v="1"/>
    <x v="0"/>
  </r>
  <r>
    <x v="7"/>
    <x v="5"/>
    <x v="71"/>
    <x v="7"/>
    <x v="0"/>
    <x v="64"/>
    <x v="864"/>
    <x v="946"/>
    <x v="11"/>
    <x v="1"/>
    <x v="929"/>
    <x v="950"/>
    <x v="1"/>
    <x v="202"/>
    <x v="1"/>
    <x v="1"/>
  </r>
  <r>
    <x v="5"/>
    <x v="1"/>
    <x v="74"/>
    <x v="8"/>
    <x v="0"/>
    <x v="37"/>
    <x v="865"/>
    <x v="947"/>
    <x v="19"/>
    <x v="4"/>
    <x v="930"/>
    <x v="951"/>
    <x v="2"/>
    <x v="61"/>
    <x v="0"/>
    <x v="0"/>
  </r>
  <r>
    <x v="2"/>
    <x v="2"/>
    <x v="166"/>
    <x v="8"/>
    <x v="0"/>
    <x v="31"/>
    <x v="12"/>
    <x v="948"/>
    <x v="3"/>
    <x v="2"/>
    <x v="931"/>
    <x v="952"/>
    <x v="3"/>
    <x v="69"/>
    <x v="0"/>
    <x v="1"/>
  </r>
  <r>
    <x v="8"/>
    <x v="6"/>
    <x v="166"/>
    <x v="8"/>
    <x v="0"/>
    <x v="53"/>
    <x v="866"/>
    <x v="949"/>
    <x v="17"/>
    <x v="1"/>
    <x v="932"/>
    <x v="953"/>
    <x v="3"/>
    <x v="198"/>
    <x v="2"/>
    <x v="2"/>
  </r>
  <r>
    <x v="9"/>
    <x v="6"/>
    <x v="2"/>
    <x v="2"/>
    <x v="0"/>
    <x v="18"/>
    <x v="867"/>
    <x v="950"/>
    <x v="18"/>
    <x v="2"/>
    <x v="933"/>
    <x v="954"/>
    <x v="1"/>
    <x v="22"/>
    <x v="0"/>
    <x v="2"/>
  </r>
  <r>
    <x v="14"/>
    <x v="6"/>
    <x v="2"/>
    <x v="2"/>
    <x v="0"/>
    <x v="17"/>
    <x v="868"/>
    <x v="951"/>
    <x v="21"/>
    <x v="0"/>
    <x v="934"/>
    <x v="955"/>
    <x v="2"/>
    <x v="130"/>
    <x v="0"/>
    <x v="1"/>
  </r>
  <r>
    <x v="7"/>
    <x v="5"/>
    <x v="169"/>
    <x v="2"/>
    <x v="0"/>
    <x v="35"/>
    <x v="298"/>
    <x v="952"/>
    <x v="15"/>
    <x v="4"/>
    <x v="935"/>
    <x v="956"/>
    <x v="1"/>
    <x v="191"/>
    <x v="0"/>
    <x v="0"/>
  </r>
  <r>
    <x v="14"/>
    <x v="6"/>
    <x v="170"/>
    <x v="3"/>
    <x v="0"/>
    <x v="19"/>
    <x v="869"/>
    <x v="953"/>
    <x v="6"/>
    <x v="4"/>
    <x v="936"/>
    <x v="957"/>
    <x v="2"/>
    <x v="78"/>
    <x v="0"/>
    <x v="1"/>
  </r>
  <r>
    <x v="4"/>
    <x v="4"/>
    <x v="170"/>
    <x v="3"/>
    <x v="0"/>
    <x v="1"/>
    <x v="732"/>
    <x v="954"/>
    <x v="25"/>
    <x v="1"/>
    <x v="937"/>
    <x v="958"/>
    <x v="2"/>
    <x v="57"/>
    <x v="0"/>
    <x v="1"/>
  </r>
  <r>
    <x v="5"/>
    <x v="1"/>
    <x v="3"/>
    <x v="3"/>
    <x v="0"/>
    <x v="43"/>
    <x v="870"/>
    <x v="955"/>
    <x v="13"/>
    <x v="1"/>
    <x v="938"/>
    <x v="959"/>
    <x v="0"/>
    <x v="0"/>
    <x v="1"/>
    <x v="0"/>
  </r>
  <r>
    <x v="7"/>
    <x v="5"/>
    <x v="77"/>
    <x v="9"/>
    <x v="0"/>
    <x v="52"/>
    <x v="871"/>
    <x v="956"/>
    <x v="5"/>
    <x v="0"/>
    <x v="939"/>
    <x v="960"/>
    <x v="2"/>
    <x v="162"/>
    <x v="0"/>
    <x v="2"/>
  </r>
  <r>
    <x v="5"/>
    <x v="1"/>
    <x v="79"/>
    <x v="9"/>
    <x v="0"/>
    <x v="4"/>
    <x v="872"/>
    <x v="957"/>
    <x v="4"/>
    <x v="3"/>
    <x v="940"/>
    <x v="961"/>
    <x v="3"/>
    <x v="11"/>
    <x v="0"/>
    <x v="1"/>
  </r>
  <r>
    <x v="3"/>
    <x v="3"/>
    <x v="79"/>
    <x v="9"/>
    <x v="0"/>
    <x v="11"/>
    <x v="873"/>
    <x v="958"/>
    <x v="22"/>
    <x v="3"/>
    <x v="941"/>
    <x v="962"/>
    <x v="3"/>
    <x v="14"/>
    <x v="0"/>
    <x v="1"/>
  </r>
  <r>
    <x v="6"/>
    <x v="3"/>
    <x v="80"/>
    <x v="11"/>
    <x v="0"/>
    <x v="9"/>
    <x v="874"/>
    <x v="959"/>
    <x v="25"/>
    <x v="1"/>
    <x v="942"/>
    <x v="963"/>
    <x v="2"/>
    <x v="10"/>
    <x v="1"/>
    <x v="0"/>
  </r>
  <r>
    <x v="3"/>
    <x v="3"/>
    <x v="80"/>
    <x v="11"/>
    <x v="0"/>
    <x v="23"/>
    <x v="834"/>
    <x v="960"/>
    <x v="12"/>
    <x v="0"/>
    <x v="943"/>
    <x v="964"/>
    <x v="2"/>
    <x v="66"/>
    <x v="2"/>
    <x v="0"/>
  </r>
  <r>
    <x v="8"/>
    <x v="6"/>
    <x v="82"/>
    <x v="11"/>
    <x v="0"/>
    <x v="12"/>
    <x v="875"/>
    <x v="961"/>
    <x v="8"/>
    <x v="5"/>
    <x v="9"/>
    <x v="965"/>
    <x v="2"/>
    <x v="15"/>
    <x v="1"/>
    <x v="0"/>
  </r>
  <r>
    <x v="1"/>
    <x v="1"/>
    <x v="171"/>
    <x v="11"/>
    <x v="0"/>
    <x v="18"/>
    <x v="876"/>
    <x v="962"/>
    <x v="16"/>
    <x v="4"/>
    <x v="944"/>
    <x v="966"/>
    <x v="4"/>
    <x v="65"/>
    <x v="0"/>
    <x v="0"/>
  </r>
  <r>
    <x v="1"/>
    <x v="1"/>
    <x v="172"/>
    <x v="4"/>
    <x v="0"/>
    <x v="28"/>
    <x v="877"/>
    <x v="963"/>
    <x v="10"/>
    <x v="2"/>
    <x v="945"/>
    <x v="967"/>
    <x v="2"/>
    <x v="97"/>
    <x v="1"/>
    <x v="1"/>
  </r>
  <r>
    <x v="9"/>
    <x v="6"/>
    <x v="172"/>
    <x v="4"/>
    <x v="0"/>
    <x v="15"/>
    <x v="878"/>
    <x v="964"/>
    <x v="12"/>
    <x v="0"/>
    <x v="946"/>
    <x v="968"/>
    <x v="0"/>
    <x v="0"/>
    <x v="1"/>
    <x v="1"/>
  </r>
  <r>
    <x v="8"/>
    <x v="6"/>
    <x v="5"/>
    <x v="4"/>
    <x v="0"/>
    <x v="40"/>
    <x v="879"/>
    <x v="965"/>
    <x v="5"/>
    <x v="0"/>
    <x v="947"/>
    <x v="969"/>
    <x v="2"/>
    <x v="203"/>
    <x v="1"/>
    <x v="1"/>
  </r>
  <r>
    <x v="0"/>
    <x v="0"/>
    <x v="173"/>
    <x v="5"/>
    <x v="0"/>
    <x v="2"/>
    <x v="880"/>
    <x v="966"/>
    <x v="5"/>
    <x v="0"/>
    <x v="948"/>
    <x v="970"/>
    <x v="3"/>
    <x v="77"/>
    <x v="1"/>
    <x v="2"/>
  </r>
  <r>
    <x v="10"/>
    <x v="7"/>
    <x v="8"/>
    <x v="5"/>
    <x v="0"/>
    <x v="5"/>
    <x v="881"/>
    <x v="967"/>
    <x v="5"/>
    <x v="0"/>
    <x v="949"/>
    <x v="971"/>
    <x v="3"/>
    <x v="40"/>
    <x v="0"/>
    <x v="1"/>
  </r>
  <r>
    <x v="12"/>
    <x v="8"/>
    <x v="174"/>
    <x v="5"/>
    <x v="0"/>
    <x v="36"/>
    <x v="882"/>
    <x v="968"/>
    <x v="25"/>
    <x v="1"/>
    <x v="950"/>
    <x v="972"/>
    <x v="3"/>
    <x v="144"/>
    <x v="1"/>
    <x v="1"/>
  </r>
  <r>
    <x v="0"/>
    <x v="0"/>
    <x v="250"/>
    <x v="6"/>
    <x v="0"/>
    <x v="54"/>
    <x v="883"/>
    <x v="969"/>
    <x v="15"/>
    <x v="4"/>
    <x v="951"/>
    <x v="973"/>
    <x v="0"/>
    <x v="0"/>
    <x v="0"/>
    <x v="0"/>
  </r>
  <r>
    <x v="5"/>
    <x v="1"/>
    <x v="84"/>
    <x v="6"/>
    <x v="0"/>
    <x v="5"/>
    <x v="491"/>
    <x v="970"/>
    <x v="5"/>
    <x v="0"/>
    <x v="952"/>
    <x v="974"/>
    <x v="0"/>
    <x v="0"/>
    <x v="2"/>
    <x v="1"/>
  </r>
  <r>
    <x v="10"/>
    <x v="7"/>
    <x v="85"/>
    <x v="0"/>
    <x v="1"/>
    <x v="41"/>
    <x v="884"/>
    <x v="971"/>
    <x v="7"/>
    <x v="2"/>
    <x v="953"/>
    <x v="975"/>
    <x v="3"/>
    <x v="64"/>
    <x v="1"/>
    <x v="0"/>
  </r>
  <r>
    <x v="0"/>
    <x v="0"/>
    <x v="86"/>
    <x v="0"/>
    <x v="1"/>
    <x v="28"/>
    <x v="171"/>
    <x v="972"/>
    <x v="13"/>
    <x v="1"/>
    <x v="954"/>
    <x v="976"/>
    <x v="1"/>
    <x v="38"/>
    <x v="0"/>
    <x v="2"/>
  </r>
  <r>
    <x v="1"/>
    <x v="1"/>
    <x v="10"/>
    <x v="0"/>
    <x v="1"/>
    <x v="21"/>
    <x v="885"/>
    <x v="973"/>
    <x v="20"/>
    <x v="2"/>
    <x v="955"/>
    <x v="977"/>
    <x v="0"/>
    <x v="0"/>
    <x v="0"/>
    <x v="0"/>
  </r>
  <r>
    <x v="0"/>
    <x v="0"/>
    <x v="175"/>
    <x v="10"/>
    <x v="1"/>
    <x v="53"/>
    <x v="886"/>
    <x v="974"/>
    <x v="21"/>
    <x v="0"/>
    <x v="956"/>
    <x v="978"/>
    <x v="0"/>
    <x v="0"/>
    <x v="1"/>
    <x v="2"/>
  </r>
  <r>
    <x v="10"/>
    <x v="7"/>
    <x v="89"/>
    <x v="10"/>
    <x v="1"/>
    <x v="9"/>
    <x v="887"/>
    <x v="975"/>
    <x v="10"/>
    <x v="2"/>
    <x v="957"/>
    <x v="979"/>
    <x v="0"/>
    <x v="0"/>
    <x v="1"/>
    <x v="2"/>
  </r>
  <r>
    <x v="10"/>
    <x v="7"/>
    <x v="90"/>
    <x v="1"/>
    <x v="1"/>
    <x v="6"/>
    <x v="888"/>
    <x v="976"/>
    <x v="12"/>
    <x v="0"/>
    <x v="958"/>
    <x v="980"/>
    <x v="0"/>
    <x v="0"/>
    <x v="1"/>
    <x v="0"/>
  </r>
  <r>
    <x v="0"/>
    <x v="0"/>
    <x v="228"/>
    <x v="1"/>
    <x v="1"/>
    <x v="38"/>
    <x v="889"/>
    <x v="977"/>
    <x v="23"/>
    <x v="3"/>
    <x v="959"/>
    <x v="981"/>
    <x v="2"/>
    <x v="59"/>
    <x v="0"/>
    <x v="1"/>
  </r>
  <r>
    <x v="8"/>
    <x v="6"/>
    <x v="228"/>
    <x v="1"/>
    <x v="1"/>
    <x v="57"/>
    <x v="890"/>
    <x v="978"/>
    <x v="21"/>
    <x v="0"/>
    <x v="960"/>
    <x v="982"/>
    <x v="0"/>
    <x v="0"/>
    <x v="1"/>
    <x v="0"/>
  </r>
  <r>
    <x v="10"/>
    <x v="7"/>
    <x v="91"/>
    <x v="1"/>
    <x v="1"/>
    <x v="45"/>
    <x v="891"/>
    <x v="979"/>
    <x v="11"/>
    <x v="1"/>
    <x v="961"/>
    <x v="983"/>
    <x v="2"/>
    <x v="74"/>
    <x v="0"/>
    <x v="0"/>
  </r>
  <r>
    <x v="1"/>
    <x v="1"/>
    <x v="229"/>
    <x v="1"/>
    <x v="1"/>
    <x v="54"/>
    <x v="892"/>
    <x v="980"/>
    <x v="8"/>
    <x v="5"/>
    <x v="9"/>
    <x v="984"/>
    <x v="0"/>
    <x v="0"/>
    <x v="1"/>
    <x v="2"/>
  </r>
  <r>
    <x v="3"/>
    <x v="3"/>
    <x v="229"/>
    <x v="1"/>
    <x v="1"/>
    <x v="32"/>
    <x v="540"/>
    <x v="981"/>
    <x v="19"/>
    <x v="4"/>
    <x v="962"/>
    <x v="985"/>
    <x v="4"/>
    <x v="150"/>
    <x v="0"/>
    <x v="2"/>
  </r>
  <r>
    <x v="9"/>
    <x v="6"/>
    <x v="11"/>
    <x v="7"/>
    <x v="1"/>
    <x v="46"/>
    <x v="893"/>
    <x v="982"/>
    <x v="16"/>
    <x v="4"/>
    <x v="963"/>
    <x v="986"/>
    <x v="3"/>
    <x v="112"/>
    <x v="2"/>
    <x v="1"/>
  </r>
  <r>
    <x v="5"/>
    <x v="1"/>
    <x v="92"/>
    <x v="7"/>
    <x v="1"/>
    <x v="4"/>
    <x v="894"/>
    <x v="983"/>
    <x v="14"/>
    <x v="4"/>
    <x v="964"/>
    <x v="987"/>
    <x v="6"/>
    <x v="204"/>
    <x v="0"/>
    <x v="1"/>
  </r>
  <r>
    <x v="12"/>
    <x v="8"/>
    <x v="14"/>
    <x v="8"/>
    <x v="1"/>
    <x v="1"/>
    <x v="895"/>
    <x v="984"/>
    <x v="10"/>
    <x v="2"/>
    <x v="965"/>
    <x v="988"/>
    <x v="3"/>
    <x v="12"/>
    <x v="2"/>
    <x v="1"/>
  </r>
  <r>
    <x v="1"/>
    <x v="1"/>
    <x v="14"/>
    <x v="8"/>
    <x v="1"/>
    <x v="2"/>
    <x v="896"/>
    <x v="985"/>
    <x v="6"/>
    <x v="4"/>
    <x v="966"/>
    <x v="989"/>
    <x v="3"/>
    <x v="77"/>
    <x v="1"/>
    <x v="2"/>
  </r>
  <r>
    <x v="6"/>
    <x v="3"/>
    <x v="15"/>
    <x v="8"/>
    <x v="1"/>
    <x v="13"/>
    <x v="389"/>
    <x v="986"/>
    <x v="17"/>
    <x v="1"/>
    <x v="967"/>
    <x v="990"/>
    <x v="2"/>
    <x v="87"/>
    <x v="1"/>
    <x v="2"/>
  </r>
  <r>
    <x v="1"/>
    <x v="1"/>
    <x v="251"/>
    <x v="8"/>
    <x v="1"/>
    <x v="31"/>
    <x v="897"/>
    <x v="987"/>
    <x v="1"/>
    <x v="0"/>
    <x v="968"/>
    <x v="991"/>
    <x v="3"/>
    <x v="69"/>
    <x v="2"/>
    <x v="0"/>
  </r>
  <r>
    <x v="3"/>
    <x v="3"/>
    <x v="266"/>
    <x v="2"/>
    <x v="1"/>
    <x v="3"/>
    <x v="898"/>
    <x v="988"/>
    <x v="12"/>
    <x v="0"/>
    <x v="969"/>
    <x v="992"/>
    <x v="0"/>
    <x v="0"/>
    <x v="0"/>
    <x v="0"/>
  </r>
  <r>
    <x v="1"/>
    <x v="1"/>
    <x v="96"/>
    <x v="2"/>
    <x v="1"/>
    <x v="48"/>
    <x v="899"/>
    <x v="989"/>
    <x v="20"/>
    <x v="2"/>
    <x v="970"/>
    <x v="993"/>
    <x v="2"/>
    <x v="140"/>
    <x v="2"/>
    <x v="0"/>
  </r>
  <r>
    <x v="13"/>
    <x v="8"/>
    <x v="96"/>
    <x v="2"/>
    <x v="1"/>
    <x v="12"/>
    <x v="900"/>
    <x v="990"/>
    <x v="6"/>
    <x v="4"/>
    <x v="971"/>
    <x v="994"/>
    <x v="1"/>
    <x v="178"/>
    <x v="2"/>
    <x v="0"/>
  </r>
  <r>
    <x v="8"/>
    <x v="6"/>
    <x v="98"/>
    <x v="3"/>
    <x v="1"/>
    <x v="5"/>
    <x v="901"/>
    <x v="991"/>
    <x v="7"/>
    <x v="2"/>
    <x v="972"/>
    <x v="995"/>
    <x v="1"/>
    <x v="45"/>
    <x v="2"/>
    <x v="1"/>
  </r>
  <r>
    <x v="15"/>
    <x v="9"/>
    <x v="252"/>
    <x v="9"/>
    <x v="1"/>
    <x v="15"/>
    <x v="225"/>
    <x v="992"/>
    <x v="5"/>
    <x v="0"/>
    <x v="973"/>
    <x v="996"/>
    <x v="2"/>
    <x v="70"/>
    <x v="1"/>
    <x v="1"/>
  </r>
  <r>
    <x v="3"/>
    <x v="3"/>
    <x v="252"/>
    <x v="9"/>
    <x v="1"/>
    <x v="33"/>
    <x v="902"/>
    <x v="993"/>
    <x v="20"/>
    <x v="2"/>
    <x v="974"/>
    <x v="997"/>
    <x v="2"/>
    <x v="51"/>
    <x v="0"/>
    <x v="1"/>
  </r>
  <r>
    <x v="4"/>
    <x v="4"/>
    <x v="252"/>
    <x v="9"/>
    <x v="1"/>
    <x v="17"/>
    <x v="226"/>
    <x v="994"/>
    <x v="15"/>
    <x v="4"/>
    <x v="975"/>
    <x v="998"/>
    <x v="2"/>
    <x v="130"/>
    <x v="2"/>
    <x v="1"/>
  </r>
  <r>
    <x v="9"/>
    <x v="6"/>
    <x v="231"/>
    <x v="9"/>
    <x v="1"/>
    <x v="4"/>
    <x v="903"/>
    <x v="995"/>
    <x v="10"/>
    <x v="2"/>
    <x v="976"/>
    <x v="999"/>
    <x v="2"/>
    <x v="5"/>
    <x v="2"/>
    <x v="2"/>
  </r>
  <r>
    <x v="3"/>
    <x v="3"/>
    <x v="231"/>
    <x v="9"/>
    <x v="1"/>
    <x v="1"/>
    <x v="904"/>
    <x v="996"/>
    <x v="22"/>
    <x v="3"/>
    <x v="977"/>
    <x v="1000"/>
    <x v="0"/>
    <x v="0"/>
    <x v="0"/>
    <x v="2"/>
  </r>
  <r>
    <x v="4"/>
    <x v="4"/>
    <x v="253"/>
    <x v="9"/>
    <x v="1"/>
    <x v="17"/>
    <x v="905"/>
    <x v="997"/>
    <x v="4"/>
    <x v="3"/>
    <x v="978"/>
    <x v="1001"/>
    <x v="3"/>
    <x v="21"/>
    <x v="2"/>
    <x v="1"/>
  </r>
  <r>
    <x v="13"/>
    <x v="8"/>
    <x v="17"/>
    <x v="9"/>
    <x v="1"/>
    <x v="9"/>
    <x v="906"/>
    <x v="998"/>
    <x v="1"/>
    <x v="0"/>
    <x v="979"/>
    <x v="1002"/>
    <x v="3"/>
    <x v="172"/>
    <x v="1"/>
    <x v="2"/>
  </r>
  <r>
    <x v="8"/>
    <x v="6"/>
    <x v="101"/>
    <x v="11"/>
    <x v="1"/>
    <x v="37"/>
    <x v="185"/>
    <x v="999"/>
    <x v="5"/>
    <x v="0"/>
    <x v="980"/>
    <x v="1003"/>
    <x v="0"/>
    <x v="0"/>
    <x v="0"/>
    <x v="1"/>
  </r>
  <r>
    <x v="6"/>
    <x v="3"/>
    <x v="232"/>
    <x v="4"/>
    <x v="1"/>
    <x v="52"/>
    <x v="132"/>
    <x v="1000"/>
    <x v="23"/>
    <x v="3"/>
    <x v="981"/>
    <x v="1004"/>
    <x v="3"/>
    <x v="165"/>
    <x v="2"/>
    <x v="2"/>
  </r>
  <r>
    <x v="3"/>
    <x v="3"/>
    <x v="19"/>
    <x v="4"/>
    <x v="1"/>
    <x v="52"/>
    <x v="907"/>
    <x v="1001"/>
    <x v="11"/>
    <x v="1"/>
    <x v="982"/>
    <x v="1005"/>
    <x v="2"/>
    <x v="162"/>
    <x v="2"/>
    <x v="0"/>
  </r>
  <r>
    <x v="13"/>
    <x v="8"/>
    <x v="19"/>
    <x v="4"/>
    <x v="1"/>
    <x v="5"/>
    <x v="908"/>
    <x v="1002"/>
    <x v="6"/>
    <x v="4"/>
    <x v="983"/>
    <x v="1006"/>
    <x v="0"/>
    <x v="0"/>
    <x v="1"/>
    <x v="1"/>
  </r>
  <r>
    <x v="3"/>
    <x v="3"/>
    <x v="20"/>
    <x v="5"/>
    <x v="1"/>
    <x v="41"/>
    <x v="909"/>
    <x v="1003"/>
    <x v="1"/>
    <x v="0"/>
    <x v="984"/>
    <x v="1007"/>
    <x v="4"/>
    <x v="205"/>
    <x v="0"/>
    <x v="2"/>
  </r>
  <r>
    <x v="2"/>
    <x v="2"/>
    <x v="20"/>
    <x v="5"/>
    <x v="1"/>
    <x v="0"/>
    <x v="910"/>
    <x v="1004"/>
    <x v="12"/>
    <x v="0"/>
    <x v="985"/>
    <x v="1008"/>
    <x v="3"/>
    <x v="17"/>
    <x v="0"/>
    <x v="2"/>
  </r>
  <r>
    <x v="15"/>
    <x v="9"/>
    <x v="104"/>
    <x v="5"/>
    <x v="1"/>
    <x v="29"/>
    <x v="911"/>
    <x v="1005"/>
    <x v="9"/>
    <x v="3"/>
    <x v="986"/>
    <x v="1009"/>
    <x v="0"/>
    <x v="0"/>
    <x v="2"/>
    <x v="1"/>
  </r>
  <r>
    <x v="12"/>
    <x v="8"/>
    <x v="21"/>
    <x v="5"/>
    <x v="1"/>
    <x v="49"/>
    <x v="483"/>
    <x v="1006"/>
    <x v="23"/>
    <x v="3"/>
    <x v="987"/>
    <x v="1010"/>
    <x v="3"/>
    <x v="153"/>
    <x v="1"/>
    <x v="0"/>
  </r>
  <r>
    <x v="14"/>
    <x v="6"/>
    <x v="21"/>
    <x v="5"/>
    <x v="1"/>
    <x v="2"/>
    <x v="912"/>
    <x v="1007"/>
    <x v="12"/>
    <x v="0"/>
    <x v="988"/>
    <x v="1011"/>
    <x v="2"/>
    <x v="26"/>
    <x v="2"/>
    <x v="1"/>
  </r>
  <r>
    <x v="15"/>
    <x v="9"/>
    <x v="105"/>
    <x v="6"/>
    <x v="1"/>
    <x v="13"/>
    <x v="913"/>
    <x v="1008"/>
    <x v="22"/>
    <x v="3"/>
    <x v="989"/>
    <x v="1012"/>
    <x v="2"/>
    <x v="87"/>
    <x v="1"/>
    <x v="1"/>
  </r>
  <r>
    <x v="8"/>
    <x v="6"/>
    <x v="22"/>
    <x v="6"/>
    <x v="1"/>
    <x v="52"/>
    <x v="914"/>
    <x v="1009"/>
    <x v="8"/>
    <x v="5"/>
    <x v="9"/>
    <x v="1013"/>
    <x v="3"/>
    <x v="165"/>
    <x v="0"/>
    <x v="2"/>
  </r>
  <r>
    <x v="12"/>
    <x v="8"/>
    <x v="267"/>
    <x v="6"/>
    <x v="1"/>
    <x v="17"/>
    <x v="69"/>
    <x v="1010"/>
    <x v="7"/>
    <x v="2"/>
    <x v="990"/>
    <x v="1014"/>
    <x v="2"/>
    <x v="130"/>
    <x v="2"/>
    <x v="0"/>
  </r>
  <r>
    <x v="4"/>
    <x v="4"/>
    <x v="267"/>
    <x v="6"/>
    <x v="1"/>
    <x v="53"/>
    <x v="915"/>
    <x v="1011"/>
    <x v="10"/>
    <x v="2"/>
    <x v="991"/>
    <x v="1015"/>
    <x v="4"/>
    <x v="122"/>
    <x v="0"/>
    <x v="1"/>
  </r>
  <r>
    <x v="15"/>
    <x v="9"/>
    <x v="107"/>
    <x v="0"/>
    <x v="2"/>
    <x v="53"/>
    <x v="916"/>
    <x v="1012"/>
    <x v="12"/>
    <x v="0"/>
    <x v="992"/>
    <x v="1016"/>
    <x v="3"/>
    <x v="198"/>
    <x v="1"/>
    <x v="2"/>
  </r>
  <r>
    <x v="13"/>
    <x v="8"/>
    <x v="108"/>
    <x v="0"/>
    <x v="2"/>
    <x v="29"/>
    <x v="917"/>
    <x v="1013"/>
    <x v="4"/>
    <x v="3"/>
    <x v="993"/>
    <x v="1017"/>
    <x v="4"/>
    <x v="206"/>
    <x v="2"/>
    <x v="2"/>
  </r>
  <r>
    <x v="10"/>
    <x v="7"/>
    <x v="179"/>
    <x v="10"/>
    <x v="2"/>
    <x v="11"/>
    <x v="918"/>
    <x v="1014"/>
    <x v="18"/>
    <x v="2"/>
    <x v="994"/>
    <x v="1018"/>
    <x v="0"/>
    <x v="0"/>
    <x v="1"/>
    <x v="2"/>
  </r>
  <r>
    <x v="14"/>
    <x v="6"/>
    <x v="235"/>
    <x v="1"/>
    <x v="2"/>
    <x v="6"/>
    <x v="919"/>
    <x v="1015"/>
    <x v="14"/>
    <x v="4"/>
    <x v="995"/>
    <x v="1019"/>
    <x v="2"/>
    <x v="7"/>
    <x v="1"/>
    <x v="0"/>
  </r>
  <r>
    <x v="4"/>
    <x v="4"/>
    <x v="235"/>
    <x v="1"/>
    <x v="2"/>
    <x v="14"/>
    <x v="920"/>
    <x v="1016"/>
    <x v="16"/>
    <x v="4"/>
    <x v="996"/>
    <x v="1020"/>
    <x v="3"/>
    <x v="114"/>
    <x v="2"/>
    <x v="0"/>
  </r>
  <r>
    <x v="1"/>
    <x v="1"/>
    <x v="112"/>
    <x v="1"/>
    <x v="2"/>
    <x v="14"/>
    <x v="305"/>
    <x v="1017"/>
    <x v="6"/>
    <x v="4"/>
    <x v="997"/>
    <x v="1021"/>
    <x v="0"/>
    <x v="0"/>
    <x v="1"/>
    <x v="0"/>
  </r>
  <r>
    <x v="4"/>
    <x v="4"/>
    <x v="181"/>
    <x v="7"/>
    <x v="2"/>
    <x v="29"/>
    <x v="921"/>
    <x v="1018"/>
    <x v="5"/>
    <x v="0"/>
    <x v="998"/>
    <x v="1022"/>
    <x v="0"/>
    <x v="0"/>
    <x v="0"/>
    <x v="1"/>
  </r>
  <r>
    <x v="8"/>
    <x v="6"/>
    <x v="182"/>
    <x v="7"/>
    <x v="2"/>
    <x v="21"/>
    <x v="320"/>
    <x v="1019"/>
    <x v="13"/>
    <x v="1"/>
    <x v="999"/>
    <x v="1023"/>
    <x v="0"/>
    <x v="0"/>
    <x v="1"/>
    <x v="2"/>
  </r>
  <r>
    <x v="4"/>
    <x v="4"/>
    <x v="113"/>
    <x v="7"/>
    <x v="2"/>
    <x v="1"/>
    <x v="922"/>
    <x v="1020"/>
    <x v="23"/>
    <x v="3"/>
    <x v="1000"/>
    <x v="1024"/>
    <x v="3"/>
    <x v="12"/>
    <x v="2"/>
    <x v="0"/>
  </r>
  <r>
    <x v="1"/>
    <x v="1"/>
    <x v="114"/>
    <x v="7"/>
    <x v="2"/>
    <x v="33"/>
    <x v="923"/>
    <x v="1021"/>
    <x v="16"/>
    <x v="4"/>
    <x v="1001"/>
    <x v="1025"/>
    <x v="0"/>
    <x v="0"/>
    <x v="1"/>
    <x v="2"/>
  </r>
  <r>
    <x v="7"/>
    <x v="5"/>
    <x v="114"/>
    <x v="7"/>
    <x v="2"/>
    <x v="3"/>
    <x v="924"/>
    <x v="1022"/>
    <x v="24"/>
    <x v="3"/>
    <x v="1002"/>
    <x v="1026"/>
    <x v="2"/>
    <x v="4"/>
    <x v="1"/>
    <x v="2"/>
  </r>
  <r>
    <x v="6"/>
    <x v="3"/>
    <x v="115"/>
    <x v="8"/>
    <x v="2"/>
    <x v="13"/>
    <x v="420"/>
    <x v="1023"/>
    <x v="20"/>
    <x v="2"/>
    <x v="1003"/>
    <x v="1027"/>
    <x v="2"/>
    <x v="87"/>
    <x v="0"/>
    <x v="2"/>
  </r>
  <r>
    <x v="11"/>
    <x v="8"/>
    <x v="115"/>
    <x v="8"/>
    <x v="2"/>
    <x v="41"/>
    <x v="51"/>
    <x v="1024"/>
    <x v="6"/>
    <x v="4"/>
    <x v="1004"/>
    <x v="1028"/>
    <x v="2"/>
    <x v="175"/>
    <x v="2"/>
    <x v="1"/>
  </r>
  <r>
    <x v="6"/>
    <x v="3"/>
    <x v="183"/>
    <x v="8"/>
    <x v="2"/>
    <x v="3"/>
    <x v="925"/>
    <x v="1025"/>
    <x v="15"/>
    <x v="4"/>
    <x v="1005"/>
    <x v="1029"/>
    <x v="0"/>
    <x v="0"/>
    <x v="1"/>
    <x v="2"/>
  </r>
  <r>
    <x v="8"/>
    <x v="6"/>
    <x v="183"/>
    <x v="8"/>
    <x v="2"/>
    <x v="14"/>
    <x v="926"/>
    <x v="1026"/>
    <x v="20"/>
    <x v="2"/>
    <x v="1006"/>
    <x v="1030"/>
    <x v="3"/>
    <x v="114"/>
    <x v="0"/>
    <x v="0"/>
  </r>
  <r>
    <x v="12"/>
    <x v="8"/>
    <x v="26"/>
    <x v="8"/>
    <x v="2"/>
    <x v="4"/>
    <x v="927"/>
    <x v="1027"/>
    <x v="4"/>
    <x v="3"/>
    <x v="1007"/>
    <x v="1031"/>
    <x v="2"/>
    <x v="5"/>
    <x v="1"/>
    <x v="1"/>
  </r>
  <r>
    <x v="14"/>
    <x v="6"/>
    <x v="28"/>
    <x v="2"/>
    <x v="2"/>
    <x v="31"/>
    <x v="928"/>
    <x v="1028"/>
    <x v="6"/>
    <x v="4"/>
    <x v="1008"/>
    <x v="1032"/>
    <x v="2"/>
    <x v="181"/>
    <x v="1"/>
    <x v="2"/>
  </r>
  <r>
    <x v="15"/>
    <x v="9"/>
    <x v="117"/>
    <x v="3"/>
    <x v="2"/>
    <x v="2"/>
    <x v="929"/>
    <x v="1029"/>
    <x v="4"/>
    <x v="3"/>
    <x v="1009"/>
    <x v="1033"/>
    <x v="0"/>
    <x v="0"/>
    <x v="1"/>
    <x v="2"/>
  </r>
  <r>
    <x v="13"/>
    <x v="8"/>
    <x v="118"/>
    <x v="3"/>
    <x v="2"/>
    <x v="7"/>
    <x v="930"/>
    <x v="1030"/>
    <x v="10"/>
    <x v="2"/>
    <x v="1010"/>
    <x v="1034"/>
    <x v="2"/>
    <x v="8"/>
    <x v="1"/>
    <x v="0"/>
  </r>
  <r>
    <x v="9"/>
    <x v="6"/>
    <x v="120"/>
    <x v="9"/>
    <x v="2"/>
    <x v="27"/>
    <x v="931"/>
    <x v="1031"/>
    <x v="18"/>
    <x v="2"/>
    <x v="1011"/>
    <x v="1035"/>
    <x v="2"/>
    <x v="37"/>
    <x v="0"/>
    <x v="2"/>
  </r>
  <r>
    <x v="4"/>
    <x v="4"/>
    <x v="187"/>
    <x v="9"/>
    <x v="2"/>
    <x v="23"/>
    <x v="932"/>
    <x v="1032"/>
    <x v="19"/>
    <x v="4"/>
    <x v="1012"/>
    <x v="1036"/>
    <x v="1"/>
    <x v="163"/>
    <x v="1"/>
    <x v="1"/>
  </r>
  <r>
    <x v="6"/>
    <x v="3"/>
    <x v="31"/>
    <x v="11"/>
    <x v="2"/>
    <x v="32"/>
    <x v="933"/>
    <x v="1033"/>
    <x v="11"/>
    <x v="1"/>
    <x v="1013"/>
    <x v="1037"/>
    <x v="0"/>
    <x v="0"/>
    <x v="1"/>
    <x v="1"/>
  </r>
  <r>
    <x v="14"/>
    <x v="6"/>
    <x v="122"/>
    <x v="11"/>
    <x v="2"/>
    <x v="20"/>
    <x v="934"/>
    <x v="1034"/>
    <x v="24"/>
    <x v="3"/>
    <x v="1014"/>
    <x v="1038"/>
    <x v="3"/>
    <x v="136"/>
    <x v="2"/>
    <x v="0"/>
  </r>
  <r>
    <x v="10"/>
    <x v="7"/>
    <x v="33"/>
    <x v="4"/>
    <x v="2"/>
    <x v="19"/>
    <x v="935"/>
    <x v="1035"/>
    <x v="3"/>
    <x v="2"/>
    <x v="1015"/>
    <x v="1039"/>
    <x v="3"/>
    <x v="93"/>
    <x v="0"/>
    <x v="1"/>
  </r>
  <r>
    <x v="11"/>
    <x v="8"/>
    <x v="35"/>
    <x v="4"/>
    <x v="2"/>
    <x v="14"/>
    <x v="936"/>
    <x v="1036"/>
    <x v="24"/>
    <x v="3"/>
    <x v="1016"/>
    <x v="1040"/>
    <x v="2"/>
    <x v="32"/>
    <x v="2"/>
    <x v="2"/>
  </r>
  <r>
    <x v="11"/>
    <x v="8"/>
    <x v="236"/>
    <x v="4"/>
    <x v="2"/>
    <x v="46"/>
    <x v="572"/>
    <x v="1037"/>
    <x v="18"/>
    <x v="2"/>
    <x v="1017"/>
    <x v="1041"/>
    <x v="0"/>
    <x v="0"/>
    <x v="1"/>
    <x v="1"/>
  </r>
  <r>
    <x v="3"/>
    <x v="3"/>
    <x v="236"/>
    <x v="4"/>
    <x v="2"/>
    <x v="54"/>
    <x v="937"/>
    <x v="1038"/>
    <x v="15"/>
    <x v="4"/>
    <x v="1018"/>
    <x v="1042"/>
    <x v="3"/>
    <x v="207"/>
    <x v="1"/>
    <x v="0"/>
  </r>
  <r>
    <x v="14"/>
    <x v="6"/>
    <x v="236"/>
    <x v="4"/>
    <x v="2"/>
    <x v="29"/>
    <x v="938"/>
    <x v="1039"/>
    <x v="3"/>
    <x v="2"/>
    <x v="1019"/>
    <x v="1043"/>
    <x v="1"/>
    <x v="91"/>
    <x v="0"/>
    <x v="2"/>
  </r>
  <r>
    <x v="9"/>
    <x v="6"/>
    <x v="123"/>
    <x v="5"/>
    <x v="2"/>
    <x v="17"/>
    <x v="939"/>
    <x v="1040"/>
    <x v="24"/>
    <x v="3"/>
    <x v="1020"/>
    <x v="1044"/>
    <x v="3"/>
    <x v="21"/>
    <x v="0"/>
    <x v="1"/>
  </r>
  <r>
    <x v="15"/>
    <x v="9"/>
    <x v="37"/>
    <x v="5"/>
    <x v="2"/>
    <x v="33"/>
    <x v="940"/>
    <x v="1041"/>
    <x v="15"/>
    <x v="4"/>
    <x v="1021"/>
    <x v="1045"/>
    <x v="2"/>
    <x v="51"/>
    <x v="2"/>
    <x v="1"/>
  </r>
  <r>
    <x v="6"/>
    <x v="3"/>
    <x v="38"/>
    <x v="6"/>
    <x v="2"/>
    <x v="21"/>
    <x v="941"/>
    <x v="1042"/>
    <x v="20"/>
    <x v="2"/>
    <x v="1022"/>
    <x v="1046"/>
    <x v="2"/>
    <x v="120"/>
    <x v="1"/>
    <x v="2"/>
  </r>
  <r>
    <x v="0"/>
    <x v="0"/>
    <x v="263"/>
    <x v="6"/>
    <x v="2"/>
    <x v="31"/>
    <x v="942"/>
    <x v="1043"/>
    <x v="6"/>
    <x v="4"/>
    <x v="1023"/>
    <x v="1047"/>
    <x v="2"/>
    <x v="181"/>
    <x v="2"/>
    <x v="2"/>
  </r>
  <r>
    <x v="4"/>
    <x v="4"/>
    <x v="263"/>
    <x v="6"/>
    <x v="2"/>
    <x v="21"/>
    <x v="943"/>
    <x v="1044"/>
    <x v="16"/>
    <x v="4"/>
    <x v="1024"/>
    <x v="1048"/>
    <x v="2"/>
    <x v="120"/>
    <x v="2"/>
    <x v="1"/>
  </r>
  <r>
    <x v="8"/>
    <x v="6"/>
    <x v="263"/>
    <x v="6"/>
    <x v="2"/>
    <x v="1"/>
    <x v="944"/>
    <x v="1045"/>
    <x v="13"/>
    <x v="1"/>
    <x v="1025"/>
    <x v="1049"/>
    <x v="3"/>
    <x v="12"/>
    <x v="0"/>
    <x v="2"/>
  </r>
  <r>
    <x v="3"/>
    <x v="3"/>
    <x v="125"/>
    <x v="0"/>
    <x v="3"/>
    <x v="17"/>
    <x v="945"/>
    <x v="1046"/>
    <x v="23"/>
    <x v="3"/>
    <x v="1026"/>
    <x v="1050"/>
    <x v="0"/>
    <x v="0"/>
    <x v="1"/>
    <x v="0"/>
  </r>
  <r>
    <x v="7"/>
    <x v="5"/>
    <x v="39"/>
    <x v="0"/>
    <x v="3"/>
    <x v="0"/>
    <x v="784"/>
    <x v="1047"/>
    <x v="0"/>
    <x v="0"/>
    <x v="1027"/>
    <x v="1051"/>
    <x v="2"/>
    <x v="58"/>
    <x v="1"/>
    <x v="1"/>
  </r>
  <r>
    <x v="12"/>
    <x v="8"/>
    <x v="191"/>
    <x v="0"/>
    <x v="3"/>
    <x v="26"/>
    <x v="946"/>
    <x v="1048"/>
    <x v="25"/>
    <x v="1"/>
    <x v="1028"/>
    <x v="1052"/>
    <x v="2"/>
    <x v="36"/>
    <x v="2"/>
    <x v="1"/>
  </r>
  <r>
    <x v="1"/>
    <x v="1"/>
    <x v="40"/>
    <x v="0"/>
    <x v="3"/>
    <x v="28"/>
    <x v="947"/>
    <x v="1049"/>
    <x v="13"/>
    <x v="1"/>
    <x v="1029"/>
    <x v="1053"/>
    <x v="3"/>
    <x v="208"/>
    <x v="1"/>
    <x v="1"/>
  </r>
  <r>
    <x v="3"/>
    <x v="3"/>
    <x v="237"/>
    <x v="10"/>
    <x v="3"/>
    <x v="36"/>
    <x v="948"/>
    <x v="1050"/>
    <x v="2"/>
    <x v="1"/>
    <x v="1030"/>
    <x v="1054"/>
    <x v="3"/>
    <x v="144"/>
    <x v="2"/>
    <x v="0"/>
  </r>
  <r>
    <x v="13"/>
    <x v="8"/>
    <x v="194"/>
    <x v="1"/>
    <x v="3"/>
    <x v="10"/>
    <x v="949"/>
    <x v="1051"/>
    <x v="7"/>
    <x v="2"/>
    <x v="1031"/>
    <x v="1055"/>
    <x v="1"/>
    <x v="123"/>
    <x v="1"/>
    <x v="1"/>
  </r>
  <r>
    <x v="0"/>
    <x v="0"/>
    <x v="41"/>
    <x v="1"/>
    <x v="3"/>
    <x v="15"/>
    <x v="950"/>
    <x v="1052"/>
    <x v="5"/>
    <x v="0"/>
    <x v="1032"/>
    <x v="1056"/>
    <x v="4"/>
    <x v="160"/>
    <x v="2"/>
    <x v="2"/>
  </r>
  <r>
    <x v="12"/>
    <x v="8"/>
    <x v="238"/>
    <x v="1"/>
    <x v="3"/>
    <x v="14"/>
    <x v="951"/>
    <x v="1053"/>
    <x v="5"/>
    <x v="0"/>
    <x v="1033"/>
    <x v="1057"/>
    <x v="2"/>
    <x v="32"/>
    <x v="0"/>
    <x v="1"/>
  </r>
  <r>
    <x v="1"/>
    <x v="1"/>
    <x v="238"/>
    <x v="1"/>
    <x v="3"/>
    <x v="28"/>
    <x v="952"/>
    <x v="1054"/>
    <x v="7"/>
    <x v="2"/>
    <x v="1034"/>
    <x v="1058"/>
    <x v="1"/>
    <x v="38"/>
    <x v="2"/>
    <x v="1"/>
  </r>
  <r>
    <x v="15"/>
    <x v="9"/>
    <x v="129"/>
    <x v="7"/>
    <x v="3"/>
    <x v="11"/>
    <x v="953"/>
    <x v="1055"/>
    <x v="13"/>
    <x v="1"/>
    <x v="1035"/>
    <x v="1059"/>
    <x v="4"/>
    <x v="209"/>
    <x v="1"/>
    <x v="2"/>
  </r>
  <r>
    <x v="1"/>
    <x v="1"/>
    <x v="195"/>
    <x v="7"/>
    <x v="3"/>
    <x v="3"/>
    <x v="631"/>
    <x v="1056"/>
    <x v="18"/>
    <x v="2"/>
    <x v="1036"/>
    <x v="1060"/>
    <x v="2"/>
    <x v="4"/>
    <x v="1"/>
    <x v="1"/>
  </r>
  <r>
    <x v="5"/>
    <x v="1"/>
    <x v="197"/>
    <x v="8"/>
    <x v="3"/>
    <x v="52"/>
    <x v="954"/>
    <x v="1057"/>
    <x v="3"/>
    <x v="2"/>
    <x v="1037"/>
    <x v="1061"/>
    <x v="2"/>
    <x v="162"/>
    <x v="1"/>
    <x v="0"/>
  </r>
  <r>
    <x v="14"/>
    <x v="6"/>
    <x v="132"/>
    <x v="2"/>
    <x v="3"/>
    <x v="1"/>
    <x v="955"/>
    <x v="1058"/>
    <x v="6"/>
    <x v="4"/>
    <x v="1038"/>
    <x v="1062"/>
    <x v="2"/>
    <x v="57"/>
    <x v="2"/>
    <x v="1"/>
  </r>
  <r>
    <x v="9"/>
    <x v="6"/>
    <x v="268"/>
    <x v="2"/>
    <x v="3"/>
    <x v="21"/>
    <x v="956"/>
    <x v="1059"/>
    <x v="19"/>
    <x v="4"/>
    <x v="1039"/>
    <x v="1063"/>
    <x v="1"/>
    <x v="75"/>
    <x v="2"/>
    <x v="0"/>
  </r>
  <r>
    <x v="12"/>
    <x v="8"/>
    <x v="264"/>
    <x v="3"/>
    <x v="3"/>
    <x v="36"/>
    <x v="957"/>
    <x v="1060"/>
    <x v="20"/>
    <x v="2"/>
    <x v="1040"/>
    <x v="1064"/>
    <x v="2"/>
    <x v="76"/>
    <x v="0"/>
    <x v="2"/>
  </r>
  <r>
    <x v="1"/>
    <x v="1"/>
    <x v="264"/>
    <x v="3"/>
    <x v="3"/>
    <x v="15"/>
    <x v="958"/>
    <x v="1061"/>
    <x v="14"/>
    <x v="4"/>
    <x v="1041"/>
    <x v="1065"/>
    <x v="0"/>
    <x v="0"/>
    <x v="2"/>
    <x v="1"/>
  </r>
  <r>
    <x v="2"/>
    <x v="2"/>
    <x v="264"/>
    <x v="3"/>
    <x v="3"/>
    <x v="7"/>
    <x v="443"/>
    <x v="1062"/>
    <x v="12"/>
    <x v="0"/>
    <x v="1042"/>
    <x v="1066"/>
    <x v="2"/>
    <x v="8"/>
    <x v="1"/>
    <x v="2"/>
  </r>
  <r>
    <x v="3"/>
    <x v="3"/>
    <x v="240"/>
    <x v="3"/>
    <x v="3"/>
    <x v="64"/>
    <x v="959"/>
    <x v="1063"/>
    <x v="24"/>
    <x v="3"/>
    <x v="1043"/>
    <x v="1067"/>
    <x v="2"/>
    <x v="210"/>
    <x v="0"/>
    <x v="1"/>
  </r>
  <r>
    <x v="13"/>
    <x v="8"/>
    <x v="240"/>
    <x v="3"/>
    <x v="3"/>
    <x v="1"/>
    <x v="960"/>
    <x v="1064"/>
    <x v="13"/>
    <x v="1"/>
    <x v="1044"/>
    <x v="1068"/>
    <x v="3"/>
    <x v="12"/>
    <x v="2"/>
    <x v="2"/>
  </r>
  <r>
    <x v="5"/>
    <x v="1"/>
    <x v="256"/>
    <x v="3"/>
    <x v="3"/>
    <x v="40"/>
    <x v="961"/>
    <x v="1065"/>
    <x v="15"/>
    <x v="4"/>
    <x v="1045"/>
    <x v="1069"/>
    <x v="3"/>
    <x v="62"/>
    <x v="2"/>
    <x v="1"/>
  </r>
  <r>
    <x v="10"/>
    <x v="7"/>
    <x v="136"/>
    <x v="9"/>
    <x v="3"/>
    <x v="61"/>
    <x v="962"/>
    <x v="1066"/>
    <x v="11"/>
    <x v="1"/>
    <x v="1046"/>
    <x v="1070"/>
    <x v="2"/>
    <x v="152"/>
    <x v="1"/>
    <x v="1"/>
  </r>
  <r>
    <x v="12"/>
    <x v="8"/>
    <x v="198"/>
    <x v="9"/>
    <x v="3"/>
    <x v="19"/>
    <x v="343"/>
    <x v="1067"/>
    <x v="9"/>
    <x v="3"/>
    <x v="1047"/>
    <x v="1071"/>
    <x v="2"/>
    <x v="78"/>
    <x v="0"/>
    <x v="2"/>
  </r>
  <r>
    <x v="0"/>
    <x v="0"/>
    <x v="198"/>
    <x v="9"/>
    <x v="3"/>
    <x v="48"/>
    <x v="963"/>
    <x v="1068"/>
    <x v="13"/>
    <x v="1"/>
    <x v="1048"/>
    <x v="1072"/>
    <x v="2"/>
    <x v="140"/>
    <x v="1"/>
    <x v="0"/>
  </r>
  <r>
    <x v="6"/>
    <x v="3"/>
    <x v="199"/>
    <x v="11"/>
    <x v="3"/>
    <x v="1"/>
    <x v="964"/>
    <x v="1069"/>
    <x v="7"/>
    <x v="2"/>
    <x v="1049"/>
    <x v="1073"/>
    <x v="1"/>
    <x v="1"/>
    <x v="1"/>
    <x v="2"/>
  </r>
  <r>
    <x v="10"/>
    <x v="7"/>
    <x v="241"/>
    <x v="11"/>
    <x v="3"/>
    <x v="10"/>
    <x v="965"/>
    <x v="1070"/>
    <x v="5"/>
    <x v="0"/>
    <x v="1050"/>
    <x v="1074"/>
    <x v="1"/>
    <x v="123"/>
    <x v="1"/>
    <x v="0"/>
  </r>
  <r>
    <x v="13"/>
    <x v="8"/>
    <x v="138"/>
    <x v="4"/>
    <x v="3"/>
    <x v="66"/>
    <x v="966"/>
    <x v="1071"/>
    <x v="10"/>
    <x v="2"/>
    <x v="1051"/>
    <x v="1075"/>
    <x v="3"/>
    <x v="201"/>
    <x v="1"/>
    <x v="1"/>
  </r>
  <r>
    <x v="14"/>
    <x v="6"/>
    <x v="201"/>
    <x v="4"/>
    <x v="3"/>
    <x v="1"/>
    <x v="967"/>
    <x v="1072"/>
    <x v="3"/>
    <x v="2"/>
    <x v="1052"/>
    <x v="1076"/>
    <x v="0"/>
    <x v="0"/>
    <x v="1"/>
    <x v="2"/>
  </r>
  <r>
    <x v="7"/>
    <x v="5"/>
    <x v="201"/>
    <x v="4"/>
    <x v="3"/>
    <x v="14"/>
    <x v="968"/>
    <x v="1073"/>
    <x v="5"/>
    <x v="0"/>
    <x v="1053"/>
    <x v="1077"/>
    <x v="3"/>
    <x v="114"/>
    <x v="2"/>
    <x v="0"/>
  </r>
  <r>
    <x v="14"/>
    <x v="6"/>
    <x v="202"/>
    <x v="5"/>
    <x v="3"/>
    <x v="1"/>
    <x v="969"/>
    <x v="1074"/>
    <x v="0"/>
    <x v="0"/>
    <x v="1054"/>
    <x v="1078"/>
    <x v="3"/>
    <x v="12"/>
    <x v="1"/>
    <x v="2"/>
  </r>
  <r>
    <x v="5"/>
    <x v="1"/>
    <x v="203"/>
    <x v="5"/>
    <x v="3"/>
    <x v="54"/>
    <x v="970"/>
    <x v="1075"/>
    <x v="3"/>
    <x v="2"/>
    <x v="1055"/>
    <x v="1079"/>
    <x v="0"/>
    <x v="0"/>
    <x v="2"/>
    <x v="0"/>
  </r>
  <r>
    <x v="13"/>
    <x v="8"/>
    <x v="142"/>
    <x v="6"/>
    <x v="3"/>
    <x v="46"/>
    <x v="971"/>
    <x v="1076"/>
    <x v="0"/>
    <x v="0"/>
    <x v="1056"/>
    <x v="1080"/>
    <x v="4"/>
    <x v="211"/>
    <x v="0"/>
    <x v="2"/>
  </r>
  <r>
    <x v="7"/>
    <x v="5"/>
    <x v="142"/>
    <x v="6"/>
    <x v="3"/>
    <x v="35"/>
    <x v="972"/>
    <x v="1077"/>
    <x v="11"/>
    <x v="1"/>
    <x v="1057"/>
    <x v="1081"/>
    <x v="4"/>
    <x v="63"/>
    <x v="2"/>
    <x v="0"/>
  </r>
  <r>
    <x v="4"/>
    <x v="4"/>
    <x v="269"/>
    <x v="6"/>
    <x v="3"/>
    <x v="19"/>
    <x v="973"/>
    <x v="1078"/>
    <x v="7"/>
    <x v="2"/>
    <x v="1058"/>
    <x v="1082"/>
    <x v="3"/>
    <x v="93"/>
    <x v="1"/>
    <x v="2"/>
  </r>
  <r>
    <x v="2"/>
    <x v="2"/>
    <x v="269"/>
    <x v="6"/>
    <x v="3"/>
    <x v="15"/>
    <x v="974"/>
    <x v="1079"/>
    <x v="20"/>
    <x v="2"/>
    <x v="1059"/>
    <x v="1083"/>
    <x v="6"/>
    <x v="116"/>
    <x v="1"/>
    <x v="2"/>
  </r>
  <r>
    <x v="10"/>
    <x v="7"/>
    <x v="269"/>
    <x v="6"/>
    <x v="3"/>
    <x v="19"/>
    <x v="172"/>
    <x v="1080"/>
    <x v="3"/>
    <x v="2"/>
    <x v="1060"/>
    <x v="1084"/>
    <x v="3"/>
    <x v="93"/>
    <x v="0"/>
    <x v="0"/>
  </r>
  <r>
    <x v="5"/>
    <x v="1"/>
    <x v="204"/>
    <x v="6"/>
    <x v="3"/>
    <x v="5"/>
    <x v="975"/>
    <x v="1081"/>
    <x v="14"/>
    <x v="4"/>
    <x v="1061"/>
    <x v="1085"/>
    <x v="2"/>
    <x v="6"/>
    <x v="2"/>
    <x v="2"/>
  </r>
  <r>
    <x v="10"/>
    <x v="7"/>
    <x v="205"/>
    <x v="0"/>
    <x v="4"/>
    <x v="4"/>
    <x v="976"/>
    <x v="1082"/>
    <x v="0"/>
    <x v="0"/>
    <x v="1062"/>
    <x v="1086"/>
    <x v="2"/>
    <x v="5"/>
    <x v="0"/>
    <x v="0"/>
  </r>
  <r>
    <x v="13"/>
    <x v="8"/>
    <x v="242"/>
    <x v="10"/>
    <x v="4"/>
    <x v="36"/>
    <x v="678"/>
    <x v="1083"/>
    <x v="24"/>
    <x v="3"/>
    <x v="1063"/>
    <x v="1087"/>
    <x v="2"/>
    <x v="76"/>
    <x v="2"/>
    <x v="1"/>
  </r>
  <r>
    <x v="1"/>
    <x v="1"/>
    <x v="147"/>
    <x v="1"/>
    <x v="4"/>
    <x v="7"/>
    <x v="977"/>
    <x v="1084"/>
    <x v="10"/>
    <x v="2"/>
    <x v="1064"/>
    <x v="1088"/>
    <x v="3"/>
    <x v="23"/>
    <x v="1"/>
    <x v="1"/>
  </r>
  <r>
    <x v="3"/>
    <x v="3"/>
    <x v="48"/>
    <x v="7"/>
    <x v="4"/>
    <x v="6"/>
    <x v="978"/>
    <x v="1085"/>
    <x v="12"/>
    <x v="0"/>
    <x v="1065"/>
    <x v="1089"/>
    <x v="0"/>
    <x v="0"/>
    <x v="0"/>
    <x v="1"/>
  </r>
  <r>
    <x v="10"/>
    <x v="7"/>
    <x v="48"/>
    <x v="7"/>
    <x v="4"/>
    <x v="14"/>
    <x v="979"/>
    <x v="1086"/>
    <x v="17"/>
    <x v="1"/>
    <x v="1066"/>
    <x v="1090"/>
    <x v="4"/>
    <x v="35"/>
    <x v="1"/>
    <x v="1"/>
  </r>
  <r>
    <x v="7"/>
    <x v="5"/>
    <x v="148"/>
    <x v="7"/>
    <x v="4"/>
    <x v="9"/>
    <x v="323"/>
    <x v="1087"/>
    <x v="10"/>
    <x v="2"/>
    <x v="1067"/>
    <x v="1091"/>
    <x v="3"/>
    <x v="172"/>
    <x v="0"/>
    <x v="1"/>
  </r>
  <r>
    <x v="10"/>
    <x v="7"/>
    <x v="149"/>
    <x v="7"/>
    <x v="4"/>
    <x v="3"/>
    <x v="980"/>
    <x v="1088"/>
    <x v="2"/>
    <x v="1"/>
    <x v="1068"/>
    <x v="1092"/>
    <x v="2"/>
    <x v="4"/>
    <x v="2"/>
    <x v="0"/>
  </r>
  <r>
    <x v="5"/>
    <x v="1"/>
    <x v="50"/>
    <x v="8"/>
    <x v="4"/>
    <x v="46"/>
    <x v="981"/>
    <x v="1089"/>
    <x v="18"/>
    <x v="2"/>
    <x v="1069"/>
    <x v="1093"/>
    <x v="4"/>
    <x v="211"/>
    <x v="1"/>
    <x v="1"/>
  </r>
  <r>
    <x v="14"/>
    <x v="6"/>
    <x v="257"/>
    <x v="8"/>
    <x v="4"/>
    <x v="8"/>
    <x v="19"/>
    <x v="1090"/>
    <x v="4"/>
    <x v="3"/>
    <x v="1070"/>
    <x v="1094"/>
    <x v="1"/>
    <x v="9"/>
    <x v="1"/>
    <x v="1"/>
  </r>
  <r>
    <x v="14"/>
    <x v="6"/>
    <x v="150"/>
    <x v="2"/>
    <x v="4"/>
    <x v="11"/>
    <x v="982"/>
    <x v="1091"/>
    <x v="22"/>
    <x v="3"/>
    <x v="1071"/>
    <x v="1095"/>
    <x v="0"/>
    <x v="0"/>
    <x v="0"/>
    <x v="1"/>
  </r>
  <r>
    <x v="8"/>
    <x v="6"/>
    <x v="52"/>
    <x v="2"/>
    <x v="4"/>
    <x v="8"/>
    <x v="983"/>
    <x v="1092"/>
    <x v="0"/>
    <x v="0"/>
    <x v="1072"/>
    <x v="1096"/>
    <x v="2"/>
    <x v="34"/>
    <x v="0"/>
    <x v="1"/>
  </r>
  <r>
    <x v="1"/>
    <x v="1"/>
    <x v="53"/>
    <x v="3"/>
    <x v="4"/>
    <x v="29"/>
    <x v="984"/>
    <x v="1093"/>
    <x v="15"/>
    <x v="4"/>
    <x v="1073"/>
    <x v="1097"/>
    <x v="2"/>
    <x v="47"/>
    <x v="1"/>
    <x v="0"/>
  </r>
  <r>
    <x v="2"/>
    <x v="2"/>
    <x v="211"/>
    <x v="3"/>
    <x v="4"/>
    <x v="22"/>
    <x v="196"/>
    <x v="1094"/>
    <x v="12"/>
    <x v="0"/>
    <x v="1074"/>
    <x v="1098"/>
    <x v="1"/>
    <x v="27"/>
    <x v="1"/>
    <x v="2"/>
  </r>
  <r>
    <x v="3"/>
    <x v="3"/>
    <x v="151"/>
    <x v="3"/>
    <x v="4"/>
    <x v="15"/>
    <x v="985"/>
    <x v="1095"/>
    <x v="13"/>
    <x v="1"/>
    <x v="1075"/>
    <x v="1099"/>
    <x v="3"/>
    <x v="18"/>
    <x v="0"/>
    <x v="0"/>
  </r>
  <r>
    <x v="15"/>
    <x v="9"/>
    <x v="214"/>
    <x v="9"/>
    <x v="4"/>
    <x v="5"/>
    <x v="161"/>
    <x v="1096"/>
    <x v="24"/>
    <x v="3"/>
    <x v="1076"/>
    <x v="1100"/>
    <x v="2"/>
    <x v="6"/>
    <x v="1"/>
    <x v="0"/>
  </r>
  <r>
    <x v="13"/>
    <x v="8"/>
    <x v="214"/>
    <x v="9"/>
    <x v="4"/>
    <x v="25"/>
    <x v="986"/>
    <x v="1097"/>
    <x v="19"/>
    <x v="4"/>
    <x v="1077"/>
    <x v="1101"/>
    <x v="1"/>
    <x v="82"/>
    <x v="2"/>
    <x v="1"/>
  </r>
  <r>
    <x v="0"/>
    <x v="0"/>
    <x v="215"/>
    <x v="9"/>
    <x v="4"/>
    <x v="13"/>
    <x v="987"/>
    <x v="1098"/>
    <x v="11"/>
    <x v="1"/>
    <x v="1078"/>
    <x v="1102"/>
    <x v="1"/>
    <x v="126"/>
    <x v="1"/>
    <x v="0"/>
  </r>
  <r>
    <x v="3"/>
    <x v="3"/>
    <x v="216"/>
    <x v="9"/>
    <x v="4"/>
    <x v="22"/>
    <x v="988"/>
    <x v="1099"/>
    <x v="8"/>
    <x v="5"/>
    <x v="9"/>
    <x v="1103"/>
    <x v="6"/>
    <x v="212"/>
    <x v="0"/>
    <x v="0"/>
  </r>
  <r>
    <x v="5"/>
    <x v="1"/>
    <x v="55"/>
    <x v="11"/>
    <x v="4"/>
    <x v="13"/>
    <x v="989"/>
    <x v="1100"/>
    <x v="19"/>
    <x v="4"/>
    <x v="1079"/>
    <x v="1104"/>
    <x v="0"/>
    <x v="0"/>
    <x v="1"/>
    <x v="2"/>
  </r>
  <r>
    <x v="2"/>
    <x v="2"/>
    <x v="55"/>
    <x v="11"/>
    <x v="4"/>
    <x v="20"/>
    <x v="990"/>
    <x v="1101"/>
    <x v="4"/>
    <x v="3"/>
    <x v="1080"/>
    <x v="1105"/>
    <x v="0"/>
    <x v="0"/>
    <x v="1"/>
    <x v="1"/>
  </r>
  <r>
    <x v="7"/>
    <x v="5"/>
    <x v="55"/>
    <x v="11"/>
    <x v="4"/>
    <x v="11"/>
    <x v="991"/>
    <x v="735"/>
    <x v="12"/>
    <x v="0"/>
    <x v="1081"/>
    <x v="1106"/>
    <x v="0"/>
    <x v="0"/>
    <x v="0"/>
    <x v="1"/>
  </r>
  <r>
    <x v="14"/>
    <x v="6"/>
    <x v="56"/>
    <x v="11"/>
    <x v="4"/>
    <x v="20"/>
    <x v="992"/>
    <x v="1102"/>
    <x v="0"/>
    <x v="0"/>
    <x v="1082"/>
    <x v="1107"/>
    <x v="5"/>
    <x v="213"/>
    <x v="2"/>
    <x v="2"/>
  </r>
  <r>
    <x v="5"/>
    <x v="1"/>
    <x v="153"/>
    <x v="11"/>
    <x v="4"/>
    <x v="7"/>
    <x v="993"/>
    <x v="1103"/>
    <x v="18"/>
    <x v="2"/>
    <x v="1083"/>
    <x v="1108"/>
    <x v="3"/>
    <x v="23"/>
    <x v="0"/>
    <x v="1"/>
  </r>
  <r>
    <x v="13"/>
    <x v="8"/>
    <x v="153"/>
    <x v="11"/>
    <x v="4"/>
    <x v="4"/>
    <x v="994"/>
    <x v="1104"/>
    <x v="3"/>
    <x v="2"/>
    <x v="1084"/>
    <x v="1109"/>
    <x v="3"/>
    <x v="11"/>
    <x v="1"/>
    <x v="1"/>
  </r>
  <r>
    <x v="10"/>
    <x v="7"/>
    <x v="153"/>
    <x v="11"/>
    <x v="4"/>
    <x v="26"/>
    <x v="995"/>
    <x v="1105"/>
    <x v="5"/>
    <x v="0"/>
    <x v="1085"/>
    <x v="1110"/>
    <x v="0"/>
    <x v="0"/>
    <x v="2"/>
    <x v="0"/>
  </r>
  <r>
    <x v="8"/>
    <x v="6"/>
    <x v="218"/>
    <x v="4"/>
    <x v="4"/>
    <x v="32"/>
    <x v="996"/>
    <x v="1106"/>
    <x v="3"/>
    <x v="2"/>
    <x v="1086"/>
    <x v="1111"/>
    <x v="3"/>
    <x v="95"/>
    <x v="2"/>
    <x v="2"/>
  </r>
  <r>
    <x v="6"/>
    <x v="3"/>
    <x v="154"/>
    <x v="4"/>
    <x v="4"/>
    <x v="37"/>
    <x v="997"/>
    <x v="1107"/>
    <x v="14"/>
    <x v="4"/>
    <x v="1087"/>
    <x v="1112"/>
    <x v="2"/>
    <x v="61"/>
    <x v="2"/>
    <x v="2"/>
  </r>
  <r>
    <x v="12"/>
    <x v="8"/>
    <x v="154"/>
    <x v="4"/>
    <x v="4"/>
    <x v="18"/>
    <x v="998"/>
    <x v="1108"/>
    <x v="25"/>
    <x v="1"/>
    <x v="1088"/>
    <x v="1113"/>
    <x v="3"/>
    <x v="31"/>
    <x v="1"/>
    <x v="1"/>
  </r>
  <r>
    <x v="10"/>
    <x v="7"/>
    <x v="157"/>
    <x v="5"/>
    <x v="4"/>
    <x v="17"/>
    <x v="999"/>
    <x v="1109"/>
    <x v="2"/>
    <x v="1"/>
    <x v="1089"/>
    <x v="1114"/>
    <x v="3"/>
    <x v="21"/>
    <x v="0"/>
    <x v="1"/>
  </r>
  <r>
    <x v="5"/>
    <x v="1"/>
    <x v="58"/>
    <x v="6"/>
    <x v="4"/>
    <x v="13"/>
    <x v="1000"/>
    <x v="1110"/>
    <x v="21"/>
    <x v="0"/>
    <x v="1090"/>
    <x v="1115"/>
    <x v="2"/>
    <x v="87"/>
    <x v="1"/>
    <x v="2"/>
  </r>
  <r>
    <x v="2"/>
    <x v="2"/>
    <x v="58"/>
    <x v="6"/>
    <x v="4"/>
    <x v="6"/>
    <x v="1001"/>
    <x v="1111"/>
    <x v="18"/>
    <x v="2"/>
    <x v="1091"/>
    <x v="1116"/>
    <x v="0"/>
    <x v="0"/>
    <x v="1"/>
    <x v="2"/>
  </r>
  <r>
    <x v="13"/>
    <x v="8"/>
    <x v="260"/>
    <x v="6"/>
    <x v="4"/>
    <x v="1"/>
    <x v="1002"/>
    <x v="1112"/>
    <x v="3"/>
    <x v="2"/>
    <x v="1092"/>
    <x v="1117"/>
    <x v="1"/>
    <x v="1"/>
    <x v="0"/>
    <x v="2"/>
  </r>
  <r>
    <x v="10"/>
    <x v="7"/>
    <x v="260"/>
    <x v="6"/>
    <x v="4"/>
    <x v="31"/>
    <x v="1003"/>
    <x v="1113"/>
    <x v="15"/>
    <x v="4"/>
    <x v="1093"/>
    <x v="1118"/>
    <x v="3"/>
    <x v="69"/>
    <x v="2"/>
    <x v="1"/>
  </r>
  <r>
    <x v="13"/>
    <x v="8"/>
    <x v="60"/>
    <x v="6"/>
    <x v="4"/>
    <x v="21"/>
    <x v="1004"/>
    <x v="1114"/>
    <x v="23"/>
    <x v="3"/>
    <x v="1094"/>
    <x v="1119"/>
    <x v="4"/>
    <x v="214"/>
    <x v="2"/>
    <x v="0"/>
  </r>
  <r>
    <x v="10"/>
    <x v="7"/>
    <x v="159"/>
    <x v="0"/>
    <x v="5"/>
    <x v="26"/>
    <x v="1005"/>
    <x v="1115"/>
    <x v="18"/>
    <x v="2"/>
    <x v="1095"/>
    <x v="1120"/>
    <x v="0"/>
    <x v="0"/>
    <x v="2"/>
    <x v="2"/>
  </r>
  <r>
    <x v="14"/>
    <x v="6"/>
    <x v="160"/>
    <x v="0"/>
    <x v="5"/>
    <x v="10"/>
    <x v="1006"/>
    <x v="1116"/>
    <x v="6"/>
    <x v="4"/>
    <x v="1096"/>
    <x v="1121"/>
    <x v="3"/>
    <x v="158"/>
    <x v="0"/>
    <x v="1"/>
  </r>
  <r>
    <x v="13"/>
    <x v="8"/>
    <x v="161"/>
    <x v="0"/>
    <x v="5"/>
    <x v="12"/>
    <x v="1007"/>
    <x v="1117"/>
    <x v="9"/>
    <x v="3"/>
    <x v="1097"/>
    <x v="1122"/>
    <x v="2"/>
    <x v="15"/>
    <x v="2"/>
    <x v="2"/>
  </r>
  <r>
    <x v="9"/>
    <x v="6"/>
    <x v="162"/>
    <x v="10"/>
    <x v="5"/>
    <x v="23"/>
    <x v="1008"/>
    <x v="1118"/>
    <x v="25"/>
    <x v="1"/>
    <x v="1098"/>
    <x v="1123"/>
    <x v="1"/>
    <x v="163"/>
    <x v="0"/>
    <x v="2"/>
  </r>
  <r>
    <x v="13"/>
    <x v="8"/>
    <x v="61"/>
    <x v="1"/>
    <x v="5"/>
    <x v="7"/>
    <x v="1009"/>
    <x v="1119"/>
    <x v="6"/>
    <x v="4"/>
    <x v="1099"/>
    <x v="1124"/>
    <x v="3"/>
    <x v="23"/>
    <x v="0"/>
    <x v="2"/>
  </r>
  <r>
    <x v="12"/>
    <x v="8"/>
    <x v="247"/>
    <x v="0"/>
    <x v="0"/>
    <x v="13"/>
    <x v="1010"/>
    <x v="1120"/>
    <x v="12"/>
    <x v="0"/>
    <x v="1100"/>
    <x v="1125"/>
    <x v="6"/>
    <x v="215"/>
    <x v="1"/>
    <x v="2"/>
  </r>
  <r>
    <x v="1"/>
    <x v="1"/>
    <x v="248"/>
    <x v="0"/>
    <x v="0"/>
    <x v="18"/>
    <x v="1011"/>
    <x v="1121"/>
    <x v="14"/>
    <x v="4"/>
    <x v="1101"/>
    <x v="1126"/>
    <x v="3"/>
    <x v="31"/>
    <x v="2"/>
    <x v="1"/>
  </r>
  <r>
    <x v="8"/>
    <x v="6"/>
    <x v="248"/>
    <x v="0"/>
    <x v="0"/>
    <x v="23"/>
    <x v="48"/>
    <x v="1122"/>
    <x v="2"/>
    <x v="1"/>
    <x v="1102"/>
    <x v="1127"/>
    <x v="3"/>
    <x v="28"/>
    <x v="2"/>
    <x v="1"/>
  </r>
  <r>
    <x v="10"/>
    <x v="7"/>
    <x v="164"/>
    <x v="10"/>
    <x v="0"/>
    <x v="32"/>
    <x v="1012"/>
    <x v="1123"/>
    <x v="21"/>
    <x v="0"/>
    <x v="1103"/>
    <x v="1128"/>
    <x v="2"/>
    <x v="125"/>
    <x v="1"/>
    <x v="2"/>
  </r>
  <r>
    <x v="9"/>
    <x v="6"/>
    <x v="66"/>
    <x v="10"/>
    <x v="0"/>
    <x v="42"/>
    <x v="1013"/>
    <x v="1124"/>
    <x v="21"/>
    <x v="0"/>
    <x v="1104"/>
    <x v="1129"/>
    <x v="0"/>
    <x v="0"/>
    <x v="1"/>
    <x v="1"/>
  </r>
  <r>
    <x v="4"/>
    <x v="4"/>
    <x v="66"/>
    <x v="10"/>
    <x v="0"/>
    <x v="41"/>
    <x v="1014"/>
    <x v="1125"/>
    <x v="13"/>
    <x v="1"/>
    <x v="1105"/>
    <x v="1130"/>
    <x v="3"/>
    <x v="64"/>
    <x v="1"/>
    <x v="1"/>
  </r>
  <r>
    <x v="14"/>
    <x v="6"/>
    <x v="67"/>
    <x v="1"/>
    <x v="0"/>
    <x v="22"/>
    <x v="694"/>
    <x v="1126"/>
    <x v="9"/>
    <x v="3"/>
    <x v="1106"/>
    <x v="1131"/>
    <x v="1"/>
    <x v="27"/>
    <x v="1"/>
    <x v="1"/>
  </r>
  <r>
    <x v="13"/>
    <x v="8"/>
    <x v="68"/>
    <x v="1"/>
    <x v="0"/>
    <x v="4"/>
    <x v="1015"/>
    <x v="1127"/>
    <x v="24"/>
    <x v="3"/>
    <x v="1107"/>
    <x v="1132"/>
    <x v="0"/>
    <x v="0"/>
    <x v="1"/>
    <x v="1"/>
  </r>
  <r>
    <x v="11"/>
    <x v="8"/>
    <x v="69"/>
    <x v="1"/>
    <x v="0"/>
    <x v="7"/>
    <x v="1016"/>
    <x v="1128"/>
    <x v="8"/>
    <x v="5"/>
    <x v="9"/>
    <x v="1133"/>
    <x v="2"/>
    <x v="8"/>
    <x v="0"/>
    <x v="0"/>
  </r>
  <r>
    <x v="4"/>
    <x v="4"/>
    <x v="70"/>
    <x v="1"/>
    <x v="0"/>
    <x v="31"/>
    <x v="500"/>
    <x v="1129"/>
    <x v="5"/>
    <x v="0"/>
    <x v="1108"/>
    <x v="1134"/>
    <x v="2"/>
    <x v="181"/>
    <x v="2"/>
    <x v="2"/>
  </r>
  <r>
    <x v="6"/>
    <x v="3"/>
    <x v="72"/>
    <x v="7"/>
    <x v="0"/>
    <x v="9"/>
    <x v="265"/>
    <x v="1130"/>
    <x v="19"/>
    <x v="4"/>
    <x v="1109"/>
    <x v="1135"/>
    <x v="3"/>
    <x v="172"/>
    <x v="0"/>
    <x v="2"/>
  </r>
  <r>
    <x v="9"/>
    <x v="6"/>
    <x v="72"/>
    <x v="7"/>
    <x v="0"/>
    <x v="13"/>
    <x v="69"/>
    <x v="1131"/>
    <x v="6"/>
    <x v="4"/>
    <x v="1110"/>
    <x v="1136"/>
    <x v="1"/>
    <x v="126"/>
    <x v="0"/>
    <x v="0"/>
  </r>
  <r>
    <x v="4"/>
    <x v="4"/>
    <x v="72"/>
    <x v="7"/>
    <x v="0"/>
    <x v="12"/>
    <x v="1017"/>
    <x v="1132"/>
    <x v="0"/>
    <x v="0"/>
    <x v="1111"/>
    <x v="1137"/>
    <x v="2"/>
    <x v="15"/>
    <x v="0"/>
    <x v="1"/>
  </r>
  <r>
    <x v="9"/>
    <x v="6"/>
    <x v="73"/>
    <x v="7"/>
    <x v="0"/>
    <x v="67"/>
    <x v="1018"/>
    <x v="1133"/>
    <x v="11"/>
    <x v="1"/>
    <x v="1112"/>
    <x v="1138"/>
    <x v="3"/>
    <x v="216"/>
    <x v="2"/>
    <x v="1"/>
  </r>
  <r>
    <x v="11"/>
    <x v="8"/>
    <x v="165"/>
    <x v="7"/>
    <x v="0"/>
    <x v="2"/>
    <x v="1019"/>
    <x v="1134"/>
    <x v="10"/>
    <x v="2"/>
    <x v="1113"/>
    <x v="1139"/>
    <x v="0"/>
    <x v="0"/>
    <x v="2"/>
    <x v="2"/>
  </r>
  <r>
    <x v="3"/>
    <x v="3"/>
    <x v="165"/>
    <x v="7"/>
    <x v="0"/>
    <x v="20"/>
    <x v="1020"/>
    <x v="1135"/>
    <x v="20"/>
    <x v="2"/>
    <x v="1114"/>
    <x v="1140"/>
    <x v="2"/>
    <x v="52"/>
    <x v="1"/>
    <x v="1"/>
  </r>
  <r>
    <x v="2"/>
    <x v="2"/>
    <x v="165"/>
    <x v="7"/>
    <x v="0"/>
    <x v="6"/>
    <x v="1021"/>
    <x v="1136"/>
    <x v="7"/>
    <x v="2"/>
    <x v="1115"/>
    <x v="1141"/>
    <x v="2"/>
    <x v="7"/>
    <x v="0"/>
    <x v="2"/>
  </r>
  <r>
    <x v="14"/>
    <x v="6"/>
    <x v="166"/>
    <x v="8"/>
    <x v="0"/>
    <x v="48"/>
    <x v="1022"/>
    <x v="1137"/>
    <x v="15"/>
    <x v="4"/>
    <x v="1116"/>
    <x v="1142"/>
    <x v="3"/>
    <x v="155"/>
    <x v="2"/>
    <x v="1"/>
  </r>
  <r>
    <x v="1"/>
    <x v="1"/>
    <x v="169"/>
    <x v="2"/>
    <x v="0"/>
    <x v="29"/>
    <x v="1023"/>
    <x v="1138"/>
    <x v="11"/>
    <x v="1"/>
    <x v="1117"/>
    <x v="1143"/>
    <x v="4"/>
    <x v="206"/>
    <x v="2"/>
    <x v="1"/>
  </r>
  <r>
    <x v="11"/>
    <x v="8"/>
    <x v="249"/>
    <x v="9"/>
    <x v="0"/>
    <x v="3"/>
    <x v="1024"/>
    <x v="1139"/>
    <x v="25"/>
    <x v="1"/>
    <x v="1118"/>
    <x v="1144"/>
    <x v="3"/>
    <x v="20"/>
    <x v="1"/>
    <x v="0"/>
  </r>
  <r>
    <x v="5"/>
    <x v="1"/>
    <x v="249"/>
    <x v="9"/>
    <x v="0"/>
    <x v="27"/>
    <x v="1025"/>
    <x v="1140"/>
    <x v="24"/>
    <x v="3"/>
    <x v="1119"/>
    <x v="1145"/>
    <x v="3"/>
    <x v="60"/>
    <x v="0"/>
    <x v="2"/>
  </r>
  <r>
    <x v="5"/>
    <x v="1"/>
    <x v="81"/>
    <x v="11"/>
    <x v="0"/>
    <x v="3"/>
    <x v="1026"/>
    <x v="1141"/>
    <x v="1"/>
    <x v="0"/>
    <x v="1120"/>
    <x v="1146"/>
    <x v="3"/>
    <x v="20"/>
    <x v="2"/>
    <x v="1"/>
  </r>
  <r>
    <x v="13"/>
    <x v="8"/>
    <x v="6"/>
    <x v="4"/>
    <x v="0"/>
    <x v="52"/>
    <x v="416"/>
    <x v="1142"/>
    <x v="2"/>
    <x v="1"/>
    <x v="1121"/>
    <x v="1147"/>
    <x v="4"/>
    <x v="117"/>
    <x v="0"/>
    <x v="1"/>
  </r>
  <r>
    <x v="1"/>
    <x v="1"/>
    <x v="8"/>
    <x v="5"/>
    <x v="0"/>
    <x v="38"/>
    <x v="1027"/>
    <x v="1143"/>
    <x v="17"/>
    <x v="1"/>
    <x v="1122"/>
    <x v="1148"/>
    <x v="2"/>
    <x v="59"/>
    <x v="1"/>
    <x v="1"/>
  </r>
  <r>
    <x v="11"/>
    <x v="8"/>
    <x v="250"/>
    <x v="6"/>
    <x v="0"/>
    <x v="35"/>
    <x v="1028"/>
    <x v="1144"/>
    <x v="7"/>
    <x v="2"/>
    <x v="1123"/>
    <x v="1149"/>
    <x v="2"/>
    <x v="90"/>
    <x v="1"/>
    <x v="0"/>
  </r>
  <r>
    <x v="2"/>
    <x v="2"/>
    <x v="226"/>
    <x v="6"/>
    <x v="0"/>
    <x v="15"/>
    <x v="288"/>
    <x v="1145"/>
    <x v="9"/>
    <x v="3"/>
    <x v="1124"/>
    <x v="1150"/>
    <x v="1"/>
    <x v="44"/>
    <x v="0"/>
    <x v="0"/>
  </r>
  <r>
    <x v="4"/>
    <x v="4"/>
    <x v="84"/>
    <x v="6"/>
    <x v="0"/>
    <x v="24"/>
    <x v="569"/>
    <x v="1146"/>
    <x v="24"/>
    <x v="3"/>
    <x v="1125"/>
    <x v="1151"/>
    <x v="3"/>
    <x v="217"/>
    <x v="1"/>
    <x v="0"/>
  </r>
  <r>
    <x v="11"/>
    <x v="8"/>
    <x v="86"/>
    <x v="0"/>
    <x v="1"/>
    <x v="2"/>
    <x v="1029"/>
    <x v="1147"/>
    <x v="12"/>
    <x v="0"/>
    <x v="1126"/>
    <x v="1152"/>
    <x v="0"/>
    <x v="0"/>
    <x v="1"/>
    <x v="1"/>
  </r>
  <r>
    <x v="6"/>
    <x v="3"/>
    <x v="88"/>
    <x v="10"/>
    <x v="1"/>
    <x v="58"/>
    <x v="1030"/>
    <x v="1148"/>
    <x v="1"/>
    <x v="0"/>
    <x v="1127"/>
    <x v="1153"/>
    <x v="3"/>
    <x v="218"/>
    <x v="0"/>
    <x v="0"/>
  </r>
  <r>
    <x v="13"/>
    <x v="8"/>
    <x v="88"/>
    <x v="10"/>
    <x v="1"/>
    <x v="19"/>
    <x v="1031"/>
    <x v="1149"/>
    <x v="11"/>
    <x v="1"/>
    <x v="1128"/>
    <x v="1154"/>
    <x v="2"/>
    <x v="78"/>
    <x v="1"/>
    <x v="2"/>
  </r>
  <r>
    <x v="12"/>
    <x v="8"/>
    <x v="227"/>
    <x v="10"/>
    <x v="1"/>
    <x v="29"/>
    <x v="1032"/>
    <x v="1150"/>
    <x v="17"/>
    <x v="1"/>
    <x v="1129"/>
    <x v="1155"/>
    <x v="0"/>
    <x v="0"/>
    <x v="0"/>
    <x v="1"/>
  </r>
  <r>
    <x v="2"/>
    <x v="2"/>
    <x v="175"/>
    <x v="10"/>
    <x v="1"/>
    <x v="16"/>
    <x v="1033"/>
    <x v="1151"/>
    <x v="8"/>
    <x v="5"/>
    <x v="9"/>
    <x v="1156"/>
    <x v="1"/>
    <x v="148"/>
    <x v="2"/>
    <x v="1"/>
  </r>
  <r>
    <x v="9"/>
    <x v="6"/>
    <x v="89"/>
    <x v="10"/>
    <x v="1"/>
    <x v="35"/>
    <x v="1034"/>
    <x v="1152"/>
    <x v="23"/>
    <x v="3"/>
    <x v="1130"/>
    <x v="1157"/>
    <x v="2"/>
    <x v="90"/>
    <x v="1"/>
    <x v="2"/>
  </r>
  <r>
    <x v="14"/>
    <x v="6"/>
    <x v="90"/>
    <x v="1"/>
    <x v="1"/>
    <x v="17"/>
    <x v="1035"/>
    <x v="1153"/>
    <x v="5"/>
    <x v="0"/>
    <x v="1131"/>
    <x v="1158"/>
    <x v="4"/>
    <x v="24"/>
    <x v="1"/>
    <x v="0"/>
  </r>
  <r>
    <x v="13"/>
    <x v="8"/>
    <x v="229"/>
    <x v="1"/>
    <x v="1"/>
    <x v="49"/>
    <x v="273"/>
    <x v="1154"/>
    <x v="3"/>
    <x v="2"/>
    <x v="1132"/>
    <x v="1159"/>
    <x v="1"/>
    <x v="86"/>
    <x v="1"/>
    <x v="1"/>
  </r>
  <r>
    <x v="9"/>
    <x v="6"/>
    <x v="92"/>
    <x v="7"/>
    <x v="1"/>
    <x v="57"/>
    <x v="1036"/>
    <x v="1155"/>
    <x v="8"/>
    <x v="5"/>
    <x v="9"/>
    <x v="1160"/>
    <x v="2"/>
    <x v="164"/>
    <x v="2"/>
    <x v="1"/>
  </r>
  <r>
    <x v="10"/>
    <x v="7"/>
    <x v="12"/>
    <x v="7"/>
    <x v="1"/>
    <x v="4"/>
    <x v="1037"/>
    <x v="1156"/>
    <x v="16"/>
    <x v="4"/>
    <x v="1133"/>
    <x v="1161"/>
    <x v="3"/>
    <x v="11"/>
    <x v="0"/>
    <x v="2"/>
  </r>
  <r>
    <x v="6"/>
    <x v="3"/>
    <x v="13"/>
    <x v="8"/>
    <x v="1"/>
    <x v="19"/>
    <x v="1038"/>
    <x v="1157"/>
    <x v="24"/>
    <x v="3"/>
    <x v="1134"/>
    <x v="1162"/>
    <x v="3"/>
    <x v="93"/>
    <x v="1"/>
    <x v="0"/>
  </r>
  <r>
    <x v="7"/>
    <x v="5"/>
    <x v="14"/>
    <x v="8"/>
    <x v="1"/>
    <x v="26"/>
    <x v="1039"/>
    <x v="1158"/>
    <x v="5"/>
    <x v="0"/>
    <x v="1135"/>
    <x v="1163"/>
    <x v="2"/>
    <x v="36"/>
    <x v="1"/>
    <x v="0"/>
  </r>
  <r>
    <x v="10"/>
    <x v="7"/>
    <x v="230"/>
    <x v="8"/>
    <x v="1"/>
    <x v="6"/>
    <x v="1040"/>
    <x v="1159"/>
    <x v="4"/>
    <x v="3"/>
    <x v="1136"/>
    <x v="1164"/>
    <x v="2"/>
    <x v="7"/>
    <x v="2"/>
    <x v="1"/>
  </r>
  <r>
    <x v="0"/>
    <x v="0"/>
    <x v="251"/>
    <x v="8"/>
    <x v="1"/>
    <x v="41"/>
    <x v="1041"/>
    <x v="1160"/>
    <x v="19"/>
    <x v="4"/>
    <x v="1137"/>
    <x v="1165"/>
    <x v="0"/>
    <x v="0"/>
    <x v="2"/>
    <x v="2"/>
  </r>
  <r>
    <x v="13"/>
    <x v="8"/>
    <x v="251"/>
    <x v="8"/>
    <x v="1"/>
    <x v="28"/>
    <x v="818"/>
    <x v="1161"/>
    <x v="7"/>
    <x v="2"/>
    <x v="1138"/>
    <x v="1166"/>
    <x v="2"/>
    <x v="97"/>
    <x v="2"/>
    <x v="0"/>
  </r>
  <r>
    <x v="10"/>
    <x v="7"/>
    <x v="266"/>
    <x v="2"/>
    <x v="1"/>
    <x v="19"/>
    <x v="1042"/>
    <x v="1162"/>
    <x v="0"/>
    <x v="0"/>
    <x v="1139"/>
    <x v="1167"/>
    <x v="3"/>
    <x v="93"/>
    <x v="1"/>
    <x v="1"/>
  </r>
  <r>
    <x v="14"/>
    <x v="6"/>
    <x v="96"/>
    <x v="2"/>
    <x v="1"/>
    <x v="22"/>
    <x v="364"/>
    <x v="1163"/>
    <x v="10"/>
    <x v="2"/>
    <x v="1140"/>
    <x v="1168"/>
    <x v="2"/>
    <x v="80"/>
    <x v="0"/>
    <x v="1"/>
  </r>
  <r>
    <x v="0"/>
    <x v="0"/>
    <x v="99"/>
    <x v="3"/>
    <x v="1"/>
    <x v="21"/>
    <x v="1043"/>
    <x v="1164"/>
    <x v="14"/>
    <x v="4"/>
    <x v="1141"/>
    <x v="1169"/>
    <x v="1"/>
    <x v="75"/>
    <x v="0"/>
    <x v="0"/>
  </r>
  <r>
    <x v="10"/>
    <x v="7"/>
    <x v="231"/>
    <x v="9"/>
    <x v="1"/>
    <x v="10"/>
    <x v="1044"/>
    <x v="1165"/>
    <x v="19"/>
    <x v="4"/>
    <x v="1142"/>
    <x v="1170"/>
    <x v="2"/>
    <x v="13"/>
    <x v="1"/>
    <x v="1"/>
  </r>
  <r>
    <x v="15"/>
    <x v="9"/>
    <x v="17"/>
    <x v="9"/>
    <x v="1"/>
    <x v="18"/>
    <x v="832"/>
    <x v="1166"/>
    <x v="17"/>
    <x v="1"/>
    <x v="1143"/>
    <x v="1171"/>
    <x v="2"/>
    <x v="99"/>
    <x v="1"/>
    <x v="2"/>
  </r>
  <r>
    <x v="6"/>
    <x v="3"/>
    <x v="100"/>
    <x v="11"/>
    <x v="1"/>
    <x v="41"/>
    <x v="1045"/>
    <x v="1167"/>
    <x v="6"/>
    <x v="4"/>
    <x v="1144"/>
    <x v="1172"/>
    <x v="3"/>
    <x v="64"/>
    <x v="0"/>
    <x v="1"/>
  </r>
  <r>
    <x v="12"/>
    <x v="8"/>
    <x v="100"/>
    <x v="11"/>
    <x v="1"/>
    <x v="32"/>
    <x v="1046"/>
    <x v="1168"/>
    <x v="4"/>
    <x v="3"/>
    <x v="1145"/>
    <x v="1173"/>
    <x v="4"/>
    <x v="150"/>
    <x v="0"/>
    <x v="0"/>
  </r>
  <r>
    <x v="13"/>
    <x v="8"/>
    <x v="101"/>
    <x v="11"/>
    <x v="1"/>
    <x v="1"/>
    <x v="797"/>
    <x v="867"/>
    <x v="16"/>
    <x v="4"/>
    <x v="1146"/>
    <x v="1174"/>
    <x v="2"/>
    <x v="57"/>
    <x v="1"/>
    <x v="2"/>
  </r>
  <r>
    <x v="6"/>
    <x v="3"/>
    <x v="103"/>
    <x v="4"/>
    <x v="1"/>
    <x v="18"/>
    <x v="822"/>
    <x v="1169"/>
    <x v="16"/>
    <x v="4"/>
    <x v="1147"/>
    <x v="1175"/>
    <x v="0"/>
    <x v="0"/>
    <x v="2"/>
    <x v="1"/>
  </r>
  <r>
    <x v="10"/>
    <x v="7"/>
    <x v="21"/>
    <x v="5"/>
    <x v="1"/>
    <x v="35"/>
    <x v="1047"/>
    <x v="1170"/>
    <x v="12"/>
    <x v="0"/>
    <x v="1148"/>
    <x v="1176"/>
    <x v="2"/>
    <x v="90"/>
    <x v="0"/>
    <x v="1"/>
  </r>
  <r>
    <x v="4"/>
    <x v="4"/>
    <x v="178"/>
    <x v="5"/>
    <x v="1"/>
    <x v="31"/>
    <x v="1048"/>
    <x v="1171"/>
    <x v="1"/>
    <x v="0"/>
    <x v="1149"/>
    <x v="1177"/>
    <x v="3"/>
    <x v="69"/>
    <x v="2"/>
    <x v="2"/>
  </r>
  <r>
    <x v="11"/>
    <x v="8"/>
    <x v="105"/>
    <x v="6"/>
    <x v="1"/>
    <x v="10"/>
    <x v="1049"/>
    <x v="1172"/>
    <x v="23"/>
    <x v="3"/>
    <x v="1150"/>
    <x v="1178"/>
    <x v="3"/>
    <x v="158"/>
    <x v="1"/>
    <x v="0"/>
  </r>
  <r>
    <x v="11"/>
    <x v="8"/>
    <x v="22"/>
    <x v="6"/>
    <x v="1"/>
    <x v="21"/>
    <x v="1050"/>
    <x v="1173"/>
    <x v="4"/>
    <x v="3"/>
    <x v="1151"/>
    <x v="1179"/>
    <x v="0"/>
    <x v="0"/>
    <x v="0"/>
    <x v="0"/>
  </r>
  <r>
    <x v="3"/>
    <x v="3"/>
    <x v="22"/>
    <x v="6"/>
    <x v="1"/>
    <x v="45"/>
    <x v="1051"/>
    <x v="1174"/>
    <x v="19"/>
    <x v="4"/>
    <x v="1152"/>
    <x v="1180"/>
    <x v="1"/>
    <x v="219"/>
    <x v="1"/>
    <x v="2"/>
  </r>
  <r>
    <x v="6"/>
    <x v="3"/>
    <x v="107"/>
    <x v="0"/>
    <x v="2"/>
    <x v="30"/>
    <x v="154"/>
    <x v="1175"/>
    <x v="24"/>
    <x v="3"/>
    <x v="1153"/>
    <x v="1181"/>
    <x v="3"/>
    <x v="170"/>
    <x v="0"/>
    <x v="1"/>
  </r>
  <r>
    <x v="5"/>
    <x v="1"/>
    <x v="107"/>
    <x v="0"/>
    <x v="2"/>
    <x v="9"/>
    <x v="1052"/>
    <x v="1176"/>
    <x v="17"/>
    <x v="1"/>
    <x v="1154"/>
    <x v="1182"/>
    <x v="2"/>
    <x v="10"/>
    <x v="0"/>
    <x v="1"/>
  </r>
  <r>
    <x v="7"/>
    <x v="5"/>
    <x v="109"/>
    <x v="0"/>
    <x v="2"/>
    <x v="31"/>
    <x v="1053"/>
    <x v="1177"/>
    <x v="0"/>
    <x v="0"/>
    <x v="1155"/>
    <x v="1183"/>
    <x v="3"/>
    <x v="69"/>
    <x v="2"/>
    <x v="1"/>
  </r>
  <r>
    <x v="9"/>
    <x v="6"/>
    <x v="262"/>
    <x v="0"/>
    <x v="2"/>
    <x v="0"/>
    <x v="302"/>
    <x v="1178"/>
    <x v="0"/>
    <x v="0"/>
    <x v="1156"/>
    <x v="1184"/>
    <x v="0"/>
    <x v="0"/>
    <x v="0"/>
    <x v="1"/>
  </r>
  <r>
    <x v="3"/>
    <x v="3"/>
    <x v="179"/>
    <x v="10"/>
    <x v="2"/>
    <x v="10"/>
    <x v="555"/>
    <x v="1179"/>
    <x v="9"/>
    <x v="3"/>
    <x v="1157"/>
    <x v="1185"/>
    <x v="3"/>
    <x v="158"/>
    <x v="2"/>
    <x v="2"/>
  </r>
  <r>
    <x v="4"/>
    <x v="4"/>
    <x v="179"/>
    <x v="10"/>
    <x v="2"/>
    <x v="19"/>
    <x v="1054"/>
    <x v="1180"/>
    <x v="21"/>
    <x v="0"/>
    <x v="1158"/>
    <x v="1186"/>
    <x v="2"/>
    <x v="78"/>
    <x v="1"/>
    <x v="2"/>
  </r>
  <r>
    <x v="12"/>
    <x v="8"/>
    <x v="180"/>
    <x v="1"/>
    <x v="2"/>
    <x v="17"/>
    <x v="1055"/>
    <x v="1181"/>
    <x v="14"/>
    <x v="4"/>
    <x v="1159"/>
    <x v="1187"/>
    <x v="2"/>
    <x v="130"/>
    <x v="0"/>
    <x v="0"/>
  </r>
  <r>
    <x v="7"/>
    <x v="5"/>
    <x v="181"/>
    <x v="7"/>
    <x v="2"/>
    <x v="41"/>
    <x v="1056"/>
    <x v="1182"/>
    <x v="11"/>
    <x v="1"/>
    <x v="1160"/>
    <x v="1188"/>
    <x v="0"/>
    <x v="0"/>
    <x v="1"/>
    <x v="1"/>
  </r>
  <r>
    <x v="11"/>
    <x v="8"/>
    <x v="184"/>
    <x v="2"/>
    <x v="2"/>
    <x v="16"/>
    <x v="1057"/>
    <x v="1183"/>
    <x v="7"/>
    <x v="2"/>
    <x v="1161"/>
    <x v="1189"/>
    <x v="0"/>
    <x v="0"/>
    <x v="0"/>
    <x v="1"/>
  </r>
  <r>
    <x v="8"/>
    <x v="6"/>
    <x v="28"/>
    <x v="2"/>
    <x v="2"/>
    <x v="4"/>
    <x v="1058"/>
    <x v="1184"/>
    <x v="15"/>
    <x v="4"/>
    <x v="1162"/>
    <x v="1190"/>
    <x v="0"/>
    <x v="0"/>
    <x v="0"/>
    <x v="0"/>
  </r>
  <r>
    <x v="12"/>
    <x v="8"/>
    <x v="185"/>
    <x v="2"/>
    <x v="2"/>
    <x v="41"/>
    <x v="1059"/>
    <x v="1185"/>
    <x v="15"/>
    <x v="4"/>
    <x v="1163"/>
    <x v="1191"/>
    <x v="0"/>
    <x v="0"/>
    <x v="2"/>
    <x v="1"/>
  </r>
  <r>
    <x v="2"/>
    <x v="2"/>
    <x v="185"/>
    <x v="2"/>
    <x v="2"/>
    <x v="11"/>
    <x v="1060"/>
    <x v="1186"/>
    <x v="13"/>
    <x v="1"/>
    <x v="1164"/>
    <x v="1192"/>
    <x v="3"/>
    <x v="14"/>
    <x v="1"/>
    <x v="0"/>
  </r>
  <r>
    <x v="0"/>
    <x v="0"/>
    <x v="29"/>
    <x v="3"/>
    <x v="2"/>
    <x v="32"/>
    <x v="253"/>
    <x v="1187"/>
    <x v="24"/>
    <x v="3"/>
    <x v="1165"/>
    <x v="1193"/>
    <x v="0"/>
    <x v="0"/>
    <x v="0"/>
    <x v="1"/>
  </r>
  <r>
    <x v="6"/>
    <x v="3"/>
    <x v="254"/>
    <x v="9"/>
    <x v="2"/>
    <x v="6"/>
    <x v="1061"/>
    <x v="1188"/>
    <x v="0"/>
    <x v="0"/>
    <x v="1166"/>
    <x v="1194"/>
    <x v="0"/>
    <x v="0"/>
    <x v="2"/>
    <x v="1"/>
  </r>
  <r>
    <x v="3"/>
    <x v="3"/>
    <x v="254"/>
    <x v="9"/>
    <x v="2"/>
    <x v="19"/>
    <x v="1062"/>
    <x v="1189"/>
    <x v="3"/>
    <x v="2"/>
    <x v="1167"/>
    <x v="1195"/>
    <x v="4"/>
    <x v="145"/>
    <x v="0"/>
    <x v="2"/>
  </r>
  <r>
    <x v="8"/>
    <x v="6"/>
    <x v="254"/>
    <x v="9"/>
    <x v="2"/>
    <x v="5"/>
    <x v="1063"/>
    <x v="1190"/>
    <x v="7"/>
    <x v="2"/>
    <x v="1168"/>
    <x v="1196"/>
    <x v="2"/>
    <x v="6"/>
    <x v="0"/>
    <x v="1"/>
  </r>
  <r>
    <x v="2"/>
    <x v="2"/>
    <x v="122"/>
    <x v="11"/>
    <x v="2"/>
    <x v="7"/>
    <x v="1064"/>
    <x v="1191"/>
    <x v="24"/>
    <x v="3"/>
    <x v="1169"/>
    <x v="1197"/>
    <x v="0"/>
    <x v="0"/>
    <x v="2"/>
    <x v="2"/>
  </r>
  <r>
    <x v="7"/>
    <x v="5"/>
    <x v="189"/>
    <x v="5"/>
    <x v="2"/>
    <x v="14"/>
    <x v="558"/>
    <x v="1192"/>
    <x v="7"/>
    <x v="2"/>
    <x v="1170"/>
    <x v="1198"/>
    <x v="3"/>
    <x v="114"/>
    <x v="1"/>
    <x v="2"/>
  </r>
  <r>
    <x v="12"/>
    <x v="8"/>
    <x v="123"/>
    <x v="5"/>
    <x v="2"/>
    <x v="54"/>
    <x v="1065"/>
    <x v="1193"/>
    <x v="3"/>
    <x v="2"/>
    <x v="1171"/>
    <x v="1199"/>
    <x v="0"/>
    <x v="0"/>
    <x v="1"/>
    <x v="2"/>
  </r>
  <r>
    <x v="15"/>
    <x v="9"/>
    <x v="38"/>
    <x v="6"/>
    <x v="2"/>
    <x v="19"/>
    <x v="1066"/>
    <x v="1194"/>
    <x v="14"/>
    <x v="4"/>
    <x v="1172"/>
    <x v="1200"/>
    <x v="2"/>
    <x v="78"/>
    <x v="1"/>
    <x v="2"/>
  </r>
  <r>
    <x v="10"/>
    <x v="7"/>
    <x v="190"/>
    <x v="6"/>
    <x v="2"/>
    <x v="48"/>
    <x v="1067"/>
    <x v="1195"/>
    <x v="11"/>
    <x v="1"/>
    <x v="1173"/>
    <x v="1201"/>
    <x v="2"/>
    <x v="140"/>
    <x v="2"/>
    <x v="2"/>
  </r>
  <r>
    <x v="14"/>
    <x v="6"/>
    <x v="39"/>
    <x v="0"/>
    <x v="3"/>
    <x v="10"/>
    <x v="1068"/>
    <x v="1196"/>
    <x v="5"/>
    <x v="0"/>
    <x v="1174"/>
    <x v="1202"/>
    <x v="4"/>
    <x v="68"/>
    <x v="1"/>
    <x v="1"/>
  </r>
  <r>
    <x v="14"/>
    <x v="6"/>
    <x v="237"/>
    <x v="10"/>
    <x v="3"/>
    <x v="48"/>
    <x v="1069"/>
    <x v="1197"/>
    <x v="10"/>
    <x v="2"/>
    <x v="1175"/>
    <x v="1203"/>
    <x v="2"/>
    <x v="140"/>
    <x v="0"/>
    <x v="2"/>
  </r>
  <r>
    <x v="0"/>
    <x v="0"/>
    <x v="193"/>
    <x v="10"/>
    <x v="3"/>
    <x v="1"/>
    <x v="1070"/>
    <x v="1198"/>
    <x v="23"/>
    <x v="3"/>
    <x v="1176"/>
    <x v="1204"/>
    <x v="2"/>
    <x v="57"/>
    <x v="2"/>
    <x v="0"/>
  </r>
  <r>
    <x v="1"/>
    <x v="1"/>
    <x v="193"/>
    <x v="10"/>
    <x v="3"/>
    <x v="9"/>
    <x v="1071"/>
    <x v="1199"/>
    <x v="13"/>
    <x v="1"/>
    <x v="1177"/>
    <x v="1205"/>
    <x v="2"/>
    <x v="10"/>
    <x v="1"/>
    <x v="2"/>
  </r>
  <r>
    <x v="0"/>
    <x v="0"/>
    <x v="270"/>
    <x v="10"/>
    <x v="3"/>
    <x v="7"/>
    <x v="701"/>
    <x v="1200"/>
    <x v="7"/>
    <x v="2"/>
    <x v="1178"/>
    <x v="1206"/>
    <x v="3"/>
    <x v="23"/>
    <x v="1"/>
    <x v="0"/>
  </r>
  <r>
    <x v="3"/>
    <x v="3"/>
    <x v="127"/>
    <x v="1"/>
    <x v="3"/>
    <x v="41"/>
    <x v="1072"/>
    <x v="1201"/>
    <x v="0"/>
    <x v="0"/>
    <x v="1179"/>
    <x v="1207"/>
    <x v="2"/>
    <x v="175"/>
    <x v="1"/>
    <x v="1"/>
  </r>
  <r>
    <x v="5"/>
    <x v="1"/>
    <x v="41"/>
    <x v="1"/>
    <x v="3"/>
    <x v="29"/>
    <x v="940"/>
    <x v="1202"/>
    <x v="25"/>
    <x v="1"/>
    <x v="1180"/>
    <x v="1208"/>
    <x v="1"/>
    <x v="91"/>
    <x v="1"/>
    <x v="1"/>
  </r>
  <r>
    <x v="9"/>
    <x v="6"/>
    <x v="255"/>
    <x v="7"/>
    <x v="3"/>
    <x v="15"/>
    <x v="1073"/>
    <x v="1203"/>
    <x v="13"/>
    <x v="1"/>
    <x v="1181"/>
    <x v="1209"/>
    <x v="0"/>
    <x v="0"/>
    <x v="1"/>
    <x v="0"/>
  </r>
  <r>
    <x v="15"/>
    <x v="9"/>
    <x v="195"/>
    <x v="7"/>
    <x v="3"/>
    <x v="12"/>
    <x v="1074"/>
    <x v="1204"/>
    <x v="13"/>
    <x v="1"/>
    <x v="1182"/>
    <x v="1210"/>
    <x v="2"/>
    <x v="15"/>
    <x v="1"/>
    <x v="0"/>
  </r>
  <r>
    <x v="5"/>
    <x v="1"/>
    <x v="195"/>
    <x v="7"/>
    <x v="3"/>
    <x v="37"/>
    <x v="1075"/>
    <x v="1205"/>
    <x v="16"/>
    <x v="4"/>
    <x v="1183"/>
    <x v="1211"/>
    <x v="2"/>
    <x v="61"/>
    <x v="0"/>
    <x v="1"/>
  </r>
  <r>
    <x v="2"/>
    <x v="2"/>
    <x v="239"/>
    <x v="8"/>
    <x v="3"/>
    <x v="17"/>
    <x v="699"/>
    <x v="1206"/>
    <x v="25"/>
    <x v="1"/>
    <x v="1184"/>
    <x v="1212"/>
    <x v="3"/>
    <x v="21"/>
    <x v="2"/>
    <x v="0"/>
  </r>
  <r>
    <x v="6"/>
    <x v="3"/>
    <x v="132"/>
    <x v="2"/>
    <x v="3"/>
    <x v="37"/>
    <x v="519"/>
    <x v="1207"/>
    <x v="0"/>
    <x v="0"/>
    <x v="1185"/>
    <x v="1213"/>
    <x v="2"/>
    <x v="61"/>
    <x v="0"/>
    <x v="0"/>
  </r>
  <r>
    <x v="4"/>
    <x v="4"/>
    <x v="42"/>
    <x v="2"/>
    <x v="3"/>
    <x v="29"/>
    <x v="137"/>
    <x v="1208"/>
    <x v="10"/>
    <x v="2"/>
    <x v="1186"/>
    <x v="1214"/>
    <x v="3"/>
    <x v="71"/>
    <x v="1"/>
    <x v="1"/>
  </r>
  <r>
    <x v="2"/>
    <x v="2"/>
    <x v="42"/>
    <x v="2"/>
    <x v="3"/>
    <x v="8"/>
    <x v="372"/>
    <x v="1209"/>
    <x v="20"/>
    <x v="2"/>
    <x v="1187"/>
    <x v="1215"/>
    <x v="2"/>
    <x v="34"/>
    <x v="0"/>
    <x v="0"/>
  </r>
  <r>
    <x v="0"/>
    <x v="0"/>
    <x v="240"/>
    <x v="3"/>
    <x v="3"/>
    <x v="8"/>
    <x v="35"/>
    <x v="1210"/>
    <x v="5"/>
    <x v="0"/>
    <x v="1188"/>
    <x v="1216"/>
    <x v="3"/>
    <x v="46"/>
    <x v="0"/>
    <x v="1"/>
  </r>
  <r>
    <x v="15"/>
    <x v="9"/>
    <x v="240"/>
    <x v="3"/>
    <x v="3"/>
    <x v="20"/>
    <x v="1076"/>
    <x v="1211"/>
    <x v="16"/>
    <x v="4"/>
    <x v="1189"/>
    <x v="1217"/>
    <x v="6"/>
    <x v="220"/>
    <x v="1"/>
    <x v="0"/>
  </r>
  <r>
    <x v="2"/>
    <x v="2"/>
    <x v="134"/>
    <x v="3"/>
    <x v="3"/>
    <x v="49"/>
    <x v="1077"/>
    <x v="1212"/>
    <x v="12"/>
    <x v="0"/>
    <x v="1190"/>
    <x v="1218"/>
    <x v="0"/>
    <x v="0"/>
    <x v="2"/>
    <x v="2"/>
  </r>
  <r>
    <x v="12"/>
    <x v="8"/>
    <x v="256"/>
    <x v="3"/>
    <x v="3"/>
    <x v="29"/>
    <x v="424"/>
    <x v="1213"/>
    <x v="18"/>
    <x v="2"/>
    <x v="1191"/>
    <x v="1219"/>
    <x v="2"/>
    <x v="47"/>
    <x v="2"/>
    <x v="2"/>
  </r>
  <r>
    <x v="11"/>
    <x v="8"/>
    <x v="256"/>
    <x v="3"/>
    <x v="3"/>
    <x v="27"/>
    <x v="1078"/>
    <x v="1214"/>
    <x v="10"/>
    <x v="2"/>
    <x v="1192"/>
    <x v="1220"/>
    <x v="1"/>
    <x v="177"/>
    <x v="0"/>
    <x v="2"/>
  </r>
  <r>
    <x v="3"/>
    <x v="3"/>
    <x v="256"/>
    <x v="3"/>
    <x v="3"/>
    <x v="9"/>
    <x v="1079"/>
    <x v="1215"/>
    <x v="14"/>
    <x v="4"/>
    <x v="1193"/>
    <x v="1221"/>
    <x v="1"/>
    <x v="131"/>
    <x v="0"/>
    <x v="2"/>
  </r>
  <r>
    <x v="6"/>
    <x v="3"/>
    <x v="43"/>
    <x v="3"/>
    <x v="3"/>
    <x v="15"/>
    <x v="1080"/>
    <x v="1216"/>
    <x v="10"/>
    <x v="2"/>
    <x v="1194"/>
    <x v="1222"/>
    <x v="0"/>
    <x v="0"/>
    <x v="2"/>
    <x v="2"/>
  </r>
  <r>
    <x v="10"/>
    <x v="7"/>
    <x v="44"/>
    <x v="9"/>
    <x v="3"/>
    <x v="9"/>
    <x v="1081"/>
    <x v="1217"/>
    <x v="0"/>
    <x v="0"/>
    <x v="1195"/>
    <x v="1223"/>
    <x v="3"/>
    <x v="172"/>
    <x v="0"/>
    <x v="2"/>
  </r>
  <r>
    <x v="1"/>
    <x v="1"/>
    <x v="135"/>
    <x v="9"/>
    <x v="3"/>
    <x v="53"/>
    <x v="47"/>
    <x v="593"/>
    <x v="6"/>
    <x v="4"/>
    <x v="1196"/>
    <x v="1224"/>
    <x v="1"/>
    <x v="138"/>
    <x v="2"/>
    <x v="0"/>
  </r>
  <r>
    <x v="4"/>
    <x v="4"/>
    <x v="135"/>
    <x v="9"/>
    <x v="3"/>
    <x v="37"/>
    <x v="18"/>
    <x v="1218"/>
    <x v="9"/>
    <x v="3"/>
    <x v="1197"/>
    <x v="1225"/>
    <x v="2"/>
    <x v="61"/>
    <x v="0"/>
    <x v="2"/>
  </r>
  <r>
    <x v="4"/>
    <x v="4"/>
    <x v="198"/>
    <x v="9"/>
    <x v="3"/>
    <x v="18"/>
    <x v="1082"/>
    <x v="1219"/>
    <x v="5"/>
    <x v="0"/>
    <x v="1198"/>
    <x v="1226"/>
    <x v="3"/>
    <x v="31"/>
    <x v="2"/>
    <x v="1"/>
  </r>
  <r>
    <x v="7"/>
    <x v="5"/>
    <x v="198"/>
    <x v="9"/>
    <x v="3"/>
    <x v="59"/>
    <x v="569"/>
    <x v="1220"/>
    <x v="20"/>
    <x v="2"/>
    <x v="1199"/>
    <x v="1227"/>
    <x v="1"/>
    <x v="122"/>
    <x v="0"/>
    <x v="2"/>
  </r>
  <r>
    <x v="12"/>
    <x v="8"/>
    <x v="199"/>
    <x v="11"/>
    <x v="3"/>
    <x v="18"/>
    <x v="1083"/>
    <x v="1221"/>
    <x v="24"/>
    <x v="3"/>
    <x v="1200"/>
    <x v="1228"/>
    <x v="2"/>
    <x v="99"/>
    <x v="1"/>
    <x v="0"/>
  </r>
  <r>
    <x v="15"/>
    <x v="9"/>
    <x v="271"/>
    <x v="11"/>
    <x v="3"/>
    <x v="23"/>
    <x v="1084"/>
    <x v="1222"/>
    <x v="19"/>
    <x v="4"/>
    <x v="1201"/>
    <x v="1229"/>
    <x v="1"/>
    <x v="163"/>
    <x v="2"/>
    <x v="2"/>
  </r>
  <r>
    <x v="14"/>
    <x v="6"/>
    <x v="138"/>
    <x v="4"/>
    <x v="3"/>
    <x v="42"/>
    <x v="1085"/>
    <x v="1223"/>
    <x v="14"/>
    <x v="4"/>
    <x v="1202"/>
    <x v="1230"/>
    <x v="4"/>
    <x v="221"/>
    <x v="1"/>
    <x v="0"/>
  </r>
  <r>
    <x v="14"/>
    <x v="6"/>
    <x v="200"/>
    <x v="4"/>
    <x v="3"/>
    <x v="45"/>
    <x v="267"/>
    <x v="1224"/>
    <x v="5"/>
    <x v="0"/>
    <x v="1203"/>
    <x v="1231"/>
    <x v="2"/>
    <x v="74"/>
    <x v="0"/>
    <x v="0"/>
  </r>
  <r>
    <x v="2"/>
    <x v="2"/>
    <x v="201"/>
    <x v="4"/>
    <x v="3"/>
    <x v="15"/>
    <x v="1086"/>
    <x v="1225"/>
    <x v="13"/>
    <x v="1"/>
    <x v="1204"/>
    <x v="1232"/>
    <x v="1"/>
    <x v="44"/>
    <x v="2"/>
    <x v="2"/>
  </r>
  <r>
    <x v="0"/>
    <x v="0"/>
    <x v="139"/>
    <x v="4"/>
    <x v="3"/>
    <x v="43"/>
    <x v="400"/>
    <x v="1226"/>
    <x v="7"/>
    <x v="2"/>
    <x v="1205"/>
    <x v="1233"/>
    <x v="1"/>
    <x v="188"/>
    <x v="0"/>
    <x v="2"/>
  </r>
  <r>
    <x v="4"/>
    <x v="4"/>
    <x v="141"/>
    <x v="5"/>
    <x v="3"/>
    <x v="9"/>
    <x v="944"/>
    <x v="1227"/>
    <x v="5"/>
    <x v="0"/>
    <x v="1206"/>
    <x v="1234"/>
    <x v="0"/>
    <x v="0"/>
    <x v="2"/>
    <x v="0"/>
  </r>
  <r>
    <x v="7"/>
    <x v="5"/>
    <x v="202"/>
    <x v="5"/>
    <x v="3"/>
    <x v="29"/>
    <x v="1087"/>
    <x v="1228"/>
    <x v="20"/>
    <x v="2"/>
    <x v="1207"/>
    <x v="1235"/>
    <x v="2"/>
    <x v="47"/>
    <x v="2"/>
    <x v="0"/>
  </r>
  <r>
    <x v="7"/>
    <x v="5"/>
    <x v="46"/>
    <x v="6"/>
    <x v="3"/>
    <x v="31"/>
    <x v="1088"/>
    <x v="1229"/>
    <x v="6"/>
    <x v="4"/>
    <x v="1208"/>
    <x v="1236"/>
    <x v="2"/>
    <x v="181"/>
    <x v="2"/>
    <x v="2"/>
  </r>
  <r>
    <x v="2"/>
    <x v="2"/>
    <x v="204"/>
    <x v="6"/>
    <x v="3"/>
    <x v="30"/>
    <x v="376"/>
    <x v="1230"/>
    <x v="3"/>
    <x v="2"/>
    <x v="1209"/>
    <x v="1237"/>
    <x v="2"/>
    <x v="48"/>
    <x v="0"/>
    <x v="1"/>
  </r>
  <r>
    <x v="9"/>
    <x v="6"/>
    <x v="143"/>
    <x v="0"/>
    <x v="4"/>
    <x v="59"/>
    <x v="1089"/>
    <x v="1231"/>
    <x v="17"/>
    <x v="1"/>
    <x v="1210"/>
    <x v="1238"/>
    <x v="0"/>
    <x v="0"/>
    <x v="2"/>
    <x v="1"/>
  </r>
  <r>
    <x v="11"/>
    <x v="8"/>
    <x v="272"/>
    <x v="0"/>
    <x v="4"/>
    <x v="29"/>
    <x v="1090"/>
    <x v="1232"/>
    <x v="12"/>
    <x v="0"/>
    <x v="1211"/>
    <x v="1239"/>
    <x v="0"/>
    <x v="0"/>
    <x v="1"/>
    <x v="2"/>
  </r>
  <r>
    <x v="6"/>
    <x v="3"/>
    <x v="208"/>
    <x v="10"/>
    <x v="4"/>
    <x v="5"/>
    <x v="1091"/>
    <x v="1233"/>
    <x v="16"/>
    <x v="4"/>
    <x v="1212"/>
    <x v="1240"/>
    <x v="0"/>
    <x v="0"/>
    <x v="2"/>
    <x v="2"/>
  </r>
  <r>
    <x v="0"/>
    <x v="0"/>
    <x v="208"/>
    <x v="10"/>
    <x v="4"/>
    <x v="10"/>
    <x v="1092"/>
    <x v="1234"/>
    <x v="19"/>
    <x v="4"/>
    <x v="1213"/>
    <x v="1241"/>
    <x v="3"/>
    <x v="158"/>
    <x v="1"/>
    <x v="1"/>
  </r>
  <r>
    <x v="7"/>
    <x v="5"/>
    <x v="208"/>
    <x v="10"/>
    <x v="4"/>
    <x v="3"/>
    <x v="1093"/>
    <x v="1235"/>
    <x v="3"/>
    <x v="2"/>
    <x v="1214"/>
    <x v="1242"/>
    <x v="0"/>
    <x v="0"/>
    <x v="2"/>
    <x v="1"/>
  </r>
  <r>
    <x v="6"/>
    <x v="3"/>
    <x v="209"/>
    <x v="10"/>
    <x v="4"/>
    <x v="5"/>
    <x v="1094"/>
    <x v="1236"/>
    <x v="21"/>
    <x v="0"/>
    <x v="1215"/>
    <x v="1243"/>
    <x v="4"/>
    <x v="101"/>
    <x v="2"/>
    <x v="1"/>
  </r>
  <r>
    <x v="15"/>
    <x v="9"/>
    <x v="209"/>
    <x v="10"/>
    <x v="4"/>
    <x v="43"/>
    <x v="1095"/>
    <x v="1237"/>
    <x v="6"/>
    <x v="4"/>
    <x v="1216"/>
    <x v="1244"/>
    <x v="2"/>
    <x v="154"/>
    <x v="1"/>
    <x v="2"/>
  </r>
  <r>
    <x v="9"/>
    <x v="6"/>
    <x v="209"/>
    <x v="10"/>
    <x v="4"/>
    <x v="68"/>
    <x v="1096"/>
    <x v="1238"/>
    <x v="5"/>
    <x v="0"/>
    <x v="1217"/>
    <x v="1245"/>
    <x v="0"/>
    <x v="0"/>
    <x v="0"/>
    <x v="1"/>
  </r>
  <r>
    <x v="11"/>
    <x v="8"/>
    <x v="242"/>
    <x v="10"/>
    <x v="4"/>
    <x v="15"/>
    <x v="1097"/>
    <x v="1239"/>
    <x v="23"/>
    <x v="3"/>
    <x v="1218"/>
    <x v="1246"/>
    <x v="0"/>
    <x v="0"/>
    <x v="0"/>
    <x v="0"/>
  </r>
  <r>
    <x v="8"/>
    <x v="6"/>
    <x v="145"/>
    <x v="1"/>
    <x v="4"/>
    <x v="18"/>
    <x v="287"/>
    <x v="1240"/>
    <x v="15"/>
    <x v="4"/>
    <x v="1219"/>
    <x v="1247"/>
    <x v="3"/>
    <x v="31"/>
    <x v="0"/>
    <x v="2"/>
  </r>
  <r>
    <x v="9"/>
    <x v="6"/>
    <x v="148"/>
    <x v="7"/>
    <x v="4"/>
    <x v="0"/>
    <x v="1098"/>
    <x v="1241"/>
    <x v="15"/>
    <x v="4"/>
    <x v="1220"/>
    <x v="1248"/>
    <x v="1"/>
    <x v="113"/>
    <x v="2"/>
    <x v="1"/>
  </r>
  <r>
    <x v="8"/>
    <x v="6"/>
    <x v="148"/>
    <x v="7"/>
    <x v="4"/>
    <x v="33"/>
    <x v="1099"/>
    <x v="1242"/>
    <x v="13"/>
    <x v="1"/>
    <x v="1221"/>
    <x v="1249"/>
    <x v="2"/>
    <x v="51"/>
    <x v="0"/>
    <x v="0"/>
  </r>
  <r>
    <x v="6"/>
    <x v="3"/>
    <x v="149"/>
    <x v="7"/>
    <x v="4"/>
    <x v="8"/>
    <x v="1100"/>
    <x v="1243"/>
    <x v="16"/>
    <x v="4"/>
    <x v="1222"/>
    <x v="1250"/>
    <x v="0"/>
    <x v="0"/>
    <x v="2"/>
    <x v="2"/>
  </r>
  <r>
    <x v="15"/>
    <x v="9"/>
    <x v="50"/>
    <x v="8"/>
    <x v="4"/>
    <x v="20"/>
    <x v="1101"/>
    <x v="1244"/>
    <x v="18"/>
    <x v="2"/>
    <x v="1223"/>
    <x v="1251"/>
    <x v="2"/>
    <x v="52"/>
    <x v="0"/>
    <x v="1"/>
  </r>
  <r>
    <x v="11"/>
    <x v="8"/>
    <x v="257"/>
    <x v="8"/>
    <x v="4"/>
    <x v="20"/>
    <x v="661"/>
    <x v="1245"/>
    <x v="0"/>
    <x v="0"/>
    <x v="1224"/>
    <x v="1252"/>
    <x v="0"/>
    <x v="0"/>
    <x v="2"/>
    <x v="2"/>
  </r>
  <r>
    <x v="2"/>
    <x v="2"/>
    <x v="243"/>
    <x v="2"/>
    <x v="4"/>
    <x v="5"/>
    <x v="265"/>
    <x v="1246"/>
    <x v="24"/>
    <x v="3"/>
    <x v="1225"/>
    <x v="1253"/>
    <x v="3"/>
    <x v="40"/>
    <x v="2"/>
    <x v="0"/>
  </r>
  <r>
    <x v="0"/>
    <x v="0"/>
    <x v="150"/>
    <x v="2"/>
    <x v="4"/>
    <x v="46"/>
    <x v="1102"/>
    <x v="1247"/>
    <x v="24"/>
    <x v="3"/>
    <x v="1226"/>
    <x v="1254"/>
    <x v="0"/>
    <x v="0"/>
    <x v="2"/>
    <x v="0"/>
  </r>
  <r>
    <x v="3"/>
    <x v="3"/>
    <x v="150"/>
    <x v="2"/>
    <x v="4"/>
    <x v="6"/>
    <x v="1103"/>
    <x v="1248"/>
    <x v="1"/>
    <x v="0"/>
    <x v="1227"/>
    <x v="1255"/>
    <x v="1"/>
    <x v="197"/>
    <x v="2"/>
    <x v="1"/>
  </r>
  <r>
    <x v="7"/>
    <x v="5"/>
    <x v="244"/>
    <x v="2"/>
    <x v="4"/>
    <x v="32"/>
    <x v="1104"/>
    <x v="1249"/>
    <x v="1"/>
    <x v="0"/>
    <x v="1228"/>
    <x v="1256"/>
    <x v="1"/>
    <x v="50"/>
    <x v="0"/>
    <x v="0"/>
  </r>
  <r>
    <x v="15"/>
    <x v="9"/>
    <x v="53"/>
    <x v="3"/>
    <x v="4"/>
    <x v="4"/>
    <x v="642"/>
    <x v="1250"/>
    <x v="13"/>
    <x v="1"/>
    <x v="1229"/>
    <x v="1257"/>
    <x v="0"/>
    <x v="0"/>
    <x v="1"/>
    <x v="0"/>
  </r>
  <r>
    <x v="14"/>
    <x v="6"/>
    <x v="212"/>
    <x v="3"/>
    <x v="4"/>
    <x v="55"/>
    <x v="1105"/>
    <x v="1251"/>
    <x v="12"/>
    <x v="0"/>
    <x v="1230"/>
    <x v="1258"/>
    <x v="1"/>
    <x v="222"/>
    <x v="0"/>
    <x v="1"/>
  </r>
  <r>
    <x v="12"/>
    <x v="8"/>
    <x v="213"/>
    <x v="3"/>
    <x v="4"/>
    <x v="8"/>
    <x v="1106"/>
    <x v="1252"/>
    <x v="22"/>
    <x v="3"/>
    <x v="1231"/>
    <x v="1259"/>
    <x v="0"/>
    <x v="0"/>
    <x v="0"/>
    <x v="1"/>
  </r>
  <r>
    <x v="15"/>
    <x v="9"/>
    <x v="213"/>
    <x v="3"/>
    <x v="4"/>
    <x v="12"/>
    <x v="1107"/>
    <x v="1253"/>
    <x v="4"/>
    <x v="3"/>
    <x v="1232"/>
    <x v="1260"/>
    <x v="2"/>
    <x v="15"/>
    <x v="2"/>
    <x v="2"/>
  </r>
  <r>
    <x v="11"/>
    <x v="8"/>
    <x v="215"/>
    <x v="9"/>
    <x v="4"/>
    <x v="57"/>
    <x v="1108"/>
    <x v="1254"/>
    <x v="4"/>
    <x v="3"/>
    <x v="1233"/>
    <x v="1261"/>
    <x v="4"/>
    <x v="188"/>
    <x v="1"/>
    <x v="1"/>
  </r>
  <r>
    <x v="3"/>
    <x v="3"/>
    <x v="215"/>
    <x v="9"/>
    <x v="4"/>
    <x v="22"/>
    <x v="1109"/>
    <x v="1255"/>
    <x v="24"/>
    <x v="3"/>
    <x v="1234"/>
    <x v="1262"/>
    <x v="1"/>
    <x v="27"/>
    <x v="2"/>
    <x v="0"/>
  </r>
  <r>
    <x v="6"/>
    <x v="3"/>
    <x v="216"/>
    <x v="9"/>
    <x v="4"/>
    <x v="22"/>
    <x v="1110"/>
    <x v="1256"/>
    <x v="9"/>
    <x v="3"/>
    <x v="1235"/>
    <x v="1263"/>
    <x v="1"/>
    <x v="27"/>
    <x v="1"/>
    <x v="1"/>
  </r>
  <r>
    <x v="0"/>
    <x v="0"/>
    <x v="216"/>
    <x v="9"/>
    <x v="4"/>
    <x v="41"/>
    <x v="1111"/>
    <x v="1257"/>
    <x v="3"/>
    <x v="2"/>
    <x v="1236"/>
    <x v="1264"/>
    <x v="0"/>
    <x v="0"/>
    <x v="2"/>
    <x v="0"/>
  </r>
  <r>
    <x v="2"/>
    <x v="2"/>
    <x v="152"/>
    <x v="9"/>
    <x v="4"/>
    <x v="7"/>
    <x v="1112"/>
    <x v="1258"/>
    <x v="12"/>
    <x v="0"/>
    <x v="1237"/>
    <x v="1265"/>
    <x v="6"/>
    <x v="223"/>
    <x v="1"/>
    <x v="1"/>
  </r>
  <r>
    <x v="5"/>
    <x v="1"/>
    <x v="54"/>
    <x v="11"/>
    <x v="4"/>
    <x v="46"/>
    <x v="1030"/>
    <x v="1259"/>
    <x v="21"/>
    <x v="0"/>
    <x v="1238"/>
    <x v="1266"/>
    <x v="1"/>
    <x v="193"/>
    <x v="2"/>
    <x v="0"/>
  </r>
  <r>
    <x v="13"/>
    <x v="8"/>
    <x v="54"/>
    <x v="11"/>
    <x v="4"/>
    <x v="36"/>
    <x v="1113"/>
    <x v="1260"/>
    <x v="16"/>
    <x v="4"/>
    <x v="1239"/>
    <x v="1267"/>
    <x v="3"/>
    <x v="144"/>
    <x v="0"/>
    <x v="0"/>
  </r>
  <r>
    <x v="8"/>
    <x v="6"/>
    <x v="54"/>
    <x v="11"/>
    <x v="4"/>
    <x v="2"/>
    <x v="1114"/>
    <x v="1261"/>
    <x v="17"/>
    <x v="1"/>
    <x v="1240"/>
    <x v="1268"/>
    <x v="1"/>
    <x v="2"/>
    <x v="0"/>
    <x v="1"/>
  </r>
  <r>
    <x v="2"/>
    <x v="2"/>
    <x v="56"/>
    <x v="11"/>
    <x v="4"/>
    <x v="28"/>
    <x v="354"/>
    <x v="1262"/>
    <x v="14"/>
    <x v="4"/>
    <x v="1241"/>
    <x v="1269"/>
    <x v="5"/>
    <x v="224"/>
    <x v="0"/>
    <x v="1"/>
  </r>
  <r>
    <x v="3"/>
    <x v="3"/>
    <x v="217"/>
    <x v="11"/>
    <x v="4"/>
    <x v="4"/>
    <x v="1031"/>
    <x v="1263"/>
    <x v="10"/>
    <x v="2"/>
    <x v="1242"/>
    <x v="1270"/>
    <x v="2"/>
    <x v="5"/>
    <x v="0"/>
    <x v="1"/>
  </r>
  <r>
    <x v="0"/>
    <x v="0"/>
    <x v="153"/>
    <x v="11"/>
    <x v="4"/>
    <x v="12"/>
    <x v="1115"/>
    <x v="1264"/>
    <x v="18"/>
    <x v="2"/>
    <x v="1243"/>
    <x v="1271"/>
    <x v="0"/>
    <x v="0"/>
    <x v="2"/>
    <x v="1"/>
  </r>
  <r>
    <x v="15"/>
    <x v="9"/>
    <x v="153"/>
    <x v="11"/>
    <x v="4"/>
    <x v="20"/>
    <x v="483"/>
    <x v="1265"/>
    <x v="8"/>
    <x v="5"/>
    <x v="9"/>
    <x v="1272"/>
    <x v="0"/>
    <x v="0"/>
    <x v="1"/>
    <x v="1"/>
  </r>
  <r>
    <x v="9"/>
    <x v="6"/>
    <x v="245"/>
    <x v="4"/>
    <x v="4"/>
    <x v="14"/>
    <x v="928"/>
    <x v="1266"/>
    <x v="11"/>
    <x v="1"/>
    <x v="1244"/>
    <x v="1273"/>
    <x v="3"/>
    <x v="114"/>
    <x v="2"/>
    <x v="0"/>
  </r>
  <r>
    <x v="7"/>
    <x v="5"/>
    <x v="154"/>
    <x v="4"/>
    <x v="4"/>
    <x v="6"/>
    <x v="971"/>
    <x v="1267"/>
    <x v="13"/>
    <x v="1"/>
    <x v="1245"/>
    <x v="1274"/>
    <x v="1"/>
    <x v="197"/>
    <x v="0"/>
    <x v="1"/>
  </r>
  <r>
    <x v="14"/>
    <x v="6"/>
    <x v="259"/>
    <x v="4"/>
    <x v="4"/>
    <x v="13"/>
    <x v="1116"/>
    <x v="1268"/>
    <x v="12"/>
    <x v="0"/>
    <x v="1246"/>
    <x v="1275"/>
    <x v="3"/>
    <x v="102"/>
    <x v="0"/>
    <x v="0"/>
  </r>
  <r>
    <x v="2"/>
    <x v="2"/>
    <x v="156"/>
    <x v="5"/>
    <x v="4"/>
    <x v="15"/>
    <x v="1117"/>
    <x v="1269"/>
    <x v="0"/>
    <x v="0"/>
    <x v="1247"/>
    <x v="1276"/>
    <x v="1"/>
    <x v="44"/>
    <x v="2"/>
    <x v="1"/>
  </r>
  <r>
    <x v="9"/>
    <x v="6"/>
    <x v="58"/>
    <x v="6"/>
    <x v="4"/>
    <x v="34"/>
    <x v="1118"/>
    <x v="1270"/>
    <x v="2"/>
    <x v="1"/>
    <x v="1248"/>
    <x v="1277"/>
    <x v="4"/>
    <x v="103"/>
    <x v="1"/>
    <x v="0"/>
  </r>
  <r>
    <x v="1"/>
    <x v="1"/>
    <x v="59"/>
    <x v="6"/>
    <x v="4"/>
    <x v="1"/>
    <x v="1119"/>
    <x v="1271"/>
    <x v="3"/>
    <x v="2"/>
    <x v="1249"/>
    <x v="1278"/>
    <x v="1"/>
    <x v="1"/>
    <x v="0"/>
    <x v="0"/>
  </r>
  <r>
    <x v="11"/>
    <x v="8"/>
    <x v="260"/>
    <x v="6"/>
    <x v="4"/>
    <x v="17"/>
    <x v="955"/>
    <x v="1272"/>
    <x v="8"/>
    <x v="5"/>
    <x v="9"/>
    <x v="1279"/>
    <x v="2"/>
    <x v="130"/>
    <x v="2"/>
    <x v="1"/>
  </r>
  <r>
    <x v="5"/>
    <x v="1"/>
    <x v="60"/>
    <x v="6"/>
    <x v="4"/>
    <x v="18"/>
    <x v="1120"/>
    <x v="1273"/>
    <x v="16"/>
    <x v="4"/>
    <x v="1250"/>
    <x v="1280"/>
    <x v="3"/>
    <x v="31"/>
    <x v="2"/>
    <x v="1"/>
  </r>
  <r>
    <x v="8"/>
    <x v="6"/>
    <x v="60"/>
    <x v="6"/>
    <x v="4"/>
    <x v="29"/>
    <x v="573"/>
    <x v="1274"/>
    <x v="13"/>
    <x v="1"/>
    <x v="1251"/>
    <x v="1281"/>
    <x v="3"/>
    <x v="71"/>
    <x v="1"/>
    <x v="0"/>
  </r>
  <r>
    <x v="4"/>
    <x v="4"/>
    <x v="159"/>
    <x v="0"/>
    <x v="5"/>
    <x v="36"/>
    <x v="1121"/>
    <x v="1275"/>
    <x v="24"/>
    <x v="3"/>
    <x v="1252"/>
    <x v="1282"/>
    <x v="0"/>
    <x v="0"/>
    <x v="1"/>
    <x v="2"/>
  </r>
  <r>
    <x v="3"/>
    <x v="3"/>
    <x v="160"/>
    <x v="0"/>
    <x v="5"/>
    <x v="17"/>
    <x v="1122"/>
    <x v="1276"/>
    <x v="24"/>
    <x v="3"/>
    <x v="1253"/>
    <x v="1283"/>
    <x v="0"/>
    <x v="0"/>
    <x v="0"/>
    <x v="2"/>
  </r>
  <r>
    <x v="15"/>
    <x v="9"/>
    <x v="61"/>
    <x v="1"/>
    <x v="5"/>
    <x v="36"/>
    <x v="1123"/>
    <x v="1277"/>
    <x v="8"/>
    <x v="5"/>
    <x v="9"/>
    <x v="1284"/>
    <x v="3"/>
    <x v="144"/>
    <x v="1"/>
    <x v="0"/>
  </r>
  <r>
    <x v="11"/>
    <x v="8"/>
    <x v="65"/>
    <x v="0"/>
    <x v="0"/>
    <x v="52"/>
    <x v="98"/>
    <x v="1278"/>
    <x v="0"/>
    <x v="0"/>
    <x v="1254"/>
    <x v="1285"/>
    <x v="3"/>
    <x v="165"/>
    <x v="2"/>
    <x v="0"/>
  </r>
  <r>
    <x v="15"/>
    <x v="9"/>
    <x v="164"/>
    <x v="10"/>
    <x v="0"/>
    <x v="45"/>
    <x v="265"/>
    <x v="1279"/>
    <x v="14"/>
    <x v="4"/>
    <x v="1255"/>
    <x v="1286"/>
    <x v="0"/>
    <x v="0"/>
    <x v="1"/>
    <x v="0"/>
  </r>
  <r>
    <x v="14"/>
    <x v="6"/>
    <x v="164"/>
    <x v="10"/>
    <x v="0"/>
    <x v="37"/>
    <x v="335"/>
    <x v="1280"/>
    <x v="15"/>
    <x v="4"/>
    <x v="1256"/>
    <x v="1287"/>
    <x v="3"/>
    <x v="105"/>
    <x v="1"/>
    <x v="1"/>
  </r>
  <r>
    <x v="2"/>
    <x v="2"/>
    <x v="66"/>
    <x v="10"/>
    <x v="0"/>
    <x v="27"/>
    <x v="1124"/>
    <x v="1281"/>
    <x v="12"/>
    <x v="0"/>
    <x v="1257"/>
    <x v="1288"/>
    <x v="2"/>
    <x v="37"/>
    <x v="0"/>
    <x v="1"/>
  </r>
  <r>
    <x v="0"/>
    <x v="0"/>
    <x v="69"/>
    <x v="1"/>
    <x v="0"/>
    <x v="13"/>
    <x v="1125"/>
    <x v="1282"/>
    <x v="12"/>
    <x v="0"/>
    <x v="1258"/>
    <x v="1289"/>
    <x v="3"/>
    <x v="102"/>
    <x v="0"/>
    <x v="1"/>
  </r>
  <r>
    <x v="4"/>
    <x v="4"/>
    <x v="71"/>
    <x v="7"/>
    <x v="0"/>
    <x v="32"/>
    <x v="1126"/>
    <x v="1283"/>
    <x v="11"/>
    <x v="1"/>
    <x v="1259"/>
    <x v="1290"/>
    <x v="3"/>
    <x v="95"/>
    <x v="0"/>
    <x v="0"/>
  </r>
  <r>
    <x v="0"/>
    <x v="0"/>
    <x v="72"/>
    <x v="7"/>
    <x v="0"/>
    <x v="31"/>
    <x v="1127"/>
    <x v="1284"/>
    <x v="25"/>
    <x v="1"/>
    <x v="1260"/>
    <x v="1291"/>
    <x v="0"/>
    <x v="0"/>
    <x v="2"/>
    <x v="1"/>
  </r>
  <r>
    <x v="5"/>
    <x v="1"/>
    <x v="72"/>
    <x v="7"/>
    <x v="0"/>
    <x v="17"/>
    <x v="1128"/>
    <x v="1285"/>
    <x v="10"/>
    <x v="2"/>
    <x v="1261"/>
    <x v="1292"/>
    <x v="3"/>
    <x v="21"/>
    <x v="1"/>
    <x v="2"/>
  </r>
  <r>
    <x v="4"/>
    <x v="4"/>
    <x v="165"/>
    <x v="7"/>
    <x v="0"/>
    <x v="10"/>
    <x v="1129"/>
    <x v="1286"/>
    <x v="14"/>
    <x v="4"/>
    <x v="1262"/>
    <x v="1293"/>
    <x v="3"/>
    <x v="158"/>
    <x v="1"/>
    <x v="2"/>
  </r>
  <r>
    <x v="7"/>
    <x v="5"/>
    <x v="74"/>
    <x v="8"/>
    <x v="0"/>
    <x v="41"/>
    <x v="969"/>
    <x v="1287"/>
    <x v="6"/>
    <x v="4"/>
    <x v="1263"/>
    <x v="1294"/>
    <x v="0"/>
    <x v="0"/>
    <x v="2"/>
    <x v="0"/>
  </r>
  <r>
    <x v="4"/>
    <x v="4"/>
    <x v="166"/>
    <x v="8"/>
    <x v="0"/>
    <x v="18"/>
    <x v="114"/>
    <x v="1288"/>
    <x v="11"/>
    <x v="1"/>
    <x v="1264"/>
    <x v="1295"/>
    <x v="2"/>
    <x v="99"/>
    <x v="0"/>
    <x v="0"/>
  </r>
  <r>
    <x v="11"/>
    <x v="8"/>
    <x v="167"/>
    <x v="8"/>
    <x v="0"/>
    <x v="37"/>
    <x v="1130"/>
    <x v="1289"/>
    <x v="8"/>
    <x v="5"/>
    <x v="9"/>
    <x v="1296"/>
    <x v="2"/>
    <x v="61"/>
    <x v="0"/>
    <x v="1"/>
  </r>
  <r>
    <x v="3"/>
    <x v="3"/>
    <x v="167"/>
    <x v="8"/>
    <x v="0"/>
    <x v="15"/>
    <x v="640"/>
    <x v="1290"/>
    <x v="4"/>
    <x v="3"/>
    <x v="1265"/>
    <x v="1297"/>
    <x v="2"/>
    <x v="70"/>
    <x v="1"/>
    <x v="1"/>
  </r>
  <r>
    <x v="12"/>
    <x v="8"/>
    <x v="2"/>
    <x v="2"/>
    <x v="0"/>
    <x v="45"/>
    <x v="1131"/>
    <x v="1291"/>
    <x v="19"/>
    <x v="4"/>
    <x v="1266"/>
    <x v="1298"/>
    <x v="0"/>
    <x v="0"/>
    <x v="1"/>
    <x v="2"/>
  </r>
  <r>
    <x v="13"/>
    <x v="8"/>
    <x v="76"/>
    <x v="2"/>
    <x v="0"/>
    <x v="25"/>
    <x v="1132"/>
    <x v="1292"/>
    <x v="14"/>
    <x v="4"/>
    <x v="1267"/>
    <x v="1299"/>
    <x v="3"/>
    <x v="33"/>
    <x v="1"/>
    <x v="1"/>
  </r>
  <r>
    <x v="2"/>
    <x v="2"/>
    <x v="169"/>
    <x v="2"/>
    <x v="0"/>
    <x v="12"/>
    <x v="1133"/>
    <x v="1293"/>
    <x v="25"/>
    <x v="1"/>
    <x v="1268"/>
    <x v="1300"/>
    <x v="3"/>
    <x v="41"/>
    <x v="1"/>
    <x v="0"/>
  </r>
  <r>
    <x v="7"/>
    <x v="5"/>
    <x v="224"/>
    <x v="3"/>
    <x v="0"/>
    <x v="15"/>
    <x v="1134"/>
    <x v="1294"/>
    <x v="13"/>
    <x v="1"/>
    <x v="1269"/>
    <x v="1301"/>
    <x v="3"/>
    <x v="18"/>
    <x v="2"/>
    <x v="0"/>
  </r>
  <r>
    <x v="1"/>
    <x v="1"/>
    <x v="170"/>
    <x v="3"/>
    <x v="0"/>
    <x v="23"/>
    <x v="270"/>
    <x v="1295"/>
    <x v="22"/>
    <x v="3"/>
    <x v="1270"/>
    <x v="1302"/>
    <x v="1"/>
    <x v="163"/>
    <x v="1"/>
    <x v="0"/>
  </r>
  <r>
    <x v="9"/>
    <x v="6"/>
    <x v="170"/>
    <x v="3"/>
    <x v="0"/>
    <x v="43"/>
    <x v="159"/>
    <x v="1296"/>
    <x v="14"/>
    <x v="4"/>
    <x v="1271"/>
    <x v="1303"/>
    <x v="3"/>
    <x v="83"/>
    <x v="0"/>
    <x v="1"/>
  </r>
  <r>
    <x v="12"/>
    <x v="8"/>
    <x v="3"/>
    <x v="3"/>
    <x v="0"/>
    <x v="18"/>
    <x v="1135"/>
    <x v="1297"/>
    <x v="24"/>
    <x v="3"/>
    <x v="1272"/>
    <x v="1304"/>
    <x v="1"/>
    <x v="22"/>
    <x v="1"/>
    <x v="0"/>
  </r>
  <r>
    <x v="13"/>
    <x v="8"/>
    <x v="3"/>
    <x v="3"/>
    <x v="0"/>
    <x v="5"/>
    <x v="1136"/>
    <x v="1298"/>
    <x v="18"/>
    <x v="2"/>
    <x v="1273"/>
    <x v="1305"/>
    <x v="3"/>
    <x v="40"/>
    <x v="1"/>
    <x v="2"/>
  </r>
  <r>
    <x v="5"/>
    <x v="1"/>
    <x v="273"/>
    <x v="9"/>
    <x v="0"/>
    <x v="0"/>
    <x v="1137"/>
    <x v="1299"/>
    <x v="12"/>
    <x v="0"/>
    <x v="1274"/>
    <x v="1306"/>
    <x v="3"/>
    <x v="17"/>
    <x v="0"/>
    <x v="2"/>
  </r>
  <r>
    <x v="12"/>
    <x v="8"/>
    <x v="79"/>
    <x v="9"/>
    <x v="0"/>
    <x v="32"/>
    <x v="1138"/>
    <x v="1300"/>
    <x v="7"/>
    <x v="2"/>
    <x v="1275"/>
    <x v="1307"/>
    <x v="1"/>
    <x v="50"/>
    <x v="1"/>
    <x v="0"/>
  </r>
  <r>
    <x v="3"/>
    <x v="3"/>
    <x v="249"/>
    <x v="9"/>
    <x v="0"/>
    <x v="43"/>
    <x v="1139"/>
    <x v="1301"/>
    <x v="5"/>
    <x v="0"/>
    <x v="1276"/>
    <x v="1308"/>
    <x v="2"/>
    <x v="154"/>
    <x v="1"/>
    <x v="2"/>
  </r>
  <r>
    <x v="9"/>
    <x v="6"/>
    <x v="80"/>
    <x v="11"/>
    <x v="0"/>
    <x v="32"/>
    <x v="70"/>
    <x v="1302"/>
    <x v="21"/>
    <x v="0"/>
    <x v="1277"/>
    <x v="1309"/>
    <x v="2"/>
    <x v="125"/>
    <x v="2"/>
    <x v="2"/>
  </r>
  <r>
    <x v="15"/>
    <x v="9"/>
    <x v="81"/>
    <x v="11"/>
    <x v="0"/>
    <x v="12"/>
    <x v="1140"/>
    <x v="1303"/>
    <x v="1"/>
    <x v="0"/>
    <x v="54"/>
    <x v="1310"/>
    <x v="0"/>
    <x v="0"/>
    <x v="0"/>
    <x v="2"/>
  </r>
  <r>
    <x v="11"/>
    <x v="8"/>
    <x v="225"/>
    <x v="5"/>
    <x v="0"/>
    <x v="6"/>
    <x v="1141"/>
    <x v="1304"/>
    <x v="12"/>
    <x v="0"/>
    <x v="1278"/>
    <x v="1311"/>
    <x v="2"/>
    <x v="7"/>
    <x v="0"/>
    <x v="2"/>
  </r>
  <r>
    <x v="9"/>
    <x v="6"/>
    <x v="225"/>
    <x v="5"/>
    <x v="0"/>
    <x v="18"/>
    <x v="1142"/>
    <x v="1305"/>
    <x v="1"/>
    <x v="0"/>
    <x v="1279"/>
    <x v="1312"/>
    <x v="0"/>
    <x v="0"/>
    <x v="2"/>
    <x v="1"/>
  </r>
  <r>
    <x v="12"/>
    <x v="8"/>
    <x v="8"/>
    <x v="5"/>
    <x v="0"/>
    <x v="7"/>
    <x v="750"/>
    <x v="1306"/>
    <x v="3"/>
    <x v="2"/>
    <x v="1280"/>
    <x v="1313"/>
    <x v="3"/>
    <x v="23"/>
    <x v="0"/>
    <x v="0"/>
  </r>
  <r>
    <x v="9"/>
    <x v="6"/>
    <x v="8"/>
    <x v="5"/>
    <x v="0"/>
    <x v="13"/>
    <x v="1143"/>
    <x v="1307"/>
    <x v="5"/>
    <x v="0"/>
    <x v="1281"/>
    <x v="1314"/>
    <x v="3"/>
    <x v="102"/>
    <x v="0"/>
    <x v="2"/>
  </r>
  <r>
    <x v="14"/>
    <x v="6"/>
    <x v="174"/>
    <x v="5"/>
    <x v="0"/>
    <x v="8"/>
    <x v="1144"/>
    <x v="1308"/>
    <x v="4"/>
    <x v="3"/>
    <x v="1282"/>
    <x v="1315"/>
    <x v="3"/>
    <x v="46"/>
    <x v="1"/>
    <x v="0"/>
  </r>
  <r>
    <x v="13"/>
    <x v="8"/>
    <x v="9"/>
    <x v="6"/>
    <x v="0"/>
    <x v="9"/>
    <x v="900"/>
    <x v="1309"/>
    <x v="17"/>
    <x v="1"/>
    <x v="1283"/>
    <x v="1316"/>
    <x v="2"/>
    <x v="10"/>
    <x v="0"/>
    <x v="2"/>
  </r>
  <r>
    <x v="1"/>
    <x v="1"/>
    <x v="250"/>
    <x v="6"/>
    <x v="0"/>
    <x v="21"/>
    <x v="1145"/>
    <x v="1310"/>
    <x v="6"/>
    <x v="4"/>
    <x v="1284"/>
    <x v="1317"/>
    <x v="2"/>
    <x v="120"/>
    <x v="0"/>
    <x v="1"/>
  </r>
  <r>
    <x v="5"/>
    <x v="1"/>
    <x v="250"/>
    <x v="6"/>
    <x v="0"/>
    <x v="15"/>
    <x v="1146"/>
    <x v="1311"/>
    <x v="18"/>
    <x v="2"/>
    <x v="1285"/>
    <x v="1318"/>
    <x v="3"/>
    <x v="18"/>
    <x v="2"/>
    <x v="0"/>
  </r>
  <r>
    <x v="14"/>
    <x v="6"/>
    <x v="85"/>
    <x v="0"/>
    <x v="1"/>
    <x v="8"/>
    <x v="1147"/>
    <x v="1312"/>
    <x v="4"/>
    <x v="3"/>
    <x v="1286"/>
    <x v="1319"/>
    <x v="0"/>
    <x v="0"/>
    <x v="0"/>
    <x v="2"/>
  </r>
  <r>
    <x v="3"/>
    <x v="3"/>
    <x v="10"/>
    <x v="0"/>
    <x v="1"/>
    <x v="21"/>
    <x v="1148"/>
    <x v="1313"/>
    <x v="6"/>
    <x v="4"/>
    <x v="1287"/>
    <x v="1320"/>
    <x v="0"/>
    <x v="0"/>
    <x v="0"/>
    <x v="0"/>
  </r>
  <r>
    <x v="4"/>
    <x v="4"/>
    <x v="227"/>
    <x v="10"/>
    <x v="1"/>
    <x v="22"/>
    <x v="1149"/>
    <x v="1314"/>
    <x v="10"/>
    <x v="2"/>
    <x v="1288"/>
    <x v="1321"/>
    <x v="3"/>
    <x v="168"/>
    <x v="2"/>
    <x v="1"/>
  </r>
  <r>
    <x v="2"/>
    <x v="2"/>
    <x v="227"/>
    <x v="10"/>
    <x v="1"/>
    <x v="1"/>
    <x v="907"/>
    <x v="1315"/>
    <x v="6"/>
    <x v="4"/>
    <x v="1289"/>
    <x v="1322"/>
    <x v="2"/>
    <x v="57"/>
    <x v="2"/>
    <x v="2"/>
  </r>
  <r>
    <x v="9"/>
    <x v="6"/>
    <x v="175"/>
    <x v="10"/>
    <x v="1"/>
    <x v="34"/>
    <x v="1150"/>
    <x v="1316"/>
    <x v="10"/>
    <x v="2"/>
    <x v="1290"/>
    <x v="1323"/>
    <x v="3"/>
    <x v="53"/>
    <x v="1"/>
    <x v="0"/>
  </r>
  <r>
    <x v="2"/>
    <x v="2"/>
    <x v="90"/>
    <x v="1"/>
    <x v="1"/>
    <x v="45"/>
    <x v="1151"/>
    <x v="1317"/>
    <x v="10"/>
    <x v="2"/>
    <x v="1291"/>
    <x v="1324"/>
    <x v="2"/>
    <x v="74"/>
    <x v="2"/>
    <x v="1"/>
  </r>
  <r>
    <x v="2"/>
    <x v="2"/>
    <x v="91"/>
    <x v="1"/>
    <x v="1"/>
    <x v="57"/>
    <x v="1152"/>
    <x v="1318"/>
    <x v="1"/>
    <x v="0"/>
    <x v="1292"/>
    <x v="1325"/>
    <x v="0"/>
    <x v="0"/>
    <x v="0"/>
    <x v="1"/>
  </r>
  <r>
    <x v="14"/>
    <x v="6"/>
    <x v="92"/>
    <x v="7"/>
    <x v="1"/>
    <x v="19"/>
    <x v="539"/>
    <x v="1319"/>
    <x v="5"/>
    <x v="0"/>
    <x v="1293"/>
    <x v="1326"/>
    <x v="3"/>
    <x v="93"/>
    <x v="2"/>
    <x v="1"/>
  </r>
  <r>
    <x v="10"/>
    <x v="7"/>
    <x v="93"/>
    <x v="7"/>
    <x v="1"/>
    <x v="4"/>
    <x v="1153"/>
    <x v="1320"/>
    <x v="5"/>
    <x v="0"/>
    <x v="1294"/>
    <x v="1327"/>
    <x v="0"/>
    <x v="0"/>
    <x v="0"/>
    <x v="2"/>
  </r>
  <r>
    <x v="3"/>
    <x v="3"/>
    <x v="13"/>
    <x v="8"/>
    <x v="1"/>
    <x v="23"/>
    <x v="1154"/>
    <x v="1321"/>
    <x v="15"/>
    <x v="4"/>
    <x v="1295"/>
    <x v="1328"/>
    <x v="3"/>
    <x v="28"/>
    <x v="1"/>
    <x v="0"/>
  </r>
  <r>
    <x v="5"/>
    <x v="1"/>
    <x v="14"/>
    <x v="8"/>
    <x v="1"/>
    <x v="10"/>
    <x v="1155"/>
    <x v="1322"/>
    <x v="7"/>
    <x v="2"/>
    <x v="1296"/>
    <x v="1329"/>
    <x v="2"/>
    <x v="13"/>
    <x v="1"/>
    <x v="0"/>
  </r>
  <r>
    <x v="12"/>
    <x v="8"/>
    <x v="251"/>
    <x v="8"/>
    <x v="1"/>
    <x v="61"/>
    <x v="1156"/>
    <x v="1323"/>
    <x v="0"/>
    <x v="0"/>
    <x v="1297"/>
    <x v="1330"/>
    <x v="0"/>
    <x v="0"/>
    <x v="0"/>
    <x v="1"/>
  </r>
  <r>
    <x v="11"/>
    <x v="8"/>
    <x v="94"/>
    <x v="2"/>
    <x v="1"/>
    <x v="6"/>
    <x v="1157"/>
    <x v="1324"/>
    <x v="1"/>
    <x v="0"/>
    <x v="1298"/>
    <x v="1331"/>
    <x v="3"/>
    <x v="42"/>
    <x v="1"/>
    <x v="2"/>
  </r>
  <r>
    <x v="6"/>
    <x v="3"/>
    <x v="95"/>
    <x v="2"/>
    <x v="1"/>
    <x v="14"/>
    <x v="195"/>
    <x v="1325"/>
    <x v="23"/>
    <x v="3"/>
    <x v="1299"/>
    <x v="1332"/>
    <x v="4"/>
    <x v="35"/>
    <x v="2"/>
    <x v="0"/>
  </r>
  <r>
    <x v="15"/>
    <x v="9"/>
    <x v="266"/>
    <x v="2"/>
    <x v="1"/>
    <x v="14"/>
    <x v="1158"/>
    <x v="1326"/>
    <x v="11"/>
    <x v="1"/>
    <x v="1300"/>
    <x v="1333"/>
    <x v="2"/>
    <x v="32"/>
    <x v="1"/>
    <x v="2"/>
  </r>
  <r>
    <x v="8"/>
    <x v="6"/>
    <x v="266"/>
    <x v="2"/>
    <x v="1"/>
    <x v="8"/>
    <x v="1159"/>
    <x v="1327"/>
    <x v="10"/>
    <x v="2"/>
    <x v="1301"/>
    <x v="1334"/>
    <x v="0"/>
    <x v="0"/>
    <x v="1"/>
    <x v="2"/>
  </r>
  <r>
    <x v="15"/>
    <x v="9"/>
    <x v="16"/>
    <x v="3"/>
    <x v="1"/>
    <x v="0"/>
    <x v="1160"/>
    <x v="1328"/>
    <x v="6"/>
    <x v="4"/>
    <x v="1302"/>
    <x v="1335"/>
    <x v="2"/>
    <x v="58"/>
    <x v="2"/>
    <x v="0"/>
  </r>
  <r>
    <x v="5"/>
    <x v="1"/>
    <x v="98"/>
    <x v="3"/>
    <x v="1"/>
    <x v="13"/>
    <x v="1161"/>
    <x v="1329"/>
    <x v="6"/>
    <x v="4"/>
    <x v="1303"/>
    <x v="1336"/>
    <x v="3"/>
    <x v="102"/>
    <x v="1"/>
    <x v="0"/>
  </r>
  <r>
    <x v="10"/>
    <x v="7"/>
    <x v="98"/>
    <x v="3"/>
    <x v="1"/>
    <x v="10"/>
    <x v="648"/>
    <x v="1330"/>
    <x v="17"/>
    <x v="1"/>
    <x v="1304"/>
    <x v="1337"/>
    <x v="0"/>
    <x v="0"/>
    <x v="2"/>
    <x v="2"/>
  </r>
  <r>
    <x v="11"/>
    <x v="8"/>
    <x v="99"/>
    <x v="3"/>
    <x v="1"/>
    <x v="35"/>
    <x v="1162"/>
    <x v="1331"/>
    <x v="20"/>
    <x v="2"/>
    <x v="1305"/>
    <x v="1338"/>
    <x v="0"/>
    <x v="0"/>
    <x v="2"/>
    <x v="1"/>
  </r>
  <r>
    <x v="9"/>
    <x v="6"/>
    <x v="99"/>
    <x v="3"/>
    <x v="1"/>
    <x v="23"/>
    <x v="351"/>
    <x v="1332"/>
    <x v="0"/>
    <x v="0"/>
    <x v="1306"/>
    <x v="1339"/>
    <x v="2"/>
    <x v="66"/>
    <x v="1"/>
    <x v="2"/>
  </r>
  <r>
    <x v="6"/>
    <x v="3"/>
    <x v="177"/>
    <x v="9"/>
    <x v="1"/>
    <x v="12"/>
    <x v="1163"/>
    <x v="1333"/>
    <x v="3"/>
    <x v="2"/>
    <x v="1307"/>
    <x v="1340"/>
    <x v="3"/>
    <x v="41"/>
    <x v="1"/>
    <x v="2"/>
  </r>
  <r>
    <x v="4"/>
    <x v="4"/>
    <x v="100"/>
    <x v="11"/>
    <x v="1"/>
    <x v="4"/>
    <x v="1164"/>
    <x v="1334"/>
    <x v="19"/>
    <x v="4"/>
    <x v="1308"/>
    <x v="1341"/>
    <x v="3"/>
    <x v="11"/>
    <x v="0"/>
    <x v="0"/>
  </r>
  <r>
    <x v="5"/>
    <x v="1"/>
    <x v="103"/>
    <x v="4"/>
    <x v="1"/>
    <x v="4"/>
    <x v="1165"/>
    <x v="1335"/>
    <x v="22"/>
    <x v="3"/>
    <x v="1309"/>
    <x v="1342"/>
    <x v="1"/>
    <x v="67"/>
    <x v="0"/>
    <x v="0"/>
  </r>
  <r>
    <x v="8"/>
    <x v="6"/>
    <x v="103"/>
    <x v="4"/>
    <x v="1"/>
    <x v="21"/>
    <x v="1166"/>
    <x v="1336"/>
    <x v="7"/>
    <x v="2"/>
    <x v="1310"/>
    <x v="1343"/>
    <x v="3"/>
    <x v="25"/>
    <x v="2"/>
    <x v="0"/>
  </r>
  <r>
    <x v="6"/>
    <x v="3"/>
    <x v="18"/>
    <x v="4"/>
    <x v="1"/>
    <x v="3"/>
    <x v="1167"/>
    <x v="1337"/>
    <x v="21"/>
    <x v="0"/>
    <x v="1311"/>
    <x v="1344"/>
    <x v="0"/>
    <x v="0"/>
    <x v="0"/>
    <x v="0"/>
  </r>
  <r>
    <x v="12"/>
    <x v="8"/>
    <x v="232"/>
    <x v="4"/>
    <x v="1"/>
    <x v="4"/>
    <x v="370"/>
    <x v="1338"/>
    <x v="23"/>
    <x v="3"/>
    <x v="1312"/>
    <x v="1345"/>
    <x v="2"/>
    <x v="5"/>
    <x v="1"/>
    <x v="1"/>
  </r>
  <r>
    <x v="14"/>
    <x v="6"/>
    <x v="19"/>
    <x v="4"/>
    <x v="1"/>
    <x v="0"/>
    <x v="1168"/>
    <x v="1339"/>
    <x v="16"/>
    <x v="4"/>
    <x v="1313"/>
    <x v="1346"/>
    <x v="0"/>
    <x v="0"/>
    <x v="1"/>
    <x v="0"/>
  </r>
  <r>
    <x v="5"/>
    <x v="1"/>
    <x v="20"/>
    <x v="5"/>
    <x v="1"/>
    <x v="0"/>
    <x v="1169"/>
    <x v="1340"/>
    <x v="10"/>
    <x v="2"/>
    <x v="1314"/>
    <x v="1347"/>
    <x v="3"/>
    <x v="17"/>
    <x v="0"/>
    <x v="2"/>
  </r>
  <r>
    <x v="3"/>
    <x v="3"/>
    <x v="233"/>
    <x v="5"/>
    <x v="1"/>
    <x v="36"/>
    <x v="469"/>
    <x v="1341"/>
    <x v="0"/>
    <x v="0"/>
    <x v="1315"/>
    <x v="1348"/>
    <x v="1"/>
    <x v="118"/>
    <x v="0"/>
    <x v="1"/>
  </r>
  <r>
    <x v="6"/>
    <x v="3"/>
    <x v="104"/>
    <x v="5"/>
    <x v="1"/>
    <x v="11"/>
    <x v="78"/>
    <x v="1342"/>
    <x v="20"/>
    <x v="2"/>
    <x v="1316"/>
    <x v="1349"/>
    <x v="2"/>
    <x v="139"/>
    <x v="1"/>
    <x v="2"/>
  </r>
  <r>
    <x v="11"/>
    <x v="8"/>
    <x v="104"/>
    <x v="5"/>
    <x v="1"/>
    <x v="5"/>
    <x v="1170"/>
    <x v="1343"/>
    <x v="3"/>
    <x v="2"/>
    <x v="1317"/>
    <x v="1350"/>
    <x v="0"/>
    <x v="0"/>
    <x v="2"/>
    <x v="1"/>
  </r>
  <r>
    <x v="15"/>
    <x v="9"/>
    <x v="21"/>
    <x v="5"/>
    <x v="1"/>
    <x v="15"/>
    <x v="1171"/>
    <x v="1344"/>
    <x v="3"/>
    <x v="2"/>
    <x v="1318"/>
    <x v="1351"/>
    <x v="3"/>
    <x v="18"/>
    <x v="0"/>
    <x v="2"/>
  </r>
  <r>
    <x v="14"/>
    <x v="6"/>
    <x v="105"/>
    <x v="6"/>
    <x v="1"/>
    <x v="4"/>
    <x v="513"/>
    <x v="1345"/>
    <x v="23"/>
    <x v="3"/>
    <x v="1319"/>
    <x v="1352"/>
    <x v="3"/>
    <x v="11"/>
    <x v="0"/>
    <x v="0"/>
  </r>
  <r>
    <x v="5"/>
    <x v="1"/>
    <x v="22"/>
    <x v="6"/>
    <x v="1"/>
    <x v="18"/>
    <x v="1172"/>
    <x v="1346"/>
    <x v="12"/>
    <x v="0"/>
    <x v="1320"/>
    <x v="1353"/>
    <x v="0"/>
    <x v="0"/>
    <x v="2"/>
    <x v="0"/>
  </r>
  <r>
    <x v="3"/>
    <x v="3"/>
    <x v="267"/>
    <x v="6"/>
    <x v="1"/>
    <x v="36"/>
    <x v="1173"/>
    <x v="1347"/>
    <x v="6"/>
    <x v="4"/>
    <x v="1321"/>
    <x v="1354"/>
    <x v="1"/>
    <x v="118"/>
    <x v="1"/>
    <x v="1"/>
  </r>
  <r>
    <x v="2"/>
    <x v="2"/>
    <x v="108"/>
    <x v="0"/>
    <x v="2"/>
    <x v="19"/>
    <x v="1174"/>
    <x v="1348"/>
    <x v="9"/>
    <x v="3"/>
    <x v="1322"/>
    <x v="1355"/>
    <x v="0"/>
    <x v="0"/>
    <x v="2"/>
    <x v="0"/>
  </r>
  <r>
    <x v="13"/>
    <x v="8"/>
    <x v="234"/>
    <x v="0"/>
    <x v="2"/>
    <x v="12"/>
    <x v="1010"/>
    <x v="1349"/>
    <x v="5"/>
    <x v="0"/>
    <x v="1323"/>
    <x v="1356"/>
    <x v="3"/>
    <x v="41"/>
    <x v="2"/>
    <x v="0"/>
  </r>
  <r>
    <x v="11"/>
    <x v="8"/>
    <x v="179"/>
    <x v="10"/>
    <x v="2"/>
    <x v="40"/>
    <x v="82"/>
    <x v="1350"/>
    <x v="24"/>
    <x v="3"/>
    <x v="1324"/>
    <x v="1357"/>
    <x v="2"/>
    <x v="203"/>
    <x v="2"/>
    <x v="1"/>
  </r>
  <r>
    <x v="6"/>
    <x v="3"/>
    <x v="110"/>
    <x v="10"/>
    <x v="2"/>
    <x v="66"/>
    <x v="658"/>
    <x v="1351"/>
    <x v="17"/>
    <x v="1"/>
    <x v="1325"/>
    <x v="1358"/>
    <x v="2"/>
    <x v="225"/>
    <x v="2"/>
    <x v="1"/>
  </r>
  <r>
    <x v="14"/>
    <x v="6"/>
    <x v="180"/>
    <x v="1"/>
    <x v="2"/>
    <x v="26"/>
    <x v="1175"/>
    <x v="1352"/>
    <x v="0"/>
    <x v="0"/>
    <x v="1326"/>
    <x v="1359"/>
    <x v="0"/>
    <x v="0"/>
    <x v="0"/>
    <x v="0"/>
  </r>
  <r>
    <x v="11"/>
    <x v="8"/>
    <x v="112"/>
    <x v="1"/>
    <x v="2"/>
    <x v="49"/>
    <x v="1176"/>
    <x v="1353"/>
    <x v="14"/>
    <x v="4"/>
    <x v="1327"/>
    <x v="1360"/>
    <x v="0"/>
    <x v="0"/>
    <x v="1"/>
    <x v="0"/>
  </r>
  <r>
    <x v="6"/>
    <x v="3"/>
    <x v="24"/>
    <x v="1"/>
    <x v="2"/>
    <x v="53"/>
    <x v="1177"/>
    <x v="1354"/>
    <x v="10"/>
    <x v="2"/>
    <x v="1328"/>
    <x v="1361"/>
    <x v="2"/>
    <x v="142"/>
    <x v="1"/>
    <x v="1"/>
  </r>
  <r>
    <x v="9"/>
    <x v="6"/>
    <x v="181"/>
    <x v="7"/>
    <x v="2"/>
    <x v="19"/>
    <x v="1178"/>
    <x v="1355"/>
    <x v="25"/>
    <x v="1"/>
    <x v="1329"/>
    <x v="1362"/>
    <x v="2"/>
    <x v="78"/>
    <x v="0"/>
    <x v="2"/>
  </r>
  <r>
    <x v="3"/>
    <x v="3"/>
    <x v="181"/>
    <x v="7"/>
    <x v="2"/>
    <x v="20"/>
    <x v="1179"/>
    <x v="1356"/>
    <x v="7"/>
    <x v="2"/>
    <x v="1330"/>
    <x v="1363"/>
    <x v="2"/>
    <x v="52"/>
    <x v="0"/>
    <x v="0"/>
  </r>
  <r>
    <x v="1"/>
    <x v="1"/>
    <x v="182"/>
    <x v="7"/>
    <x v="2"/>
    <x v="45"/>
    <x v="1056"/>
    <x v="1357"/>
    <x v="9"/>
    <x v="3"/>
    <x v="1331"/>
    <x v="1364"/>
    <x v="2"/>
    <x v="74"/>
    <x v="1"/>
    <x v="1"/>
  </r>
  <r>
    <x v="15"/>
    <x v="9"/>
    <x v="182"/>
    <x v="7"/>
    <x v="2"/>
    <x v="29"/>
    <x v="1180"/>
    <x v="1358"/>
    <x v="22"/>
    <x v="3"/>
    <x v="1332"/>
    <x v="1365"/>
    <x v="1"/>
    <x v="91"/>
    <x v="1"/>
    <x v="1"/>
  </r>
  <r>
    <x v="14"/>
    <x v="6"/>
    <x v="113"/>
    <x v="7"/>
    <x v="2"/>
    <x v="7"/>
    <x v="1181"/>
    <x v="1359"/>
    <x v="8"/>
    <x v="5"/>
    <x v="9"/>
    <x v="1366"/>
    <x v="0"/>
    <x v="0"/>
    <x v="0"/>
    <x v="0"/>
  </r>
  <r>
    <x v="0"/>
    <x v="0"/>
    <x v="183"/>
    <x v="8"/>
    <x v="2"/>
    <x v="8"/>
    <x v="1182"/>
    <x v="1360"/>
    <x v="9"/>
    <x v="3"/>
    <x v="1333"/>
    <x v="1367"/>
    <x v="0"/>
    <x v="0"/>
    <x v="0"/>
    <x v="1"/>
  </r>
  <r>
    <x v="9"/>
    <x v="6"/>
    <x v="27"/>
    <x v="2"/>
    <x v="2"/>
    <x v="37"/>
    <x v="282"/>
    <x v="1361"/>
    <x v="12"/>
    <x v="0"/>
    <x v="1334"/>
    <x v="1368"/>
    <x v="4"/>
    <x v="226"/>
    <x v="0"/>
    <x v="0"/>
  </r>
  <r>
    <x v="10"/>
    <x v="7"/>
    <x v="27"/>
    <x v="2"/>
    <x v="2"/>
    <x v="3"/>
    <x v="487"/>
    <x v="1362"/>
    <x v="16"/>
    <x v="4"/>
    <x v="1335"/>
    <x v="1369"/>
    <x v="3"/>
    <x v="20"/>
    <x v="1"/>
    <x v="1"/>
  </r>
  <r>
    <x v="12"/>
    <x v="8"/>
    <x v="184"/>
    <x v="2"/>
    <x v="2"/>
    <x v="37"/>
    <x v="1183"/>
    <x v="1363"/>
    <x v="9"/>
    <x v="3"/>
    <x v="1336"/>
    <x v="1370"/>
    <x v="3"/>
    <x v="105"/>
    <x v="1"/>
    <x v="1"/>
  </r>
  <r>
    <x v="14"/>
    <x v="6"/>
    <x v="184"/>
    <x v="2"/>
    <x v="2"/>
    <x v="9"/>
    <x v="1184"/>
    <x v="1364"/>
    <x v="15"/>
    <x v="4"/>
    <x v="1337"/>
    <x v="1371"/>
    <x v="2"/>
    <x v="10"/>
    <x v="0"/>
    <x v="2"/>
  </r>
  <r>
    <x v="11"/>
    <x v="8"/>
    <x v="28"/>
    <x v="2"/>
    <x v="2"/>
    <x v="9"/>
    <x v="1185"/>
    <x v="1365"/>
    <x v="23"/>
    <x v="3"/>
    <x v="1338"/>
    <x v="1372"/>
    <x v="1"/>
    <x v="131"/>
    <x v="1"/>
    <x v="0"/>
  </r>
  <r>
    <x v="2"/>
    <x v="2"/>
    <x v="28"/>
    <x v="2"/>
    <x v="2"/>
    <x v="28"/>
    <x v="369"/>
    <x v="1366"/>
    <x v="0"/>
    <x v="0"/>
    <x v="1339"/>
    <x v="1373"/>
    <x v="2"/>
    <x v="97"/>
    <x v="2"/>
    <x v="1"/>
  </r>
  <r>
    <x v="10"/>
    <x v="7"/>
    <x v="185"/>
    <x v="2"/>
    <x v="2"/>
    <x v="24"/>
    <x v="1186"/>
    <x v="1367"/>
    <x v="24"/>
    <x v="3"/>
    <x v="1340"/>
    <x v="1374"/>
    <x v="1"/>
    <x v="43"/>
    <x v="0"/>
    <x v="0"/>
  </r>
  <r>
    <x v="12"/>
    <x v="8"/>
    <x v="117"/>
    <x v="3"/>
    <x v="2"/>
    <x v="6"/>
    <x v="1187"/>
    <x v="1368"/>
    <x v="23"/>
    <x v="3"/>
    <x v="1341"/>
    <x v="1375"/>
    <x v="0"/>
    <x v="0"/>
    <x v="1"/>
    <x v="0"/>
  </r>
  <r>
    <x v="4"/>
    <x v="4"/>
    <x v="29"/>
    <x v="3"/>
    <x v="2"/>
    <x v="19"/>
    <x v="1188"/>
    <x v="1369"/>
    <x v="21"/>
    <x v="0"/>
    <x v="1342"/>
    <x v="1376"/>
    <x v="3"/>
    <x v="93"/>
    <x v="2"/>
    <x v="2"/>
  </r>
  <r>
    <x v="13"/>
    <x v="8"/>
    <x v="29"/>
    <x v="3"/>
    <x v="2"/>
    <x v="9"/>
    <x v="1189"/>
    <x v="1370"/>
    <x v="21"/>
    <x v="0"/>
    <x v="1343"/>
    <x v="1377"/>
    <x v="2"/>
    <x v="10"/>
    <x v="1"/>
    <x v="2"/>
  </r>
  <r>
    <x v="0"/>
    <x v="0"/>
    <x v="119"/>
    <x v="3"/>
    <x v="2"/>
    <x v="2"/>
    <x v="1190"/>
    <x v="1371"/>
    <x v="3"/>
    <x v="2"/>
    <x v="1344"/>
    <x v="1378"/>
    <x v="2"/>
    <x v="26"/>
    <x v="0"/>
    <x v="2"/>
  </r>
  <r>
    <x v="10"/>
    <x v="7"/>
    <x v="120"/>
    <x v="9"/>
    <x v="2"/>
    <x v="27"/>
    <x v="1191"/>
    <x v="1372"/>
    <x v="2"/>
    <x v="1"/>
    <x v="1345"/>
    <x v="1379"/>
    <x v="0"/>
    <x v="0"/>
    <x v="1"/>
    <x v="2"/>
  </r>
  <r>
    <x v="0"/>
    <x v="0"/>
    <x v="254"/>
    <x v="9"/>
    <x v="2"/>
    <x v="37"/>
    <x v="955"/>
    <x v="1373"/>
    <x v="17"/>
    <x v="1"/>
    <x v="1346"/>
    <x v="1380"/>
    <x v="4"/>
    <x v="226"/>
    <x v="0"/>
    <x v="0"/>
  </r>
  <r>
    <x v="9"/>
    <x v="6"/>
    <x v="254"/>
    <x v="9"/>
    <x v="2"/>
    <x v="52"/>
    <x v="1192"/>
    <x v="1374"/>
    <x v="19"/>
    <x v="4"/>
    <x v="1347"/>
    <x v="1381"/>
    <x v="3"/>
    <x v="165"/>
    <x v="1"/>
    <x v="2"/>
  </r>
  <r>
    <x v="4"/>
    <x v="4"/>
    <x v="254"/>
    <x v="9"/>
    <x v="2"/>
    <x v="18"/>
    <x v="1193"/>
    <x v="1375"/>
    <x v="7"/>
    <x v="2"/>
    <x v="1348"/>
    <x v="1382"/>
    <x v="2"/>
    <x v="99"/>
    <x v="2"/>
    <x v="0"/>
  </r>
  <r>
    <x v="12"/>
    <x v="8"/>
    <x v="30"/>
    <x v="9"/>
    <x v="2"/>
    <x v="1"/>
    <x v="1194"/>
    <x v="1376"/>
    <x v="15"/>
    <x v="4"/>
    <x v="1349"/>
    <x v="1383"/>
    <x v="0"/>
    <x v="0"/>
    <x v="1"/>
    <x v="1"/>
  </r>
  <r>
    <x v="7"/>
    <x v="5"/>
    <x v="31"/>
    <x v="11"/>
    <x v="2"/>
    <x v="41"/>
    <x v="1195"/>
    <x v="1377"/>
    <x v="13"/>
    <x v="1"/>
    <x v="1350"/>
    <x v="1384"/>
    <x v="3"/>
    <x v="64"/>
    <x v="2"/>
    <x v="1"/>
  </r>
  <r>
    <x v="6"/>
    <x v="3"/>
    <x v="121"/>
    <x v="11"/>
    <x v="2"/>
    <x v="36"/>
    <x v="1196"/>
    <x v="1378"/>
    <x v="25"/>
    <x v="1"/>
    <x v="1351"/>
    <x v="1385"/>
    <x v="2"/>
    <x v="76"/>
    <x v="2"/>
    <x v="2"/>
  </r>
  <r>
    <x v="0"/>
    <x v="0"/>
    <x v="121"/>
    <x v="11"/>
    <x v="2"/>
    <x v="18"/>
    <x v="1197"/>
    <x v="1379"/>
    <x v="23"/>
    <x v="3"/>
    <x v="1352"/>
    <x v="1386"/>
    <x v="2"/>
    <x v="99"/>
    <x v="1"/>
    <x v="0"/>
  </r>
  <r>
    <x v="1"/>
    <x v="1"/>
    <x v="122"/>
    <x v="11"/>
    <x v="2"/>
    <x v="54"/>
    <x v="1198"/>
    <x v="1380"/>
    <x v="11"/>
    <x v="1"/>
    <x v="1353"/>
    <x v="1387"/>
    <x v="3"/>
    <x v="207"/>
    <x v="2"/>
    <x v="0"/>
  </r>
  <r>
    <x v="4"/>
    <x v="4"/>
    <x v="122"/>
    <x v="11"/>
    <x v="2"/>
    <x v="9"/>
    <x v="1199"/>
    <x v="1381"/>
    <x v="6"/>
    <x v="4"/>
    <x v="1354"/>
    <x v="1388"/>
    <x v="6"/>
    <x v="227"/>
    <x v="2"/>
    <x v="1"/>
  </r>
  <r>
    <x v="10"/>
    <x v="7"/>
    <x v="32"/>
    <x v="11"/>
    <x v="2"/>
    <x v="48"/>
    <x v="1200"/>
    <x v="1382"/>
    <x v="3"/>
    <x v="2"/>
    <x v="1355"/>
    <x v="1389"/>
    <x v="1"/>
    <x v="200"/>
    <x v="2"/>
    <x v="2"/>
  </r>
  <r>
    <x v="15"/>
    <x v="9"/>
    <x v="35"/>
    <x v="4"/>
    <x v="2"/>
    <x v="18"/>
    <x v="1201"/>
    <x v="1383"/>
    <x v="0"/>
    <x v="0"/>
    <x v="1356"/>
    <x v="1390"/>
    <x v="1"/>
    <x v="22"/>
    <x v="2"/>
    <x v="0"/>
  </r>
  <r>
    <x v="9"/>
    <x v="6"/>
    <x v="188"/>
    <x v="4"/>
    <x v="2"/>
    <x v="29"/>
    <x v="1202"/>
    <x v="1384"/>
    <x v="23"/>
    <x v="3"/>
    <x v="1357"/>
    <x v="1391"/>
    <x v="3"/>
    <x v="71"/>
    <x v="1"/>
    <x v="1"/>
  </r>
  <r>
    <x v="1"/>
    <x v="1"/>
    <x v="37"/>
    <x v="5"/>
    <x v="2"/>
    <x v="12"/>
    <x v="463"/>
    <x v="1385"/>
    <x v="12"/>
    <x v="0"/>
    <x v="1358"/>
    <x v="1392"/>
    <x v="2"/>
    <x v="15"/>
    <x v="1"/>
    <x v="2"/>
  </r>
  <r>
    <x v="3"/>
    <x v="3"/>
    <x v="37"/>
    <x v="5"/>
    <x v="2"/>
    <x v="33"/>
    <x v="1203"/>
    <x v="1386"/>
    <x v="3"/>
    <x v="2"/>
    <x v="1359"/>
    <x v="1393"/>
    <x v="3"/>
    <x v="147"/>
    <x v="2"/>
    <x v="0"/>
  </r>
  <r>
    <x v="14"/>
    <x v="6"/>
    <x v="37"/>
    <x v="5"/>
    <x v="2"/>
    <x v="52"/>
    <x v="1204"/>
    <x v="1387"/>
    <x v="15"/>
    <x v="4"/>
    <x v="1360"/>
    <x v="1394"/>
    <x v="3"/>
    <x v="165"/>
    <x v="0"/>
    <x v="2"/>
  </r>
  <r>
    <x v="13"/>
    <x v="8"/>
    <x v="37"/>
    <x v="5"/>
    <x v="2"/>
    <x v="14"/>
    <x v="1205"/>
    <x v="1388"/>
    <x v="3"/>
    <x v="2"/>
    <x v="1361"/>
    <x v="1395"/>
    <x v="2"/>
    <x v="32"/>
    <x v="1"/>
    <x v="0"/>
  </r>
  <r>
    <x v="1"/>
    <x v="1"/>
    <x v="190"/>
    <x v="6"/>
    <x v="2"/>
    <x v="7"/>
    <x v="1206"/>
    <x v="1389"/>
    <x v="23"/>
    <x v="3"/>
    <x v="1362"/>
    <x v="1396"/>
    <x v="3"/>
    <x v="23"/>
    <x v="1"/>
    <x v="0"/>
  </r>
  <r>
    <x v="12"/>
    <x v="8"/>
    <x v="39"/>
    <x v="0"/>
    <x v="3"/>
    <x v="4"/>
    <x v="1207"/>
    <x v="1390"/>
    <x v="10"/>
    <x v="2"/>
    <x v="1363"/>
    <x v="1397"/>
    <x v="0"/>
    <x v="0"/>
    <x v="2"/>
    <x v="2"/>
  </r>
  <r>
    <x v="7"/>
    <x v="5"/>
    <x v="191"/>
    <x v="0"/>
    <x v="3"/>
    <x v="52"/>
    <x v="999"/>
    <x v="1391"/>
    <x v="18"/>
    <x v="2"/>
    <x v="1364"/>
    <x v="1398"/>
    <x v="3"/>
    <x v="165"/>
    <x v="1"/>
    <x v="0"/>
  </r>
  <r>
    <x v="15"/>
    <x v="9"/>
    <x v="126"/>
    <x v="0"/>
    <x v="3"/>
    <x v="12"/>
    <x v="1208"/>
    <x v="1392"/>
    <x v="23"/>
    <x v="3"/>
    <x v="1365"/>
    <x v="1399"/>
    <x v="2"/>
    <x v="15"/>
    <x v="1"/>
    <x v="0"/>
  </r>
  <r>
    <x v="4"/>
    <x v="4"/>
    <x v="126"/>
    <x v="0"/>
    <x v="3"/>
    <x v="17"/>
    <x v="1209"/>
    <x v="1393"/>
    <x v="4"/>
    <x v="3"/>
    <x v="1366"/>
    <x v="1400"/>
    <x v="3"/>
    <x v="21"/>
    <x v="1"/>
    <x v="1"/>
  </r>
  <r>
    <x v="10"/>
    <x v="7"/>
    <x v="126"/>
    <x v="0"/>
    <x v="3"/>
    <x v="29"/>
    <x v="1210"/>
    <x v="1394"/>
    <x v="10"/>
    <x v="2"/>
    <x v="1367"/>
    <x v="1401"/>
    <x v="3"/>
    <x v="71"/>
    <x v="0"/>
    <x v="1"/>
  </r>
  <r>
    <x v="13"/>
    <x v="8"/>
    <x v="192"/>
    <x v="10"/>
    <x v="3"/>
    <x v="35"/>
    <x v="1211"/>
    <x v="1395"/>
    <x v="23"/>
    <x v="3"/>
    <x v="1368"/>
    <x v="1402"/>
    <x v="3"/>
    <x v="54"/>
    <x v="0"/>
    <x v="2"/>
  </r>
  <r>
    <x v="5"/>
    <x v="1"/>
    <x v="193"/>
    <x v="10"/>
    <x v="3"/>
    <x v="9"/>
    <x v="1212"/>
    <x v="1396"/>
    <x v="16"/>
    <x v="4"/>
    <x v="1369"/>
    <x v="1403"/>
    <x v="2"/>
    <x v="10"/>
    <x v="0"/>
    <x v="0"/>
  </r>
  <r>
    <x v="4"/>
    <x v="4"/>
    <x v="270"/>
    <x v="10"/>
    <x v="3"/>
    <x v="9"/>
    <x v="1213"/>
    <x v="1397"/>
    <x v="20"/>
    <x v="2"/>
    <x v="1370"/>
    <x v="1404"/>
    <x v="2"/>
    <x v="10"/>
    <x v="0"/>
    <x v="2"/>
  </r>
  <r>
    <x v="15"/>
    <x v="9"/>
    <x v="41"/>
    <x v="1"/>
    <x v="3"/>
    <x v="0"/>
    <x v="1214"/>
    <x v="1398"/>
    <x v="18"/>
    <x v="2"/>
    <x v="1371"/>
    <x v="1405"/>
    <x v="2"/>
    <x v="58"/>
    <x v="0"/>
    <x v="1"/>
  </r>
  <r>
    <x v="14"/>
    <x v="6"/>
    <x v="195"/>
    <x v="7"/>
    <x v="3"/>
    <x v="37"/>
    <x v="123"/>
    <x v="1399"/>
    <x v="5"/>
    <x v="0"/>
    <x v="1372"/>
    <x v="1406"/>
    <x v="2"/>
    <x v="61"/>
    <x v="0"/>
    <x v="1"/>
  </r>
  <r>
    <x v="4"/>
    <x v="4"/>
    <x v="195"/>
    <x v="7"/>
    <x v="3"/>
    <x v="12"/>
    <x v="1144"/>
    <x v="1400"/>
    <x v="24"/>
    <x v="3"/>
    <x v="1373"/>
    <x v="1407"/>
    <x v="0"/>
    <x v="0"/>
    <x v="2"/>
    <x v="0"/>
  </r>
  <r>
    <x v="4"/>
    <x v="4"/>
    <x v="196"/>
    <x v="8"/>
    <x v="3"/>
    <x v="29"/>
    <x v="1105"/>
    <x v="1401"/>
    <x v="19"/>
    <x v="4"/>
    <x v="1374"/>
    <x v="1408"/>
    <x v="0"/>
    <x v="0"/>
    <x v="1"/>
    <x v="0"/>
  </r>
  <r>
    <x v="9"/>
    <x v="6"/>
    <x v="239"/>
    <x v="8"/>
    <x v="3"/>
    <x v="37"/>
    <x v="1215"/>
    <x v="1402"/>
    <x v="19"/>
    <x v="4"/>
    <x v="1375"/>
    <x v="1409"/>
    <x v="0"/>
    <x v="0"/>
    <x v="1"/>
    <x v="0"/>
  </r>
  <r>
    <x v="12"/>
    <x v="8"/>
    <x v="130"/>
    <x v="8"/>
    <x v="3"/>
    <x v="2"/>
    <x v="1216"/>
    <x v="1403"/>
    <x v="24"/>
    <x v="3"/>
    <x v="1376"/>
    <x v="1410"/>
    <x v="3"/>
    <x v="77"/>
    <x v="2"/>
    <x v="0"/>
  </r>
  <r>
    <x v="6"/>
    <x v="3"/>
    <x v="131"/>
    <x v="8"/>
    <x v="3"/>
    <x v="18"/>
    <x v="1217"/>
    <x v="1404"/>
    <x v="4"/>
    <x v="3"/>
    <x v="1377"/>
    <x v="1411"/>
    <x v="0"/>
    <x v="0"/>
    <x v="2"/>
    <x v="1"/>
  </r>
  <r>
    <x v="11"/>
    <x v="8"/>
    <x v="131"/>
    <x v="8"/>
    <x v="3"/>
    <x v="69"/>
    <x v="1218"/>
    <x v="1405"/>
    <x v="13"/>
    <x v="1"/>
    <x v="1378"/>
    <x v="1412"/>
    <x v="0"/>
    <x v="0"/>
    <x v="1"/>
    <x v="1"/>
  </r>
  <r>
    <x v="8"/>
    <x v="6"/>
    <x v="131"/>
    <x v="8"/>
    <x v="3"/>
    <x v="53"/>
    <x v="1219"/>
    <x v="1406"/>
    <x v="4"/>
    <x v="3"/>
    <x v="1379"/>
    <x v="1413"/>
    <x v="4"/>
    <x v="122"/>
    <x v="2"/>
    <x v="0"/>
  </r>
  <r>
    <x v="3"/>
    <x v="3"/>
    <x v="132"/>
    <x v="2"/>
    <x v="3"/>
    <x v="2"/>
    <x v="1108"/>
    <x v="1407"/>
    <x v="22"/>
    <x v="3"/>
    <x v="1380"/>
    <x v="1414"/>
    <x v="1"/>
    <x v="2"/>
    <x v="0"/>
    <x v="2"/>
  </r>
  <r>
    <x v="7"/>
    <x v="5"/>
    <x v="42"/>
    <x v="2"/>
    <x v="3"/>
    <x v="42"/>
    <x v="1220"/>
    <x v="1408"/>
    <x v="10"/>
    <x v="2"/>
    <x v="1381"/>
    <x v="1415"/>
    <x v="6"/>
    <x v="63"/>
    <x v="1"/>
    <x v="1"/>
  </r>
  <r>
    <x v="13"/>
    <x v="8"/>
    <x v="268"/>
    <x v="2"/>
    <x v="3"/>
    <x v="18"/>
    <x v="1221"/>
    <x v="1409"/>
    <x v="0"/>
    <x v="0"/>
    <x v="1382"/>
    <x v="1416"/>
    <x v="2"/>
    <x v="99"/>
    <x v="1"/>
    <x v="0"/>
  </r>
  <r>
    <x v="6"/>
    <x v="3"/>
    <x v="240"/>
    <x v="3"/>
    <x v="3"/>
    <x v="20"/>
    <x v="1222"/>
    <x v="1410"/>
    <x v="8"/>
    <x v="5"/>
    <x v="9"/>
    <x v="1417"/>
    <x v="3"/>
    <x v="136"/>
    <x v="0"/>
    <x v="1"/>
  </r>
  <r>
    <x v="14"/>
    <x v="6"/>
    <x v="256"/>
    <x v="3"/>
    <x v="3"/>
    <x v="10"/>
    <x v="1223"/>
    <x v="1411"/>
    <x v="14"/>
    <x v="4"/>
    <x v="1383"/>
    <x v="1418"/>
    <x v="4"/>
    <x v="68"/>
    <x v="1"/>
    <x v="0"/>
  </r>
  <r>
    <x v="5"/>
    <x v="1"/>
    <x v="136"/>
    <x v="9"/>
    <x v="3"/>
    <x v="0"/>
    <x v="1224"/>
    <x v="1412"/>
    <x v="23"/>
    <x v="3"/>
    <x v="1384"/>
    <x v="1419"/>
    <x v="4"/>
    <x v="228"/>
    <x v="2"/>
    <x v="2"/>
  </r>
  <r>
    <x v="0"/>
    <x v="0"/>
    <x v="199"/>
    <x v="11"/>
    <x v="3"/>
    <x v="13"/>
    <x v="1225"/>
    <x v="1413"/>
    <x v="16"/>
    <x v="4"/>
    <x v="1385"/>
    <x v="1420"/>
    <x v="2"/>
    <x v="87"/>
    <x v="0"/>
    <x v="1"/>
  </r>
  <r>
    <x v="4"/>
    <x v="4"/>
    <x v="199"/>
    <x v="11"/>
    <x v="3"/>
    <x v="2"/>
    <x v="1226"/>
    <x v="1414"/>
    <x v="7"/>
    <x v="2"/>
    <x v="1386"/>
    <x v="1421"/>
    <x v="2"/>
    <x v="26"/>
    <x v="1"/>
    <x v="0"/>
  </r>
  <r>
    <x v="11"/>
    <x v="8"/>
    <x v="137"/>
    <x v="11"/>
    <x v="3"/>
    <x v="2"/>
    <x v="1227"/>
    <x v="1415"/>
    <x v="4"/>
    <x v="3"/>
    <x v="1387"/>
    <x v="1422"/>
    <x v="6"/>
    <x v="229"/>
    <x v="2"/>
    <x v="1"/>
  </r>
  <r>
    <x v="1"/>
    <x v="1"/>
    <x v="271"/>
    <x v="11"/>
    <x v="3"/>
    <x v="54"/>
    <x v="1228"/>
    <x v="1416"/>
    <x v="18"/>
    <x v="2"/>
    <x v="1388"/>
    <x v="1423"/>
    <x v="3"/>
    <x v="207"/>
    <x v="2"/>
    <x v="2"/>
  </r>
  <r>
    <x v="9"/>
    <x v="6"/>
    <x v="241"/>
    <x v="11"/>
    <x v="3"/>
    <x v="32"/>
    <x v="1229"/>
    <x v="1417"/>
    <x v="4"/>
    <x v="3"/>
    <x v="1389"/>
    <x v="1424"/>
    <x v="0"/>
    <x v="0"/>
    <x v="1"/>
    <x v="1"/>
  </r>
  <r>
    <x v="4"/>
    <x v="4"/>
    <x v="138"/>
    <x v="4"/>
    <x v="3"/>
    <x v="29"/>
    <x v="1230"/>
    <x v="1418"/>
    <x v="18"/>
    <x v="2"/>
    <x v="1390"/>
    <x v="1425"/>
    <x v="2"/>
    <x v="47"/>
    <x v="2"/>
    <x v="2"/>
  </r>
  <r>
    <x v="7"/>
    <x v="5"/>
    <x v="138"/>
    <x v="4"/>
    <x v="3"/>
    <x v="6"/>
    <x v="1207"/>
    <x v="1419"/>
    <x v="12"/>
    <x v="0"/>
    <x v="1391"/>
    <x v="1426"/>
    <x v="0"/>
    <x v="0"/>
    <x v="1"/>
    <x v="1"/>
  </r>
  <r>
    <x v="6"/>
    <x v="3"/>
    <x v="200"/>
    <x v="4"/>
    <x v="3"/>
    <x v="46"/>
    <x v="1231"/>
    <x v="1420"/>
    <x v="10"/>
    <x v="2"/>
    <x v="1392"/>
    <x v="1427"/>
    <x v="2"/>
    <x v="81"/>
    <x v="0"/>
    <x v="1"/>
  </r>
  <r>
    <x v="5"/>
    <x v="1"/>
    <x v="139"/>
    <x v="4"/>
    <x v="3"/>
    <x v="15"/>
    <x v="1232"/>
    <x v="1421"/>
    <x v="9"/>
    <x v="3"/>
    <x v="1393"/>
    <x v="1428"/>
    <x v="2"/>
    <x v="70"/>
    <x v="2"/>
    <x v="2"/>
  </r>
  <r>
    <x v="13"/>
    <x v="8"/>
    <x v="202"/>
    <x v="5"/>
    <x v="3"/>
    <x v="19"/>
    <x v="1133"/>
    <x v="1422"/>
    <x v="13"/>
    <x v="1"/>
    <x v="1394"/>
    <x v="1429"/>
    <x v="0"/>
    <x v="0"/>
    <x v="1"/>
    <x v="0"/>
  </r>
  <r>
    <x v="4"/>
    <x v="4"/>
    <x v="206"/>
    <x v="0"/>
    <x v="4"/>
    <x v="52"/>
    <x v="1233"/>
    <x v="1423"/>
    <x v="4"/>
    <x v="3"/>
    <x v="1395"/>
    <x v="1430"/>
    <x v="3"/>
    <x v="165"/>
    <x v="1"/>
    <x v="0"/>
  </r>
  <r>
    <x v="4"/>
    <x v="4"/>
    <x v="209"/>
    <x v="10"/>
    <x v="4"/>
    <x v="15"/>
    <x v="1234"/>
    <x v="1424"/>
    <x v="1"/>
    <x v="0"/>
    <x v="1396"/>
    <x v="1431"/>
    <x v="2"/>
    <x v="70"/>
    <x v="2"/>
    <x v="1"/>
  </r>
  <r>
    <x v="9"/>
    <x v="6"/>
    <x v="144"/>
    <x v="10"/>
    <x v="4"/>
    <x v="29"/>
    <x v="1235"/>
    <x v="1425"/>
    <x v="20"/>
    <x v="2"/>
    <x v="1397"/>
    <x v="1432"/>
    <x v="0"/>
    <x v="0"/>
    <x v="2"/>
    <x v="0"/>
  </r>
  <r>
    <x v="0"/>
    <x v="0"/>
    <x v="242"/>
    <x v="10"/>
    <x v="4"/>
    <x v="3"/>
    <x v="1236"/>
    <x v="1426"/>
    <x v="16"/>
    <x v="4"/>
    <x v="1398"/>
    <x v="1433"/>
    <x v="1"/>
    <x v="3"/>
    <x v="2"/>
    <x v="2"/>
  </r>
  <r>
    <x v="1"/>
    <x v="1"/>
    <x v="242"/>
    <x v="10"/>
    <x v="4"/>
    <x v="62"/>
    <x v="1237"/>
    <x v="1427"/>
    <x v="24"/>
    <x v="3"/>
    <x v="1399"/>
    <x v="1434"/>
    <x v="2"/>
    <x v="230"/>
    <x v="1"/>
    <x v="0"/>
  </r>
  <r>
    <x v="4"/>
    <x v="4"/>
    <x v="147"/>
    <x v="1"/>
    <x v="4"/>
    <x v="9"/>
    <x v="968"/>
    <x v="1428"/>
    <x v="3"/>
    <x v="2"/>
    <x v="1400"/>
    <x v="1435"/>
    <x v="0"/>
    <x v="0"/>
    <x v="1"/>
    <x v="2"/>
  </r>
  <r>
    <x v="8"/>
    <x v="6"/>
    <x v="147"/>
    <x v="1"/>
    <x v="4"/>
    <x v="66"/>
    <x v="1238"/>
    <x v="1429"/>
    <x v="19"/>
    <x v="4"/>
    <x v="1401"/>
    <x v="1436"/>
    <x v="3"/>
    <x v="201"/>
    <x v="0"/>
    <x v="2"/>
  </r>
  <r>
    <x v="15"/>
    <x v="9"/>
    <x v="148"/>
    <x v="7"/>
    <x v="4"/>
    <x v="63"/>
    <x v="1058"/>
    <x v="1430"/>
    <x v="3"/>
    <x v="2"/>
    <x v="1402"/>
    <x v="1437"/>
    <x v="0"/>
    <x v="0"/>
    <x v="2"/>
    <x v="2"/>
  </r>
  <r>
    <x v="0"/>
    <x v="0"/>
    <x v="49"/>
    <x v="7"/>
    <x v="4"/>
    <x v="4"/>
    <x v="1239"/>
    <x v="1431"/>
    <x v="6"/>
    <x v="4"/>
    <x v="1403"/>
    <x v="1438"/>
    <x v="2"/>
    <x v="5"/>
    <x v="0"/>
    <x v="2"/>
  </r>
  <r>
    <x v="3"/>
    <x v="3"/>
    <x v="49"/>
    <x v="7"/>
    <x v="4"/>
    <x v="33"/>
    <x v="1240"/>
    <x v="1432"/>
    <x v="0"/>
    <x v="0"/>
    <x v="1404"/>
    <x v="1439"/>
    <x v="0"/>
    <x v="0"/>
    <x v="1"/>
    <x v="1"/>
  </r>
  <r>
    <x v="0"/>
    <x v="0"/>
    <x v="149"/>
    <x v="7"/>
    <x v="4"/>
    <x v="32"/>
    <x v="1241"/>
    <x v="1433"/>
    <x v="15"/>
    <x v="4"/>
    <x v="1405"/>
    <x v="1440"/>
    <x v="3"/>
    <x v="95"/>
    <x v="0"/>
    <x v="2"/>
  </r>
  <r>
    <x v="2"/>
    <x v="2"/>
    <x v="149"/>
    <x v="7"/>
    <x v="4"/>
    <x v="29"/>
    <x v="1242"/>
    <x v="1434"/>
    <x v="4"/>
    <x v="3"/>
    <x v="1406"/>
    <x v="1441"/>
    <x v="0"/>
    <x v="0"/>
    <x v="2"/>
    <x v="1"/>
  </r>
  <r>
    <x v="12"/>
    <x v="8"/>
    <x v="51"/>
    <x v="8"/>
    <x v="4"/>
    <x v="19"/>
    <x v="1243"/>
    <x v="1435"/>
    <x v="4"/>
    <x v="3"/>
    <x v="1407"/>
    <x v="1442"/>
    <x v="2"/>
    <x v="78"/>
    <x v="2"/>
    <x v="2"/>
  </r>
  <r>
    <x v="4"/>
    <x v="4"/>
    <x v="51"/>
    <x v="8"/>
    <x v="4"/>
    <x v="1"/>
    <x v="1107"/>
    <x v="1436"/>
    <x v="15"/>
    <x v="4"/>
    <x v="1408"/>
    <x v="1443"/>
    <x v="2"/>
    <x v="57"/>
    <x v="2"/>
    <x v="0"/>
  </r>
  <r>
    <x v="13"/>
    <x v="8"/>
    <x v="258"/>
    <x v="8"/>
    <x v="4"/>
    <x v="9"/>
    <x v="1244"/>
    <x v="1437"/>
    <x v="10"/>
    <x v="2"/>
    <x v="1409"/>
    <x v="1444"/>
    <x v="2"/>
    <x v="10"/>
    <x v="2"/>
    <x v="1"/>
  </r>
  <r>
    <x v="11"/>
    <x v="8"/>
    <x v="243"/>
    <x v="2"/>
    <x v="4"/>
    <x v="5"/>
    <x v="1245"/>
    <x v="1438"/>
    <x v="9"/>
    <x v="3"/>
    <x v="1410"/>
    <x v="1445"/>
    <x v="2"/>
    <x v="6"/>
    <x v="0"/>
    <x v="2"/>
  </r>
  <r>
    <x v="10"/>
    <x v="7"/>
    <x v="150"/>
    <x v="2"/>
    <x v="4"/>
    <x v="10"/>
    <x v="1246"/>
    <x v="1439"/>
    <x v="18"/>
    <x v="2"/>
    <x v="1411"/>
    <x v="1446"/>
    <x v="2"/>
    <x v="13"/>
    <x v="1"/>
    <x v="1"/>
  </r>
  <r>
    <x v="3"/>
    <x v="3"/>
    <x v="211"/>
    <x v="3"/>
    <x v="4"/>
    <x v="7"/>
    <x v="333"/>
    <x v="1440"/>
    <x v="7"/>
    <x v="2"/>
    <x v="1412"/>
    <x v="1447"/>
    <x v="3"/>
    <x v="23"/>
    <x v="0"/>
    <x v="1"/>
  </r>
  <r>
    <x v="6"/>
    <x v="3"/>
    <x v="212"/>
    <x v="3"/>
    <x v="4"/>
    <x v="13"/>
    <x v="1247"/>
    <x v="1441"/>
    <x v="23"/>
    <x v="3"/>
    <x v="1413"/>
    <x v="1448"/>
    <x v="2"/>
    <x v="87"/>
    <x v="0"/>
    <x v="1"/>
  </r>
  <r>
    <x v="12"/>
    <x v="8"/>
    <x v="212"/>
    <x v="3"/>
    <x v="4"/>
    <x v="54"/>
    <x v="1248"/>
    <x v="1442"/>
    <x v="1"/>
    <x v="0"/>
    <x v="1414"/>
    <x v="1449"/>
    <x v="3"/>
    <x v="207"/>
    <x v="0"/>
    <x v="0"/>
  </r>
  <r>
    <x v="4"/>
    <x v="4"/>
    <x v="215"/>
    <x v="9"/>
    <x v="4"/>
    <x v="66"/>
    <x v="1249"/>
    <x v="1443"/>
    <x v="4"/>
    <x v="3"/>
    <x v="1415"/>
    <x v="1450"/>
    <x v="0"/>
    <x v="0"/>
    <x v="1"/>
    <x v="2"/>
  </r>
  <r>
    <x v="11"/>
    <x v="8"/>
    <x v="54"/>
    <x v="11"/>
    <x v="4"/>
    <x v="9"/>
    <x v="781"/>
    <x v="1444"/>
    <x v="23"/>
    <x v="3"/>
    <x v="1416"/>
    <x v="1451"/>
    <x v="2"/>
    <x v="10"/>
    <x v="2"/>
    <x v="0"/>
  </r>
  <r>
    <x v="15"/>
    <x v="9"/>
    <x v="54"/>
    <x v="11"/>
    <x v="4"/>
    <x v="18"/>
    <x v="1250"/>
    <x v="1445"/>
    <x v="4"/>
    <x v="3"/>
    <x v="1417"/>
    <x v="1452"/>
    <x v="2"/>
    <x v="99"/>
    <x v="2"/>
    <x v="1"/>
  </r>
  <r>
    <x v="11"/>
    <x v="8"/>
    <x v="217"/>
    <x v="11"/>
    <x v="4"/>
    <x v="46"/>
    <x v="1251"/>
    <x v="1446"/>
    <x v="13"/>
    <x v="1"/>
    <x v="1418"/>
    <x v="1453"/>
    <x v="3"/>
    <x v="112"/>
    <x v="2"/>
    <x v="2"/>
  </r>
  <r>
    <x v="2"/>
    <x v="2"/>
    <x v="153"/>
    <x v="11"/>
    <x v="4"/>
    <x v="1"/>
    <x v="1252"/>
    <x v="1447"/>
    <x v="17"/>
    <x v="1"/>
    <x v="1419"/>
    <x v="1454"/>
    <x v="3"/>
    <x v="12"/>
    <x v="1"/>
    <x v="1"/>
  </r>
  <r>
    <x v="6"/>
    <x v="3"/>
    <x v="245"/>
    <x v="4"/>
    <x v="4"/>
    <x v="12"/>
    <x v="1253"/>
    <x v="1448"/>
    <x v="18"/>
    <x v="2"/>
    <x v="1420"/>
    <x v="1455"/>
    <x v="0"/>
    <x v="0"/>
    <x v="1"/>
    <x v="1"/>
  </r>
  <r>
    <x v="13"/>
    <x v="8"/>
    <x v="245"/>
    <x v="4"/>
    <x v="4"/>
    <x v="36"/>
    <x v="1254"/>
    <x v="1449"/>
    <x v="19"/>
    <x v="4"/>
    <x v="1421"/>
    <x v="1456"/>
    <x v="0"/>
    <x v="0"/>
    <x v="2"/>
    <x v="2"/>
  </r>
  <r>
    <x v="15"/>
    <x v="9"/>
    <x v="154"/>
    <x v="4"/>
    <x v="4"/>
    <x v="1"/>
    <x v="1255"/>
    <x v="1450"/>
    <x v="23"/>
    <x v="3"/>
    <x v="1422"/>
    <x v="1457"/>
    <x v="2"/>
    <x v="57"/>
    <x v="1"/>
    <x v="1"/>
  </r>
  <r>
    <x v="6"/>
    <x v="3"/>
    <x v="58"/>
    <x v="6"/>
    <x v="4"/>
    <x v="53"/>
    <x v="1256"/>
    <x v="1451"/>
    <x v="16"/>
    <x v="4"/>
    <x v="1423"/>
    <x v="1458"/>
    <x v="2"/>
    <x v="142"/>
    <x v="0"/>
    <x v="1"/>
  </r>
  <r>
    <x v="15"/>
    <x v="9"/>
    <x v="260"/>
    <x v="6"/>
    <x v="4"/>
    <x v="18"/>
    <x v="1257"/>
    <x v="1452"/>
    <x v="10"/>
    <x v="2"/>
    <x v="1424"/>
    <x v="1459"/>
    <x v="2"/>
    <x v="99"/>
    <x v="2"/>
    <x v="1"/>
  </r>
  <r>
    <x v="14"/>
    <x v="6"/>
    <x v="60"/>
    <x v="6"/>
    <x v="4"/>
    <x v="17"/>
    <x v="1258"/>
    <x v="1453"/>
    <x v="8"/>
    <x v="5"/>
    <x v="9"/>
    <x v="1460"/>
    <x v="2"/>
    <x v="130"/>
    <x v="2"/>
    <x v="2"/>
  </r>
  <r>
    <x v="14"/>
    <x v="6"/>
    <x v="159"/>
    <x v="0"/>
    <x v="5"/>
    <x v="40"/>
    <x v="40"/>
    <x v="1454"/>
    <x v="25"/>
    <x v="1"/>
    <x v="1425"/>
    <x v="1461"/>
    <x v="0"/>
    <x v="0"/>
    <x v="2"/>
    <x v="1"/>
  </r>
  <r>
    <x v="0"/>
    <x v="0"/>
    <x v="161"/>
    <x v="0"/>
    <x v="5"/>
    <x v="12"/>
    <x v="1259"/>
    <x v="1455"/>
    <x v="14"/>
    <x v="4"/>
    <x v="1426"/>
    <x v="1462"/>
    <x v="1"/>
    <x v="178"/>
    <x v="1"/>
    <x v="1"/>
  </r>
  <r>
    <x v="4"/>
    <x v="4"/>
    <x v="265"/>
    <x v="0"/>
    <x v="5"/>
    <x v="8"/>
    <x v="1260"/>
    <x v="1456"/>
    <x v="13"/>
    <x v="1"/>
    <x v="1427"/>
    <x v="1463"/>
    <x v="3"/>
    <x v="46"/>
    <x v="2"/>
    <x v="2"/>
  </r>
  <r>
    <x v="7"/>
    <x v="5"/>
    <x v="265"/>
    <x v="0"/>
    <x v="5"/>
    <x v="7"/>
    <x v="1261"/>
    <x v="1457"/>
    <x v="18"/>
    <x v="2"/>
    <x v="1428"/>
    <x v="1464"/>
    <x v="2"/>
    <x v="8"/>
    <x v="2"/>
    <x v="2"/>
  </r>
  <r>
    <x v="5"/>
    <x v="1"/>
    <x v="162"/>
    <x v="10"/>
    <x v="5"/>
    <x v="19"/>
    <x v="1262"/>
    <x v="1458"/>
    <x v="12"/>
    <x v="0"/>
    <x v="1429"/>
    <x v="1465"/>
    <x v="2"/>
    <x v="78"/>
    <x v="0"/>
    <x v="0"/>
  </r>
  <r>
    <x v="1"/>
    <x v="1"/>
    <x v="219"/>
    <x v="10"/>
    <x v="5"/>
    <x v="13"/>
    <x v="1165"/>
    <x v="1459"/>
    <x v="1"/>
    <x v="0"/>
    <x v="1430"/>
    <x v="1466"/>
    <x v="0"/>
    <x v="0"/>
    <x v="0"/>
    <x v="1"/>
  </r>
  <r>
    <x v="5"/>
    <x v="1"/>
    <x v="219"/>
    <x v="10"/>
    <x v="5"/>
    <x v="17"/>
    <x v="1263"/>
    <x v="1460"/>
    <x v="13"/>
    <x v="1"/>
    <x v="1431"/>
    <x v="1467"/>
    <x v="2"/>
    <x v="130"/>
    <x v="0"/>
    <x v="0"/>
  </r>
  <r>
    <x v="11"/>
    <x v="8"/>
    <x v="61"/>
    <x v="1"/>
    <x v="5"/>
    <x v="43"/>
    <x v="1264"/>
    <x v="1461"/>
    <x v="25"/>
    <x v="1"/>
    <x v="1432"/>
    <x v="1468"/>
    <x v="3"/>
    <x v="83"/>
    <x v="0"/>
    <x v="2"/>
  </r>
  <r>
    <x v="14"/>
    <x v="6"/>
    <x v="61"/>
    <x v="1"/>
    <x v="5"/>
    <x v="9"/>
    <x v="1265"/>
    <x v="1462"/>
    <x v="18"/>
    <x v="2"/>
    <x v="1433"/>
    <x v="1469"/>
    <x v="1"/>
    <x v="131"/>
    <x v="1"/>
    <x v="0"/>
  </r>
  <r>
    <x v="11"/>
    <x v="8"/>
    <x v="62"/>
    <x v="1"/>
    <x v="5"/>
    <x v="1"/>
    <x v="290"/>
    <x v="1463"/>
    <x v="14"/>
    <x v="4"/>
    <x v="1434"/>
    <x v="1470"/>
    <x v="3"/>
    <x v="12"/>
    <x v="2"/>
    <x v="1"/>
  </r>
  <r>
    <x v="9"/>
    <x v="6"/>
    <x v="62"/>
    <x v="1"/>
    <x v="5"/>
    <x v="9"/>
    <x v="1266"/>
    <x v="1464"/>
    <x v="4"/>
    <x v="3"/>
    <x v="1435"/>
    <x v="1471"/>
    <x v="1"/>
    <x v="131"/>
    <x v="0"/>
    <x v="0"/>
  </r>
  <r>
    <x v="9"/>
    <x v="6"/>
    <x v="220"/>
    <x v="1"/>
    <x v="5"/>
    <x v="4"/>
    <x v="1267"/>
    <x v="1465"/>
    <x v="14"/>
    <x v="4"/>
    <x v="1436"/>
    <x v="1472"/>
    <x v="2"/>
    <x v="5"/>
    <x v="0"/>
    <x v="1"/>
  </r>
  <r>
    <x v="4"/>
    <x v="4"/>
    <x v="65"/>
    <x v="0"/>
    <x v="0"/>
    <x v="41"/>
    <x v="1268"/>
    <x v="1466"/>
    <x v="2"/>
    <x v="1"/>
    <x v="1437"/>
    <x v="1473"/>
    <x v="2"/>
    <x v="175"/>
    <x v="1"/>
    <x v="2"/>
  </r>
  <r>
    <x v="3"/>
    <x v="3"/>
    <x v="222"/>
    <x v="10"/>
    <x v="0"/>
    <x v="43"/>
    <x v="1269"/>
    <x v="1467"/>
    <x v="17"/>
    <x v="1"/>
    <x v="1438"/>
    <x v="1474"/>
    <x v="1"/>
    <x v="188"/>
    <x v="0"/>
    <x v="2"/>
  </r>
  <r>
    <x v="14"/>
    <x v="6"/>
    <x v="222"/>
    <x v="10"/>
    <x v="0"/>
    <x v="2"/>
    <x v="1270"/>
    <x v="1468"/>
    <x v="21"/>
    <x v="0"/>
    <x v="1439"/>
    <x v="1475"/>
    <x v="0"/>
    <x v="0"/>
    <x v="2"/>
    <x v="0"/>
  </r>
  <r>
    <x v="12"/>
    <x v="8"/>
    <x v="73"/>
    <x v="7"/>
    <x v="0"/>
    <x v="7"/>
    <x v="1271"/>
    <x v="1469"/>
    <x v="23"/>
    <x v="3"/>
    <x v="1440"/>
    <x v="1476"/>
    <x v="2"/>
    <x v="8"/>
    <x v="0"/>
    <x v="1"/>
  </r>
  <r>
    <x v="1"/>
    <x v="1"/>
    <x v="73"/>
    <x v="7"/>
    <x v="0"/>
    <x v="57"/>
    <x v="1272"/>
    <x v="1470"/>
    <x v="23"/>
    <x v="3"/>
    <x v="1441"/>
    <x v="1477"/>
    <x v="2"/>
    <x v="164"/>
    <x v="2"/>
    <x v="2"/>
  </r>
  <r>
    <x v="14"/>
    <x v="6"/>
    <x v="73"/>
    <x v="7"/>
    <x v="0"/>
    <x v="13"/>
    <x v="1273"/>
    <x v="1471"/>
    <x v="17"/>
    <x v="1"/>
    <x v="1442"/>
    <x v="1478"/>
    <x v="4"/>
    <x v="16"/>
    <x v="2"/>
    <x v="0"/>
  </r>
  <r>
    <x v="2"/>
    <x v="2"/>
    <x v="73"/>
    <x v="7"/>
    <x v="0"/>
    <x v="30"/>
    <x v="1274"/>
    <x v="1472"/>
    <x v="17"/>
    <x v="1"/>
    <x v="1443"/>
    <x v="1479"/>
    <x v="0"/>
    <x v="0"/>
    <x v="2"/>
    <x v="0"/>
  </r>
  <r>
    <x v="12"/>
    <x v="8"/>
    <x v="166"/>
    <x v="8"/>
    <x v="0"/>
    <x v="48"/>
    <x v="1275"/>
    <x v="1473"/>
    <x v="20"/>
    <x v="2"/>
    <x v="1444"/>
    <x v="1480"/>
    <x v="3"/>
    <x v="155"/>
    <x v="2"/>
    <x v="0"/>
  </r>
  <r>
    <x v="7"/>
    <x v="5"/>
    <x v="166"/>
    <x v="8"/>
    <x v="0"/>
    <x v="37"/>
    <x v="1276"/>
    <x v="1474"/>
    <x v="10"/>
    <x v="2"/>
    <x v="1445"/>
    <x v="1481"/>
    <x v="0"/>
    <x v="0"/>
    <x v="1"/>
    <x v="1"/>
  </r>
  <r>
    <x v="8"/>
    <x v="6"/>
    <x v="167"/>
    <x v="8"/>
    <x v="0"/>
    <x v="15"/>
    <x v="1277"/>
    <x v="1475"/>
    <x v="3"/>
    <x v="2"/>
    <x v="1446"/>
    <x v="1482"/>
    <x v="3"/>
    <x v="18"/>
    <x v="0"/>
    <x v="0"/>
  </r>
  <r>
    <x v="1"/>
    <x v="1"/>
    <x v="75"/>
    <x v="8"/>
    <x v="0"/>
    <x v="4"/>
    <x v="1278"/>
    <x v="1476"/>
    <x v="18"/>
    <x v="2"/>
    <x v="1447"/>
    <x v="1483"/>
    <x v="2"/>
    <x v="5"/>
    <x v="0"/>
    <x v="0"/>
  </r>
  <r>
    <x v="10"/>
    <x v="7"/>
    <x v="224"/>
    <x v="3"/>
    <x v="0"/>
    <x v="12"/>
    <x v="1279"/>
    <x v="1477"/>
    <x v="15"/>
    <x v="4"/>
    <x v="1448"/>
    <x v="1484"/>
    <x v="2"/>
    <x v="15"/>
    <x v="0"/>
    <x v="1"/>
  </r>
  <r>
    <x v="10"/>
    <x v="7"/>
    <x v="4"/>
    <x v="3"/>
    <x v="0"/>
    <x v="12"/>
    <x v="538"/>
    <x v="1478"/>
    <x v="4"/>
    <x v="3"/>
    <x v="1449"/>
    <x v="1485"/>
    <x v="0"/>
    <x v="0"/>
    <x v="2"/>
    <x v="2"/>
  </r>
  <r>
    <x v="8"/>
    <x v="6"/>
    <x v="77"/>
    <x v="9"/>
    <x v="0"/>
    <x v="21"/>
    <x v="1280"/>
    <x v="1479"/>
    <x v="20"/>
    <x v="2"/>
    <x v="1450"/>
    <x v="1486"/>
    <x v="3"/>
    <x v="25"/>
    <x v="0"/>
    <x v="0"/>
  </r>
  <r>
    <x v="15"/>
    <x v="9"/>
    <x v="78"/>
    <x v="9"/>
    <x v="0"/>
    <x v="39"/>
    <x v="1281"/>
    <x v="1480"/>
    <x v="8"/>
    <x v="5"/>
    <x v="9"/>
    <x v="1487"/>
    <x v="0"/>
    <x v="0"/>
    <x v="0"/>
    <x v="2"/>
  </r>
  <r>
    <x v="4"/>
    <x v="4"/>
    <x v="273"/>
    <x v="9"/>
    <x v="0"/>
    <x v="52"/>
    <x v="881"/>
    <x v="1481"/>
    <x v="6"/>
    <x v="4"/>
    <x v="1451"/>
    <x v="1488"/>
    <x v="2"/>
    <x v="162"/>
    <x v="2"/>
    <x v="2"/>
  </r>
  <r>
    <x v="4"/>
    <x v="4"/>
    <x v="79"/>
    <x v="9"/>
    <x v="0"/>
    <x v="4"/>
    <x v="191"/>
    <x v="1482"/>
    <x v="14"/>
    <x v="4"/>
    <x v="1452"/>
    <x v="1489"/>
    <x v="3"/>
    <x v="11"/>
    <x v="2"/>
    <x v="0"/>
  </r>
  <r>
    <x v="13"/>
    <x v="8"/>
    <x v="172"/>
    <x v="4"/>
    <x v="0"/>
    <x v="2"/>
    <x v="744"/>
    <x v="1483"/>
    <x v="11"/>
    <x v="1"/>
    <x v="1453"/>
    <x v="1490"/>
    <x v="2"/>
    <x v="26"/>
    <x v="1"/>
    <x v="2"/>
  </r>
  <r>
    <x v="4"/>
    <x v="4"/>
    <x v="225"/>
    <x v="5"/>
    <x v="0"/>
    <x v="34"/>
    <x v="1282"/>
    <x v="1484"/>
    <x v="24"/>
    <x v="3"/>
    <x v="1454"/>
    <x v="1491"/>
    <x v="2"/>
    <x v="176"/>
    <x v="2"/>
    <x v="0"/>
  </r>
  <r>
    <x v="14"/>
    <x v="6"/>
    <x v="173"/>
    <x v="5"/>
    <x v="0"/>
    <x v="6"/>
    <x v="1283"/>
    <x v="1485"/>
    <x v="3"/>
    <x v="2"/>
    <x v="1455"/>
    <x v="1492"/>
    <x v="0"/>
    <x v="0"/>
    <x v="2"/>
    <x v="1"/>
  </r>
  <r>
    <x v="13"/>
    <x v="8"/>
    <x v="173"/>
    <x v="5"/>
    <x v="0"/>
    <x v="21"/>
    <x v="100"/>
    <x v="1486"/>
    <x v="1"/>
    <x v="0"/>
    <x v="1456"/>
    <x v="1493"/>
    <x v="1"/>
    <x v="75"/>
    <x v="0"/>
    <x v="1"/>
  </r>
  <r>
    <x v="0"/>
    <x v="0"/>
    <x v="8"/>
    <x v="5"/>
    <x v="0"/>
    <x v="70"/>
    <x v="897"/>
    <x v="1487"/>
    <x v="5"/>
    <x v="0"/>
    <x v="1457"/>
    <x v="1494"/>
    <x v="3"/>
    <x v="231"/>
    <x v="2"/>
    <x v="1"/>
  </r>
  <r>
    <x v="3"/>
    <x v="3"/>
    <x v="8"/>
    <x v="5"/>
    <x v="0"/>
    <x v="10"/>
    <x v="1284"/>
    <x v="1488"/>
    <x v="20"/>
    <x v="2"/>
    <x v="1458"/>
    <x v="1495"/>
    <x v="0"/>
    <x v="0"/>
    <x v="2"/>
    <x v="1"/>
  </r>
  <r>
    <x v="15"/>
    <x v="9"/>
    <x v="174"/>
    <x v="5"/>
    <x v="0"/>
    <x v="36"/>
    <x v="1285"/>
    <x v="1489"/>
    <x v="5"/>
    <x v="0"/>
    <x v="1459"/>
    <x v="1496"/>
    <x v="2"/>
    <x v="76"/>
    <x v="2"/>
    <x v="0"/>
  </r>
  <r>
    <x v="12"/>
    <x v="8"/>
    <x v="83"/>
    <x v="5"/>
    <x v="0"/>
    <x v="24"/>
    <x v="1286"/>
    <x v="1490"/>
    <x v="4"/>
    <x v="3"/>
    <x v="1460"/>
    <x v="1497"/>
    <x v="3"/>
    <x v="217"/>
    <x v="1"/>
    <x v="1"/>
  </r>
  <r>
    <x v="11"/>
    <x v="8"/>
    <x v="9"/>
    <x v="6"/>
    <x v="0"/>
    <x v="36"/>
    <x v="1287"/>
    <x v="1491"/>
    <x v="15"/>
    <x v="4"/>
    <x v="1461"/>
    <x v="1498"/>
    <x v="0"/>
    <x v="0"/>
    <x v="0"/>
    <x v="2"/>
  </r>
  <r>
    <x v="2"/>
    <x v="2"/>
    <x v="9"/>
    <x v="6"/>
    <x v="0"/>
    <x v="19"/>
    <x v="1288"/>
    <x v="1492"/>
    <x v="3"/>
    <x v="2"/>
    <x v="1462"/>
    <x v="1499"/>
    <x v="1"/>
    <x v="29"/>
    <x v="2"/>
    <x v="1"/>
  </r>
  <r>
    <x v="12"/>
    <x v="8"/>
    <x v="86"/>
    <x v="0"/>
    <x v="1"/>
    <x v="52"/>
    <x v="1289"/>
    <x v="1493"/>
    <x v="15"/>
    <x v="4"/>
    <x v="1463"/>
    <x v="1500"/>
    <x v="3"/>
    <x v="165"/>
    <x v="1"/>
    <x v="0"/>
  </r>
  <r>
    <x v="3"/>
    <x v="3"/>
    <x v="86"/>
    <x v="0"/>
    <x v="1"/>
    <x v="59"/>
    <x v="1290"/>
    <x v="1494"/>
    <x v="10"/>
    <x v="2"/>
    <x v="1464"/>
    <x v="1501"/>
    <x v="0"/>
    <x v="0"/>
    <x v="0"/>
    <x v="2"/>
  </r>
  <r>
    <x v="10"/>
    <x v="7"/>
    <x v="87"/>
    <x v="0"/>
    <x v="1"/>
    <x v="31"/>
    <x v="81"/>
    <x v="1495"/>
    <x v="3"/>
    <x v="2"/>
    <x v="1465"/>
    <x v="1502"/>
    <x v="4"/>
    <x v="232"/>
    <x v="2"/>
    <x v="0"/>
  </r>
  <r>
    <x v="5"/>
    <x v="1"/>
    <x v="176"/>
    <x v="1"/>
    <x v="1"/>
    <x v="8"/>
    <x v="642"/>
    <x v="1496"/>
    <x v="18"/>
    <x v="2"/>
    <x v="1466"/>
    <x v="1503"/>
    <x v="0"/>
    <x v="0"/>
    <x v="0"/>
    <x v="1"/>
  </r>
  <r>
    <x v="4"/>
    <x v="4"/>
    <x v="90"/>
    <x v="1"/>
    <x v="1"/>
    <x v="21"/>
    <x v="1291"/>
    <x v="1497"/>
    <x v="24"/>
    <x v="3"/>
    <x v="1467"/>
    <x v="1504"/>
    <x v="2"/>
    <x v="120"/>
    <x v="1"/>
    <x v="1"/>
  </r>
  <r>
    <x v="13"/>
    <x v="8"/>
    <x v="91"/>
    <x v="1"/>
    <x v="1"/>
    <x v="13"/>
    <x v="1292"/>
    <x v="1498"/>
    <x v="7"/>
    <x v="2"/>
    <x v="1468"/>
    <x v="1505"/>
    <x v="3"/>
    <x v="102"/>
    <x v="1"/>
    <x v="2"/>
  </r>
  <r>
    <x v="12"/>
    <x v="8"/>
    <x v="229"/>
    <x v="1"/>
    <x v="1"/>
    <x v="19"/>
    <x v="259"/>
    <x v="1499"/>
    <x v="5"/>
    <x v="0"/>
    <x v="1469"/>
    <x v="1506"/>
    <x v="3"/>
    <x v="93"/>
    <x v="0"/>
    <x v="2"/>
  </r>
  <r>
    <x v="3"/>
    <x v="3"/>
    <x v="11"/>
    <x v="7"/>
    <x v="1"/>
    <x v="29"/>
    <x v="1293"/>
    <x v="1500"/>
    <x v="8"/>
    <x v="5"/>
    <x v="9"/>
    <x v="1507"/>
    <x v="0"/>
    <x v="0"/>
    <x v="0"/>
    <x v="1"/>
  </r>
  <r>
    <x v="14"/>
    <x v="6"/>
    <x v="230"/>
    <x v="8"/>
    <x v="1"/>
    <x v="53"/>
    <x v="1294"/>
    <x v="1501"/>
    <x v="17"/>
    <x v="1"/>
    <x v="1470"/>
    <x v="1508"/>
    <x v="2"/>
    <x v="142"/>
    <x v="0"/>
    <x v="2"/>
  </r>
  <r>
    <x v="5"/>
    <x v="1"/>
    <x v="251"/>
    <x v="8"/>
    <x v="1"/>
    <x v="17"/>
    <x v="1295"/>
    <x v="1502"/>
    <x v="5"/>
    <x v="0"/>
    <x v="1471"/>
    <x v="1509"/>
    <x v="1"/>
    <x v="146"/>
    <x v="2"/>
    <x v="0"/>
  </r>
  <r>
    <x v="9"/>
    <x v="6"/>
    <x v="251"/>
    <x v="8"/>
    <x v="1"/>
    <x v="35"/>
    <x v="1296"/>
    <x v="1503"/>
    <x v="23"/>
    <x v="3"/>
    <x v="1472"/>
    <x v="1510"/>
    <x v="3"/>
    <x v="54"/>
    <x v="1"/>
    <x v="2"/>
  </r>
  <r>
    <x v="2"/>
    <x v="2"/>
    <x v="95"/>
    <x v="2"/>
    <x v="1"/>
    <x v="7"/>
    <x v="1297"/>
    <x v="1504"/>
    <x v="17"/>
    <x v="1"/>
    <x v="1473"/>
    <x v="1511"/>
    <x v="2"/>
    <x v="8"/>
    <x v="1"/>
    <x v="2"/>
  </r>
  <r>
    <x v="12"/>
    <x v="8"/>
    <x v="266"/>
    <x v="2"/>
    <x v="1"/>
    <x v="32"/>
    <x v="1298"/>
    <x v="1505"/>
    <x v="6"/>
    <x v="4"/>
    <x v="1474"/>
    <x v="1512"/>
    <x v="2"/>
    <x v="125"/>
    <x v="1"/>
    <x v="2"/>
  </r>
  <r>
    <x v="3"/>
    <x v="3"/>
    <x v="96"/>
    <x v="2"/>
    <x v="1"/>
    <x v="31"/>
    <x v="1299"/>
    <x v="1506"/>
    <x v="14"/>
    <x v="4"/>
    <x v="1475"/>
    <x v="1513"/>
    <x v="0"/>
    <x v="0"/>
    <x v="2"/>
    <x v="2"/>
  </r>
  <r>
    <x v="0"/>
    <x v="0"/>
    <x v="97"/>
    <x v="3"/>
    <x v="1"/>
    <x v="32"/>
    <x v="130"/>
    <x v="1507"/>
    <x v="21"/>
    <x v="0"/>
    <x v="1476"/>
    <x v="1514"/>
    <x v="1"/>
    <x v="50"/>
    <x v="1"/>
    <x v="0"/>
  </r>
  <r>
    <x v="11"/>
    <x v="8"/>
    <x v="16"/>
    <x v="3"/>
    <x v="1"/>
    <x v="9"/>
    <x v="1300"/>
    <x v="1508"/>
    <x v="15"/>
    <x v="4"/>
    <x v="1477"/>
    <x v="1515"/>
    <x v="2"/>
    <x v="10"/>
    <x v="0"/>
    <x v="2"/>
  </r>
  <r>
    <x v="6"/>
    <x v="3"/>
    <x v="98"/>
    <x v="3"/>
    <x v="1"/>
    <x v="42"/>
    <x v="1301"/>
    <x v="1509"/>
    <x v="6"/>
    <x v="4"/>
    <x v="1478"/>
    <x v="1516"/>
    <x v="3"/>
    <x v="199"/>
    <x v="1"/>
    <x v="2"/>
  </r>
  <r>
    <x v="0"/>
    <x v="0"/>
    <x v="253"/>
    <x v="9"/>
    <x v="1"/>
    <x v="14"/>
    <x v="1302"/>
    <x v="1510"/>
    <x v="5"/>
    <x v="0"/>
    <x v="1479"/>
    <x v="1517"/>
    <x v="2"/>
    <x v="32"/>
    <x v="0"/>
    <x v="1"/>
  </r>
  <r>
    <x v="14"/>
    <x v="6"/>
    <x v="177"/>
    <x v="9"/>
    <x v="1"/>
    <x v="29"/>
    <x v="1303"/>
    <x v="1511"/>
    <x v="13"/>
    <x v="1"/>
    <x v="1480"/>
    <x v="1518"/>
    <x v="2"/>
    <x v="47"/>
    <x v="2"/>
    <x v="1"/>
  </r>
  <r>
    <x v="2"/>
    <x v="2"/>
    <x v="261"/>
    <x v="11"/>
    <x v="1"/>
    <x v="45"/>
    <x v="1304"/>
    <x v="1512"/>
    <x v="2"/>
    <x v="1"/>
    <x v="1481"/>
    <x v="1519"/>
    <x v="2"/>
    <x v="74"/>
    <x v="1"/>
    <x v="0"/>
  </r>
  <r>
    <x v="13"/>
    <x v="8"/>
    <x v="100"/>
    <x v="11"/>
    <x v="1"/>
    <x v="20"/>
    <x v="1189"/>
    <x v="1513"/>
    <x v="24"/>
    <x v="3"/>
    <x v="1482"/>
    <x v="1520"/>
    <x v="0"/>
    <x v="0"/>
    <x v="2"/>
    <x v="0"/>
  </r>
  <r>
    <x v="14"/>
    <x v="6"/>
    <x v="101"/>
    <x v="11"/>
    <x v="1"/>
    <x v="54"/>
    <x v="1305"/>
    <x v="1514"/>
    <x v="10"/>
    <x v="2"/>
    <x v="1483"/>
    <x v="1521"/>
    <x v="3"/>
    <x v="207"/>
    <x v="1"/>
    <x v="1"/>
  </r>
  <r>
    <x v="0"/>
    <x v="0"/>
    <x v="103"/>
    <x v="4"/>
    <x v="1"/>
    <x v="3"/>
    <x v="1306"/>
    <x v="1515"/>
    <x v="25"/>
    <x v="1"/>
    <x v="1484"/>
    <x v="1522"/>
    <x v="0"/>
    <x v="0"/>
    <x v="0"/>
    <x v="0"/>
  </r>
  <r>
    <x v="7"/>
    <x v="5"/>
    <x v="20"/>
    <x v="5"/>
    <x v="1"/>
    <x v="17"/>
    <x v="598"/>
    <x v="634"/>
    <x v="4"/>
    <x v="3"/>
    <x v="1485"/>
    <x v="1523"/>
    <x v="4"/>
    <x v="24"/>
    <x v="2"/>
    <x v="0"/>
  </r>
  <r>
    <x v="13"/>
    <x v="8"/>
    <x v="104"/>
    <x v="5"/>
    <x v="1"/>
    <x v="13"/>
    <x v="1307"/>
    <x v="1516"/>
    <x v="18"/>
    <x v="2"/>
    <x v="1486"/>
    <x v="1524"/>
    <x v="3"/>
    <x v="102"/>
    <x v="0"/>
    <x v="0"/>
  </r>
  <r>
    <x v="11"/>
    <x v="8"/>
    <x v="178"/>
    <x v="5"/>
    <x v="1"/>
    <x v="13"/>
    <x v="1104"/>
    <x v="1517"/>
    <x v="10"/>
    <x v="2"/>
    <x v="1487"/>
    <x v="1525"/>
    <x v="3"/>
    <x v="102"/>
    <x v="1"/>
    <x v="2"/>
  </r>
  <r>
    <x v="2"/>
    <x v="2"/>
    <x v="178"/>
    <x v="5"/>
    <x v="1"/>
    <x v="13"/>
    <x v="1308"/>
    <x v="1518"/>
    <x v="14"/>
    <x v="4"/>
    <x v="1488"/>
    <x v="1526"/>
    <x v="2"/>
    <x v="87"/>
    <x v="1"/>
    <x v="0"/>
  </r>
  <r>
    <x v="6"/>
    <x v="3"/>
    <x v="105"/>
    <x v="6"/>
    <x v="1"/>
    <x v="0"/>
    <x v="1309"/>
    <x v="1519"/>
    <x v="2"/>
    <x v="1"/>
    <x v="1489"/>
    <x v="1527"/>
    <x v="4"/>
    <x v="228"/>
    <x v="0"/>
    <x v="0"/>
  </r>
  <r>
    <x v="9"/>
    <x v="6"/>
    <x v="267"/>
    <x v="6"/>
    <x v="1"/>
    <x v="6"/>
    <x v="672"/>
    <x v="1520"/>
    <x v="6"/>
    <x v="4"/>
    <x v="1490"/>
    <x v="1528"/>
    <x v="2"/>
    <x v="7"/>
    <x v="2"/>
    <x v="2"/>
  </r>
  <r>
    <x v="12"/>
    <x v="8"/>
    <x v="107"/>
    <x v="0"/>
    <x v="2"/>
    <x v="6"/>
    <x v="1310"/>
    <x v="1521"/>
    <x v="20"/>
    <x v="2"/>
    <x v="1491"/>
    <x v="1529"/>
    <x v="1"/>
    <x v="197"/>
    <x v="2"/>
    <x v="2"/>
  </r>
  <r>
    <x v="13"/>
    <x v="8"/>
    <x v="107"/>
    <x v="0"/>
    <x v="2"/>
    <x v="2"/>
    <x v="1311"/>
    <x v="1522"/>
    <x v="5"/>
    <x v="0"/>
    <x v="1492"/>
    <x v="1530"/>
    <x v="1"/>
    <x v="2"/>
    <x v="1"/>
    <x v="0"/>
  </r>
  <r>
    <x v="1"/>
    <x v="1"/>
    <x v="109"/>
    <x v="0"/>
    <x v="2"/>
    <x v="9"/>
    <x v="1312"/>
    <x v="1523"/>
    <x v="6"/>
    <x v="4"/>
    <x v="1493"/>
    <x v="1531"/>
    <x v="0"/>
    <x v="0"/>
    <x v="1"/>
    <x v="2"/>
  </r>
  <r>
    <x v="4"/>
    <x v="4"/>
    <x v="262"/>
    <x v="0"/>
    <x v="2"/>
    <x v="21"/>
    <x v="960"/>
    <x v="1524"/>
    <x v="2"/>
    <x v="1"/>
    <x v="1494"/>
    <x v="1532"/>
    <x v="3"/>
    <x v="25"/>
    <x v="1"/>
    <x v="0"/>
  </r>
  <r>
    <x v="6"/>
    <x v="3"/>
    <x v="234"/>
    <x v="0"/>
    <x v="2"/>
    <x v="4"/>
    <x v="1313"/>
    <x v="1525"/>
    <x v="17"/>
    <x v="1"/>
    <x v="1495"/>
    <x v="1533"/>
    <x v="3"/>
    <x v="11"/>
    <x v="0"/>
    <x v="2"/>
  </r>
  <r>
    <x v="2"/>
    <x v="2"/>
    <x v="234"/>
    <x v="0"/>
    <x v="2"/>
    <x v="35"/>
    <x v="1314"/>
    <x v="1526"/>
    <x v="10"/>
    <x v="2"/>
    <x v="1496"/>
    <x v="1534"/>
    <x v="0"/>
    <x v="0"/>
    <x v="1"/>
    <x v="2"/>
  </r>
  <r>
    <x v="9"/>
    <x v="6"/>
    <x v="23"/>
    <x v="10"/>
    <x v="2"/>
    <x v="21"/>
    <x v="1315"/>
    <x v="1527"/>
    <x v="16"/>
    <x v="4"/>
    <x v="1497"/>
    <x v="1535"/>
    <x v="0"/>
    <x v="0"/>
    <x v="0"/>
    <x v="1"/>
  </r>
  <r>
    <x v="11"/>
    <x v="8"/>
    <x v="110"/>
    <x v="10"/>
    <x v="2"/>
    <x v="29"/>
    <x v="1316"/>
    <x v="1528"/>
    <x v="23"/>
    <x v="3"/>
    <x v="1498"/>
    <x v="1536"/>
    <x v="0"/>
    <x v="0"/>
    <x v="2"/>
    <x v="1"/>
  </r>
  <r>
    <x v="0"/>
    <x v="0"/>
    <x v="112"/>
    <x v="1"/>
    <x v="2"/>
    <x v="23"/>
    <x v="1108"/>
    <x v="1529"/>
    <x v="17"/>
    <x v="1"/>
    <x v="1499"/>
    <x v="1537"/>
    <x v="2"/>
    <x v="66"/>
    <x v="0"/>
    <x v="1"/>
  </r>
  <r>
    <x v="13"/>
    <x v="8"/>
    <x v="181"/>
    <x v="7"/>
    <x v="2"/>
    <x v="6"/>
    <x v="1317"/>
    <x v="1530"/>
    <x v="8"/>
    <x v="5"/>
    <x v="9"/>
    <x v="1538"/>
    <x v="3"/>
    <x v="42"/>
    <x v="0"/>
    <x v="1"/>
  </r>
  <r>
    <x v="5"/>
    <x v="1"/>
    <x v="182"/>
    <x v="7"/>
    <x v="2"/>
    <x v="46"/>
    <x v="1318"/>
    <x v="1531"/>
    <x v="18"/>
    <x v="2"/>
    <x v="1500"/>
    <x v="1539"/>
    <x v="1"/>
    <x v="193"/>
    <x v="0"/>
    <x v="1"/>
  </r>
  <r>
    <x v="14"/>
    <x v="6"/>
    <x v="114"/>
    <x v="7"/>
    <x v="2"/>
    <x v="3"/>
    <x v="1319"/>
    <x v="1532"/>
    <x v="20"/>
    <x v="2"/>
    <x v="1501"/>
    <x v="1540"/>
    <x v="0"/>
    <x v="0"/>
    <x v="2"/>
    <x v="1"/>
  </r>
  <r>
    <x v="13"/>
    <x v="8"/>
    <x v="114"/>
    <x v="7"/>
    <x v="2"/>
    <x v="33"/>
    <x v="1320"/>
    <x v="1533"/>
    <x v="20"/>
    <x v="2"/>
    <x v="1502"/>
    <x v="1541"/>
    <x v="0"/>
    <x v="0"/>
    <x v="0"/>
    <x v="1"/>
  </r>
  <r>
    <x v="11"/>
    <x v="8"/>
    <x v="25"/>
    <x v="8"/>
    <x v="2"/>
    <x v="35"/>
    <x v="1321"/>
    <x v="1534"/>
    <x v="15"/>
    <x v="4"/>
    <x v="1503"/>
    <x v="1542"/>
    <x v="3"/>
    <x v="54"/>
    <x v="1"/>
    <x v="1"/>
  </r>
  <r>
    <x v="3"/>
    <x v="3"/>
    <x v="115"/>
    <x v="8"/>
    <x v="2"/>
    <x v="12"/>
    <x v="437"/>
    <x v="1535"/>
    <x v="15"/>
    <x v="4"/>
    <x v="1504"/>
    <x v="1543"/>
    <x v="2"/>
    <x v="15"/>
    <x v="1"/>
    <x v="2"/>
  </r>
  <r>
    <x v="13"/>
    <x v="8"/>
    <x v="27"/>
    <x v="2"/>
    <x v="2"/>
    <x v="2"/>
    <x v="1322"/>
    <x v="1536"/>
    <x v="14"/>
    <x v="4"/>
    <x v="1505"/>
    <x v="1544"/>
    <x v="0"/>
    <x v="0"/>
    <x v="1"/>
    <x v="2"/>
  </r>
  <r>
    <x v="3"/>
    <x v="3"/>
    <x v="184"/>
    <x v="2"/>
    <x v="2"/>
    <x v="40"/>
    <x v="1323"/>
    <x v="1537"/>
    <x v="1"/>
    <x v="0"/>
    <x v="1506"/>
    <x v="1545"/>
    <x v="2"/>
    <x v="203"/>
    <x v="2"/>
    <x v="2"/>
  </r>
  <r>
    <x v="5"/>
    <x v="1"/>
    <x v="28"/>
    <x v="2"/>
    <x v="2"/>
    <x v="10"/>
    <x v="1324"/>
    <x v="1538"/>
    <x v="8"/>
    <x v="5"/>
    <x v="9"/>
    <x v="1537"/>
    <x v="2"/>
    <x v="13"/>
    <x v="0"/>
    <x v="2"/>
  </r>
  <r>
    <x v="14"/>
    <x v="6"/>
    <x v="118"/>
    <x v="3"/>
    <x v="2"/>
    <x v="17"/>
    <x v="1325"/>
    <x v="1539"/>
    <x v="24"/>
    <x v="3"/>
    <x v="1507"/>
    <x v="1546"/>
    <x v="3"/>
    <x v="21"/>
    <x v="0"/>
    <x v="1"/>
  </r>
  <r>
    <x v="3"/>
    <x v="3"/>
    <x v="29"/>
    <x v="3"/>
    <x v="2"/>
    <x v="35"/>
    <x v="806"/>
    <x v="1540"/>
    <x v="24"/>
    <x v="3"/>
    <x v="1508"/>
    <x v="1547"/>
    <x v="3"/>
    <x v="54"/>
    <x v="1"/>
    <x v="1"/>
  </r>
  <r>
    <x v="2"/>
    <x v="2"/>
    <x v="254"/>
    <x v="9"/>
    <x v="2"/>
    <x v="23"/>
    <x v="1326"/>
    <x v="1541"/>
    <x v="4"/>
    <x v="3"/>
    <x v="1509"/>
    <x v="1548"/>
    <x v="2"/>
    <x v="66"/>
    <x v="2"/>
    <x v="1"/>
  </r>
  <r>
    <x v="0"/>
    <x v="0"/>
    <x v="187"/>
    <x v="9"/>
    <x v="2"/>
    <x v="68"/>
    <x v="1327"/>
    <x v="1542"/>
    <x v="8"/>
    <x v="5"/>
    <x v="9"/>
    <x v="1549"/>
    <x v="2"/>
    <x v="233"/>
    <x v="0"/>
    <x v="2"/>
  </r>
  <r>
    <x v="11"/>
    <x v="8"/>
    <x v="187"/>
    <x v="9"/>
    <x v="2"/>
    <x v="13"/>
    <x v="1328"/>
    <x v="1543"/>
    <x v="11"/>
    <x v="1"/>
    <x v="1510"/>
    <x v="1550"/>
    <x v="1"/>
    <x v="126"/>
    <x v="1"/>
    <x v="2"/>
  </r>
  <r>
    <x v="12"/>
    <x v="8"/>
    <x v="121"/>
    <x v="11"/>
    <x v="2"/>
    <x v="13"/>
    <x v="1329"/>
    <x v="1544"/>
    <x v="14"/>
    <x v="4"/>
    <x v="1511"/>
    <x v="1551"/>
    <x v="3"/>
    <x v="102"/>
    <x v="1"/>
    <x v="1"/>
  </r>
  <r>
    <x v="11"/>
    <x v="8"/>
    <x v="122"/>
    <x v="11"/>
    <x v="2"/>
    <x v="46"/>
    <x v="1330"/>
    <x v="1545"/>
    <x v="4"/>
    <x v="3"/>
    <x v="1512"/>
    <x v="1552"/>
    <x v="3"/>
    <x v="112"/>
    <x v="1"/>
    <x v="1"/>
  </r>
  <r>
    <x v="2"/>
    <x v="2"/>
    <x v="34"/>
    <x v="4"/>
    <x v="2"/>
    <x v="45"/>
    <x v="1331"/>
    <x v="1546"/>
    <x v="7"/>
    <x v="2"/>
    <x v="1513"/>
    <x v="1553"/>
    <x v="0"/>
    <x v="0"/>
    <x v="1"/>
    <x v="1"/>
  </r>
  <r>
    <x v="2"/>
    <x v="2"/>
    <x v="35"/>
    <x v="4"/>
    <x v="2"/>
    <x v="18"/>
    <x v="1332"/>
    <x v="1547"/>
    <x v="14"/>
    <x v="4"/>
    <x v="1514"/>
    <x v="1554"/>
    <x v="2"/>
    <x v="99"/>
    <x v="0"/>
    <x v="1"/>
  </r>
  <r>
    <x v="8"/>
    <x v="6"/>
    <x v="35"/>
    <x v="4"/>
    <x v="2"/>
    <x v="21"/>
    <x v="1333"/>
    <x v="1548"/>
    <x v="9"/>
    <x v="3"/>
    <x v="1515"/>
    <x v="1555"/>
    <x v="3"/>
    <x v="25"/>
    <x v="2"/>
    <x v="0"/>
  </r>
  <r>
    <x v="7"/>
    <x v="5"/>
    <x v="35"/>
    <x v="4"/>
    <x v="2"/>
    <x v="7"/>
    <x v="112"/>
    <x v="1549"/>
    <x v="6"/>
    <x v="4"/>
    <x v="1516"/>
    <x v="1556"/>
    <x v="1"/>
    <x v="56"/>
    <x v="0"/>
    <x v="0"/>
  </r>
  <r>
    <x v="10"/>
    <x v="7"/>
    <x v="188"/>
    <x v="4"/>
    <x v="2"/>
    <x v="15"/>
    <x v="559"/>
    <x v="1550"/>
    <x v="5"/>
    <x v="0"/>
    <x v="1517"/>
    <x v="1557"/>
    <x v="2"/>
    <x v="70"/>
    <x v="0"/>
    <x v="0"/>
  </r>
  <r>
    <x v="7"/>
    <x v="5"/>
    <x v="188"/>
    <x v="4"/>
    <x v="2"/>
    <x v="26"/>
    <x v="1334"/>
    <x v="1551"/>
    <x v="3"/>
    <x v="2"/>
    <x v="1518"/>
    <x v="1558"/>
    <x v="2"/>
    <x v="36"/>
    <x v="2"/>
    <x v="2"/>
  </r>
  <r>
    <x v="11"/>
    <x v="8"/>
    <x v="123"/>
    <x v="5"/>
    <x v="2"/>
    <x v="17"/>
    <x v="1335"/>
    <x v="1552"/>
    <x v="18"/>
    <x v="2"/>
    <x v="1519"/>
    <x v="1559"/>
    <x v="2"/>
    <x v="130"/>
    <x v="0"/>
    <x v="2"/>
  </r>
  <r>
    <x v="6"/>
    <x v="3"/>
    <x v="36"/>
    <x v="5"/>
    <x v="2"/>
    <x v="33"/>
    <x v="182"/>
    <x v="1553"/>
    <x v="23"/>
    <x v="3"/>
    <x v="1520"/>
    <x v="1560"/>
    <x v="4"/>
    <x v="234"/>
    <x v="2"/>
    <x v="2"/>
  </r>
  <r>
    <x v="9"/>
    <x v="6"/>
    <x v="37"/>
    <x v="5"/>
    <x v="2"/>
    <x v="4"/>
    <x v="1336"/>
    <x v="1554"/>
    <x v="13"/>
    <x v="1"/>
    <x v="1521"/>
    <x v="1561"/>
    <x v="0"/>
    <x v="0"/>
    <x v="0"/>
    <x v="1"/>
  </r>
  <r>
    <x v="7"/>
    <x v="5"/>
    <x v="37"/>
    <x v="5"/>
    <x v="2"/>
    <x v="21"/>
    <x v="1337"/>
    <x v="1555"/>
    <x v="1"/>
    <x v="0"/>
    <x v="1522"/>
    <x v="1562"/>
    <x v="2"/>
    <x v="120"/>
    <x v="0"/>
    <x v="2"/>
  </r>
  <r>
    <x v="1"/>
    <x v="1"/>
    <x v="124"/>
    <x v="6"/>
    <x v="2"/>
    <x v="22"/>
    <x v="1338"/>
    <x v="1556"/>
    <x v="16"/>
    <x v="4"/>
    <x v="1523"/>
    <x v="1563"/>
    <x v="0"/>
    <x v="0"/>
    <x v="2"/>
    <x v="2"/>
  </r>
  <r>
    <x v="10"/>
    <x v="7"/>
    <x v="38"/>
    <x v="6"/>
    <x v="2"/>
    <x v="45"/>
    <x v="1339"/>
    <x v="1557"/>
    <x v="8"/>
    <x v="5"/>
    <x v="9"/>
    <x v="1564"/>
    <x v="3"/>
    <x v="119"/>
    <x v="0"/>
    <x v="1"/>
  </r>
  <r>
    <x v="12"/>
    <x v="8"/>
    <x v="126"/>
    <x v="0"/>
    <x v="3"/>
    <x v="2"/>
    <x v="1340"/>
    <x v="1558"/>
    <x v="21"/>
    <x v="0"/>
    <x v="1524"/>
    <x v="1565"/>
    <x v="1"/>
    <x v="2"/>
    <x v="0"/>
    <x v="1"/>
  </r>
  <r>
    <x v="2"/>
    <x v="2"/>
    <x v="238"/>
    <x v="1"/>
    <x v="3"/>
    <x v="27"/>
    <x v="1341"/>
    <x v="1559"/>
    <x v="8"/>
    <x v="5"/>
    <x v="9"/>
    <x v="1566"/>
    <x v="4"/>
    <x v="184"/>
    <x v="1"/>
    <x v="2"/>
  </r>
  <r>
    <x v="10"/>
    <x v="7"/>
    <x v="238"/>
    <x v="1"/>
    <x v="3"/>
    <x v="12"/>
    <x v="1342"/>
    <x v="1560"/>
    <x v="18"/>
    <x v="2"/>
    <x v="1525"/>
    <x v="1567"/>
    <x v="0"/>
    <x v="0"/>
    <x v="2"/>
    <x v="1"/>
  </r>
  <r>
    <x v="13"/>
    <x v="8"/>
    <x v="128"/>
    <x v="7"/>
    <x v="3"/>
    <x v="3"/>
    <x v="1139"/>
    <x v="1561"/>
    <x v="6"/>
    <x v="4"/>
    <x v="1526"/>
    <x v="1568"/>
    <x v="2"/>
    <x v="4"/>
    <x v="0"/>
    <x v="0"/>
  </r>
  <r>
    <x v="10"/>
    <x v="7"/>
    <x v="128"/>
    <x v="7"/>
    <x v="3"/>
    <x v="21"/>
    <x v="244"/>
    <x v="1562"/>
    <x v="2"/>
    <x v="1"/>
    <x v="1527"/>
    <x v="1569"/>
    <x v="3"/>
    <x v="25"/>
    <x v="0"/>
    <x v="1"/>
  </r>
  <r>
    <x v="6"/>
    <x v="3"/>
    <x v="255"/>
    <x v="7"/>
    <x v="3"/>
    <x v="4"/>
    <x v="1343"/>
    <x v="1563"/>
    <x v="4"/>
    <x v="3"/>
    <x v="1528"/>
    <x v="1570"/>
    <x v="0"/>
    <x v="0"/>
    <x v="0"/>
    <x v="2"/>
  </r>
  <r>
    <x v="13"/>
    <x v="8"/>
    <x v="255"/>
    <x v="7"/>
    <x v="3"/>
    <x v="32"/>
    <x v="1344"/>
    <x v="1564"/>
    <x v="3"/>
    <x v="2"/>
    <x v="1529"/>
    <x v="1571"/>
    <x v="6"/>
    <x v="235"/>
    <x v="1"/>
    <x v="0"/>
  </r>
  <r>
    <x v="12"/>
    <x v="8"/>
    <x v="129"/>
    <x v="7"/>
    <x v="3"/>
    <x v="49"/>
    <x v="1345"/>
    <x v="1565"/>
    <x v="14"/>
    <x v="4"/>
    <x v="1530"/>
    <x v="1572"/>
    <x v="1"/>
    <x v="86"/>
    <x v="1"/>
    <x v="0"/>
  </r>
  <r>
    <x v="9"/>
    <x v="6"/>
    <x v="196"/>
    <x v="8"/>
    <x v="3"/>
    <x v="41"/>
    <x v="292"/>
    <x v="1566"/>
    <x v="15"/>
    <x v="4"/>
    <x v="1531"/>
    <x v="1573"/>
    <x v="2"/>
    <x v="175"/>
    <x v="0"/>
    <x v="0"/>
  </r>
  <r>
    <x v="10"/>
    <x v="7"/>
    <x v="196"/>
    <x v="8"/>
    <x v="3"/>
    <x v="6"/>
    <x v="1346"/>
    <x v="1567"/>
    <x v="21"/>
    <x v="0"/>
    <x v="1532"/>
    <x v="1574"/>
    <x v="2"/>
    <x v="7"/>
    <x v="1"/>
    <x v="1"/>
  </r>
  <r>
    <x v="15"/>
    <x v="9"/>
    <x v="197"/>
    <x v="8"/>
    <x v="3"/>
    <x v="32"/>
    <x v="1011"/>
    <x v="1568"/>
    <x v="23"/>
    <x v="3"/>
    <x v="1533"/>
    <x v="1575"/>
    <x v="0"/>
    <x v="0"/>
    <x v="0"/>
    <x v="1"/>
  </r>
  <r>
    <x v="12"/>
    <x v="8"/>
    <x v="131"/>
    <x v="8"/>
    <x v="3"/>
    <x v="23"/>
    <x v="1347"/>
    <x v="1569"/>
    <x v="6"/>
    <x v="4"/>
    <x v="1534"/>
    <x v="1576"/>
    <x v="3"/>
    <x v="28"/>
    <x v="2"/>
    <x v="1"/>
  </r>
  <r>
    <x v="15"/>
    <x v="9"/>
    <x v="42"/>
    <x v="2"/>
    <x v="3"/>
    <x v="8"/>
    <x v="1348"/>
    <x v="1570"/>
    <x v="17"/>
    <x v="1"/>
    <x v="1535"/>
    <x v="1577"/>
    <x v="2"/>
    <x v="34"/>
    <x v="2"/>
    <x v="0"/>
  </r>
  <r>
    <x v="8"/>
    <x v="6"/>
    <x v="42"/>
    <x v="2"/>
    <x v="3"/>
    <x v="1"/>
    <x v="1349"/>
    <x v="1571"/>
    <x v="7"/>
    <x v="2"/>
    <x v="1536"/>
    <x v="1578"/>
    <x v="3"/>
    <x v="12"/>
    <x v="1"/>
    <x v="2"/>
  </r>
  <r>
    <x v="0"/>
    <x v="0"/>
    <x v="268"/>
    <x v="2"/>
    <x v="3"/>
    <x v="31"/>
    <x v="1350"/>
    <x v="1572"/>
    <x v="4"/>
    <x v="3"/>
    <x v="1537"/>
    <x v="1579"/>
    <x v="2"/>
    <x v="181"/>
    <x v="0"/>
    <x v="2"/>
  </r>
  <r>
    <x v="14"/>
    <x v="6"/>
    <x v="240"/>
    <x v="3"/>
    <x v="3"/>
    <x v="4"/>
    <x v="1351"/>
    <x v="1573"/>
    <x v="19"/>
    <x v="4"/>
    <x v="1538"/>
    <x v="1580"/>
    <x v="2"/>
    <x v="5"/>
    <x v="1"/>
    <x v="1"/>
  </r>
  <r>
    <x v="14"/>
    <x v="6"/>
    <x v="44"/>
    <x v="9"/>
    <x v="3"/>
    <x v="19"/>
    <x v="1352"/>
    <x v="1574"/>
    <x v="22"/>
    <x v="3"/>
    <x v="1539"/>
    <x v="1581"/>
    <x v="2"/>
    <x v="78"/>
    <x v="1"/>
    <x v="1"/>
  </r>
  <r>
    <x v="7"/>
    <x v="5"/>
    <x v="136"/>
    <x v="9"/>
    <x v="3"/>
    <x v="13"/>
    <x v="566"/>
    <x v="1575"/>
    <x v="11"/>
    <x v="1"/>
    <x v="1540"/>
    <x v="1582"/>
    <x v="2"/>
    <x v="87"/>
    <x v="0"/>
    <x v="0"/>
  </r>
  <r>
    <x v="9"/>
    <x v="6"/>
    <x v="137"/>
    <x v="11"/>
    <x v="3"/>
    <x v="17"/>
    <x v="1353"/>
    <x v="1576"/>
    <x v="17"/>
    <x v="1"/>
    <x v="1541"/>
    <x v="1583"/>
    <x v="3"/>
    <x v="21"/>
    <x v="1"/>
    <x v="1"/>
  </r>
  <r>
    <x v="10"/>
    <x v="7"/>
    <x v="271"/>
    <x v="11"/>
    <x v="3"/>
    <x v="66"/>
    <x v="1354"/>
    <x v="1577"/>
    <x v="21"/>
    <x v="0"/>
    <x v="1542"/>
    <x v="1584"/>
    <x v="3"/>
    <x v="201"/>
    <x v="2"/>
    <x v="1"/>
  </r>
  <r>
    <x v="12"/>
    <x v="8"/>
    <x v="138"/>
    <x v="4"/>
    <x v="3"/>
    <x v="27"/>
    <x v="1159"/>
    <x v="1578"/>
    <x v="9"/>
    <x v="3"/>
    <x v="1543"/>
    <x v="1585"/>
    <x v="4"/>
    <x v="184"/>
    <x v="0"/>
    <x v="1"/>
  </r>
  <r>
    <x v="0"/>
    <x v="0"/>
    <x v="138"/>
    <x v="4"/>
    <x v="3"/>
    <x v="22"/>
    <x v="1355"/>
    <x v="1579"/>
    <x v="16"/>
    <x v="4"/>
    <x v="1544"/>
    <x v="1586"/>
    <x v="0"/>
    <x v="0"/>
    <x v="0"/>
    <x v="1"/>
  </r>
  <r>
    <x v="2"/>
    <x v="2"/>
    <x v="45"/>
    <x v="4"/>
    <x v="3"/>
    <x v="5"/>
    <x v="1354"/>
    <x v="1580"/>
    <x v="10"/>
    <x v="2"/>
    <x v="1545"/>
    <x v="1587"/>
    <x v="2"/>
    <x v="6"/>
    <x v="1"/>
    <x v="0"/>
  </r>
  <r>
    <x v="11"/>
    <x v="8"/>
    <x v="140"/>
    <x v="5"/>
    <x v="3"/>
    <x v="10"/>
    <x v="1356"/>
    <x v="1581"/>
    <x v="15"/>
    <x v="4"/>
    <x v="1546"/>
    <x v="1588"/>
    <x v="4"/>
    <x v="68"/>
    <x v="1"/>
    <x v="2"/>
  </r>
  <r>
    <x v="11"/>
    <x v="8"/>
    <x v="141"/>
    <x v="5"/>
    <x v="3"/>
    <x v="21"/>
    <x v="867"/>
    <x v="1582"/>
    <x v="17"/>
    <x v="1"/>
    <x v="1547"/>
    <x v="1589"/>
    <x v="3"/>
    <x v="25"/>
    <x v="1"/>
    <x v="2"/>
  </r>
  <r>
    <x v="7"/>
    <x v="5"/>
    <x v="141"/>
    <x v="5"/>
    <x v="3"/>
    <x v="32"/>
    <x v="1357"/>
    <x v="1583"/>
    <x v="25"/>
    <x v="1"/>
    <x v="1548"/>
    <x v="1590"/>
    <x v="0"/>
    <x v="0"/>
    <x v="0"/>
    <x v="2"/>
  </r>
  <r>
    <x v="1"/>
    <x v="1"/>
    <x v="202"/>
    <x v="5"/>
    <x v="3"/>
    <x v="41"/>
    <x v="1358"/>
    <x v="1584"/>
    <x v="24"/>
    <x v="3"/>
    <x v="1549"/>
    <x v="1591"/>
    <x v="1"/>
    <x v="159"/>
    <x v="1"/>
    <x v="1"/>
  </r>
  <r>
    <x v="10"/>
    <x v="7"/>
    <x v="142"/>
    <x v="6"/>
    <x v="3"/>
    <x v="58"/>
    <x v="1359"/>
    <x v="1585"/>
    <x v="5"/>
    <x v="0"/>
    <x v="1550"/>
    <x v="1592"/>
    <x v="2"/>
    <x v="128"/>
    <x v="2"/>
    <x v="2"/>
  </r>
  <r>
    <x v="9"/>
    <x v="6"/>
    <x v="269"/>
    <x v="6"/>
    <x v="3"/>
    <x v="33"/>
    <x v="731"/>
    <x v="1586"/>
    <x v="19"/>
    <x v="4"/>
    <x v="1551"/>
    <x v="1593"/>
    <x v="1"/>
    <x v="108"/>
    <x v="2"/>
    <x v="0"/>
  </r>
  <r>
    <x v="1"/>
    <x v="1"/>
    <x v="46"/>
    <x v="6"/>
    <x v="3"/>
    <x v="19"/>
    <x v="1360"/>
    <x v="1587"/>
    <x v="16"/>
    <x v="4"/>
    <x v="1552"/>
    <x v="1594"/>
    <x v="3"/>
    <x v="93"/>
    <x v="0"/>
    <x v="2"/>
  </r>
  <r>
    <x v="7"/>
    <x v="5"/>
    <x v="204"/>
    <x v="6"/>
    <x v="3"/>
    <x v="46"/>
    <x v="1361"/>
    <x v="1588"/>
    <x v="0"/>
    <x v="0"/>
    <x v="1553"/>
    <x v="1595"/>
    <x v="5"/>
    <x v="236"/>
    <x v="1"/>
    <x v="1"/>
  </r>
  <r>
    <x v="11"/>
    <x v="8"/>
    <x v="207"/>
    <x v="0"/>
    <x v="4"/>
    <x v="9"/>
    <x v="1362"/>
    <x v="1589"/>
    <x v="7"/>
    <x v="2"/>
    <x v="1554"/>
    <x v="1596"/>
    <x v="2"/>
    <x v="10"/>
    <x v="0"/>
    <x v="2"/>
  </r>
  <r>
    <x v="12"/>
    <x v="8"/>
    <x v="144"/>
    <x v="10"/>
    <x v="4"/>
    <x v="36"/>
    <x v="747"/>
    <x v="1590"/>
    <x v="7"/>
    <x v="2"/>
    <x v="1555"/>
    <x v="1597"/>
    <x v="3"/>
    <x v="144"/>
    <x v="1"/>
    <x v="2"/>
  </r>
  <r>
    <x v="11"/>
    <x v="8"/>
    <x v="144"/>
    <x v="10"/>
    <x v="4"/>
    <x v="62"/>
    <x v="1363"/>
    <x v="1591"/>
    <x v="1"/>
    <x v="0"/>
    <x v="1556"/>
    <x v="1598"/>
    <x v="0"/>
    <x v="0"/>
    <x v="2"/>
    <x v="1"/>
  </r>
  <r>
    <x v="14"/>
    <x v="6"/>
    <x v="145"/>
    <x v="1"/>
    <x v="4"/>
    <x v="3"/>
    <x v="1287"/>
    <x v="1592"/>
    <x v="16"/>
    <x v="4"/>
    <x v="1557"/>
    <x v="1599"/>
    <x v="0"/>
    <x v="0"/>
    <x v="1"/>
    <x v="1"/>
  </r>
  <r>
    <x v="0"/>
    <x v="0"/>
    <x v="147"/>
    <x v="1"/>
    <x v="4"/>
    <x v="52"/>
    <x v="1364"/>
    <x v="1593"/>
    <x v="25"/>
    <x v="1"/>
    <x v="1558"/>
    <x v="1600"/>
    <x v="3"/>
    <x v="165"/>
    <x v="1"/>
    <x v="1"/>
  </r>
  <r>
    <x v="7"/>
    <x v="5"/>
    <x v="210"/>
    <x v="7"/>
    <x v="4"/>
    <x v="27"/>
    <x v="1255"/>
    <x v="1594"/>
    <x v="12"/>
    <x v="0"/>
    <x v="1559"/>
    <x v="1601"/>
    <x v="2"/>
    <x v="37"/>
    <x v="1"/>
    <x v="2"/>
  </r>
  <r>
    <x v="5"/>
    <x v="1"/>
    <x v="49"/>
    <x v="7"/>
    <x v="4"/>
    <x v="66"/>
    <x v="1365"/>
    <x v="1595"/>
    <x v="19"/>
    <x v="4"/>
    <x v="1560"/>
    <x v="1602"/>
    <x v="1"/>
    <x v="192"/>
    <x v="0"/>
    <x v="1"/>
  </r>
  <r>
    <x v="7"/>
    <x v="5"/>
    <x v="149"/>
    <x v="7"/>
    <x v="4"/>
    <x v="34"/>
    <x v="112"/>
    <x v="1596"/>
    <x v="3"/>
    <x v="2"/>
    <x v="1561"/>
    <x v="1603"/>
    <x v="2"/>
    <x v="176"/>
    <x v="0"/>
    <x v="1"/>
  </r>
  <r>
    <x v="14"/>
    <x v="6"/>
    <x v="50"/>
    <x v="8"/>
    <x v="4"/>
    <x v="12"/>
    <x v="487"/>
    <x v="1597"/>
    <x v="6"/>
    <x v="4"/>
    <x v="1562"/>
    <x v="1604"/>
    <x v="2"/>
    <x v="15"/>
    <x v="1"/>
    <x v="2"/>
  </r>
  <r>
    <x v="12"/>
    <x v="8"/>
    <x v="258"/>
    <x v="8"/>
    <x v="4"/>
    <x v="20"/>
    <x v="1366"/>
    <x v="1598"/>
    <x v="5"/>
    <x v="0"/>
    <x v="1563"/>
    <x v="1605"/>
    <x v="0"/>
    <x v="0"/>
    <x v="0"/>
    <x v="1"/>
  </r>
  <r>
    <x v="15"/>
    <x v="9"/>
    <x v="243"/>
    <x v="2"/>
    <x v="4"/>
    <x v="8"/>
    <x v="1367"/>
    <x v="1599"/>
    <x v="1"/>
    <x v="0"/>
    <x v="1564"/>
    <x v="1606"/>
    <x v="1"/>
    <x v="9"/>
    <x v="2"/>
    <x v="2"/>
  </r>
  <r>
    <x v="1"/>
    <x v="1"/>
    <x v="150"/>
    <x v="2"/>
    <x v="4"/>
    <x v="37"/>
    <x v="1368"/>
    <x v="1600"/>
    <x v="10"/>
    <x v="2"/>
    <x v="1565"/>
    <x v="1607"/>
    <x v="3"/>
    <x v="105"/>
    <x v="2"/>
    <x v="2"/>
  </r>
  <r>
    <x v="14"/>
    <x v="6"/>
    <x v="244"/>
    <x v="2"/>
    <x v="4"/>
    <x v="23"/>
    <x v="1369"/>
    <x v="1601"/>
    <x v="14"/>
    <x v="4"/>
    <x v="1566"/>
    <x v="1608"/>
    <x v="0"/>
    <x v="0"/>
    <x v="0"/>
    <x v="1"/>
  </r>
  <r>
    <x v="10"/>
    <x v="7"/>
    <x v="244"/>
    <x v="2"/>
    <x v="4"/>
    <x v="55"/>
    <x v="1370"/>
    <x v="1602"/>
    <x v="10"/>
    <x v="2"/>
    <x v="1567"/>
    <x v="1609"/>
    <x v="1"/>
    <x v="222"/>
    <x v="0"/>
    <x v="0"/>
  </r>
  <r>
    <x v="9"/>
    <x v="6"/>
    <x v="52"/>
    <x v="2"/>
    <x v="4"/>
    <x v="18"/>
    <x v="1371"/>
    <x v="1603"/>
    <x v="13"/>
    <x v="1"/>
    <x v="1568"/>
    <x v="1610"/>
    <x v="2"/>
    <x v="99"/>
    <x v="0"/>
    <x v="1"/>
  </r>
  <r>
    <x v="11"/>
    <x v="8"/>
    <x v="212"/>
    <x v="3"/>
    <x v="4"/>
    <x v="2"/>
    <x v="1372"/>
    <x v="1604"/>
    <x v="17"/>
    <x v="1"/>
    <x v="1569"/>
    <x v="1611"/>
    <x v="3"/>
    <x v="77"/>
    <x v="1"/>
    <x v="2"/>
  </r>
  <r>
    <x v="0"/>
    <x v="0"/>
    <x v="151"/>
    <x v="3"/>
    <x v="4"/>
    <x v="34"/>
    <x v="872"/>
    <x v="1605"/>
    <x v="25"/>
    <x v="1"/>
    <x v="1570"/>
    <x v="1612"/>
    <x v="3"/>
    <x v="53"/>
    <x v="1"/>
    <x v="1"/>
  </r>
  <r>
    <x v="7"/>
    <x v="5"/>
    <x v="214"/>
    <x v="9"/>
    <x v="4"/>
    <x v="37"/>
    <x v="1373"/>
    <x v="1606"/>
    <x v="12"/>
    <x v="0"/>
    <x v="1571"/>
    <x v="1613"/>
    <x v="2"/>
    <x v="61"/>
    <x v="1"/>
    <x v="0"/>
  </r>
  <r>
    <x v="1"/>
    <x v="1"/>
    <x v="215"/>
    <x v="9"/>
    <x v="4"/>
    <x v="10"/>
    <x v="89"/>
    <x v="1607"/>
    <x v="3"/>
    <x v="2"/>
    <x v="1572"/>
    <x v="1614"/>
    <x v="2"/>
    <x v="13"/>
    <x v="0"/>
    <x v="2"/>
  </r>
  <r>
    <x v="1"/>
    <x v="1"/>
    <x v="152"/>
    <x v="9"/>
    <x v="4"/>
    <x v="53"/>
    <x v="1374"/>
    <x v="1608"/>
    <x v="20"/>
    <x v="2"/>
    <x v="1573"/>
    <x v="1615"/>
    <x v="0"/>
    <x v="0"/>
    <x v="2"/>
    <x v="2"/>
  </r>
  <r>
    <x v="7"/>
    <x v="5"/>
    <x v="152"/>
    <x v="9"/>
    <x v="4"/>
    <x v="19"/>
    <x v="1375"/>
    <x v="1609"/>
    <x v="7"/>
    <x v="2"/>
    <x v="1574"/>
    <x v="1616"/>
    <x v="4"/>
    <x v="145"/>
    <x v="2"/>
    <x v="0"/>
  </r>
  <r>
    <x v="1"/>
    <x v="1"/>
    <x v="54"/>
    <x v="11"/>
    <x v="4"/>
    <x v="0"/>
    <x v="1376"/>
    <x v="1610"/>
    <x v="3"/>
    <x v="2"/>
    <x v="1575"/>
    <x v="1617"/>
    <x v="4"/>
    <x v="228"/>
    <x v="0"/>
    <x v="0"/>
  </r>
  <r>
    <x v="8"/>
    <x v="6"/>
    <x v="217"/>
    <x v="11"/>
    <x v="4"/>
    <x v="54"/>
    <x v="1165"/>
    <x v="1611"/>
    <x v="19"/>
    <x v="4"/>
    <x v="1576"/>
    <x v="1618"/>
    <x v="2"/>
    <x v="115"/>
    <x v="1"/>
    <x v="0"/>
  </r>
  <r>
    <x v="4"/>
    <x v="4"/>
    <x v="153"/>
    <x v="11"/>
    <x v="4"/>
    <x v="37"/>
    <x v="870"/>
    <x v="1612"/>
    <x v="21"/>
    <x v="0"/>
    <x v="1577"/>
    <x v="1619"/>
    <x v="0"/>
    <x v="0"/>
    <x v="0"/>
    <x v="2"/>
  </r>
  <r>
    <x v="14"/>
    <x v="6"/>
    <x v="218"/>
    <x v="4"/>
    <x v="4"/>
    <x v="27"/>
    <x v="1377"/>
    <x v="1613"/>
    <x v="23"/>
    <x v="3"/>
    <x v="1578"/>
    <x v="1620"/>
    <x v="2"/>
    <x v="37"/>
    <x v="2"/>
    <x v="0"/>
  </r>
  <r>
    <x v="13"/>
    <x v="8"/>
    <x v="218"/>
    <x v="4"/>
    <x v="4"/>
    <x v="68"/>
    <x v="1378"/>
    <x v="1614"/>
    <x v="14"/>
    <x v="4"/>
    <x v="1579"/>
    <x v="1621"/>
    <x v="0"/>
    <x v="0"/>
    <x v="1"/>
    <x v="2"/>
  </r>
  <r>
    <x v="8"/>
    <x v="6"/>
    <x v="245"/>
    <x v="4"/>
    <x v="4"/>
    <x v="21"/>
    <x v="1379"/>
    <x v="1615"/>
    <x v="20"/>
    <x v="2"/>
    <x v="1580"/>
    <x v="1622"/>
    <x v="0"/>
    <x v="0"/>
    <x v="2"/>
    <x v="0"/>
  </r>
  <r>
    <x v="5"/>
    <x v="1"/>
    <x v="154"/>
    <x v="4"/>
    <x v="4"/>
    <x v="36"/>
    <x v="1380"/>
    <x v="1616"/>
    <x v="19"/>
    <x v="4"/>
    <x v="1581"/>
    <x v="1623"/>
    <x v="1"/>
    <x v="118"/>
    <x v="0"/>
    <x v="0"/>
  </r>
  <r>
    <x v="3"/>
    <x v="3"/>
    <x v="154"/>
    <x v="4"/>
    <x v="4"/>
    <x v="58"/>
    <x v="1381"/>
    <x v="1617"/>
    <x v="4"/>
    <x v="3"/>
    <x v="1582"/>
    <x v="1624"/>
    <x v="3"/>
    <x v="218"/>
    <x v="0"/>
    <x v="1"/>
  </r>
  <r>
    <x v="0"/>
    <x v="0"/>
    <x v="259"/>
    <x v="4"/>
    <x v="4"/>
    <x v="2"/>
    <x v="1382"/>
    <x v="1618"/>
    <x v="17"/>
    <x v="1"/>
    <x v="1583"/>
    <x v="1625"/>
    <x v="3"/>
    <x v="77"/>
    <x v="0"/>
    <x v="1"/>
  </r>
  <r>
    <x v="2"/>
    <x v="2"/>
    <x v="259"/>
    <x v="4"/>
    <x v="4"/>
    <x v="3"/>
    <x v="1383"/>
    <x v="1619"/>
    <x v="0"/>
    <x v="0"/>
    <x v="1584"/>
    <x v="1626"/>
    <x v="2"/>
    <x v="4"/>
    <x v="2"/>
    <x v="0"/>
  </r>
  <r>
    <x v="1"/>
    <x v="1"/>
    <x v="157"/>
    <x v="5"/>
    <x v="4"/>
    <x v="45"/>
    <x v="1326"/>
    <x v="1462"/>
    <x v="22"/>
    <x v="3"/>
    <x v="1585"/>
    <x v="1627"/>
    <x v="4"/>
    <x v="237"/>
    <x v="2"/>
    <x v="1"/>
  </r>
  <r>
    <x v="1"/>
    <x v="1"/>
    <x v="58"/>
    <x v="6"/>
    <x v="4"/>
    <x v="18"/>
    <x v="1384"/>
    <x v="1620"/>
    <x v="2"/>
    <x v="1"/>
    <x v="1586"/>
    <x v="1628"/>
    <x v="3"/>
    <x v="31"/>
    <x v="0"/>
    <x v="2"/>
  </r>
  <r>
    <x v="11"/>
    <x v="8"/>
    <x v="60"/>
    <x v="6"/>
    <x v="4"/>
    <x v="14"/>
    <x v="1385"/>
    <x v="1621"/>
    <x v="6"/>
    <x v="4"/>
    <x v="1587"/>
    <x v="1629"/>
    <x v="0"/>
    <x v="0"/>
    <x v="2"/>
    <x v="1"/>
  </r>
  <r>
    <x v="4"/>
    <x v="4"/>
    <x v="60"/>
    <x v="6"/>
    <x v="4"/>
    <x v="14"/>
    <x v="1386"/>
    <x v="1622"/>
    <x v="11"/>
    <x v="1"/>
    <x v="1588"/>
    <x v="1630"/>
    <x v="2"/>
    <x v="32"/>
    <x v="0"/>
    <x v="2"/>
  </r>
  <r>
    <x v="8"/>
    <x v="6"/>
    <x v="265"/>
    <x v="0"/>
    <x v="5"/>
    <x v="15"/>
    <x v="1387"/>
    <x v="1623"/>
    <x v="9"/>
    <x v="3"/>
    <x v="1589"/>
    <x v="1631"/>
    <x v="3"/>
    <x v="18"/>
    <x v="2"/>
    <x v="1"/>
  </r>
  <r>
    <x v="11"/>
    <x v="8"/>
    <x v="162"/>
    <x v="10"/>
    <x v="5"/>
    <x v="18"/>
    <x v="773"/>
    <x v="1624"/>
    <x v="4"/>
    <x v="3"/>
    <x v="1590"/>
    <x v="1632"/>
    <x v="0"/>
    <x v="0"/>
    <x v="0"/>
    <x v="1"/>
  </r>
  <r>
    <x v="15"/>
    <x v="9"/>
    <x v="246"/>
    <x v="10"/>
    <x v="5"/>
    <x v="9"/>
    <x v="1388"/>
    <x v="1625"/>
    <x v="5"/>
    <x v="0"/>
    <x v="1591"/>
    <x v="1633"/>
    <x v="2"/>
    <x v="10"/>
    <x v="2"/>
    <x v="2"/>
  </r>
  <r>
    <x v="9"/>
    <x v="6"/>
    <x v="246"/>
    <x v="10"/>
    <x v="5"/>
    <x v="1"/>
    <x v="1389"/>
    <x v="1626"/>
    <x v="22"/>
    <x v="3"/>
    <x v="1592"/>
    <x v="1634"/>
    <x v="3"/>
    <x v="12"/>
    <x v="0"/>
    <x v="1"/>
  </r>
  <r>
    <x v="10"/>
    <x v="7"/>
    <x v="246"/>
    <x v="10"/>
    <x v="5"/>
    <x v="31"/>
    <x v="1390"/>
    <x v="1627"/>
    <x v="18"/>
    <x v="2"/>
    <x v="1593"/>
    <x v="1635"/>
    <x v="3"/>
    <x v="69"/>
    <x v="1"/>
    <x v="1"/>
  </r>
  <r>
    <x v="11"/>
    <x v="8"/>
    <x v="163"/>
    <x v="10"/>
    <x v="5"/>
    <x v="7"/>
    <x v="1391"/>
    <x v="1628"/>
    <x v="10"/>
    <x v="2"/>
    <x v="1594"/>
    <x v="1636"/>
    <x v="3"/>
    <x v="23"/>
    <x v="1"/>
    <x v="0"/>
  </r>
  <r>
    <x v="10"/>
    <x v="7"/>
    <x v="61"/>
    <x v="1"/>
    <x v="5"/>
    <x v="2"/>
    <x v="1392"/>
    <x v="1629"/>
    <x v="3"/>
    <x v="2"/>
    <x v="1595"/>
    <x v="1637"/>
    <x v="4"/>
    <x v="98"/>
    <x v="2"/>
    <x v="2"/>
  </r>
  <r>
    <x v="2"/>
    <x v="2"/>
    <x v="63"/>
    <x v="1"/>
    <x v="5"/>
    <x v="10"/>
    <x v="1393"/>
    <x v="1630"/>
    <x v="0"/>
    <x v="0"/>
    <x v="1596"/>
    <x v="1638"/>
    <x v="0"/>
    <x v="0"/>
    <x v="0"/>
    <x v="1"/>
  </r>
  <r>
    <x v="1"/>
    <x v="1"/>
    <x v="64"/>
    <x v="1"/>
    <x v="5"/>
    <x v="55"/>
    <x v="1394"/>
    <x v="1631"/>
    <x v="23"/>
    <x v="3"/>
    <x v="1597"/>
    <x v="1639"/>
    <x v="2"/>
    <x v="124"/>
    <x v="0"/>
    <x v="1"/>
  </r>
  <r>
    <x v="5"/>
    <x v="1"/>
    <x v="247"/>
    <x v="0"/>
    <x v="0"/>
    <x v="6"/>
    <x v="1395"/>
    <x v="1632"/>
    <x v="24"/>
    <x v="3"/>
    <x v="1598"/>
    <x v="1640"/>
    <x v="2"/>
    <x v="7"/>
    <x v="1"/>
    <x v="1"/>
  </r>
  <r>
    <x v="9"/>
    <x v="6"/>
    <x v="247"/>
    <x v="0"/>
    <x v="0"/>
    <x v="9"/>
    <x v="1396"/>
    <x v="1633"/>
    <x v="13"/>
    <x v="1"/>
    <x v="1599"/>
    <x v="1641"/>
    <x v="2"/>
    <x v="10"/>
    <x v="2"/>
    <x v="1"/>
  </r>
  <r>
    <x v="10"/>
    <x v="7"/>
    <x v="247"/>
    <x v="0"/>
    <x v="0"/>
    <x v="6"/>
    <x v="1397"/>
    <x v="1634"/>
    <x v="23"/>
    <x v="3"/>
    <x v="1600"/>
    <x v="1642"/>
    <x v="3"/>
    <x v="42"/>
    <x v="1"/>
    <x v="2"/>
  </r>
  <r>
    <x v="11"/>
    <x v="8"/>
    <x v="222"/>
    <x v="10"/>
    <x v="0"/>
    <x v="21"/>
    <x v="1398"/>
    <x v="1635"/>
    <x v="20"/>
    <x v="2"/>
    <x v="1601"/>
    <x v="1643"/>
    <x v="0"/>
    <x v="0"/>
    <x v="2"/>
    <x v="0"/>
  </r>
  <r>
    <x v="2"/>
    <x v="2"/>
    <x v="222"/>
    <x v="10"/>
    <x v="0"/>
    <x v="5"/>
    <x v="1399"/>
    <x v="1636"/>
    <x v="13"/>
    <x v="1"/>
    <x v="1602"/>
    <x v="1644"/>
    <x v="2"/>
    <x v="6"/>
    <x v="2"/>
    <x v="1"/>
  </r>
  <r>
    <x v="11"/>
    <x v="8"/>
    <x v="66"/>
    <x v="10"/>
    <x v="0"/>
    <x v="62"/>
    <x v="1400"/>
    <x v="1637"/>
    <x v="20"/>
    <x v="2"/>
    <x v="1603"/>
    <x v="1645"/>
    <x v="3"/>
    <x v="238"/>
    <x v="2"/>
    <x v="2"/>
  </r>
  <r>
    <x v="1"/>
    <x v="1"/>
    <x v="72"/>
    <x v="7"/>
    <x v="0"/>
    <x v="58"/>
    <x v="1214"/>
    <x v="1638"/>
    <x v="15"/>
    <x v="4"/>
    <x v="1604"/>
    <x v="1646"/>
    <x v="2"/>
    <x v="128"/>
    <x v="2"/>
    <x v="0"/>
  </r>
  <r>
    <x v="13"/>
    <x v="8"/>
    <x v="73"/>
    <x v="7"/>
    <x v="0"/>
    <x v="10"/>
    <x v="1401"/>
    <x v="1639"/>
    <x v="21"/>
    <x v="0"/>
    <x v="1605"/>
    <x v="1647"/>
    <x v="2"/>
    <x v="13"/>
    <x v="1"/>
    <x v="0"/>
  </r>
  <r>
    <x v="8"/>
    <x v="6"/>
    <x v="73"/>
    <x v="7"/>
    <x v="0"/>
    <x v="36"/>
    <x v="1402"/>
    <x v="1640"/>
    <x v="6"/>
    <x v="4"/>
    <x v="1606"/>
    <x v="1648"/>
    <x v="3"/>
    <x v="144"/>
    <x v="2"/>
    <x v="1"/>
  </r>
  <r>
    <x v="7"/>
    <x v="5"/>
    <x v="73"/>
    <x v="7"/>
    <x v="0"/>
    <x v="1"/>
    <x v="1262"/>
    <x v="1641"/>
    <x v="8"/>
    <x v="5"/>
    <x v="9"/>
    <x v="1649"/>
    <x v="2"/>
    <x v="57"/>
    <x v="1"/>
    <x v="0"/>
  </r>
  <r>
    <x v="14"/>
    <x v="6"/>
    <x v="165"/>
    <x v="7"/>
    <x v="0"/>
    <x v="48"/>
    <x v="1403"/>
    <x v="1642"/>
    <x v="4"/>
    <x v="3"/>
    <x v="1607"/>
    <x v="1650"/>
    <x v="2"/>
    <x v="140"/>
    <x v="0"/>
    <x v="2"/>
  </r>
  <r>
    <x v="9"/>
    <x v="6"/>
    <x v="223"/>
    <x v="2"/>
    <x v="0"/>
    <x v="35"/>
    <x v="1124"/>
    <x v="1643"/>
    <x v="21"/>
    <x v="0"/>
    <x v="1608"/>
    <x v="1651"/>
    <x v="7"/>
    <x v="239"/>
    <x v="2"/>
    <x v="2"/>
  </r>
  <r>
    <x v="14"/>
    <x v="6"/>
    <x v="223"/>
    <x v="2"/>
    <x v="0"/>
    <x v="20"/>
    <x v="1404"/>
    <x v="1644"/>
    <x v="24"/>
    <x v="3"/>
    <x v="1609"/>
    <x v="1652"/>
    <x v="1"/>
    <x v="109"/>
    <x v="0"/>
    <x v="1"/>
  </r>
  <r>
    <x v="12"/>
    <x v="8"/>
    <x v="168"/>
    <x v="2"/>
    <x v="0"/>
    <x v="37"/>
    <x v="1214"/>
    <x v="1645"/>
    <x v="9"/>
    <x v="3"/>
    <x v="1610"/>
    <x v="1653"/>
    <x v="3"/>
    <x v="105"/>
    <x v="2"/>
    <x v="1"/>
  </r>
  <r>
    <x v="6"/>
    <x v="3"/>
    <x v="169"/>
    <x v="2"/>
    <x v="0"/>
    <x v="12"/>
    <x v="1378"/>
    <x v="1646"/>
    <x v="16"/>
    <x v="4"/>
    <x v="1611"/>
    <x v="1654"/>
    <x v="2"/>
    <x v="15"/>
    <x v="0"/>
    <x v="2"/>
  </r>
  <r>
    <x v="3"/>
    <x v="3"/>
    <x v="170"/>
    <x v="3"/>
    <x v="0"/>
    <x v="5"/>
    <x v="1405"/>
    <x v="1647"/>
    <x v="14"/>
    <x v="4"/>
    <x v="1612"/>
    <x v="1655"/>
    <x v="3"/>
    <x v="40"/>
    <x v="1"/>
    <x v="2"/>
  </r>
  <r>
    <x v="11"/>
    <x v="8"/>
    <x v="3"/>
    <x v="3"/>
    <x v="0"/>
    <x v="14"/>
    <x v="1100"/>
    <x v="1648"/>
    <x v="22"/>
    <x v="3"/>
    <x v="1613"/>
    <x v="1656"/>
    <x v="0"/>
    <x v="0"/>
    <x v="2"/>
    <x v="0"/>
  </r>
  <r>
    <x v="2"/>
    <x v="2"/>
    <x v="3"/>
    <x v="3"/>
    <x v="0"/>
    <x v="21"/>
    <x v="1406"/>
    <x v="1649"/>
    <x v="6"/>
    <x v="4"/>
    <x v="1614"/>
    <x v="1657"/>
    <x v="1"/>
    <x v="75"/>
    <x v="1"/>
    <x v="1"/>
  </r>
  <r>
    <x v="12"/>
    <x v="8"/>
    <x v="4"/>
    <x v="3"/>
    <x v="0"/>
    <x v="71"/>
    <x v="1407"/>
    <x v="968"/>
    <x v="3"/>
    <x v="2"/>
    <x v="1615"/>
    <x v="1658"/>
    <x v="3"/>
    <x v="240"/>
    <x v="2"/>
    <x v="2"/>
  </r>
  <r>
    <x v="0"/>
    <x v="0"/>
    <x v="4"/>
    <x v="3"/>
    <x v="0"/>
    <x v="30"/>
    <x v="824"/>
    <x v="1650"/>
    <x v="22"/>
    <x v="3"/>
    <x v="1616"/>
    <x v="1659"/>
    <x v="2"/>
    <x v="48"/>
    <x v="0"/>
    <x v="1"/>
  </r>
  <r>
    <x v="1"/>
    <x v="1"/>
    <x v="4"/>
    <x v="3"/>
    <x v="0"/>
    <x v="1"/>
    <x v="1408"/>
    <x v="1651"/>
    <x v="18"/>
    <x v="2"/>
    <x v="1617"/>
    <x v="1660"/>
    <x v="1"/>
    <x v="1"/>
    <x v="0"/>
    <x v="0"/>
  </r>
  <r>
    <x v="9"/>
    <x v="6"/>
    <x v="77"/>
    <x v="9"/>
    <x v="0"/>
    <x v="44"/>
    <x v="511"/>
    <x v="1652"/>
    <x v="22"/>
    <x v="3"/>
    <x v="1618"/>
    <x v="1661"/>
    <x v="1"/>
    <x v="241"/>
    <x v="2"/>
    <x v="0"/>
  </r>
  <r>
    <x v="14"/>
    <x v="6"/>
    <x v="273"/>
    <x v="9"/>
    <x v="0"/>
    <x v="7"/>
    <x v="1409"/>
    <x v="1653"/>
    <x v="3"/>
    <x v="2"/>
    <x v="1619"/>
    <x v="1662"/>
    <x v="1"/>
    <x v="56"/>
    <x v="0"/>
    <x v="1"/>
  </r>
  <r>
    <x v="13"/>
    <x v="8"/>
    <x v="273"/>
    <x v="9"/>
    <x v="0"/>
    <x v="23"/>
    <x v="1410"/>
    <x v="1654"/>
    <x v="19"/>
    <x v="4"/>
    <x v="1620"/>
    <x v="1663"/>
    <x v="1"/>
    <x v="163"/>
    <x v="1"/>
    <x v="1"/>
  </r>
  <r>
    <x v="8"/>
    <x v="6"/>
    <x v="249"/>
    <x v="9"/>
    <x v="0"/>
    <x v="15"/>
    <x v="848"/>
    <x v="1655"/>
    <x v="16"/>
    <x v="4"/>
    <x v="1621"/>
    <x v="1664"/>
    <x v="2"/>
    <x v="70"/>
    <x v="0"/>
    <x v="1"/>
  </r>
  <r>
    <x v="7"/>
    <x v="5"/>
    <x v="81"/>
    <x v="11"/>
    <x v="0"/>
    <x v="15"/>
    <x v="1411"/>
    <x v="1656"/>
    <x v="25"/>
    <x v="1"/>
    <x v="1622"/>
    <x v="1665"/>
    <x v="3"/>
    <x v="18"/>
    <x v="1"/>
    <x v="2"/>
  </r>
  <r>
    <x v="5"/>
    <x v="1"/>
    <x v="171"/>
    <x v="11"/>
    <x v="0"/>
    <x v="41"/>
    <x v="1412"/>
    <x v="1657"/>
    <x v="10"/>
    <x v="2"/>
    <x v="1623"/>
    <x v="1666"/>
    <x v="2"/>
    <x v="175"/>
    <x v="1"/>
    <x v="2"/>
  </r>
  <r>
    <x v="8"/>
    <x v="6"/>
    <x v="171"/>
    <x v="11"/>
    <x v="0"/>
    <x v="18"/>
    <x v="30"/>
    <x v="1658"/>
    <x v="3"/>
    <x v="2"/>
    <x v="1624"/>
    <x v="1667"/>
    <x v="0"/>
    <x v="0"/>
    <x v="2"/>
    <x v="1"/>
  </r>
  <r>
    <x v="15"/>
    <x v="9"/>
    <x v="172"/>
    <x v="4"/>
    <x v="0"/>
    <x v="30"/>
    <x v="1413"/>
    <x v="1659"/>
    <x v="6"/>
    <x v="4"/>
    <x v="1625"/>
    <x v="1668"/>
    <x v="0"/>
    <x v="0"/>
    <x v="1"/>
    <x v="2"/>
  </r>
  <r>
    <x v="8"/>
    <x v="6"/>
    <x v="172"/>
    <x v="4"/>
    <x v="0"/>
    <x v="55"/>
    <x v="1234"/>
    <x v="1660"/>
    <x v="19"/>
    <x v="4"/>
    <x v="1626"/>
    <x v="1669"/>
    <x v="2"/>
    <x v="124"/>
    <x v="1"/>
    <x v="1"/>
  </r>
  <r>
    <x v="15"/>
    <x v="9"/>
    <x v="5"/>
    <x v="4"/>
    <x v="0"/>
    <x v="31"/>
    <x v="1414"/>
    <x v="1661"/>
    <x v="5"/>
    <x v="0"/>
    <x v="1627"/>
    <x v="1670"/>
    <x v="0"/>
    <x v="0"/>
    <x v="0"/>
    <x v="1"/>
  </r>
  <r>
    <x v="1"/>
    <x v="1"/>
    <x v="6"/>
    <x v="4"/>
    <x v="0"/>
    <x v="4"/>
    <x v="1415"/>
    <x v="1662"/>
    <x v="5"/>
    <x v="0"/>
    <x v="1628"/>
    <x v="1671"/>
    <x v="3"/>
    <x v="11"/>
    <x v="2"/>
    <x v="1"/>
  </r>
  <r>
    <x v="2"/>
    <x v="2"/>
    <x v="7"/>
    <x v="4"/>
    <x v="0"/>
    <x v="1"/>
    <x v="1416"/>
    <x v="1663"/>
    <x v="4"/>
    <x v="3"/>
    <x v="1629"/>
    <x v="1672"/>
    <x v="2"/>
    <x v="57"/>
    <x v="0"/>
    <x v="1"/>
  </r>
  <r>
    <x v="6"/>
    <x v="3"/>
    <x v="225"/>
    <x v="5"/>
    <x v="0"/>
    <x v="49"/>
    <x v="445"/>
    <x v="1664"/>
    <x v="4"/>
    <x v="3"/>
    <x v="1630"/>
    <x v="1673"/>
    <x v="3"/>
    <x v="153"/>
    <x v="0"/>
    <x v="0"/>
  </r>
  <r>
    <x v="12"/>
    <x v="8"/>
    <x v="10"/>
    <x v="0"/>
    <x v="1"/>
    <x v="19"/>
    <x v="1417"/>
    <x v="1665"/>
    <x v="20"/>
    <x v="2"/>
    <x v="1631"/>
    <x v="1674"/>
    <x v="2"/>
    <x v="78"/>
    <x v="2"/>
    <x v="2"/>
  </r>
  <r>
    <x v="5"/>
    <x v="1"/>
    <x v="87"/>
    <x v="0"/>
    <x v="1"/>
    <x v="40"/>
    <x v="1418"/>
    <x v="1666"/>
    <x v="16"/>
    <x v="4"/>
    <x v="1632"/>
    <x v="1675"/>
    <x v="3"/>
    <x v="62"/>
    <x v="0"/>
    <x v="1"/>
  </r>
  <r>
    <x v="13"/>
    <x v="8"/>
    <x v="227"/>
    <x v="10"/>
    <x v="1"/>
    <x v="8"/>
    <x v="1419"/>
    <x v="1667"/>
    <x v="9"/>
    <x v="3"/>
    <x v="1633"/>
    <x v="1676"/>
    <x v="0"/>
    <x v="0"/>
    <x v="0"/>
    <x v="0"/>
  </r>
  <r>
    <x v="0"/>
    <x v="0"/>
    <x v="176"/>
    <x v="1"/>
    <x v="1"/>
    <x v="16"/>
    <x v="68"/>
    <x v="1668"/>
    <x v="13"/>
    <x v="1"/>
    <x v="1634"/>
    <x v="1677"/>
    <x v="0"/>
    <x v="0"/>
    <x v="1"/>
    <x v="0"/>
  </r>
  <r>
    <x v="3"/>
    <x v="3"/>
    <x v="228"/>
    <x v="1"/>
    <x v="1"/>
    <x v="37"/>
    <x v="1161"/>
    <x v="1669"/>
    <x v="9"/>
    <x v="3"/>
    <x v="1635"/>
    <x v="1678"/>
    <x v="2"/>
    <x v="61"/>
    <x v="1"/>
    <x v="2"/>
  </r>
  <r>
    <x v="1"/>
    <x v="1"/>
    <x v="91"/>
    <x v="1"/>
    <x v="1"/>
    <x v="1"/>
    <x v="1420"/>
    <x v="1670"/>
    <x v="12"/>
    <x v="0"/>
    <x v="1636"/>
    <x v="1679"/>
    <x v="1"/>
    <x v="1"/>
    <x v="1"/>
    <x v="0"/>
  </r>
  <r>
    <x v="9"/>
    <x v="6"/>
    <x v="12"/>
    <x v="7"/>
    <x v="1"/>
    <x v="18"/>
    <x v="1421"/>
    <x v="1671"/>
    <x v="17"/>
    <x v="1"/>
    <x v="1637"/>
    <x v="1680"/>
    <x v="3"/>
    <x v="31"/>
    <x v="0"/>
    <x v="0"/>
  </r>
  <r>
    <x v="2"/>
    <x v="2"/>
    <x v="97"/>
    <x v="3"/>
    <x v="1"/>
    <x v="18"/>
    <x v="1422"/>
    <x v="1672"/>
    <x v="4"/>
    <x v="3"/>
    <x v="1638"/>
    <x v="1681"/>
    <x v="2"/>
    <x v="99"/>
    <x v="2"/>
    <x v="2"/>
  </r>
  <r>
    <x v="5"/>
    <x v="1"/>
    <x v="99"/>
    <x v="3"/>
    <x v="1"/>
    <x v="4"/>
    <x v="1423"/>
    <x v="1673"/>
    <x v="11"/>
    <x v="1"/>
    <x v="1639"/>
    <x v="1682"/>
    <x v="2"/>
    <x v="5"/>
    <x v="2"/>
    <x v="1"/>
  </r>
  <r>
    <x v="8"/>
    <x v="6"/>
    <x v="231"/>
    <x v="9"/>
    <x v="1"/>
    <x v="57"/>
    <x v="1424"/>
    <x v="1674"/>
    <x v="7"/>
    <x v="2"/>
    <x v="1640"/>
    <x v="1683"/>
    <x v="4"/>
    <x v="188"/>
    <x v="0"/>
    <x v="1"/>
  </r>
  <r>
    <x v="15"/>
    <x v="9"/>
    <x v="177"/>
    <x v="9"/>
    <x v="1"/>
    <x v="3"/>
    <x v="1425"/>
    <x v="1675"/>
    <x v="8"/>
    <x v="5"/>
    <x v="9"/>
    <x v="1684"/>
    <x v="1"/>
    <x v="3"/>
    <x v="2"/>
    <x v="2"/>
  </r>
  <r>
    <x v="5"/>
    <x v="1"/>
    <x v="100"/>
    <x v="11"/>
    <x v="1"/>
    <x v="27"/>
    <x v="1426"/>
    <x v="1676"/>
    <x v="18"/>
    <x v="2"/>
    <x v="1641"/>
    <x v="1685"/>
    <x v="3"/>
    <x v="60"/>
    <x v="2"/>
    <x v="0"/>
  </r>
  <r>
    <x v="8"/>
    <x v="6"/>
    <x v="21"/>
    <x v="5"/>
    <x v="1"/>
    <x v="54"/>
    <x v="1427"/>
    <x v="1677"/>
    <x v="24"/>
    <x v="3"/>
    <x v="1642"/>
    <x v="1686"/>
    <x v="0"/>
    <x v="0"/>
    <x v="2"/>
    <x v="1"/>
  </r>
  <r>
    <x v="13"/>
    <x v="8"/>
    <x v="22"/>
    <x v="6"/>
    <x v="1"/>
    <x v="22"/>
    <x v="1428"/>
    <x v="1678"/>
    <x v="7"/>
    <x v="2"/>
    <x v="1643"/>
    <x v="1687"/>
    <x v="2"/>
    <x v="80"/>
    <x v="2"/>
    <x v="0"/>
  </r>
  <r>
    <x v="11"/>
    <x v="8"/>
    <x v="106"/>
    <x v="6"/>
    <x v="1"/>
    <x v="35"/>
    <x v="1127"/>
    <x v="1679"/>
    <x v="13"/>
    <x v="1"/>
    <x v="1644"/>
    <x v="1688"/>
    <x v="0"/>
    <x v="0"/>
    <x v="2"/>
    <x v="2"/>
  </r>
  <r>
    <x v="14"/>
    <x v="6"/>
    <x v="267"/>
    <x v="6"/>
    <x v="1"/>
    <x v="6"/>
    <x v="1429"/>
    <x v="1680"/>
    <x v="24"/>
    <x v="3"/>
    <x v="1645"/>
    <x v="1689"/>
    <x v="0"/>
    <x v="0"/>
    <x v="2"/>
    <x v="1"/>
  </r>
  <r>
    <x v="13"/>
    <x v="8"/>
    <x v="267"/>
    <x v="6"/>
    <x v="1"/>
    <x v="29"/>
    <x v="1430"/>
    <x v="1681"/>
    <x v="14"/>
    <x v="4"/>
    <x v="1646"/>
    <x v="1690"/>
    <x v="3"/>
    <x v="71"/>
    <x v="1"/>
    <x v="0"/>
  </r>
  <r>
    <x v="8"/>
    <x v="6"/>
    <x v="267"/>
    <x v="6"/>
    <x v="1"/>
    <x v="6"/>
    <x v="1431"/>
    <x v="1682"/>
    <x v="6"/>
    <x v="4"/>
    <x v="1647"/>
    <x v="1691"/>
    <x v="3"/>
    <x v="42"/>
    <x v="0"/>
    <x v="1"/>
  </r>
  <r>
    <x v="6"/>
    <x v="3"/>
    <x v="109"/>
    <x v="0"/>
    <x v="2"/>
    <x v="17"/>
    <x v="647"/>
    <x v="1683"/>
    <x v="8"/>
    <x v="5"/>
    <x v="9"/>
    <x v="1692"/>
    <x v="2"/>
    <x v="130"/>
    <x v="2"/>
    <x v="0"/>
  </r>
  <r>
    <x v="8"/>
    <x v="6"/>
    <x v="109"/>
    <x v="0"/>
    <x v="2"/>
    <x v="7"/>
    <x v="1432"/>
    <x v="1684"/>
    <x v="11"/>
    <x v="1"/>
    <x v="1648"/>
    <x v="1693"/>
    <x v="3"/>
    <x v="23"/>
    <x v="2"/>
    <x v="0"/>
  </r>
  <r>
    <x v="15"/>
    <x v="9"/>
    <x v="262"/>
    <x v="0"/>
    <x v="2"/>
    <x v="7"/>
    <x v="1191"/>
    <x v="1685"/>
    <x v="1"/>
    <x v="0"/>
    <x v="1649"/>
    <x v="1694"/>
    <x v="1"/>
    <x v="56"/>
    <x v="1"/>
    <x v="0"/>
  </r>
  <r>
    <x v="13"/>
    <x v="8"/>
    <x v="262"/>
    <x v="0"/>
    <x v="2"/>
    <x v="17"/>
    <x v="1433"/>
    <x v="1686"/>
    <x v="22"/>
    <x v="3"/>
    <x v="1650"/>
    <x v="1695"/>
    <x v="2"/>
    <x v="130"/>
    <x v="2"/>
    <x v="1"/>
  </r>
  <r>
    <x v="1"/>
    <x v="1"/>
    <x v="110"/>
    <x v="10"/>
    <x v="2"/>
    <x v="18"/>
    <x v="1434"/>
    <x v="1687"/>
    <x v="7"/>
    <x v="2"/>
    <x v="1651"/>
    <x v="1696"/>
    <x v="3"/>
    <x v="31"/>
    <x v="1"/>
    <x v="1"/>
  </r>
  <r>
    <x v="15"/>
    <x v="9"/>
    <x v="110"/>
    <x v="10"/>
    <x v="2"/>
    <x v="37"/>
    <x v="1435"/>
    <x v="1688"/>
    <x v="4"/>
    <x v="3"/>
    <x v="1652"/>
    <x v="1697"/>
    <x v="0"/>
    <x v="0"/>
    <x v="0"/>
    <x v="0"/>
  </r>
  <r>
    <x v="11"/>
    <x v="8"/>
    <x v="111"/>
    <x v="10"/>
    <x v="2"/>
    <x v="7"/>
    <x v="222"/>
    <x v="1689"/>
    <x v="24"/>
    <x v="3"/>
    <x v="1653"/>
    <x v="1698"/>
    <x v="2"/>
    <x v="8"/>
    <x v="1"/>
    <x v="1"/>
  </r>
  <r>
    <x v="5"/>
    <x v="1"/>
    <x v="111"/>
    <x v="10"/>
    <x v="2"/>
    <x v="49"/>
    <x v="1436"/>
    <x v="1690"/>
    <x v="16"/>
    <x v="4"/>
    <x v="1654"/>
    <x v="1699"/>
    <x v="3"/>
    <x v="153"/>
    <x v="2"/>
    <x v="2"/>
  </r>
  <r>
    <x v="8"/>
    <x v="6"/>
    <x v="235"/>
    <x v="1"/>
    <x v="2"/>
    <x v="33"/>
    <x v="1437"/>
    <x v="1691"/>
    <x v="3"/>
    <x v="2"/>
    <x v="1655"/>
    <x v="1700"/>
    <x v="2"/>
    <x v="51"/>
    <x v="1"/>
    <x v="1"/>
  </r>
  <r>
    <x v="2"/>
    <x v="2"/>
    <x v="180"/>
    <x v="1"/>
    <x v="2"/>
    <x v="6"/>
    <x v="1438"/>
    <x v="1692"/>
    <x v="7"/>
    <x v="2"/>
    <x v="1656"/>
    <x v="1701"/>
    <x v="3"/>
    <x v="42"/>
    <x v="1"/>
    <x v="1"/>
  </r>
  <r>
    <x v="8"/>
    <x v="6"/>
    <x v="115"/>
    <x v="8"/>
    <x v="2"/>
    <x v="19"/>
    <x v="424"/>
    <x v="1693"/>
    <x v="23"/>
    <x v="3"/>
    <x v="1657"/>
    <x v="1702"/>
    <x v="2"/>
    <x v="78"/>
    <x v="2"/>
    <x v="2"/>
  </r>
  <r>
    <x v="12"/>
    <x v="8"/>
    <x v="183"/>
    <x v="8"/>
    <x v="2"/>
    <x v="19"/>
    <x v="1244"/>
    <x v="1694"/>
    <x v="5"/>
    <x v="0"/>
    <x v="1658"/>
    <x v="1703"/>
    <x v="2"/>
    <x v="78"/>
    <x v="0"/>
    <x v="0"/>
  </r>
  <r>
    <x v="6"/>
    <x v="3"/>
    <x v="116"/>
    <x v="8"/>
    <x v="2"/>
    <x v="10"/>
    <x v="1439"/>
    <x v="1695"/>
    <x v="13"/>
    <x v="1"/>
    <x v="1659"/>
    <x v="1704"/>
    <x v="0"/>
    <x v="0"/>
    <x v="0"/>
    <x v="1"/>
  </r>
  <r>
    <x v="11"/>
    <x v="8"/>
    <x v="26"/>
    <x v="8"/>
    <x v="2"/>
    <x v="46"/>
    <x v="1440"/>
    <x v="1696"/>
    <x v="12"/>
    <x v="0"/>
    <x v="1660"/>
    <x v="1705"/>
    <x v="0"/>
    <x v="0"/>
    <x v="1"/>
    <x v="1"/>
  </r>
  <r>
    <x v="7"/>
    <x v="5"/>
    <x v="27"/>
    <x v="2"/>
    <x v="2"/>
    <x v="14"/>
    <x v="1441"/>
    <x v="1697"/>
    <x v="15"/>
    <x v="4"/>
    <x v="1661"/>
    <x v="1706"/>
    <x v="3"/>
    <x v="114"/>
    <x v="1"/>
    <x v="2"/>
  </r>
  <r>
    <x v="2"/>
    <x v="2"/>
    <x v="184"/>
    <x v="2"/>
    <x v="2"/>
    <x v="12"/>
    <x v="1442"/>
    <x v="1698"/>
    <x v="20"/>
    <x v="2"/>
    <x v="1662"/>
    <x v="1707"/>
    <x v="1"/>
    <x v="178"/>
    <x v="1"/>
    <x v="1"/>
  </r>
  <r>
    <x v="1"/>
    <x v="1"/>
    <x v="120"/>
    <x v="9"/>
    <x v="2"/>
    <x v="42"/>
    <x v="686"/>
    <x v="1699"/>
    <x v="12"/>
    <x v="0"/>
    <x v="1663"/>
    <x v="1708"/>
    <x v="3"/>
    <x v="199"/>
    <x v="2"/>
    <x v="2"/>
  </r>
  <r>
    <x v="7"/>
    <x v="5"/>
    <x v="186"/>
    <x v="9"/>
    <x v="2"/>
    <x v="6"/>
    <x v="1443"/>
    <x v="1700"/>
    <x v="22"/>
    <x v="3"/>
    <x v="1664"/>
    <x v="1709"/>
    <x v="0"/>
    <x v="0"/>
    <x v="2"/>
    <x v="1"/>
  </r>
  <r>
    <x v="13"/>
    <x v="8"/>
    <x v="187"/>
    <x v="9"/>
    <x v="2"/>
    <x v="22"/>
    <x v="1444"/>
    <x v="1701"/>
    <x v="19"/>
    <x v="4"/>
    <x v="1665"/>
    <x v="1710"/>
    <x v="1"/>
    <x v="27"/>
    <x v="0"/>
    <x v="2"/>
  </r>
  <r>
    <x v="8"/>
    <x v="6"/>
    <x v="187"/>
    <x v="9"/>
    <x v="2"/>
    <x v="17"/>
    <x v="1445"/>
    <x v="1702"/>
    <x v="24"/>
    <x v="3"/>
    <x v="1666"/>
    <x v="1711"/>
    <x v="2"/>
    <x v="130"/>
    <x v="0"/>
    <x v="2"/>
  </r>
  <r>
    <x v="12"/>
    <x v="8"/>
    <x v="31"/>
    <x v="11"/>
    <x v="2"/>
    <x v="4"/>
    <x v="1446"/>
    <x v="1703"/>
    <x v="21"/>
    <x v="0"/>
    <x v="1667"/>
    <x v="1712"/>
    <x v="2"/>
    <x v="5"/>
    <x v="2"/>
    <x v="2"/>
  </r>
  <r>
    <x v="11"/>
    <x v="8"/>
    <x v="121"/>
    <x v="11"/>
    <x v="2"/>
    <x v="15"/>
    <x v="1447"/>
    <x v="1704"/>
    <x v="0"/>
    <x v="0"/>
    <x v="1668"/>
    <x v="1713"/>
    <x v="4"/>
    <x v="160"/>
    <x v="2"/>
    <x v="1"/>
  </r>
  <r>
    <x v="3"/>
    <x v="3"/>
    <x v="122"/>
    <x v="11"/>
    <x v="2"/>
    <x v="0"/>
    <x v="1448"/>
    <x v="1705"/>
    <x v="9"/>
    <x v="3"/>
    <x v="1669"/>
    <x v="1714"/>
    <x v="3"/>
    <x v="17"/>
    <x v="2"/>
    <x v="2"/>
  </r>
  <r>
    <x v="2"/>
    <x v="2"/>
    <x v="32"/>
    <x v="11"/>
    <x v="2"/>
    <x v="37"/>
    <x v="1449"/>
    <x v="1706"/>
    <x v="23"/>
    <x v="3"/>
    <x v="1670"/>
    <x v="1715"/>
    <x v="2"/>
    <x v="61"/>
    <x v="0"/>
    <x v="2"/>
  </r>
  <r>
    <x v="7"/>
    <x v="5"/>
    <x v="33"/>
    <x v="4"/>
    <x v="2"/>
    <x v="53"/>
    <x v="1450"/>
    <x v="1707"/>
    <x v="22"/>
    <x v="3"/>
    <x v="1671"/>
    <x v="1716"/>
    <x v="2"/>
    <x v="142"/>
    <x v="1"/>
    <x v="0"/>
  </r>
  <r>
    <x v="12"/>
    <x v="8"/>
    <x v="35"/>
    <x v="4"/>
    <x v="2"/>
    <x v="25"/>
    <x v="1451"/>
    <x v="1708"/>
    <x v="20"/>
    <x v="2"/>
    <x v="1672"/>
    <x v="1717"/>
    <x v="0"/>
    <x v="0"/>
    <x v="0"/>
    <x v="1"/>
  </r>
  <r>
    <x v="15"/>
    <x v="9"/>
    <x v="36"/>
    <x v="5"/>
    <x v="2"/>
    <x v="4"/>
    <x v="1452"/>
    <x v="1709"/>
    <x v="19"/>
    <x v="4"/>
    <x v="1673"/>
    <x v="1718"/>
    <x v="2"/>
    <x v="5"/>
    <x v="1"/>
    <x v="0"/>
  </r>
  <r>
    <x v="5"/>
    <x v="1"/>
    <x v="36"/>
    <x v="5"/>
    <x v="2"/>
    <x v="46"/>
    <x v="1453"/>
    <x v="1710"/>
    <x v="3"/>
    <x v="2"/>
    <x v="1674"/>
    <x v="1719"/>
    <x v="0"/>
    <x v="0"/>
    <x v="0"/>
    <x v="2"/>
  </r>
  <r>
    <x v="4"/>
    <x v="4"/>
    <x v="37"/>
    <x v="5"/>
    <x v="2"/>
    <x v="21"/>
    <x v="1454"/>
    <x v="1711"/>
    <x v="21"/>
    <x v="0"/>
    <x v="1675"/>
    <x v="1720"/>
    <x v="3"/>
    <x v="25"/>
    <x v="0"/>
    <x v="0"/>
  </r>
  <r>
    <x v="14"/>
    <x v="6"/>
    <x v="124"/>
    <x v="6"/>
    <x v="2"/>
    <x v="53"/>
    <x v="1455"/>
    <x v="1712"/>
    <x v="16"/>
    <x v="4"/>
    <x v="1676"/>
    <x v="1721"/>
    <x v="0"/>
    <x v="0"/>
    <x v="1"/>
    <x v="2"/>
  </r>
  <r>
    <x v="12"/>
    <x v="8"/>
    <x v="190"/>
    <x v="6"/>
    <x v="2"/>
    <x v="0"/>
    <x v="1456"/>
    <x v="1713"/>
    <x v="24"/>
    <x v="3"/>
    <x v="1677"/>
    <x v="1722"/>
    <x v="2"/>
    <x v="58"/>
    <x v="0"/>
    <x v="2"/>
  </r>
  <r>
    <x v="11"/>
    <x v="8"/>
    <x v="190"/>
    <x v="6"/>
    <x v="2"/>
    <x v="23"/>
    <x v="1457"/>
    <x v="1714"/>
    <x v="22"/>
    <x v="3"/>
    <x v="1678"/>
    <x v="1723"/>
    <x v="1"/>
    <x v="163"/>
    <x v="1"/>
    <x v="1"/>
  </r>
  <r>
    <x v="5"/>
    <x v="1"/>
    <x v="190"/>
    <x v="6"/>
    <x v="2"/>
    <x v="12"/>
    <x v="1458"/>
    <x v="1715"/>
    <x v="15"/>
    <x v="4"/>
    <x v="1679"/>
    <x v="1724"/>
    <x v="0"/>
    <x v="0"/>
    <x v="0"/>
    <x v="1"/>
  </r>
  <r>
    <x v="15"/>
    <x v="9"/>
    <x v="263"/>
    <x v="6"/>
    <x v="2"/>
    <x v="49"/>
    <x v="1459"/>
    <x v="1716"/>
    <x v="20"/>
    <x v="2"/>
    <x v="1680"/>
    <x v="1725"/>
    <x v="3"/>
    <x v="153"/>
    <x v="0"/>
    <x v="2"/>
  </r>
  <r>
    <x v="3"/>
    <x v="3"/>
    <x v="263"/>
    <x v="6"/>
    <x v="2"/>
    <x v="6"/>
    <x v="1460"/>
    <x v="1717"/>
    <x v="0"/>
    <x v="0"/>
    <x v="1681"/>
    <x v="1726"/>
    <x v="7"/>
    <x v="242"/>
    <x v="0"/>
    <x v="1"/>
  </r>
  <r>
    <x v="7"/>
    <x v="5"/>
    <x v="125"/>
    <x v="0"/>
    <x v="3"/>
    <x v="54"/>
    <x v="1461"/>
    <x v="1718"/>
    <x v="16"/>
    <x v="4"/>
    <x v="1682"/>
    <x v="1727"/>
    <x v="2"/>
    <x v="115"/>
    <x v="1"/>
    <x v="1"/>
  </r>
  <r>
    <x v="11"/>
    <x v="8"/>
    <x v="39"/>
    <x v="0"/>
    <x v="3"/>
    <x v="33"/>
    <x v="1462"/>
    <x v="1719"/>
    <x v="17"/>
    <x v="1"/>
    <x v="1683"/>
    <x v="1728"/>
    <x v="0"/>
    <x v="0"/>
    <x v="1"/>
    <x v="2"/>
  </r>
  <r>
    <x v="5"/>
    <x v="1"/>
    <x v="39"/>
    <x v="0"/>
    <x v="3"/>
    <x v="29"/>
    <x v="757"/>
    <x v="1720"/>
    <x v="23"/>
    <x v="3"/>
    <x v="1684"/>
    <x v="1729"/>
    <x v="0"/>
    <x v="0"/>
    <x v="1"/>
    <x v="0"/>
  </r>
  <r>
    <x v="13"/>
    <x v="8"/>
    <x v="39"/>
    <x v="0"/>
    <x v="3"/>
    <x v="4"/>
    <x v="1463"/>
    <x v="1721"/>
    <x v="3"/>
    <x v="2"/>
    <x v="1685"/>
    <x v="1730"/>
    <x v="2"/>
    <x v="5"/>
    <x v="2"/>
    <x v="0"/>
  </r>
  <r>
    <x v="10"/>
    <x v="7"/>
    <x v="40"/>
    <x v="0"/>
    <x v="3"/>
    <x v="4"/>
    <x v="1464"/>
    <x v="1722"/>
    <x v="24"/>
    <x v="3"/>
    <x v="1686"/>
    <x v="1731"/>
    <x v="3"/>
    <x v="11"/>
    <x v="0"/>
    <x v="0"/>
  </r>
  <r>
    <x v="8"/>
    <x v="6"/>
    <x v="193"/>
    <x v="10"/>
    <x v="3"/>
    <x v="42"/>
    <x v="126"/>
    <x v="1723"/>
    <x v="5"/>
    <x v="0"/>
    <x v="1687"/>
    <x v="1732"/>
    <x v="4"/>
    <x v="221"/>
    <x v="1"/>
    <x v="2"/>
  </r>
  <r>
    <x v="1"/>
    <x v="1"/>
    <x v="255"/>
    <x v="7"/>
    <x v="3"/>
    <x v="6"/>
    <x v="1465"/>
    <x v="1724"/>
    <x v="5"/>
    <x v="0"/>
    <x v="1688"/>
    <x v="1733"/>
    <x v="2"/>
    <x v="7"/>
    <x v="0"/>
    <x v="0"/>
  </r>
  <r>
    <x v="3"/>
    <x v="3"/>
    <x v="255"/>
    <x v="7"/>
    <x v="3"/>
    <x v="6"/>
    <x v="1466"/>
    <x v="1725"/>
    <x v="3"/>
    <x v="2"/>
    <x v="1689"/>
    <x v="1734"/>
    <x v="0"/>
    <x v="0"/>
    <x v="2"/>
    <x v="1"/>
  </r>
  <r>
    <x v="6"/>
    <x v="3"/>
    <x v="129"/>
    <x v="7"/>
    <x v="3"/>
    <x v="12"/>
    <x v="1467"/>
    <x v="1726"/>
    <x v="12"/>
    <x v="0"/>
    <x v="1690"/>
    <x v="1735"/>
    <x v="2"/>
    <x v="15"/>
    <x v="1"/>
    <x v="0"/>
  </r>
  <r>
    <x v="15"/>
    <x v="9"/>
    <x v="196"/>
    <x v="8"/>
    <x v="3"/>
    <x v="33"/>
    <x v="1468"/>
    <x v="1727"/>
    <x v="9"/>
    <x v="3"/>
    <x v="1691"/>
    <x v="1736"/>
    <x v="2"/>
    <x v="51"/>
    <x v="1"/>
    <x v="0"/>
  </r>
  <r>
    <x v="11"/>
    <x v="8"/>
    <x v="239"/>
    <x v="8"/>
    <x v="3"/>
    <x v="36"/>
    <x v="350"/>
    <x v="1728"/>
    <x v="20"/>
    <x v="2"/>
    <x v="1692"/>
    <x v="1737"/>
    <x v="2"/>
    <x v="76"/>
    <x v="2"/>
    <x v="2"/>
  </r>
  <r>
    <x v="10"/>
    <x v="7"/>
    <x v="133"/>
    <x v="2"/>
    <x v="3"/>
    <x v="23"/>
    <x v="1469"/>
    <x v="1729"/>
    <x v="16"/>
    <x v="4"/>
    <x v="1693"/>
    <x v="1738"/>
    <x v="2"/>
    <x v="66"/>
    <x v="0"/>
    <x v="2"/>
  </r>
  <r>
    <x v="14"/>
    <x v="6"/>
    <x v="268"/>
    <x v="2"/>
    <x v="3"/>
    <x v="12"/>
    <x v="465"/>
    <x v="1730"/>
    <x v="14"/>
    <x v="4"/>
    <x v="1694"/>
    <x v="1739"/>
    <x v="2"/>
    <x v="15"/>
    <x v="0"/>
    <x v="2"/>
  </r>
  <r>
    <x v="2"/>
    <x v="2"/>
    <x v="268"/>
    <x v="2"/>
    <x v="3"/>
    <x v="32"/>
    <x v="1470"/>
    <x v="1731"/>
    <x v="24"/>
    <x v="3"/>
    <x v="1695"/>
    <x v="1740"/>
    <x v="3"/>
    <x v="95"/>
    <x v="0"/>
    <x v="2"/>
  </r>
  <r>
    <x v="8"/>
    <x v="6"/>
    <x v="268"/>
    <x v="2"/>
    <x v="3"/>
    <x v="3"/>
    <x v="568"/>
    <x v="1732"/>
    <x v="20"/>
    <x v="2"/>
    <x v="1696"/>
    <x v="1741"/>
    <x v="0"/>
    <x v="0"/>
    <x v="1"/>
    <x v="2"/>
  </r>
  <r>
    <x v="13"/>
    <x v="8"/>
    <x v="264"/>
    <x v="3"/>
    <x v="3"/>
    <x v="4"/>
    <x v="542"/>
    <x v="1733"/>
    <x v="11"/>
    <x v="1"/>
    <x v="1697"/>
    <x v="1742"/>
    <x v="1"/>
    <x v="67"/>
    <x v="0"/>
    <x v="1"/>
  </r>
  <r>
    <x v="10"/>
    <x v="7"/>
    <x v="264"/>
    <x v="3"/>
    <x v="3"/>
    <x v="12"/>
    <x v="1471"/>
    <x v="1734"/>
    <x v="23"/>
    <x v="3"/>
    <x v="1698"/>
    <x v="1743"/>
    <x v="0"/>
    <x v="0"/>
    <x v="1"/>
    <x v="0"/>
  </r>
  <r>
    <x v="12"/>
    <x v="8"/>
    <x v="134"/>
    <x v="3"/>
    <x v="3"/>
    <x v="7"/>
    <x v="493"/>
    <x v="1735"/>
    <x v="7"/>
    <x v="2"/>
    <x v="1699"/>
    <x v="1744"/>
    <x v="0"/>
    <x v="0"/>
    <x v="0"/>
    <x v="0"/>
  </r>
  <r>
    <x v="0"/>
    <x v="0"/>
    <x v="134"/>
    <x v="3"/>
    <x v="3"/>
    <x v="26"/>
    <x v="1472"/>
    <x v="1736"/>
    <x v="3"/>
    <x v="2"/>
    <x v="1700"/>
    <x v="1745"/>
    <x v="2"/>
    <x v="36"/>
    <x v="0"/>
    <x v="0"/>
  </r>
  <r>
    <x v="9"/>
    <x v="6"/>
    <x v="134"/>
    <x v="3"/>
    <x v="3"/>
    <x v="12"/>
    <x v="1473"/>
    <x v="1737"/>
    <x v="14"/>
    <x v="4"/>
    <x v="1701"/>
    <x v="1746"/>
    <x v="0"/>
    <x v="0"/>
    <x v="1"/>
    <x v="0"/>
  </r>
  <r>
    <x v="0"/>
    <x v="0"/>
    <x v="256"/>
    <x v="3"/>
    <x v="3"/>
    <x v="25"/>
    <x v="1474"/>
    <x v="1738"/>
    <x v="7"/>
    <x v="2"/>
    <x v="1702"/>
    <x v="1747"/>
    <x v="2"/>
    <x v="156"/>
    <x v="1"/>
    <x v="2"/>
  </r>
  <r>
    <x v="0"/>
    <x v="0"/>
    <x v="44"/>
    <x v="9"/>
    <x v="3"/>
    <x v="16"/>
    <x v="541"/>
    <x v="1739"/>
    <x v="10"/>
    <x v="2"/>
    <x v="1703"/>
    <x v="1748"/>
    <x v="0"/>
    <x v="0"/>
    <x v="1"/>
    <x v="0"/>
  </r>
  <r>
    <x v="3"/>
    <x v="3"/>
    <x v="44"/>
    <x v="9"/>
    <x v="3"/>
    <x v="35"/>
    <x v="363"/>
    <x v="1740"/>
    <x v="23"/>
    <x v="3"/>
    <x v="1704"/>
    <x v="1749"/>
    <x v="2"/>
    <x v="90"/>
    <x v="2"/>
    <x v="0"/>
  </r>
  <r>
    <x v="9"/>
    <x v="6"/>
    <x v="199"/>
    <x v="11"/>
    <x v="3"/>
    <x v="53"/>
    <x v="693"/>
    <x v="1741"/>
    <x v="17"/>
    <x v="1"/>
    <x v="1705"/>
    <x v="1750"/>
    <x v="3"/>
    <x v="198"/>
    <x v="2"/>
    <x v="0"/>
  </r>
  <r>
    <x v="8"/>
    <x v="6"/>
    <x v="199"/>
    <x v="11"/>
    <x v="3"/>
    <x v="7"/>
    <x v="1475"/>
    <x v="1742"/>
    <x v="19"/>
    <x v="4"/>
    <x v="1706"/>
    <x v="1751"/>
    <x v="0"/>
    <x v="0"/>
    <x v="0"/>
    <x v="0"/>
  </r>
  <r>
    <x v="11"/>
    <x v="8"/>
    <x v="271"/>
    <x v="11"/>
    <x v="3"/>
    <x v="19"/>
    <x v="879"/>
    <x v="1743"/>
    <x v="25"/>
    <x v="1"/>
    <x v="1707"/>
    <x v="1752"/>
    <x v="0"/>
    <x v="0"/>
    <x v="2"/>
    <x v="1"/>
  </r>
  <r>
    <x v="5"/>
    <x v="1"/>
    <x v="271"/>
    <x v="11"/>
    <x v="3"/>
    <x v="0"/>
    <x v="921"/>
    <x v="1744"/>
    <x v="19"/>
    <x v="4"/>
    <x v="1708"/>
    <x v="1753"/>
    <x v="3"/>
    <x v="17"/>
    <x v="0"/>
    <x v="1"/>
  </r>
  <r>
    <x v="2"/>
    <x v="2"/>
    <x v="241"/>
    <x v="11"/>
    <x v="3"/>
    <x v="14"/>
    <x v="1476"/>
    <x v="1745"/>
    <x v="10"/>
    <x v="2"/>
    <x v="1709"/>
    <x v="1754"/>
    <x v="2"/>
    <x v="32"/>
    <x v="0"/>
    <x v="0"/>
  </r>
  <r>
    <x v="12"/>
    <x v="8"/>
    <x v="200"/>
    <x v="4"/>
    <x v="3"/>
    <x v="4"/>
    <x v="1477"/>
    <x v="1746"/>
    <x v="20"/>
    <x v="2"/>
    <x v="1710"/>
    <x v="1755"/>
    <x v="0"/>
    <x v="0"/>
    <x v="0"/>
    <x v="2"/>
  </r>
  <r>
    <x v="14"/>
    <x v="6"/>
    <x v="139"/>
    <x v="4"/>
    <x v="3"/>
    <x v="21"/>
    <x v="1478"/>
    <x v="1747"/>
    <x v="6"/>
    <x v="4"/>
    <x v="1711"/>
    <x v="1756"/>
    <x v="5"/>
    <x v="106"/>
    <x v="0"/>
    <x v="0"/>
  </r>
  <r>
    <x v="5"/>
    <x v="1"/>
    <x v="140"/>
    <x v="5"/>
    <x v="3"/>
    <x v="6"/>
    <x v="1035"/>
    <x v="1748"/>
    <x v="12"/>
    <x v="0"/>
    <x v="1712"/>
    <x v="1757"/>
    <x v="3"/>
    <x v="42"/>
    <x v="0"/>
    <x v="0"/>
  </r>
  <r>
    <x v="1"/>
    <x v="1"/>
    <x v="269"/>
    <x v="6"/>
    <x v="3"/>
    <x v="23"/>
    <x v="1188"/>
    <x v="1749"/>
    <x v="18"/>
    <x v="2"/>
    <x v="1713"/>
    <x v="1758"/>
    <x v="1"/>
    <x v="163"/>
    <x v="2"/>
    <x v="1"/>
  </r>
  <r>
    <x v="2"/>
    <x v="2"/>
    <x v="46"/>
    <x v="6"/>
    <x v="3"/>
    <x v="19"/>
    <x v="931"/>
    <x v="1750"/>
    <x v="4"/>
    <x v="3"/>
    <x v="1714"/>
    <x v="1759"/>
    <x v="0"/>
    <x v="0"/>
    <x v="2"/>
    <x v="0"/>
  </r>
  <r>
    <x v="8"/>
    <x v="6"/>
    <x v="46"/>
    <x v="6"/>
    <x v="3"/>
    <x v="45"/>
    <x v="1479"/>
    <x v="1751"/>
    <x v="2"/>
    <x v="1"/>
    <x v="1715"/>
    <x v="1760"/>
    <x v="3"/>
    <x v="119"/>
    <x v="1"/>
    <x v="1"/>
  </r>
  <r>
    <x v="1"/>
    <x v="1"/>
    <x v="205"/>
    <x v="0"/>
    <x v="4"/>
    <x v="29"/>
    <x v="1480"/>
    <x v="1752"/>
    <x v="10"/>
    <x v="2"/>
    <x v="1716"/>
    <x v="1761"/>
    <x v="3"/>
    <x v="71"/>
    <x v="0"/>
    <x v="1"/>
  </r>
  <r>
    <x v="12"/>
    <x v="8"/>
    <x v="143"/>
    <x v="0"/>
    <x v="4"/>
    <x v="34"/>
    <x v="1481"/>
    <x v="1753"/>
    <x v="13"/>
    <x v="1"/>
    <x v="1717"/>
    <x v="1762"/>
    <x v="2"/>
    <x v="176"/>
    <x v="1"/>
    <x v="2"/>
  </r>
  <r>
    <x v="3"/>
    <x v="3"/>
    <x v="143"/>
    <x v="0"/>
    <x v="4"/>
    <x v="8"/>
    <x v="1482"/>
    <x v="1754"/>
    <x v="3"/>
    <x v="2"/>
    <x v="1718"/>
    <x v="1763"/>
    <x v="3"/>
    <x v="46"/>
    <x v="2"/>
    <x v="2"/>
  </r>
  <r>
    <x v="14"/>
    <x v="6"/>
    <x v="272"/>
    <x v="0"/>
    <x v="4"/>
    <x v="31"/>
    <x v="1483"/>
    <x v="1755"/>
    <x v="18"/>
    <x v="2"/>
    <x v="1719"/>
    <x v="1764"/>
    <x v="3"/>
    <x v="69"/>
    <x v="2"/>
    <x v="1"/>
  </r>
  <r>
    <x v="5"/>
    <x v="1"/>
    <x v="208"/>
    <x v="10"/>
    <x v="4"/>
    <x v="21"/>
    <x v="1484"/>
    <x v="1756"/>
    <x v="0"/>
    <x v="0"/>
    <x v="1720"/>
    <x v="1765"/>
    <x v="0"/>
    <x v="0"/>
    <x v="0"/>
    <x v="0"/>
  </r>
  <r>
    <x v="13"/>
    <x v="8"/>
    <x v="209"/>
    <x v="10"/>
    <x v="4"/>
    <x v="7"/>
    <x v="555"/>
    <x v="1757"/>
    <x v="16"/>
    <x v="4"/>
    <x v="1721"/>
    <x v="1766"/>
    <x v="2"/>
    <x v="8"/>
    <x v="0"/>
    <x v="0"/>
  </r>
  <r>
    <x v="9"/>
    <x v="6"/>
    <x v="242"/>
    <x v="10"/>
    <x v="4"/>
    <x v="7"/>
    <x v="1139"/>
    <x v="1758"/>
    <x v="4"/>
    <x v="3"/>
    <x v="1722"/>
    <x v="1767"/>
    <x v="0"/>
    <x v="0"/>
    <x v="0"/>
    <x v="0"/>
  </r>
  <r>
    <x v="6"/>
    <x v="3"/>
    <x v="47"/>
    <x v="1"/>
    <x v="4"/>
    <x v="22"/>
    <x v="1261"/>
    <x v="1759"/>
    <x v="20"/>
    <x v="2"/>
    <x v="1723"/>
    <x v="1768"/>
    <x v="0"/>
    <x v="0"/>
    <x v="0"/>
    <x v="1"/>
  </r>
  <r>
    <x v="14"/>
    <x v="6"/>
    <x v="47"/>
    <x v="1"/>
    <x v="4"/>
    <x v="7"/>
    <x v="384"/>
    <x v="1760"/>
    <x v="17"/>
    <x v="1"/>
    <x v="1724"/>
    <x v="1769"/>
    <x v="3"/>
    <x v="23"/>
    <x v="2"/>
    <x v="0"/>
  </r>
  <r>
    <x v="8"/>
    <x v="6"/>
    <x v="47"/>
    <x v="1"/>
    <x v="4"/>
    <x v="41"/>
    <x v="1485"/>
    <x v="1761"/>
    <x v="9"/>
    <x v="3"/>
    <x v="1725"/>
    <x v="1770"/>
    <x v="0"/>
    <x v="0"/>
    <x v="0"/>
    <x v="0"/>
  </r>
  <r>
    <x v="8"/>
    <x v="6"/>
    <x v="146"/>
    <x v="1"/>
    <x v="4"/>
    <x v="72"/>
    <x v="1486"/>
    <x v="1762"/>
    <x v="2"/>
    <x v="1"/>
    <x v="1726"/>
    <x v="1771"/>
    <x v="1"/>
    <x v="243"/>
    <x v="0"/>
    <x v="0"/>
  </r>
  <r>
    <x v="7"/>
    <x v="5"/>
    <x v="146"/>
    <x v="1"/>
    <x v="4"/>
    <x v="51"/>
    <x v="1487"/>
    <x v="1763"/>
    <x v="21"/>
    <x v="0"/>
    <x v="1727"/>
    <x v="1772"/>
    <x v="2"/>
    <x v="96"/>
    <x v="1"/>
    <x v="0"/>
  </r>
  <r>
    <x v="3"/>
    <x v="3"/>
    <x v="210"/>
    <x v="7"/>
    <x v="4"/>
    <x v="32"/>
    <x v="1488"/>
    <x v="1764"/>
    <x v="17"/>
    <x v="1"/>
    <x v="1728"/>
    <x v="1773"/>
    <x v="0"/>
    <x v="0"/>
    <x v="2"/>
    <x v="2"/>
  </r>
  <r>
    <x v="6"/>
    <x v="3"/>
    <x v="148"/>
    <x v="7"/>
    <x v="4"/>
    <x v="19"/>
    <x v="1489"/>
    <x v="1765"/>
    <x v="17"/>
    <x v="1"/>
    <x v="1729"/>
    <x v="1774"/>
    <x v="2"/>
    <x v="78"/>
    <x v="0"/>
    <x v="2"/>
  </r>
  <r>
    <x v="3"/>
    <x v="3"/>
    <x v="148"/>
    <x v="7"/>
    <x v="4"/>
    <x v="25"/>
    <x v="1490"/>
    <x v="1766"/>
    <x v="14"/>
    <x v="4"/>
    <x v="1730"/>
    <x v="1775"/>
    <x v="3"/>
    <x v="33"/>
    <x v="2"/>
    <x v="1"/>
  </r>
  <r>
    <x v="8"/>
    <x v="6"/>
    <x v="258"/>
    <x v="8"/>
    <x v="4"/>
    <x v="20"/>
    <x v="1491"/>
    <x v="1767"/>
    <x v="3"/>
    <x v="2"/>
    <x v="1731"/>
    <x v="1776"/>
    <x v="2"/>
    <x v="52"/>
    <x v="1"/>
    <x v="2"/>
  </r>
  <r>
    <x v="5"/>
    <x v="1"/>
    <x v="211"/>
    <x v="3"/>
    <x v="4"/>
    <x v="2"/>
    <x v="1492"/>
    <x v="1768"/>
    <x v="12"/>
    <x v="0"/>
    <x v="1732"/>
    <x v="1777"/>
    <x v="5"/>
    <x v="244"/>
    <x v="0"/>
    <x v="0"/>
  </r>
  <r>
    <x v="8"/>
    <x v="6"/>
    <x v="211"/>
    <x v="3"/>
    <x v="4"/>
    <x v="4"/>
    <x v="1016"/>
    <x v="1769"/>
    <x v="16"/>
    <x v="4"/>
    <x v="1733"/>
    <x v="1778"/>
    <x v="2"/>
    <x v="5"/>
    <x v="2"/>
    <x v="2"/>
  </r>
  <r>
    <x v="15"/>
    <x v="9"/>
    <x v="151"/>
    <x v="3"/>
    <x v="4"/>
    <x v="45"/>
    <x v="685"/>
    <x v="1770"/>
    <x v="22"/>
    <x v="3"/>
    <x v="1734"/>
    <x v="1779"/>
    <x v="2"/>
    <x v="74"/>
    <x v="0"/>
    <x v="0"/>
  </r>
  <r>
    <x v="6"/>
    <x v="3"/>
    <x v="213"/>
    <x v="3"/>
    <x v="4"/>
    <x v="21"/>
    <x v="1493"/>
    <x v="1771"/>
    <x v="22"/>
    <x v="3"/>
    <x v="1735"/>
    <x v="1780"/>
    <x v="3"/>
    <x v="25"/>
    <x v="0"/>
    <x v="1"/>
  </r>
  <r>
    <x v="11"/>
    <x v="8"/>
    <x v="213"/>
    <x v="3"/>
    <x v="4"/>
    <x v="15"/>
    <x v="1494"/>
    <x v="1772"/>
    <x v="18"/>
    <x v="2"/>
    <x v="1736"/>
    <x v="1781"/>
    <x v="0"/>
    <x v="0"/>
    <x v="0"/>
    <x v="0"/>
  </r>
  <r>
    <x v="1"/>
    <x v="1"/>
    <x v="213"/>
    <x v="3"/>
    <x v="4"/>
    <x v="7"/>
    <x v="1495"/>
    <x v="1773"/>
    <x v="7"/>
    <x v="2"/>
    <x v="1737"/>
    <x v="1782"/>
    <x v="2"/>
    <x v="8"/>
    <x v="0"/>
    <x v="0"/>
  </r>
  <r>
    <x v="9"/>
    <x v="6"/>
    <x v="216"/>
    <x v="9"/>
    <x v="4"/>
    <x v="8"/>
    <x v="607"/>
    <x v="1774"/>
    <x v="25"/>
    <x v="1"/>
    <x v="1738"/>
    <x v="1783"/>
    <x v="2"/>
    <x v="34"/>
    <x v="2"/>
    <x v="1"/>
  </r>
  <r>
    <x v="14"/>
    <x v="6"/>
    <x v="152"/>
    <x v="9"/>
    <x v="4"/>
    <x v="30"/>
    <x v="1496"/>
    <x v="1775"/>
    <x v="1"/>
    <x v="0"/>
    <x v="1739"/>
    <x v="1784"/>
    <x v="2"/>
    <x v="48"/>
    <x v="1"/>
    <x v="0"/>
  </r>
  <r>
    <x v="2"/>
    <x v="2"/>
    <x v="218"/>
    <x v="4"/>
    <x v="4"/>
    <x v="3"/>
    <x v="1497"/>
    <x v="1776"/>
    <x v="7"/>
    <x v="2"/>
    <x v="1740"/>
    <x v="1785"/>
    <x v="3"/>
    <x v="20"/>
    <x v="0"/>
    <x v="0"/>
  </r>
  <r>
    <x v="8"/>
    <x v="6"/>
    <x v="154"/>
    <x v="4"/>
    <x v="4"/>
    <x v="14"/>
    <x v="400"/>
    <x v="1777"/>
    <x v="12"/>
    <x v="0"/>
    <x v="1741"/>
    <x v="1786"/>
    <x v="3"/>
    <x v="114"/>
    <x v="0"/>
    <x v="1"/>
  </r>
  <r>
    <x v="3"/>
    <x v="3"/>
    <x v="155"/>
    <x v="5"/>
    <x v="4"/>
    <x v="64"/>
    <x v="309"/>
    <x v="1778"/>
    <x v="13"/>
    <x v="1"/>
    <x v="1742"/>
    <x v="1787"/>
    <x v="0"/>
    <x v="0"/>
    <x v="0"/>
    <x v="0"/>
  </r>
  <r>
    <x v="15"/>
    <x v="9"/>
    <x v="158"/>
    <x v="6"/>
    <x v="4"/>
    <x v="3"/>
    <x v="1498"/>
    <x v="1779"/>
    <x v="0"/>
    <x v="0"/>
    <x v="1743"/>
    <x v="1788"/>
    <x v="0"/>
    <x v="0"/>
    <x v="1"/>
    <x v="2"/>
  </r>
  <r>
    <x v="6"/>
    <x v="3"/>
    <x v="159"/>
    <x v="0"/>
    <x v="5"/>
    <x v="6"/>
    <x v="1499"/>
    <x v="1780"/>
    <x v="11"/>
    <x v="1"/>
    <x v="1744"/>
    <x v="1789"/>
    <x v="1"/>
    <x v="197"/>
    <x v="0"/>
    <x v="0"/>
  </r>
  <r>
    <x v="0"/>
    <x v="0"/>
    <x v="159"/>
    <x v="0"/>
    <x v="5"/>
    <x v="12"/>
    <x v="1500"/>
    <x v="1781"/>
    <x v="1"/>
    <x v="0"/>
    <x v="1745"/>
    <x v="1790"/>
    <x v="2"/>
    <x v="15"/>
    <x v="0"/>
    <x v="2"/>
  </r>
  <r>
    <x v="0"/>
    <x v="0"/>
    <x v="160"/>
    <x v="0"/>
    <x v="5"/>
    <x v="2"/>
    <x v="154"/>
    <x v="1782"/>
    <x v="20"/>
    <x v="2"/>
    <x v="1746"/>
    <x v="1791"/>
    <x v="2"/>
    <x v="26"/>
    <x v="1"/>
    <x v="1"/>
  </r>
  <r>
    <x v="5"/>
    <x v="1"/>
    <x v="160"/>
    <x v="0"/>
    <x v="5"/>
    <x v="3"/>
    <x v="1501"/>
    <x v="1783"/>
    <x v="11"/>
    <x v="1"/>
    <x v="1747"/>
    <x v="1792"/>
    <x v="0"/>
    <x v="0"/>
    <x v="1"/>
    <x v="0"/>
  </r>
  <r>
    <x v="13"/>
    <x v="8"/>
    <x v="160"/>
    <x v="0"/>
    <x v="5"/>
    <x v="19"/>
    <x v="277"/>
    <x v="1784"/>
    <x v="20"/>
    <x v="2"/>
    <x v="1748"/>
    <x v="1793"/>
    <x v="3"/>
    <x v="93"/>
    <x v="0"/>
    <x v="1"/>
  </r>
  <r>
    <x v="9"/>
    <x v="6"/>
    <x v="161"/>
    <x v="0"/>
    <x v="5"/>
    <x v="15"/>
    <x v="774"/>
    <x v="1785"/>
    <x v="22"/>
    <x v="3"/>
    <x v="1749"/>
    <x v="1794"/>
    <x v="0"/>
    <x v="0"/>
    <x v="0"/>
    <x v="2"/>
  </r>
  <r>
    <x v="6"/>
    <x v="3"/>
    <x v="265"/>
    <x v="0"/>
    <x v="5"/>
    <x v="42"/>
    <x v="1502"/>
    <x v="1786"/>
    <x v="5"/>
    <x v="0"/>
    <x v="1750"/>
    <x v="1795"/>
    <x v="0"/>
    <x v="0"/>
    <x v="0"/>
    <x v="0"/>
  </r>
  <r>
    <x v="11"/>
    <x v="8"/>
    <x v="265"/>
    <x v="0"/>
    <x v="5"/>
    <x v="17"/>
    <x v="1503"/>
    <x v="1787"/>
    <x v="9"/>
    <x v="3"/>
    <x v="1751"/>
    <x v="1796"/>
    <x v="0"/>
    <x v="0"/>
    <x v="2"/>
    <x v="2"/>
  </r>
  <r>
    <x v="15"/>
    <x v="9"/>
    <x v="265"/>
    <x v="0"/>
    <x v="5"/>
    <x v="9"/>
    <x v="1504"/>
    <x v="1788"/>
    <x v="22"/>
    <x v="3"/>
    <x v="1752"/>
    <x v="1797"/>
    <x v="2"/>
    <x v="10"/>
    <x v="2"/>
    <x v="0"/>
  </r>
  <r>
    <x v="10"/>
    <x v="7"/>
    <x v="265"/>
    <x v="0"/>
    <x v="5"/>
    <x v="20"/>
    <x v="1505"/>
    <x v="1789"/>
    <x v="13"/>
    <x v="1"/>
    <x v="1753"/>
    <x v="1798"/>
    <x v="3"/>
    <x v="136"/>
    <x v="1"/>
    <x v="1"/>
  </r>
  <r>
    <x v="14"/>
    <x v="6"/>
    <x v="219"/>
    <x v="10"/>
    <x v="5"/>
    <x v="9"/>
    <x v="1352"/>
    <x v="1790"/>
    <x v="20"/>
    <x v="2"/>
    <x v="1754"/>
    <x v="1799"/>
    <x v="1"/>
    <x v="131"/>
    <x v="1"/>
    <x v="0"/>
  </r>
  <r>
    <x v="0"/>
    <x v="0"/>
    <x v="61"/>
    <x v="1"/>
    <x v="5"/>
    <x v="0"/>
    <x v="1130"/>
    <x v="1791"/>
    <x v="9"/>
    <x v="3"/>
    <x v="1755"/>
    <x v="1800"/>
    <x v="2"/>
    <x v="58"/>
    <x v="1"/>
    <x v="1"/>
  </r>
  <r>
    <x v="3"/>
    <x v="3"/>
    <x v="63"/>
    <x v="1"/>
    <x v="5"/>
    <x v="18"/>
    <x v="1506"/>
    <x v="1792"/>
    <x v="0"/>
    <x v="0"/>
    <x v="1756"/>
    <x v="1801"/>
    <x v="0"/>
    <x v="0"/>
    <x v="1"/>
    <x v="0"/>
  </r>
  <r>
    <x v="2"/>
    <x v="2"/>
    <x v="220"/>
    <x v="1"/>
    <x v="5"/>
    <x v="58"/>
    <x v="1507"/>
    <x v="1793"/>
    <x v="9"/>
    <x v="3"/>
    <x v="1757"/>
    <x v="1802"/>
    <x v="6"/>
    <x v="245"/>
    <x v="1"/>
    <x v="2"/>
  </r>
  <r>
    <x v="4"/>
    <x v="4"/>
    <x v="0"/>
    <x v="0"/>
    <x v="0"/>
    <x v="47"/>
    <x v="1508"/>
    <x v="1794"/>
    <x v="12"/>
    <x v="0"/>
    <x v="1758"/>
    <x v="1803"/>
    <x v="2"/>
    <x v="246"/>
    <x v="2"/>
    <x v="0"/>
  </r>
  <r>
    <x v="13"/>
    <x v="8"/>
    <x v="65"/>
    <x v="0"/>
    <x v="0"/>
    <x v="0"/>
    <x v="470"/>
    <x v="1795"/>
    <x v="13"/>
    <x v="1"/>
    <x v="1759"/>
    <x v="1804"/>
    <x v="6"/>
    <x v="247"/>
    <x v="2"/>
    <x v="1"/>
  </r>
  <r>
    <x v="14"/>
    <x v="6"/>
    <x v="247"/>
    <x v="0"/>
    <x v="0"/>
    <x v="59"/>
    <x v="697"/>
    <x v="1796"/>
    <x v="13"/>
    <x v="1"/>
    <x v="1760"/>
    <x v="1805"/>
    <x v="2"/>
    <x v="141"/>
    <x v="0"/>
    <x v="0"/>
  </r>
  <r>
    <x v="7"/>
    <x v="5"/>
    <x v="247"/>
    <x v="0"/>
    <x v="0"/>
    <x v="9"/>
    <x v="1509"/>
    <x v="1797"/>
    <x v="13"/>
    <x v="1"/>
    <x v="1761"/>
    <x v="1806"/>
    <x v="3"/>
    <x v="172"/>
    <x v="2"/>
    <x v="0"/>
  </r>
  <r>
    <x v="14"/>
    <x v="6"/>
    <x v="66"/>
    <x v="10"/>
    <x v="0"/>
    <x v="9"/>
    <x v="1510"/>
    <x v="1798"/>
    <x v="21"/>
    <x v="0"/>
    <x v="1762"/>
    <x v="1807"/>
    <x v="0"/>
    <x v="0"/>
    <x v="1"/>
    <x v="1"/>
  </r>
  <r>
    <x v="9"/>
    <x v="6"/>
    <x v="1"/>
    <x v="1"/>
    <x v="0"/>
    <x v="12"/>
    <x v="986"/>
    <x v="1799"/>
    <x v="1"/>
    <x v="0"/>
    <x v="1763"/>
    <x v="1808"/>
    <x v="0"/>
    <x v="0"/>
    <x v="1"/>
    <x v="0"/>
  </r>
  <r>
    <x v="11"/>
    <x v="8"/>
    <x v="67"/>
    <x v="1"/>
    <x v="0"/>
    <x v="9"/>
    <x v="1511"/>
    <x v="1800"/>
    <x v="10"/>
    <x v="2"/>
    <x v="1764"/>
    <x v="1809"/>
    <x v="4"/>
    <x v="195"/>
    <x v="1"/>
    <x v="2"/>
  </r>
  <r>
    <x v="2"/>
    <x v="2"/>
    <x v="70"/>
    <x v="1"/>
    <x v="0"/>
    <x v="8"/>
    <x v="22"/>
    <x v="1801"/>
    <x v="20"/>
    <x v="2"/>
    <x v="1765"/>
    <x v="1810"/>
    <x v="3"/>
    <x v="46"/>
    <x v="1"/>
    <x v="1"/>
  </r>
  <r>
    <x v="2"/>
    <x v="2"/>
    <x v="72"/>
    <x v="7"/>
    <x v="0"/>
    <x v="15"/>
    <x v="332"/>
    <x v="1802"/>
    <x v="11"/>
    <x v="1"/>
    <x v="1766"/>
    <x v="1811"/>
    <x v="4"/>
    <x v="160"/>
    <x v="0"/>
    <x v="2"/>
  </r>
  <r>
    <x v="7"/>
    <x v="5"/>
    <x v="72"/>
    <x v="7"/>
    <x v="0"/>
    <x v="32"/>
    <x v="1501"/>
    <x v="1803"/>
    <x v="0"/>
    <x v="0"/>
    <x v="1767"/>
    <x v="1812"/>
    <x v="1"/>
    <x v="50"/>
    <x v="2"/>
    <x v="2"/>
  </r>
  <r>
    <x v="5"/>
    <x v="1"/>
    <x v="166"/>
    <x v="8"/>
    <x v="0"/>
    <x v="48"/>
    <x v="1512"/>
    <x v="1804"/>
    <x v="24"/>
    <x v="3"/>
    <x v="1768"/>
    <x v="1813"/>
    <x v="4"/>
    <x v="85"/>
    <x v="0"/>
    <x v="1"/>
  </r>
  <r>
    <x v="4"/>
    <x v="4"/>
    <x v="167"/>
    <x v="8"/>
    <x v="0"/>
    <x v="22"/>
    <x v="344"/>
    <x v="1805"/>
    <x v="10"/>
    <x v="2"/>
    <x v="1769"/>
    <x v="1814"/>
    <x v="0"/>
    <x v="0"/>
    <x v="0"/>
    <x v="2"/>
  </r>
  <r>
    <x v="3"/>
    <x v="3"/>
    <x v="75"/>
    <x v="8"/>
    <x v="0"/>
    <x v="4"/>
    <x v="937"/>
    <x v="1806"/>
    <x v="7"/>
    <x v="2"/>
    <x v="1770"/>
    <x v="1815"/>
    <x v="2"/>
    <x v="5"/>
    <x v="1"/>
    <x v="0"/>
  </r>
  <r>
    <x v="13"/>
    <x v="8"/>
    <x v="2"/>
    <x v="2"/>
    <x v="0"/>
    <x v="58"/>
    <x v="1513"/>
    <x v="1807"/>
    <x v="6"/>
    <x v="4"/>
    <x v="1771"/>
    <x v="1816"/>
    <x v="3"/>
    <x v="218"/>
    <x v="1"/>
    <x v="2"/>
  </r>
  <r>
    <x v="7"/>
    <x v="5"/>
    <x v="168"/>
    <x v="2"/>
    <x v="0"/>
    <x v="6"/>
    <x v="1514"/>
    <x v="1808"/>
    <x v="6"/>
    <x v="4"/>
    <x v="1772"/>
    <x v="1817"/>
    <x v="1"/>
    <x v="197"/>
    <x v="2"/>
    <x v="2"/>
  </r>
  <r>
    <x v="1"/>
    <x v="1"/>
    <x v="76"/>
    <x v="2"/>
    <x v="0"/>
    <x v="21"/>
    <x v="1515"/>
    <x v="1809"/>
    <x v="21"/>
    <x v="0"/>
    <x v="1773"/>
    <x v="1818"/>
    <x v="2"/>
    <x v="120"/>
    <x v="2"/>
    <x v="2"/>
  </r>
  <r>
    <x v="8"/>
    <x v="6"/>
    <x v="169"/>
    <x v="2"/>
    <x v="0"/>
    <x v="2"/>
    <x v="1516"/>
    <x v="1810"/>
    <x v="7"/>
    <x v="2"/>
    <x v="1774"/>
    <x v="1819"/>
    <x v="2"/>
    <x v="26"/>
    <x v="0"/>
    <x v="1"/>
  </r>
  <r>
    <x v="1"/>
    <x v="1"/>
    <x v="3"/>
    <x v="3"/>
    <x v="0"/>
    <x v="18"/>
    <x v="1517"/>
    <x v="1811"/>
    <x v="1"/>
    <x v="0"/>
    <x v="1775"/>
    <x v="1820"/>
    <x v="2"/>
    <x v="99"/>
    <x v="0"/>
    <x v="0"/>
  </r>
  <r>
    <x v="9"/>
    <x v="6"/>
    <x v="3"/>
    <x v="3"/>
    <x v="0"/>
    <x v="17"/>
    <x v="1518"/>
    <x v="1812"/>
    <x v="22"/>
    <x v="3"/>
    <x v="1776"/>
    <x v="1821"/>
    <x v="1"/>
    <x v="146"/>
    <x v="0"/>
    <x v="1"/>
  </r>
  <r>
    <x v="5"/>
    <x v="1"/>
    <x v="4"/>
    <x v="3"/>
    <x v="0"/>
    <x v="13"/>
    <x v="922"/>
    <x v="1813"/>
    <x v="0"/>
    <x v="0"/>
    <x v="1777"/>
    <x v="1822"/>
    <x v="2"/>
    <x v="87"/>
    <x v="2"/>
    <x v="2"/>
  </r>
  <r>
    <x v="13"/>
    <x v="8"/>
    <x v="77"/>
    <x v="9"/>
    <x v="0"/>
    <x v="19"/>
    <x v="1519"/>
    <x v="1814"/>
    <x v="3"/>
    <x v="2"/>
    <x v="1778"/>
    <x v="1823"/>
    <x v="1"/>
    <x v="29"/>
    <x v="2"/>
    <x v="2"/>
  </r>
  <r>
    <x v="11"/>
    <x v="8"/>
    <x v="78"/>
    <x v="9"/>
    <x v="0"/>
    <x v="4"/>
    <x v="1520"/>
    <x v="1815"/>
    <x v="19"/>
    <x v="4"/>
    <x v="1779"/>
    <x v="1824"/>
    <x v="3"/>
    <x v="11"/>
    <x v="1"/>
    <x v="2"/>
  </r>
  <r>
    <x v="3"/>
    <x v="3"/>
    <x v="78"/>
    <x v="9"/>
    <x v="0"/>
    <x v="40"/>
    <x v="1521"/>
    <x v="1816"/>
    <x v="20"/>
    <x v="2"/>
    <x v="1780"/>
    <x v="1825"/>
    <x v="0"/>
    <x v="0"/>
    <x v="2"/>
    <x v="2"/>
  </r>
  <r>
    <x v="13"/>
    <x v="8"/>
    <x v="78"/>
    <x v="9"/>
    <x v="0"/>
    <x v="52"/>
    <x v="1522"/>
    <x v="1817"/>
    <x v="5"/>
    <x v="0"/>
    <x v="1781"/>
    <x v="1826"/>
    <x v="2"/>
    <x v="162"/>
    <x v="0"/>
    <x v="0"/>
  </r>
  <r>
    <x v="10"/>
    <x v="7"/>
    <x v="273"/>
    <x v="9"/>
    <x v="0"/>
    <x v="9"/>
    <x v="1523"/>
    <x v="1818"/>
    <x v="25"/>
    <x v="1"/>
    <x v="1782"/>
    <x v="1827"/>
    <x v="0"/>
    <x v="0"/>
    <x v="0"/>
    <x v="2"/>
  </r>
  <r>
    <x v="14"/>
    <x v="6"/>
    <x v="79"/>
    <x v="9"/>
    <x v="0"/>
    <x v="45"/>
    <x v="1524"/>
    <x v="1819"/>
    <x v="7"/>
    <x v="2"/>
    <x v="1783"/>
    <x v="1828"/>
    <x v="0"/>
    <x v="0"/>
    <x v="2"/>
    <x v="2"/>
  </r>
  <r>
    <x v="7"/>
    <x v="5"/>
    <x v="82"/>
    <x v="11"/>
    <x v="0"/>
    <x v="8"/>
    <x v="1525"/>
    <x v="1820"/>
    <x v="10"/>
    <x v="2"/>
    <x v="1784"/>
    <x v="1829"/>
    <x v="0"/>
    <x v="0"/>
    <x v="1"/>
    <x v="1"/>
  </r>
  <r>
    <x v="11"/>
    <x v="8"/>
    <x v="171"/>
    <x v="11"/>
    <x v="0"/>
    <x v="15"/>
    <x v="1526"/>
    <x v="1821"/>
    <x v="21"/>
    <x v="0"/>
    <x v="1785"/>
    <x v="1830"/>
    <x v="0"/>
    <x v="0"/>
    <x v="1"/>
    <x v="0"/>
  </r>
  <r>
    <x v="4"/>
    <x v="4"/>
    <x v="172"/>
    <x v="4"/>
    <x v="0"/>
    <x v="9"/>
    <x v="1527"/>
    <x v="1032"/>
    <x v="11"/>
    <x v="1"/>
    <x v="1786"/>
    <x v="1831"/>
    <x v="3"/>
    <x v="172"/>
    <x v="2"/>
    <x v="2"/>
  </r>
  <r>
    <x v="7"/>
    <x v="5"/>
    <x v="172"/>
    <x v="4"/>
    <x v="0"/>
    <x v="15"/>
    <x v="1528"/>
    <x v="1822"/>
    <x v="14"/>
    <x v="4"/>
    <x v="1787"/>
    <x v="1832"/>
    <x v="2"/>
    <x v="70"/>
    <x v="2"/>
    <x v="1"/>
  </r>
  <r>
    <x v="12"/>
    <x v="8"/>
    <x v="5"/>
    <x v="4"/>
    <x v="0"/>
    <x v="26"/>
    <x v="1529"/>
    <x v="1823"/>
    <x v="17"/>
    <x v="1"/>
    <x v="1788"/>
    <x v="1833"/>
    <x v="0"/>
    <x v="0"/>
    <x v="0"/>
    <x v="1"/>
  </r>
  <r>
    <x v="10"/>
    <x v="7"/>
    <x v="7"/>
    <x v="4"/>
    <x v="0"/>
    <x v="0"/>
    <x v="103"/>
    <x v="1824"/>
    <x v="22"/>
    <x v="3"/>
    <x v="1789"/>
    <x v="1834"/>
    <x v="2"/>
    <x v="58"/>
    <x v="1"/>
    <x v="0"/>
  </r>
  <r>
    <x v="7"/>
    <x v="5"/>
    <x v="7"/>
    <x v="4"/>
    <x v="0"/>
    <x v="4"/>
    <x v="1530"/>
    <x v="1825"/>
    <x v="10"/>
    <x v="2"/>
    <x v="1790"/>
    <x v="1835"/>
    <x v="1"/>
    <x v="67"/>
    <x v="1"/>
    <x v="1"/>
  </r>
  <r>
    <x v="11"/>
    <x v="8"/>
    <x v="173"/>
    <x v="5"/>
    <x v="0"/>
    <x v="7"/>
    <x v="691"/>
    <x v="1826"/>
    <x v="20"/>
    <x v="2"/>
    <x v="1791"/>
    <x v="1836"/>
    <x v="1"/>
    <x v="56"/>
    <x v="0"/>
    <x v="0"/>
  </r>
  <r>
    <x v="3"/>
    <x v="3"/>
    <x v="173"/>
    <x v="5"/>
    <x v="0"/>
    <x v="41"/>
    <x v="1531"/>
    <x v="1827"/>
    <x v="18"/>
    <x v="2"/>
    <x v="1792"/>
    <x v="1837"/>
    <x v="3"/>
    <x v="64"/>
    <x v="1"/>
    <x v="1"/>
  </r>
  <r>
    <x v="7"/>
    <x v="5"/>
    <x v="8"/>
    <x v="5"/>
    <x v="0"/>
    <x v="27"/>
    <x v="695"/>
    <x v="1828"/>
    <x v="21"/>
    <x v="0"/>
    <x v="1793"/>
    <x v="1838"/>
    <x v="1"/>
    <x v="177"/>
    <x v="1"/>
    <x v="1"/>
  </r>
  <r>
    <x v="2"/>
    <x v="2"/>
    <x v="174"/>
    <x v="5"/>
    <x v="0"/>
    <x v="7"/>
    <x v="1532"/>
    <x v="1829"/>
    <x v="20"/>
    <x v="2"/>
    <x v="1794"/>
    <x v="1839"/>
    <x v="2"/>
    <x v="8"/>
    <x v="1"/>
    <x v="0"/>
  </r>
  <r>
    <x v="6"/>
    <x v="3"/>
    <x v="226"/>
    <x v="6"/>
    <x v="0"/>
    <x v="61"/>
    <x v="686"/>
    <x v="1830"/>
    <x v="21"/>
    <x v="0"/>
    <x v="1795"/>
    <x v="1840"/>
    <x v="2"/>
    <x v="152"/>
    <x v="0"/>
    <x v="1"/>
  </r>
  <r>
    <x v="12"/>
    <x v="8"/>
    <x v="226"/>
    <x v="6"/>
    <x v="0"/>
    <x v="39"/>
    <x v="1533"/>
    <x v="1831"/>
    <x v="16"/>
    <x v="4"/>
    <x v="1796"/>
    <x v="1841"/>
    <x v="1"/>
    <x v="232"/>
    <x v="0"/>
    <x v="2"/>
  </r>
  <r>
    <x v="0"/>
    <x v="0"/>
    <x v="226"/>
    <x v="6"/>
    <x v="0"/>
    <x v="37"/>
    <x v="1534"/>
    <x v="1832"/>
    <x v="14"/>
    <x v="4"/>
    <x v="1797"/>
    <x v="1842"/>
    <x v="2"/>
    <x v="61"/>
    <x v="1"/>
    <x v="2"/>
  </r>
  <r>
    <x v="6"/>
    <x v="3"/>
    <x v="84"/>
    <x v="6"/>
    <x v="0"/>
    <x v="12"/>
    <x v="1535"/>
    <x v="1833"/>
    <x v="6"/>
    <x v="4"/>
    <x v="1798"/>
    <x v="1843"/>
    <x v="2"/>
    <x v="15"/>
    <x v="2"/>
    <x v="0"/>
  </r>
  <r>
    <x v="4"/>
    <x v="4"/>
    <x v="86"/>
    <x v="0"/>
    <x v="1"/>
    <x v="31"/>
    <x v="1536"/>
    <x v="1834"/>
    <x v="13"/>
    <x v="1"/>
    <x v="1799"/>
    <x v="1844"/>
    <x v="1"/>
    <x v="49"/>
    <x v="2"/>
    <x v="1"/>
  </r>
  <r>
    <x v="8"/>
    <x v="6"/>
    <x v="10"/>
    <x v="0"/>
    <x v="1"/>
    <x v="29"/>
    <x v="1537"/>
    <x v="1835"/>
    <x v="17"/>
    <x v="1"/>
    <x v="1800"/>
    <x v="1845"/>
    <x v="0"/>
    <x v="0"/>
    <x v="2"/>
    <x v="2"/>
  </r>
  <r>
    <x v="9"/>
    <x v="6"/>
    <x v="87"/>
    <x v="0"/>
    <x v="1"/>
    <x v="4"/>
    <x v="1538"/>
    <x v="1836"/>
    <x v="17"/>
    <x v="1"/>
    <x v="1801"/>
    <x v="1846"/>
    <x v="0"/>
    <x v="0"/>
    <x v="1"/>
    <x v="2"/>
  </r>
  <r>
    <x v="9"/>
    <x v="6"/>
    <x v="88"/>
    <x v="10"/>
    <x v="1"/>
    <x v="27"/>
    <x v="1539"/>
    <x v="1837"/>
    <x v="24"/>
    <x v="3"/>
    <x v="1802"/>
    <x v="1847"/>
    <x v="1"/>
    <x v="177"/>
    <x v="2"/>
    <x v="1"/>
  </r>
  <r>
    <x v="8"/>
    <x v="6"/>
    <x v="88"/>
    <x v="10"/>
    <x v="1"/>
    <x v="35"/>
    <x v="1540"/>
    <x v="1838"/>
    <x v="5"/>
    <x v="0"/>
    <x v="1803"/>
    <x v="1848"/>
    <x v="2"/>
    <x v="90"/>
    <x v="2"/>
    <x v="0"/>
  </r>
  <r>
    <x v="4"/>
    <x v="4"/>
    <x v="175"/>
    <x v="10"/>
    <x v="1"/>
    <x v="13"/>
    <x v="1541"/>
    <x v="1839"/>
    <x v="9"/>
    <x v="3"/>
    <x v="1804"/>
    <x v="1849"/>
    <x v="3"/>
    <x v="102"/>
    <x v="1"/>
    <x v="0"/>
  </r>
  <r>
    <x v="12"/>
    <x v="8"/>
    <x v="89"/>
    <x v="10"/>
    <x v="1"/>
    <x v="11"/>
    <x v="1542"/>
    <x v="1840"/>
    <x v="10"/>
    <x v="2"/>
    <x v="1805"/>
    <x v="1850"/>
    <x v="1"/>
    <x v="248"/>
    <x v="1"/>
    <x v="1"/>
  </r>
  <r>
    <x v="12"/>
    <x v="8"/>
    <x v="91"/>
    <x v="1"/>
    <x v="1"/>
    <x v="52"/>
    <x v="740"/>
    <x v="1841"/>
    <x v="18"/>
    <x v="2"/>
    <x v="1806"/>
    <x v="1851"/>
    <x v="3"/>
    <x v="165"/>
    <x v="2"/>
    <x v="2"/>
  </r>
  <r>
    <x v="7"/>
    <x v="5"/>
    <x v="92"/>
    <x v="7"/>
    <x v="1"/>
    <x v="15"/>
    <x v="1543"/>
    <x v="1842"/>
    <x v="18"/>
    <x v="2"/>
    <x v="1807"/>
    <x v="1852"/>
    <x v="2"/>
    <x v="70"/>
    <x v="2"/>
    <x v="0"/>
  </r>
  <r>
    <x v="0"/>
    <x v="0"/>
    <x v="14"/>
    <x v="8"/>
    <x v="1"/>
    <x v="33"/>
    <x v="1544"/>
    <x v="1843"/>
    <x v="1"/>
    <x v="0"/>
    <x v="1808"/>
    <x v="1853"/>
    <x v="3"/>
    <x v="147"/>
    <x v="1"/>
    <x v="0"/>
  </r>
  <r>
    <x v="2"/>
    <x v="2"/>
    <x v="14"/>
    <x v="8"/>
    <x v="1"/>
    <x v="28"/>
    <x v="1545"/>
    <x v="1844"/>
    <x v="0"/>
    <x v="0"/>
    <x v="1809"/>
    <x v="1854"/>
    <x v="4"/>
    <x v="249"/>
    <x v="0"/>
    <x v="1"/>
  </r>
  <r>
    <x v="8"/>
    <x v="6"/>
    <x v="15"/>
    <x v="8"/>
    <x v="1"/>
    <x v="10"/>
    <x v="307"/>
    <x v="1845"/>
    <x v="14"/>
    <x v="4"/>
    <x v="1810"/>
    <x v="1855"/>
    <x v="2"/>
    <x v="13"/>
    <x v="2"/>
    <x v="0"/>
  </r>
  <r>
    <x v="12"/>
    <x v="8"/>
    <x v="94"/>
    <x v="2"/>
    <x v="1"/>
    <x v="1"/>
    <x v="1546"/>
    <x v="1846"/>
    <x v="3"/>
    <x v="2"/>
    <x v="1811"/>
    <x v="1856"/>
    <x v="2"/>
    <x v="57"/>
    <x v="1"/>
    <x v="2"/>
  </r>
  <r>
    <x v="14"/>
    <x v="6"/>
    <x v="266"/>
    <x v="2"/>
    <x v="1"/>
    <x v="29"/>
    <x v="1547"/>
    <x v="1847"/>
    <x v="0"/>
    <x v="0"/>
    <x v="1812"/>
    <x v="1857"/>
    <x v="2"/>
    <x v="47"/>
    <x v="0"/>
    <x v="2"/>
  </r>
  <r>
    <x v="7"/>
    <x v="5"/>
    <x v="97"/>
    <x v="3"/>
    <x v="1"/>
    <x v="29"/>
    <x v="1548"/>
    <x v="1848"/>
    <x v="13"/>
    <x v="1"/>
    <x v="1813"/>
    <x v="1858"/>
    <x v="2"/>
    <x v="47"/>
    <x v="2"/>
    <x v="1"/>
  </r>
  <r>
    <x v="2"/>
    <x v="2"/>
    <x v="253"/>
    <x v="9"/>
    <x v="1"/>
    <x v="2"/>
    <x v="1549"/>
    <x v="1849"/>
    <x v="1"/>
    <x v="0"/>
    <x v="1814"/>
    <x v="1859"/>
    <x v="6"/>
    <x v="229"/>
    <x v="2"/>
    <x v="2"/>
  </r>
  <r>
    <x v="1"/>
    <x v="1"/>
    <x v="177"/>
    <x v="9"/>
    <x v="1"/>
    <x v="7"/>
    <x v="1550"/>
    <x v="1850"/>
    <x v="5"/>
    <x v="0"/>
    <x v="1815"/>
    <x v="1860"/>
    <x v="2"/>
    <x v="8"/>
    <x v="1"/>
    <x v="0"/>
  </r>
  <r>
    <x v="9"/>
    <x v="6"/>
    <x v="177"/>
    <x v="9"/>
    <x v="1"/>
    <x v="37"/>
    <x v="1551"/>
    <x v="1851"/>
    <x v="0"/>
    <x v="0"/>
    <x v="1816"/>
    <x v="1861"/>
    <x v="0"/>
    <x v="0"/>
    <x v="2"/>
    <x v="2"/>
  </r>
  <r>
    <x v="4"/>
    <x v="4"/>
    <x v="177"/>
    <x v="9"/>
    <x v="1"/>
    <x v="31"/>
    <x v="740"/>
    <x v="1852"/>
    <x v="0"/>
    <x v="0"/>
    <x v="1817"/>
    <x v="1862"/>
    <x v="0"/>
    <x v="0"/>
    <x v="0"/>
    <x v="2"/>
  </r>
  <r>
    <x v="1"/>
    <x v="1"/>
    <x v="101"/>
    <x v="11"/>
    <x v="1"/>
    <x v="4"/>
    <x v="1552"/>
    <x v="1853"/>
    <x v="10"/>
    <x v="2"/>
    <x v="1818"/>
    <x v="1863"/>
    <x v="4"/>
    <x v="100"/>
    <x v="1"/>
    <x v="2"/>
  </r>
  <r>
    <x v="15"/>
    <x v="9"/>
    <x v="102"/>
    <x v="11"/>
    <x v="1"/>
    <x v="7"/>
    <x v="1553"/>
    <x v="1854"/>
    <x v="3"/>
    <x v="2"/>
    <x v="1819"/>
    <x v="1864"/>
    <x v="2"/>
    <x v="8"/>
    <x v="0"/>
    <x v="1"/>
  </r>
  <r>
    <x v="1"/>
    <x v="1"/>
    <x v="104"/>
    <x v="5"/>
    <x v="1"/>
    <x v="19"/>
    <x v="1554"/>
    <x v="1855"/>
    <x v="10"/>
    <x v="2"/>
    <x v="1820"/>
    <x v="1865"/>
    <x v="2"/>
    <x v="78"/>
    <x v="2"/>
    <x v="2"/>
  </r>
  <r>
    <x v="0"/>
    <x v="0"/>
    <x v="178"/>
    <x v="5"/>
    <x v="1"/>
    <x v="41"/>
    <x v="482"/>
    <x v="1856"/>
    <x v="18"/>
    <x v="2"/>
    <x v="1821"/>
    <x v="1866"/>
    <x v="0"/>
    <x v="0"/>
    <x v="0"/>
    <x v="0"/>
  </r>
  <r>
    <x v="6"/>
    <x v="3"/>
    <x v="106"/>
    <x v="6"/>
    <x v="1"/>
    <x v="33"/>
    <x v="1555"/>
    <x v="1857"/>
    <x v="15"/>
    <x v="4"/>
    <x v="1822"/>
    <x v="1867"/>
    <x v="0"/>
    <x v="0"/>
    <x v="0"/>
    <x v="2"/>
  </r>
  <r>
    <x v="5"/>
    <x v="1"/>
    <x v="267"/>
    <x v="6"/>
    <x v="1"/>
    <x v="18"/>
    <x v="1556"/>
    <x v="1858"/>
    <x v="11"/>
    <x v="1"/>
    <x v="1823"/>
    <x v="1868"/>
    <x v="2"/>
    <x v="99"/>
    <x v="0"/>
    <x v="2"/>
  </r>
  <r>
    <x v="10"/>
    <x v="7"/>
    <x v="107"/>
    <x v="0"/>
    <x v="2"/>
    <x v="21"/>
    <x v="1557"/>
    <x v="1859"/>
    <x v="2"/>
    <x v="1"/>
    <x v="1824"/>
    <x v="1869"/>
    <x v="3"/>
    <x v="25"/>
    <x v="1"/>
    <x v="0"/>
  </r>
  <r>
    <x v="7"/>
    <x v="5"/>
    <x v="107"/>
    <x v="0"/>
    <x v="2"/>
    <x v="31"/>
    <x v="1558"/>
    <x v="1860"/>
    <x v="9"/>
    <x v="3"/>
    <x v="1825"/>
    <x v="1870"/>
    <x v="1"/>
    <x v="49"/>
    <x v="2"/>
    <x v="1"/>
  </r>
  <r>
    <x v="11"/>
    <x v="8"/>
    <x v="262"/>
    <x v="0"/>
    <x v="2"/>
    <x v="10"/>
    <x v="1559"/>
    <x v="1861"/>
    <x v="1"/>
    <x v="0"/>
    <x v="1826"/>
    <x v="1871"/>
    <x v="1"/>
    <x v="123"/>
    <x v="1"/>
    <x v="2"/>
  </r>
  <r>
    <x v="14"/>
    <x v="6"/>
    <x v="234"/>
    <x v="0"/>
    <x v="2"/>
    <x v="23"/>
    <x v="1560"/>
    <x v="1862"/>
    <x v="3"/>
    <x v="2"/>
    <x v="1827"/>
    <x v="1872"/>
    <x v="1"/>
    <x v="163"/>
    <x v="1"/>
    <x v="0"/>
  </r>
  <r>
    <x v="2"/>
    <x v="2"/>
    <x v="23"/>
    <x v="10"/>
    <x v="2"/>
    <x v="7"/>
    <x v="1561"/>
    <x v="1863"/>
    <x v="7"/>
    <x v="2"/>
    <x v="1828"/>
    <x v="1873"/>
    <x v="0"/>
    <x v="0"/>
    <x v="2"/>
    <x v="2"/>
  </r>
  <r>
    <x v="15"/>
    <x v="9"/>
    <x v="111"/>
    <x v="10"/>
    <x v="2"/>
    <x v="10"/>
    <x v="1562"/>
    <x v="1864"/>
    <x v="3"/>
    <x v="2"/>
    <x v="1829"/>
    <x v="1874"/>
    <x v="0"/>
    <x v="0"/>
    <x v="0"/>
    <x v="2"/>
  </r>
  <r>
    <x v="14"/>
    <x v="6"/>
    <x v="111"/>
    <x v="10"/>
    <x v="2"/>
    <x v="18"/>
    <x v="1563"/>
    <x v="1865"/>
    <x v="25"/>
    <x v="1"/>
    <x v="1830"/>
    <x v="1875"/>
    <x v="3"/>
    <x v="31"/>
    <x v="2"/>
    <x v="0"/>
  </r>
  <r>
    <x v="2"/>
    <x v="2"/>
    <x v="111"/>
    <x v="10"/>
    <x v="2"/>
    <x v="14"/>
    <x v="733"/>
    <x v="1866"/>
    <x v="25"/>
    <x v="1"/>
    <x v="1831"/>
    <x v="1876"/>
    <x v="0"/>
    <x v="0"/>
    <x v="2"/>
    <x v="2"/>
  </r>
  <r>
    <x v="4"/>
    <x v="4"/>
    <x v="112"/>
    <x v="1"/>
    <x v="2"/>
    <x v="32"/>
    <x v="1564"/>
    <x v="1867"/>
    <x v="20"/>
    <x v="2"/>
    <x v="1832"/>
    <x v="1877"/>
    <x v="1"/>
    <x v="50"/>
    <x v="1"/>
    <x v="1"/>
  </r>
  <r>
    <x v="7"/>
    <x v="5"/>
    <x v="24"/>
    <x v="1"/>
    <x v="2"/>
    <x v="0"/>
    <x v="1131"/>
    <x v="1868"/>
    <x v="14"/>
    <x v="4"/>
    <x v="1833"/>
    <x v="1878"/>
    <x v="1"/>
    <x v="113"/>
    <x v="1"/>
    <x v="1"/>
  </r>
  <r>
    <x v="12"/>
    <x v="8"/>
    <x v="182"/>
    <x v="7"/>
    <x v="2"/>
    <x v="4"/>
    <x v="1565"/>
    <x v="1869"/>
    <x v="14"/>
    <x v="4"/>
    <x v="1834"/>
    <x v="1879"/>
    <x v="2"/>
    <x v="5"/>
    <x v="2"/>
    <x v="0"/>
  </r>
  <r>
    <x v="9"/>
    <x v="6"/>
    <x v="113"/>
    <x v="7"/>
    <x v="2"/>
    <x v="43"/>
    <x v="1566"/>
    <x v="1870"/>
    <x v="23"/>
    <x v="3"/>
    <x v="1835"/>
    <x v="1880"/>
    <x v="2"/>
    <x v="154"/>
    <x v="1"/>
    <x v="2"/>
  </r>
  <r>
    <x v="12"/>
    <x v="8"/>
    <x v="114"/>
    <x v="7"/>
    <x v="2"/>
    <x v="22"/>
    <x v="655"/>
    <x v="1871"/>
    <x v="6"/>
    <x v="4"/>
    <x v="1836"/>
    <x v="1881"/>
    <x v="3"/>
    <x v="168"/>
    <x v="0"/>
    <x v="1"/>
  </r>
  <r>
    <x v="11"/>
    <x v="8"/>
    <x v="114"/>
    <x v="7"/>
    <x v="2"/>
    <x v="27"/>
    <x v="1567"/>
    <x v="1872"/>
    <x v="3"/>
    <x v="2"/>
    <x v="1837"/>
    <x v="1882"/>
    <x v="2"/>
    <x v="37"/>
    <x v="2"/>
    <x v="2"/>
  </r>
  <r>
    <x v="8"/>
    <x v="6"/>
    <x v="114"/>
    <x v="7"/>
    <x v="2"/>
    <x v="6"/>
    <x v="1568"/>
    <x v="1873"/>
    <x v="16"/>
    <x v="4"/>
    <x v="1838"/>
    <x v="1883"/>
    <x v="2"/>
    <x v="7"/>
    <x v="0"/>
    <x v="2"/>
  </r>
  <r>
    <x v="15"/>
    <x v="9"/>
    <x v="25"/>
    <x v="8"/>
    <x v="2"/>
    <x v="29"/>
    <x v="1569"/>
    <x v="1874"/>
    <x v="3"/>
    <x v="2"/>
    <x v="1839"/>
    <x v="1884"/>
    <x v="3"/>
    <x v="71"/>
    <x v="0"/>
    <x v="0"/>
  </r>
  <r>
    <x v="3"/>
    <x v="3"/>
    <x v="25"/>
    <x v="8"/>
    <x v="2"/>
    <x v="9"/>
    <x v="1570"/>
    <x v="1875"/>
    <x v="21"/>
    <x v="0"/>
    <x v="1840"/>
    <x v="1885"/>
    <x v="0"/>
    <x v="0"/>
    <x v="0"/>
    <x v="0"/>
  </r>
  <r>
    <x v="4"/>
    <x v="4"/>
    <x v="25"/>
    <x v="8"/>
    <x v="2"/>
    <x v="34"/>
    <x v="1571"/>
    <x v="1876"/>
    <x v="19"/>
    <x v="4"/>
    <x v="1841"/>
    <x v="1886"/>
    <x v="2"/>
    <x v="176"/>
    <x v="2"/>
    <x v="1"/>
  </r>
  <r>
    <x v="6"/>
    <x v="3"/>
    <x v="26"/>
    <x v="8"/>
    <x v="2"/>
    <x v="21"/>
    <x v="1572"/>
    <x v="1877"/>
    <x v="17"/>
    <x v="1"/>
    <x v="1842"/>
    <x v="1887"/>
    <x v="2"/>
    <x v="120"/>
    <x v="1"/>
    <x v="0"/>
  </r>
  <r>
    <x v="7"/>
    <x v="5"/>
    <x v="184"/>
    <x v="2"/>
    <x v="2"/>
    <x v="15"/>
    <x v="1190"/>
    <x v="1878"/>
    <x v="9"/>
    <x v="3"/>
    <x v="1843"/>
    <x v="1888"/>
    <x v="3"/>
    <x v="18"/>
    <x v="0"/>
    <x v="0"/>
  </r>
  <r>
    <x v="6"/>
    <x v="3"/>
    <x v="185"/>
    <x v="2"/>
    <x v="2"/>
    <x v="35"/>
    <x v="1573"/>
    <x v="1879"/>
    <x v="21"/>
    <x v="0"/>
    <x v="1844"/>
    <x v="1889"/>
    <x v="0"/>
    <x v="0"/>
    <x v="2"/>
    <x v="1"/>
  </r>
  <r>
    <x v="11"/>
    <x v="8"/>
    <x v="185"/>
    <x v="2"/>
    <x v="2"/>
    <x v="24"/>
    <x v="1574"/>
    <x v="1880"/>
    <x v="7"/>
    <x v="2"/>
    <x v="1845"/>
    <x v="1890"/>
    <x v="2"/>
    <x v="30"/>
    <x v="2"/>
    <x v="1"/>
  </r>
  <r>
    <x v="4"/>
    <x v="4"/>
    <x v="185"/>
    <x v="2"/>
    <x v="2"/>
    <x v="9"/>
    <x v="1575"/>
    <x v="1881"/>
    <x v="14"/>
    <x v="4"/>
    <x v="1846"/>
    <x v="1891"/>
    <x v="3"/>
    <x v="172"/>
    <x v="0"/>
    <x v="0"/>
  </r>
  <r>
    <x v="1"/>
    <x v="1"/>
    <x v="117"/>
    <x v="3"/>
    <x v="2"/>
    <x v="9"/>
    <x v="1576"/>
    <x v="1882"/>
    <x v="14"/>
    <x v="4"/>
    <x v="1847"/>
    <x v="1892"/>
    <x v="0"/>
    <x v="0"/>
    <x v="2"/>
    <x v="0"/>
  </r>
  <r>
    <x v="3"/>
    <x v="3"/>
    <x v="117"/>
    <x v="3"/>
    <x v="2"/>
    <x v="20"/>
    <x v="243"/>
    <x v="1883"/>
    <x v="16"/>
    <x v="4"/>
    <x v="1848"/>
    <x v="510"/>
    <x v="2"/>
    <x v="52"/>
    <x v="1"/>
    <x v="0"/>
  </r>
  <r>
    <x v="7"/>
    <x v="5"/>
    <x v="117"/>
    <x v="3"/>
    <x v="2"/>
    <x v="6"/>
    <x v="84"/>
    <x v="1884"/>
    <x v="7"/>
    <x v="2"/>
    <x v="1849"/>
    <x v="1893"/>
    <x v="0"/>
    <x v="0"/>
    <x v="2"/>
    <x v="2"/>
  </r>
  <r>
    <x v="8"/>
    <x v="6"/>
    <x v="29"/>
    <x v="3"/>
    <x v="2"/>
    <x v="9"/>
    <x v="1577"/>
    <x v="1885"/>
    <x v="20"/>
    <x v="2"/>
    <x v="1850"/>
    <x v="1894"/>
    <x v="4"/>
    <x v="195"/>
    <x v="1"/>
    <x v="0"/>
  </r>
  <r>
    <x v="4"/>
    <x v="4"/>
    <x v="120"/>
    <x v="9"/>
    <x v="2"/>
    <x v="27"/>
    <x v="59"/>
    <x v="1886"/>
    <x v="21"/>
    <x v="0"/>
    <x v="1851"/>
    <x v="1895"/>
    <x v="3"/>
    <x v="60"/>
    <x v="0"/>
    <x v="1"/>
  </r>
  <r>
    <x v="10"/>
    <x v="7"/>
    <x v="254"/>
    <x v="9"/>
    <x v="2"/>
    <x v="15"/>
    <x v="1578"/>
    <x v="1887"/>
    <x v="4"/>
    <x v="3"/>
    <x v="1852"/>
    <x v="1896"/>
    <x v="0"/>
    <x v="0"/>
    <x v="2"/>
    <x v="1"/>
  </r>
  <r>
    <x v="11"/>
    <x v="8"/>
    <x v="186"/>
    <x v="9"/>
    <x v="2"/>
    <x v="29"/>
    <x v="769"/>
    <x v="1888"/>
    <x v="25"/>
    <x v="1"/>
    <x v="1853"/>
    <x v="1897"/>
    <x v="2"/>
    <x v="47"/>
    <x v="0"/>
    <x v="2"/>
  </r>
  <r>
    <x v="12"/>
    <x v="8"/>
    <x v="187"/>
    <x v="9"/>
    <x v="2"/>
    <x v="33"/>
    <x v="1579"/>
    <x v="1889"/>
    <x v="18"/>
    <x v="2"/>
    <x v="1854"/>
    <x v="1898"/>
    <x v="2"/>
    <x v="51"/>
    <x v="0"/>
    <x v="0"/>
  </r>
  <r>
    <x v="3"/>
    <x v="3"/>
    <x v="30"/>
    <x v="9"/>
    <x v="2"/>
    <x v="36"/>
    <x v="1580"/>
    <x v="1890"/>
    <x v="24"/>
    <x v="3"/>
    <x v="1855"/>
    <x v="1899"/>
    <x v="2"/>
    <x v="76"/>
    <x v="1"/>
    <x v="2"/>
  </r>
  <r>
    <x v="8"/>
    <x v="6"/>
    <x v="30"/>
    <x v="9"/>
    <x v="2"/>
    <x v="14"/>
    <x v="1581"/>
    <x v="1891"/>
    <x v="6"/>
    <x v="4"/>
    <x v="1856"/>
    <x v="1900"/>
    <x v="1"/>
    <x v="73"/>
    <x v="0"/>
    <x v="0"/>
  </r>
  <r>
    <x v="8"/>
    <x v="6"/>
    <x v="33"/>
    <x v="4"/>
    <x v="2"/>
    <x v="31"/>
    <x v="1582"/>
    <x v="1892"/>
    <x v="11"/>
    <x v="1"/>
    <x v="1857"/>
    <x v="1901"/>
    <x v="3"/>
    <x v="69"/>
    <x v="2"/>
    <x v="0"/>
  </r>
  <r>
    <x v="3"/>
    <x v="3"/>
    <x v="35"/>
    <x v="4"/>
    <x v="2"/>
    <x v="22"/>
    <x v="1583"/>
    <x v="1893"/>
    <x v="13"/>
    <x v="1"/>
    <x v="1858"/>
    <x v="1902"/>
    <x v="2"/>
    <x v="80"/>
    <x v="2"/>
    <x v="2"/>
  </r>
  <r>
    <x v="15"/>
    <x v="9"/>
    <x v="123"/>
    <x v="5"/>
    <x v="2"/>
    <x v="12"/>
    <x v="1584"/>
    <x v="1894"/>
    <x v="4"/>
    <x v="3"/>
    <x v="1859"/>
    <x v="1903"/>
    <x v="4"/>
    <x v="39"/>
    <x v="2"/>
    <x v="0"/>
  </r>
  <r>
    <x v="12"/>
    <x v="8"/>
    <x v="38"/>
    <x v="6"/>
    <x v="2"/>
    <x v="2"/>
    <x v="1585"/>
    <x v="960"/>
    <x v="8"/>
    <x v="5"/>
    <x v="9"/>
    <x v="1904"/>
    <x v="1"/>
    <x v="2"/>
    <x v="1"/>
    <x v="2"/>
  </r>
  <r>
    <x v="6"/>
    <x v="3"/>
    <x v="190"/>
    <x v="6"/>
    <x v="2"/>
    <x v="14"/>
    <x v="1586"/>
    <x v="1895"/>
    <x v="12"/>
    <x v="0"/>
    <x v="1860"/>
    <x v="1905"/>
    <x v="3"/>
    <x v="114"/>
    <x v="0"/>
    <x v="2"/>
  </r>
  <r>
    <x v="12"/>
    <x v="8"/>
    <x v="263"/>
    <x v="6"/>
    <x v="2"/>
    <x v="6"/>
    <x v="1587"/>
    <x v="1896"/>
    <x v="10"/>
    <x v="2"/>
    <x v="1861"/>
    <x v="1906"/>
    <x v="2"/>
    <x v="7"/>
    <x v="1"/>
    <x v="0"/>
  </r>
  <r>
    <x v="13"/>
    <x v="8"/>
    <x v="263"/>
    <x v="6"/>
    <x v="2"/>
    <x v="37"/>
    <x v="1167"/>
    <x v="1897"/>
    <x v="15"/>
    <x v="4"/>
    <x v="1862"/>
    <x v="1907"/>
    <x v="2"/>
    <x v="61"/>
    <x v="2"/>
    <x v="2"/>
  </r>
  <r>
    <x v="0"/>
    <x v="0"/>
    <x v="39"/>
    <x v="0"/>
    <x v="3"/>
    <x v="13"/>
    <x v="1588"/>
    <x v="1898"/>
    <x v="5"/>
    <x v="0"/>
    <x v="1863"/>
    <x v="1908"/>
    <x v="1"/>
    <x v="126"/>
    <x v="0"/>
    <x v="1"/>
  </r>
  <r>
    <x v="0"/>
    <x v="0"/>
    <x v="191"/>
    <x v="0"/>
    <x v="3"/>
    <x v="9"/>
    <x v="1589"/>
    <x v="1899"/>
    <x v="9"/>
    <x v="3"/>
    <x v="1864"/>
    <x v="1909"/>
    <x v="4"/>
    <x v="195"/>
    <x v="2"/>
    <x v="1"/>
  </r>
  <r>
    <x v="6"/>
    <x v="3"/>
    <x v="126"/>
    <x v="0"/>
    <x v="3"/>
    <x v="18"/>
    <x v="1590"/>
    <x v="1900"/>
    <x v="23"/>
    <x v="3"/>
    <x v="1865"/>
    <x v="1910"/>
    <x v="2"/>
    <x v="99"/>
    <x v="1"/>
    <x v="0"/>
  </r>
  <r>
    <x v="11"/>
    <x v="8"/>
    <x v="193"/>
    <x v="10"/>
    <x v="3"/>
    <x v="17"/>
    <x v="1591"/>
    <x v="1901"/>
    <x v="14"/>
    <x v="4"/>
    <x v="1866"/>
    <x v="1911"/>
    <x v="3"/>
    <x v="21"/>
    <x v="1"/>
    <x v="1"/>
  </r>
  <r>
    <x v="7"/>
    <x v="5"/>
    <x v="270"/>
    <x v="10"/>
    <x v="3"/>
    <x v="52"/>
    <x v="1592"/>
    <x v="1902"/>
    <x v="6"/>
    <x v="4"/>
    <x v="1867"/>
    <x v="1912"/>
    <x v="0"/>
    <x v="0"/>
    <x v="2"/>
    <x v="2"/>
  </r>
  <r>
    <x v="4"/>
    <x v="4"/>
    <x v="127"/>
    <x v="1"/>
    <x v="3"/>
    <x v="48"/>
    <x v="1593"/>
    <x v="1903"/>
    <x v="25"/>
    <x v="1"/>
    <x v="1868"/>
    <x v="1913"/>
    <x v="0"/>
    <x v="0"/>
    <x v="2"/>
    <x v="0"/>
  </r>
  <r>
    <x v="2"/>
    <x v="2"/>
    <x v="41"/>
    <x v="1"/>
    <x v="3"/>
    <x v="29"/>
    <x v="1594"/>
    <x v="1904"/>
    <x v="7"/>
    <x v="2"/>
    <x v="1869"/>
    <x v="1914"/>
    <x v="3"/>
    <x v="71"/>
    <x v="1"/>
    <x v="0"/>
  </r>
  <r>
    <x v="3"/>
    <x v="3"/>
    <x v="238"/>
    <x v="1"/>
    <x v="3"/>
    <x v="54"/>
    <x v="1595"/>
    <x v="1905"/>
    <x v="23"/>
    <x v="3"/>
    <x v="1870"/>
    <x v="1915"/>
    <x v="4"/>
    <x v="250"/>
    <x v="2"/>
    <x v="2"/>
  </r>
  <r>
    <x v="9"/>
    <x v="6"/>
    <x v="128"/>
    <x v="7"/>
    <x v="3"/>
    <x v="48"/>
    <x v="1596"/>
    <x v="1906"/>
    <x v="1"/>
    <x v="0"/>
    <x v="1871"/>
    <x v="1916"/>
    <x v="2"/>
    <x v="140"/>
    <x v="0"/>
    <x v="2"/>
  </r>
  <r>
    <x v="2"/>
    <x v="2"/>
    <x v="197"/>
    <x v="8"/>
    <x v="3"/>
    <x v="19"/>
    <x v="8"/>
    <x v="1907"/>
    <x v="12"/>
    <x v="0"/>
    <x v="1872"/>
    <x v="1917"/>
    <x v="2"/>
    <x v="78"/>
    <x v="1"/>
    <x v="2"/>
  </r>
  <r>
    <x v="15"/>
    <x v="9"/>
    <x v="239"/>
    <x v="8"/>
    <x v="3"/>
    <x v="15"/>
    <x v="419"/>
    <x v="1908"/>
    <x v="17"/>
    <x v="1"/>
    <x v="1873"/>
    <x v="1918"/>
    <x v="2"/>
    <x v="70"/>
    <x v="0"/>
    <x v="1"/>
  </r>
  <r>
    <x v="3"/>
    <x v="3"/>
    <x v="239"/>
    <x v="8"/>
    <x v="3"/>
    <x v="23"/>
    <x v="1597"/>
    <x v="1909"/>
    <x v="9"/>
    <x v="3"/>
    <x v="1874"/>
    <x v="1919"/>
    <x v="3"/>
    <x v="28"/>
    <x v="1"/>
    <x v="0"/>
  </r>
  <r>
    <x v="1"/>
    <x v="1"/>
    <x v="130"/>
    <x v="8"/>
    <x v="3"/>
    <x v="21"/>
    <x v="1598"/>
    <x v="1910"/>
    <x v="13"/>
    <x v="1"/>
    <x v="1875"/>
    <x v="1920"/>
    <x v="1"/>
    <x v="75"/>
    <x v="0"/>
    <x v="0"/>
  </r>
  <r>
    <x v="15"/>
    <x v="9"/>
    <x v="130"/>
    <x v="8"/>
    <x v="3"/>
    <x v="53"/>
    <x v="1599"/>
    <x v="1911"/>
    <x v="9"/>
    <x v="3"/>
    <x v="1876"/>
    <x v="1921"/>
    <x v="2"/>
    <x v="142"/>
    <x v="1"/>
    <x v="2"/>
  </r>
  <r>
    <x v="7"/>
    <x v="5"/>
    <x v="130"/>
    <x v="8"/>
    <x v="3"/>
    <x v="29"/>
    <x v="379"/>
    <x v="1912"/>
    <x v="6"/>
    <x v="4"/>
    <x v="1877"/>
    <x v="1922"/>
    <x v="1"/>
    <x v="91"/>
    <x v="0"/>
    <x v="2"/>
  </r>
  <r>
    <x v="0"/>
    <x v="0"/>
    <x v="264"/>
    <x v="3"/>
    <x v="3"/>
    <x v="53"/>
    <x v="1600"/>
    <x v="1913"/>
    <x v="1"/>
    <x v="0"/>
    <x v="1878"/>
    <x v="1923"/>
    <x v="2"/>
    <x v="142"/>
    <x v="2"/>
    <x v="0"/>
  </r>
  <r>
    <x v="15"/>
    <x v="9"/>
    <x v="134"/>
    <x v="3"/>
    <x v="3"/>
    <x v="9"/>
    <x v="1144"/>
    <x v="1914"/>
    <x v="18"/>
    <x v="2"/>
    <x v="1879"/>
    <x v="1924"/>
    <x v="0"/>
    <x v="0"/>
    <x v="0"/>
    <x v="2"/>
  </r>
  <r>
    <x v="5"/>
    <x v="1"/>
    <x v="43"/>
    <x v="3"/>
    <x v="3"/>
    <x v="13"/>
    <x v="1601"/>
    <x v="1915"/>
    <x v="18"/>
    <x v="2"/>
    <x v="1880"/>
    <x v="1925"/>
    <x v="3"/>
    <x v="102"/>
    <x v="0"/>
    <x v="0"/>
  </r>
  <r>
    <x v="8"/>
    <x v="6"/>
    <x v="43"/>
    <x v="3"/>
    <x v="3"/>
    <x v="18"/>
    <x v="1602"/>
    <x v="1916"/>
    <x v="21"/>
    <x v="0"/>
    <x v="1881"/>
    <x v="1926"/>
    <x v="3"/>
    <x v="31"/>
    <x v="2"/>
    <x v="1"/>
  </r>
  <r>
    <x v="7"/>
    <x v="5"/>
    <x v="135"/>
    <x v="9"/>
    <x v="3"/>
    <x v="13"/>
    <x v="1603"/>
    <x v="1917"/>
    <x v="16"/>
    <x v="4"/>
    <x v="1882"/>
    <x v="1927"/>
    <x v="3"/>
    <x v="102"/>
    <x v="0"/>
    <x v="0"/>
  </r>
  <r>
    <x v="14"/>
    <x v="6"/>
    <x v="136"/>
    <x v="9"/>
    <x v="3"/>
    <x v="25"/>
    <x v="1604"/>
    <x v="1918"/>
    <x v="25"/>
    <x v="1"/>
    <x v="1883"/>
    <x v="1928"/>
    <x v="2"/>
    <x v="156"/>
    <x v="1"/>
    <x v="2"/>
  </r>
  <r>
    <x v="10"/>
    <x v="7"/>
    <x v="199"/>
    <x v="11"/>
    <x v="3"/>
    <x v="19"/>
    <x v="1605"/>
    <x v="1919"/>
    <x v="13"/>
    <x v="1"/>
    <x v="1884"/>
    <x v="1929"/>
    <x v="2"/>
    <x v="78"/>
    <x v="0"/>
    <x v="2"/>
  </r>
  <r>
    <x v="4"/>
    <x v="4"/>
    <x v="137"/>
    <x v="11"/>
    <x v="3"/>
    <x v="1"/>
    <x v="1266"/>
    <x v="1920"/>
    <x v="16"/>
    <x v="4"/>
    <x v="1885"/>
    <x v="1930"/>
    <x v="0"/>
    <x v="0"/>
    <x v="1"/>
    <x v="0"/>
  </r>
  <r>
    <x v="7"/>
    <x v="5"/>
    <x v="137"/>
    <x v="11"/>
    <x v="3"/>
    <x v="37"/>
    <x v="1606"/>
    <x v="1921"/>
    <x v="10"/>
    <x v="2"/>
    <x v="1886"/>
    <x v="1931"/>
    <x v="3"/>
    <x v="105"/>
    <x v="0"/>
    <x v="2"/>
  </r>
  <r>
    <x v="12"/>
    <x v="8"/>
    <x v="271"/>
    <x v="11"/>
    <x v="3"/>
    <x v="22"/>
    <x v="1607"/>
    <x v="1922"/>
    <x v="9"/>
    <x v="3"/>
    <x v="1887"/>
    <x v="1932"/>
    <x v="3"/>
    <x v="168"/>
    <x v="0"/>
    <x v="2"/>
  </r>
  <r>
    <x v="5"/>
    <x v="1"/>
    <x v="138"/>
    <x v="4"/>
    <x v="3"/>
    <x v="22"/>
    <x v="1608"/>
    <x v="1923"/>
    <x v="6"/>
    <x v="4"/>
    <x v="1888"/>
    <x v="1933"/>
    <x v="6"/>
    <x v="212"/>
    <x v="0"/>
    <x v="2"/>
  </r>
  <r>
    <x v="10"/>
    <x v="7"/>
    <x v="139"/>
    <x v="4"/>
    <x v="3"/>
    <x v="49"/>
    <x v="1609"/>
    <x v="1924"/>
    <x v="17"/>
    <x v="1"/>
    <x v="1889"/>
    <x v="1934"/>
    <x v="3"/>
    <x v="153"/>
    <x v="1"/>
    <x v="2"/>
  </r>
  <r>
    <x v="3"/>
    <x v="3"/>
    <x v="45"/>
    <x v="4"/>
    <x v="3"/>
    <x v="35"/>
    <x v="524"/>
    <x v="1925"/>
    <x v="17"/>
    <x v="1"/>
    <x v="1890"/>
    <x v="1935"/>
    <x v="2"/>
    <x v="90"/>
    <x v="0"/>
    <x v="1"/>
  </r>
  <r>
    <x v="13"/>
    <x v="8"/>
    <x v="140"/>
    <x v="5"/>
    <x v="3"/>
    <x v="3"/>
    <x v="1610"/>
    <x v="1926"/>
    <x v="2"/>
    <x v="1"/>
    <x v="1891"/>
    <x v="1936"/>
    <x v="0"/>
    <x v="0"/>
    <x v="0"/>
    <x v="0"/>
  </r>
  <r>
    <x v="5"/>
    <x v="1"/>
    <x v="141"/>
    <x v="5"/>
    <x v="3"/>
    <x v="4"/>
    <x v="1165"/>
    <x v="1335"/>
    <x v="16"/>
    <x v="4"/>
    <x v="1892"/>
    <x v="1937"/>
    <x v="8"/>
    <x v="251"/>
    <x v="0"/>
    <x v="2"/>
  </r>
  <r>
    <x v="12"/>
    <x v="8"/>
    <x v="204"/>
    <x v="6"/>
    <x v="3"/>
    <x v="7"/>
    <x v="1611"/>
    <x v="1927"/>
    <x v="24"/>
    <x v="3"/>
    <x v="1893"/>
    <x v="1938"/>
    <x v="0"/>
    <x v="0"/>
    <x v="0"/>
    <x v="1"/>
  </r>
  <r>
    <x v="11"/>
    <x v="8"/>
    <x v="206"/>
    <x v="0"/>
    <x v="4"/>
    <x v="36"/>
    <x v="1612"/>
    <x v="1928"/>
    <x v="9"/>
    <x v="3"/>
    <x v="1894"/>
    <x v="1939"/>
    <x v="3"/>
    <x v="144"/>
    <x v="2"/>
    <x v="2"/>
  </r>
  <r>
    <x v="4"/>
    <x v="4"/>
    <x v="143"/>
    <x v="0"/>
    <x v="4"/>
    <x v="12"/>
    <x v="396"/>
    <x v="1929"/>
    <x v="13"/>
    <x v="1"/>
    <x v="1895"/>
    <x v="1940"/>
    <x v="2"/>
    <x v="15"/>
    <x v="1"/>
    <x v="0"/>
  </r>
  <r>
    <x v="0"/>
    <x v="0"/>
    <x v="207"/>
    <x v="0"/>
    <x v="4"/>
    <x v="71"/>
    <x v="75"/>
    <x v="1930"/>
    <x v="1"/>
    <x v="0"/>
    <x v="1896"/>
    <x v="1941"/>
    <x v="6"/>
    <x v="252"/>
    <x v="1"/>
    <x v="1"/>
  </r>
  <r>
    <x v="12"/>
    <x v="8"/>
    <x v="272"/>
    <x v="0"/>
    <x v="4"/>
    <x v="37"/>
    <x v="1613"/>
    <x v="1931"/>
    <x v="9"/>
    <x v="3"/>
    <x v="1897"/>
    <x v="1942"/>
    <x v="4"/>
    <x v="226"/>
    <x v="0"/>
    <x v="2"/>
  </r>
  <r>
    <x v="5"/>
    <x v="1"/>
    <x v="272"/>
    <x v="0"/>
    <x v="4"/>
    <x v="31"/>
    <x v="1614"/>
    <x v="1932"/>
    <x v="21"/>
    <x v="0"/>
    <x v="1898"/>
    <x v="1943"/>
    <x v="3"/>
    <x v="69"/>
    <x v="1"/>
    <x v="0"/>
  </r>
  <r>
    <x v="10"/>
    <x v="7"/>
    <x v="208"/>
    <x v="10"/>
    <x v="4"/>
    <x v="0"/>
    <x v="1615"/>
    <x v="1933"/>
    <x v="9"/>
    <x v="3"/>
    <x v="1899"/>
    <x v="1944"/>
    <x v="3"/>
    <x v="17"/>
    <x v="0"/>
    <x v="2"/>
  </r>
  <r>
    <x v="14"/>
    <x v="6"/>
    <x v="209"/>
    <x v="10"/>
    <x v="4"/>
    <x v="42"/>
    <x v="1616"/>
    <x v="1934"/>
    <x v="0"/>
    <x v="0"/>
    <x v="1900"/>
    <x v="1945"/>
    <x v="2"/>
    <x v="137"/>
    <x v="1"/>
    <x v="2"/>
  </r>
  <r>
    <x v="15"/>
    <x v="9"/>
    <x v="144"/>
    <x v="10"/>
    <x v="4"/>
    <x v="22"/>
    <x v="922"/>
    <x v="1935"/>
    <x v="11"/>
    <x v="1"/>
    <x v="1901"/>
    <x v="1946"/>
    <x v="3"/>
    <x v="168"/>
    <x v="0"/>
    <x v="1"/>
  </r>
  <r>
    <x v="2"/>
    <x v="2"/>
    <x v="147"/>
    <x v="1"/>
    <x v="4"/>
    <x v="45"/>
    <x v="1617"/>
    <x v="1936"/>
    <x v="13"/>
    <x v="1"/>
    <x v="1902"/>
    <x v="1947"/>
    <x v="3"/>
    <x v="119"/>
    <x v="0"/>
    <x v="1"/>
  </r>
  <r>
    <x v="0"/>
    <x v="0"/>
    <x v="48"/>
    <x v="7"/>
    <x v="4"/>
    <x v="10"/>
    <x v="1618"/>
    <x v="1937"/>
    <x v="18"/>
    <x v="2"/>
    <x v="1903"/>
    <x v="1948"/>
    <x v="2"/>
    <x v="13"/>
    <x v="2"/>
    <x v="1"/>
  </r>
  <r>
    <x v="9"/>
    <x v="6"/>
    <x v="48"/>
    <x v="7"/>
    <x v="4"/>
    <x v="6"/>
    <x v="1619"/>
    <x v="1938"/>
    <x v="18"/>
    <x v="2"/>
    <x v="1904"/>
    <x v="1949"/>
    <x v="2"/>
    <x v="7"/>
    <x v="0"/>
    <x v="0"/>
  </r>
  <r>
    <x v="1"/>
    <x v="1"/>
    <x v="49"/>
    <x v="7"/>
    <x v="4"/>
    <x v="46"/>
    <x v="1620"/>
    <x v="1939"/>
    <x v="6"/>
    <x v="4"/>
    <x v="1905"/>
    <x v="1950"/>
    <x v="0"/>
    <x v="0"/>
    <x v="1"/>
    <x v="0"/>
  </r>
  <r>
    <x v="10"/>
    <x v="7"/>
    <x v="49"/>
    <x v="7"/>
    <x v="4"/>
    <x v="2"/>
    <x v="1621"/>
    <x v="1940"/>
    <x v="3"/>
    <x v="2"/>
    <x v="1906"/>
    <x v="1951"/>
    <x v="2"/>
    <x v="26"/>
    <x v="0"/>
    <x v="0"/>
  </r>
  <r>
    <x v="8"/>
    <x v="6"/>
    <x v="149"/>
    <x v="7"/>
    <x v="4"/>
    <x v="0"/>
    <x v="206"/>
    <x v="1941"/>
    <x v="18"/>
    <x v="2"/>
    <x v="1907"/>
    <x v="1952"/>
    <x v="4"/>
    <x v="228"/>
    <x v="1"/>
    <x v="2"/>
  </r>
  <r>
    <x v="9"/>
    <x v="6"/>
    <x v="50"/>
    <x v="8"/>
    <x v="4"/>
    <x v="14"/>
    <x v="1622"/>
    <x v="1942"/>
    <x v="6"/>
    <x v="4"/>
    <x v="1908"/>
    <x v="1953"/>
    <x v="2"/>
    <x v="32"/>
    <x v="1"/>
    <x v="1"/>
  </r>
  <r>
    <x v="0"/>
    <x v="0"/>
    <x v="257"/>
    <x v="8"/>
    <x v="4"/>
    <x v="3"/>
    <x v="179"/>
    <x v="1943"/>
    <x v="13"/>
    <x v="1"/>
    <x v="1909"/>
    <x v="1954"/>
    <x v="3"/>
    <x v="20"/>
    <x v="0"/>
    <x v="0"/>
  </r>
  <r>
    <x v="5"/>
    <x v="1"/>
    <x v="243"/>
    <x v="2"/>
    <x v="4"/>
    <x v="35"/>
    <x v="664"/>
    <x v="1944"/>
    <x v="21"/>
    <x v="0"/>
    <x v="1910"/>
    <x v="1955"/>
    <x v="2"/>
    <x v="90"/>
    <x v="0"/>
    <x v="1"/>
  </r>
  <r>
    <x v="7"/>
    <x v="5"/>
    <x v="243"/>
    <x v="2"/>
    <x v="4"/>
    <x v="17"/>
    <x v="1623"/>
    <x v="1945"/>
    <x v="23"/>
    <x v="3"/>
    <x v="1911"/>
    <x v="1956"/>
    <x v="3"/>
    <x v="21"/>
    <x v="0"/>
    <x v="0"/>
  </r>
  <r>
    <x v="15"/>
    <x v="9"/>
    <x v="244"/>
    <x v="2"/>
    <x v="4"/>
    <x v="37"/>
    <x v="1131"/>
    <x v="1946"/>
    <x v="8"/>
    <x v="5"/>
    <x v="9"/>
    <x v="1957"/>
    <x v="2"/>
    <x v="61"/>
    <x v="0"/>
    <x v="2"/>
  </r>
  <r>
    <x v="0"/>
    <x v="0"/>
    <x v="212"/>
    <x v="3"/>
    <x v="4"/>
    <x v="71"/>
    <x v="1624"/>
    <x v="1947"/>
    <x v="16"/>
    <x v="4"/>
    <x v="1912"/>
    <x v="1958"/>
    <x v="4"/>
    <x v="253"/>
    <x v="0"/>
    <x v="1"/>
  </r>
  <r>
    <x v="12"/>
    <x v="8"/>
    <x v="215"/>
    <x v="9"/>
    <x v="4"/>
    <x v="59"/>
    <x v="105"/>
    <x v="1948"/>
    <x v="11"/>
    <x v="1"/>
    <x v="1913"/>
    <x v="1959"/>
    <x v="2"/>
    <x v="141"/>
    <x v="0"/>
    <x v="1"/>
  </r>
  <r>
    <x v="13"/>
    <x v="8"/>
    <x v="215"/>
    <x v="9"/>
    <x v="4"/>
    <x v="35"/>
    <x v="1625"/>
    <x v="1949"/>
    <x v="11"/>
    <x v="1"/>
    <x v="1914"/>
    <x v="1960"/>
    <x v="3"/>
    <x v="54"/>
    <x v="2"/>
    <x v="0"/>
  </r>
  <r>
    <x v="8"/>
    <x v="6"/>
    <x v="215"/>
    <x v="9"/>
    <x v="4"/>
    <x v="2"/>
    <x v="1236"/>
    <x v="1950"/>
    <x v="23"/>
    <x v="3"/>
    <x v="1915"/>
    <x v="1961"/>
    <x v="2"/>
    <x v="26"/>
    <x v="0"/>
    <x v="1"/>
  </r>
  <r>
    <x v="12"/>
    <x v="8"/>
    <x v="54"/>
    <x v="11"/>
    <x v="4"/>
    <x v="64"/>
    <x v="1626"/>
    <x v="1951"/>
    <x v="10"/>
    <x v="2"/>
    <x v="1916"/>
    <x v="1962"/>
    <x v="1"/>
    <x v="202"/>
    <x v="2"/>
    <x v="0"/>
  </r>
  <r>
    <x v="0"/>
    <x v="0"/>
    <x v="55"/>
    <x v="11"/>
    <x v="4"/>
    <x v="6"/>
    <x v="1627"/>
    <x v="1952"/>
    <x v="4"/>
    <x v="3"/>
    <x v="1917"/>
    <x v="1963"/>
    <x v="1"/>
    <x v="197"/>
    <x v="0"/>
    <x v="0"/>
  </r>
  <r>
    <x v="14"/>
    <x v="6"/>
    <x v="55"/>
    <x v="11"/>
    <x v="4"/>
    <x v="22"/>
    <x v="357"/>
    <x v="1953"/>
    <x v="22"/>
    <x v="3"/>
    <x v="1918"/>
    <x v="1964"/>
    <x v="5"/>
    <x v="254"/>
    <x v="2"/>
    <x v="0"/>
  </r>
  <r>
    <x v="6"/>
    <x v="3"/>
    <x v="56"/>
    <x v="11"/>
    <x v="4"/>
    <x v="3"/>
    <x v="1628"/>
    <x v="1954"/>
    <x v="18"/>
    <x v="2"/>
    <x v="1919"/>
    <x v="1965"/>
    <x v="0"/>
    <x v="0"/>
    <x v="1"/>
    <x v="1"/>
  </r>
  <r>
    <x v="7"/>
    <x v="5"/>
    <x v="56"/>
    <x v="11"/>
    <x v="4"/>
    <x v="12"/>
    <x v="1629"/>
    <x v="1955"/>
    <x v="6"/>
    <x v="4"/>
    <x v="1920"/>
    <x v="1966"/>
    <x v="2"/>
    <x v="15"/>
    <x v="1"/>
    <x v="1"/>
  </r>
  <r>
    <x v="13"/>
    <x v="8"/>
    <x v="217"/>
    <x v="11"/>
    <x v="4"/>
    <x v="21"/>
    <x v="1190"/>
    <x v="1956"/>
    <x v="22"/>
    <x v="3"/>
    <x v="1921"/>
    <x v="1967"/>
    <x v="2"/>
    <x v="120"/>
    <x v="2"/>
    <x v="0"/>
  </r>
  <r>
    <x v="3"/>
    <x v="3"/>
    <x v="153"/>
    <x v="11"/>
    <x v="4"/>
    <x v="5"/>
    <x v="838"/>
    <x v="1957"/>
    <x v="14"/>
    <x v="4"/>
    <x v="1922"/>
    <x v="1968"/>
    <x v="3"/>
    <x v="40"/>
    <x v="2"/>
    <x v="1"/>
  </r>
  <r>
    <x v="1"/>
    <x v="1"/>
    <x v="156"/>
    <x v="5"/>
    <x v="4"/>
    <x v="17"/>
    <x v="1630"/>
    <x v="1958"/>
    <x v="5"/>
    <x v="0"/>
    <x v="1923"/>
    <x v="1969"/>
    <x v="2"/>
    <x v="130"/>
    <x v="0"/>
    <x v="2"/>
  </r>
  <r>
    <x v="3"/>
    <x v="3"/>
    <x v="156"/>
    <x v="5"/>
    <x v="4"/>
    <x v="52"/>
    <x v="618"/>
    <x v="1959"/>
    <x v="12"/>
    <x v="0"/>
    <x v="1924"/>
    <x v="1970"/>
    <x v="0"/>
    <x v="0"/>
    <x v="1"/>
    <x v="2"/>
  </r>
  <r>
    <x v="14"/>
    <x v="6"/>
    <x v="260"/>
    <x v="6"/>
    <x v="4"/>
    <x v="19"/>
    <x v="1631"/>
    <x v="1960"/>
    <x v="0"/>
    <x v="0"/>
    <x v="1925"/>
    <x v="1971"/>
    <x v="0"/>
    <x v="0"/>
    <x v="1"/>
    <x v="1"/>
  </r>
  <r>
    <x v="12"/>
    <x v="8"/>
    <x v="158"/>
    <x v="6"/>
    <x v="4"/>
    <x v="0"/>
    <x v="687"/>
    <x v="1961"/>
    <x v="11"/>
    <x v="1"/>
    <x v="1926"/>
    <x v="1972"/>
    <x v="2"/>
    <x v="58"/>
    <x v="2"/>
    <x v="0"/>
  </r>
  <r>
    <x v="11"/>
    <x v="8"/>
    <x v="158"/>
    <x v="6"/>
    <x v="4"/>
    <x v="38"/>
    <x v="1632"/>
    <x v="1962"/>
    <x v="21"/>
    <x v="0"/>
    <x v="1927"/>
    <x v="1973"/>
    <x v="3"/>
    <x v="185"/>
    <x v="2"/>
    <x v="1"/>
  </r>
  <r>
    <x v="1"/>
    <x v="1"/>
    <x v="265"/>
    <x v="0"/>
    <x v="5"/>
    <x v="12"/>
    <x v="691"/>
    <x v="1963"/>
    <x v="4"/>
    <x v="3"/>
    <x v="1928"/>
    <x v="1974"/>
    <x v="2"/>
    <x v="15"/>
    <x v="0"/>
    <x v="0"/>
  </r>
  <r>
    <x v="6"/>
    <x v="3"/>
    <x v="162"/>
    <x v="10"/>
    <x v="5"/>
    <x v="40"/>
    <x v="1633"/>
    <x v="1964"/>
    <x v="4"/>
    <x v="3"/>
    <x v="1929"/>
    <x v="1975"/>
    <x v="2"/>
    <x v="203"/>
    <x v="1"/>
    <x v="2"/>
  </r>
  <r>
    <x v="1"/>
    <x v="1"/>
    <x v="162"/>
    <x v="10"/>
    <x v="5"/>
    <x v="48"/>
    <x v="1634"/>
    <x v="1965"/>
    <x v="20"/>
    <x v="2"/>
    <x v="1930"/>
    <x v="1976"/>
    <x v="3"/>
    <x v="155"/>
    <x v="1"/>
    <x v="1"/>
  </r>
  <r>
    <x v="2"/>
    <x v="2"/>
    <x v="163"/>
    <x v="10"/>
    <x v="5"/>
    <x v="52"/>
    <x v="1635"/>
    <x v="1966"/>
    <x v="25"/>
    <x v="1"/>
    <x v="1931"/>
    <x v="1977"/>
    <x v="0"/>
    <x v="0"/>
    <x v="0"/>
    <x v="0"/>
  </r>
  <r>
    <x v="5"/>
    <x v="1"/>
    <x v="220"/>
    <x v="1"/>
    <x v="5"/>
    <x v="33"/>
    <x v="1636"/>
    <x v="1967"/>
    <x v="10"/>
    <x v="2"/>
    <x v="1932"/>
    <x v="1978"/>
    <x v="3"/>
    <x v="147"/>
    <x v="2"/>
    <x v="2"/>
  </r>
  <r>
    <x v="9"/>
    <x v="6"/>
    <x v="64"/>
    <x v="1"/>
    <x v="5"/>
    <x v="9"/>
    <x v="551"/>
    <x v="1968"/>
    <x v="23"/>
    <x v="3"/>
    <x v="1933"/>
    <x v="1979"/>
    <x v="2"/>
    <x v="10"/>
    <x v="0"/>
    <x v="2"/>
  </r>
  <r>
    <x v="15"/>
    <x v="9"/>
    <x v="0"/>
    <x v="0"/>
    <x v="0"/>
    <x v="2"/>
    <x v="622"/>
    <x v="1969"/>
    <x v="6"/>
    <x v="4"/>
    <x v="1934"/>
    <x v="1980"/>
    <x v="2"/>
    <x v="26"/>
    <x v="1"/>
    <x v="2"/>
  </r>
  <r>
    <x v="5"/>
    <x v="1"/>
    <x v="65"/>
    <x v="0"/>
    <x v="0"/>
    <x v="2"/>
    <x v="1637"/>
    <x v="1970"/>
    <x v="24"/>
    <x v="3"/>
    <x v="1935"/>
    <x v="1981"/>
    <x v="0"/>
    <x v="0"/>
    <x v="1"/>
    <x v="2"/>
  </r>
  <r>
    <x v="10"/>
    <x v="7"/>
    <x v="248"/>
    <x v="0"/>
    <x v="0"/>
    <x v="10"/>
    <x v="1474"/>
    <x v="1971"/>
    <x v="22"/>
    <x v="3"/>
    <x v="1936"/>
    <x v="1982"/>
    <x v="0"/>
    <x v="0"/>
    <x v="1"/>
    <x v="1"/>
  </r>
  <r>
    <x v="15"/>
    <x v="9"/>
    <x v="221"/>
    <x v="10"/>
    <x v="0"/>
    <x v="59"/>
    <x v="1638"/>
    <x v="1972"/>
    <x v="20"/>
    <x v="2"/>
    <x v="1937"/>
    <x v="1983"/>
    <x v="2"/>
    <x v="141"/>
    <x v="2"/>
    <x v="1"/>
  </r>
  <r>
    <x v="8"/>
    <x v="6"/>
    <x v="221"/>
    <x v="10"/>
    <x v="0"/>
    <x v="35"/>
    <x v="587"/>
    <x v="1973"/>
    <x v="13"/>
    <x v="1"/>
    <x v="1938"/>
    <x v="1984"/>
    <x v="3"/>
    <x v="54"/>
    <x v="2"/>
    <x v="0"/>
  </r>
  <r>
    <x v="7"/>
    <x v="5"/>
    <x v="222"/>
    <x v="10"/>
    <x v="0"/>
    <x v="2"/>
    <x v="1639"/>
    <x v="1974"/>
    <x v="20"/>
    <x v="2"/>
    <x v="1939"/>
    <x v="1985"/>
    <x v="1"/>
    <x v="2"/>
    <x v="0"/>
    <x v="0"/>
  </r>
  <r>
    <x v="8"/>
    <x v="6"/>
    <x v="67"/>
    <x v="1"/>
    <x v="0"/>
    <x v="21"/>
    <x v="1640"/>
    <x v="1975"/>
    <x v="5"/>
    <x v="0"/>
    <x v="1940"/>
    <x v="1986"/>
    <x v="3"/>
    <x v="25"/>
    <x v="0"/>
    <x v="1"/>
  </r>
  <r>
    <x v="9"/>
    <x v="6"/>
    <x v="69"/>
    <x v="1"/>
    <x v="0"/>
    <x v="9"/>
    <x v="1641"/>
    <x v="1976"/>
    <x v="5"/>
    <x v="0"/>
    <x v="1941"/>
    <x v="1987"/>
    <x v="3"/>
    <x v="172"/>
    <x v="1"/>
    <x v="0"/>
  </r>
  <r>
    <x v="15"/>
    <x v="9"/>
    <x v="71"/>
    <x v="7"/>
    <x v="0"/>
    <x v="19"/>
    <x v="1642"/>
    <x v="1977"/>
    <x v="5"/>
    <x v="0"/>
    <x v="1942"/>
    <x v="1988"/>
    <x v="3"/>
    <x v="93"/>
    <x v="2"/>
    <x v="2"/>
  </r>
  <r>
    <x v="14"/>
    <x v="6"/>
    <x v="71"/>
    <x v="7"/>
    <x v="0"/>
    <x v="48"/>
    <x v="1643"/>
    <x v="1978"/>
    <x v="5"/>
    <x v="0"/>
    <x v="1943"/>
    <x v="1989"/>
    <x v="2"/>
    <x v="140"/>
    <x v="0"/>
    <x v="1"/>
  </r>
  <r>
    <x v="2"/>
    <x v="2"/>
    <x v="71"/>
    <x v="7"/>
    <x v="0"/>
    <x v="37"/>
    <x v="1644"/>
    <x v="1979"/>
    <x v="3"/>
    <x v="2"/>
    <x v="1944"/>
    <x v="1990"/>
    <x v="2"/>
    <x v="61"/>
    <x v="2"/>
    <x v="1"/>
  </r>
  <r>
    <x v="15"/>
    <x v="9"/>
    <x v="72"/>
    <x v="7"/>
    <x v="0"/>
    <x v="18"/>
    <x v="1427"/>
    <x v="1980"/>
    <x v="1"/>
    <x v="0"/>
    <x v="1945"/>
    <x v="1991"/>
    <x v="2"/>
    <x v="99"/>
    <x v="0"/>
    <x v="1"/>
  </r>
  <r>
    <x v="5"/>
    <x v="1"/>
    <x v="73"/>
    <x v="7"/>
    <x v="0"/>
    <x v="6"/>
    <x v="48"/>
    <x v="1981"/>
    <x v="17"/>
    <x v="1"/>
    <x v="1946"/>
    <x v="1992"/>
    <x v="0"/>
    <x v="0"/>
    <x v="0"/>
    <x v="2"/>
  </r>
  <r>
    <x v="10"/>
    <x v="7"/>
    <x v="74"/>
    <x v="8"/>
    <x v="0"/>
    <x v="1"/>
    <x v="1645"/>
    <x v="1982"/>
    <x v="15"/>
    <x v="4"/>
    <x v="1947"/>
    <x v="1993"/>
    <x v="2"/>
    <x v="57"/>
    <x v="2"/>
    <x v="1"/>
  </r>
  <r>
    <x v="6"/>
    <x v="3"/>
    <x v="166"/>
    <x v="8"/>
    <x v="0"/>
    <x v="12"/>
    <x v="1646"/>
    <x v="1983"/>
    <x v="3"/>
    <x v="2"/>
    <x v="1948"/>
    <x v="1994"/>
    <x v="2"/>
    <x v="15"/>
    <x v="0"/>
    <x v="1"/>
  </r>
  <r>
    <x v="0"/>
    <x v="0"/>
    <x v="166"/>
    <x v="8"/>
    <x v="0"/>
    <x v="10"/>
    <x v="1647"/>
    <x v="1984"/>
    <x v="17"/>
    <x v="1"/>
    <x v="1949"/>
    <x v="1995"/>
    <x v="1"/>
    <x v="123"/>
    <x v="1"/>
    <x v="1"/>
  </r>
  <r>
    <x v="13"/>
    <x v="8"/>
    <x v="166"/>
    <x v="8"/>
    <x v="0"/>
    <x v="0"/>
    <x v="1648"/>
    <x v="1985"/>
    <x v="10"/>
    <x v="2"/>
    <x v="1950"/>
    <x v="1996"/>
    <x v="0"/>
    <x v="0"/>
    <x v="0"/>
    <x v="2"/>
  </r>
  <r>
    <x v="1"/>
    <x v="1"/>
    <x v="2"/>
    <x v="2"/>
    <x v="0"/>
    <x v="32"/>
    <x v="913"/>
    <x v="1986"/>
    <x v="12"/>
    <x v="0"/>
    <x v="1951"/>
    <x v="1997"/>
    <x v="0"/>
    <x v="0"/>
    <x v="2"/>
    <x v="0"/>
  </r>
  <r>
    <x v="5"/>
    <x v="1"/>
    <x v="169"/>
    <x v="2"/>
    <x v="0"/>
    <x v="8"/>
    <x v="1649"/>
    <x v="1987"/>
    <x v="9"/>
    <x v="3"/>
    <x v="1952"/>
    <x v="1998"/>
    <x v="3"/>
    <x v="46"/>
    <x v="0"/>
    <x v="1"/>
  </r>
  <r>
    <x v="14"/>
    <x v="6"/>
    <x v="169"/>
    <x v="2"/>
    <x v="0"/>
    <x v="10"/>
    <x v="1650"/>
    <x v="1988"/>
    <x v="6"/>
    <x v="4"/>
    <x v="1953"/>
    <x v="1999"/>
    <x v="2"/>
    <x v="13"/>
    <x v="0"/>
    <x v="0"/>
  </r>
  <r>
    <x v="3"/>
    <x v="3"/>
    <x v="273"/>
    <x v="9"/>
    <x v="0"/>
    <x v="10"/>
    <x v="1651"/>
    <x v="1989"/>
    <x v="13"/>
    <x v="1"/>
    <x v="1954"/>
    <x v="2000"/>
    <x v="2"/>
    <x v="13"/>
    <x v="2"/>
    <x v="0"/>
  </r>
  <r>
    <x v="6"/>
    <x v="3"/>
    <x v="249"/>
    <x v="9"/>
    <x v="0"/>
    <x v="57"/>
    <x v="577"/>
    <x v="1990"/>
    <x v="22"/>
    <x v="3"/>
    <x v="1955"/>
    <x v="2001"/>
    <x v="3"/>
    <x v="194"/>
    <x v="2"/>
    <x v="2"/>
  </r>
  <r>
    <x v="10"/>
    <x v="7"/>
    <x v="249"/>
    <x v="9"/>
    <x v="0"/>
    <x v="21"/>
    <x v="1652"/>
    <x v="1991"/>
    <x v="4"/>
    <x v="3"/>
    <x v="1956"/>
    <x v="2002"/>
    <x v="2"/>
    <x v="120"/>
    <x v="2"/>
    <x v="1"/>
  </r>
  <r>
    <x v="12"/>
    <x v="8"/>
    <x v="171"/>
    <x v="11"/>
    <x v="0"/>
    <x v="9"/>
    <x v="1653"/>
    <x v="1992"/>
    <x v="13"/>
    <x v="1"/>
    <x v="1957"/>
    <x v="2003"/>
    <x v="3"/>
    <x v="172"/>
    <x v="0"/>
    <x v="0"/>
  </r>
  <r>
    <x v="3"/>
    <x v="3"/>
    <x v="6"/>
    <x v="4"/>
    <x v="0"/>
    <x v="29"/>
    <x v="1654"/>
    <x v="1993"/>
    <x v="13"/>
    <x v="1"/>
    <x v="1958"/>
    <x v="2004"/>
    <x v="2"/>
    <x v="47"/>
    <x v="2"/>
    <x v="0"/>
  </r>
  <r>
    <x v="8"/>
    <x v="6"/>
    <x v="7"/>
    <x v="4"/>
    <x v="0"/>
    <x v="32"/>
    <x v="1655"/>
    <x v="1994"/>
    <x v="15"/>
    <x v="4"/>
    <x v="1959"/>
    <x v="2005"/>
    <x v="2"/>
    <x v="125"/>
    <x v="1"/>
    <x v="0"/>
  </r>
  <r>
    <x v="15"/>
    <x v="9"/>
    <x v="173"/>
    <x v="5"/>
    <x v="0"/>
    <x v="4"/>
    <x v="1656"/>
    <x v="1995"/>
    <x v="17"/>
    <x v="1"/>
    <x v="1960"/>
    <x v="2006"/>
    <x v="2"/>
    <x v="5"/>
    <x v="0"/>
    <x v="0"/>
  </r>
  <r>
    <x v="11"/>
    <x v="8"/>
    <x v="226"/>
    <x v="6"/>
    <x v="0"/>
    <x v="4"/>
    <x v="1657"/>
    <x v="1996"/>
    <x v="2"/>
    <x v="1"/>
    <x v="1961"/>
    <x v="2007"/>
    <x v="3"/>
    <x v="11"/>
    <x v="2"/>
    <x v="2"/>
  </r>
  <r>
    <x v="15"/>
    <x v="9"/>
    <x v="226"/>
    <x v="6"/>
    <x v="0"/>
    <x v="2"/>
    <x v="1658"/>
    <x v="1997"/>
    <x v="13"/>
    <x v="1"/>
    <x v="1962"/>
    <x v="2008"/>
    <x v="0"/>
    <x v="0"/>
    <x v="1"/>
    <x v="0"/>
  </r>
  <r>
    <x v="10"/>
    <x v="7"/>
    <x v="84"/>
    <x v="6"/>
    <x v="0"/>
    <x v="7"/>
    <x v="1659"/>
    <x v="1998"/>
    <x v="17"/>
    <x v="1"/>
    <x v="1963"/>
    <x v="2009"/>
    <x v="0"/>
    <x v="0"/>
    <x v="2"/>
    <x v="0"/>
  </r>
  <r>
    <x v="15"/>
    <x v="9"/>
    <x v="85"/>
    <x v="0"/>
    <x v="1"/>
    <x v="2"/>
    <x v="156"/>
    <x v="1999"/>
    <x v="8"/>
    <x v="5"/>
    <x v="9"/>
    <x v="2010"/>
    <x v="2"/>
    <x v="26"/>
    <x v="1"/>
    <x v="1"/>
  </r>
  <r>
    <x v="1"/>
    <x v="1"/>
    <x v="87"/>
    <x v="0"/>
    <x v="1"/>
    <x v="12"/>
    <x v="575"/>
    <x v="2000"/>
    <x v="8"/>
    <x v="5"/>
    <x v="9"/>
    <x v="2011"/>
    <x v="6"/>
    <x v="255"/>
    <x v="2"/>
    <x v="0"/>
  </r>
  <r>
    <x v="5"/>
    <x v="1"/>
    <x v="227"/>
    <x v="10"/>
    <x v="1"/>
    <x v="21"/>
    <x v="1660"/>
    <x v="2001"/>
    <x v="23"/>
    <x v="3"/>
    <x v="1964"/>
    <x v="2012"/>
    <x v="4"/>
    <x v="214"/>
    <x v="2"/>
    <x v="2"/>
  </r>
  <r>
    <x v="12"/>
    <x v="8"/>
    <x v="176"/>
    <x v="1"/>
    <x v="1"/>
    <x v="9"/>
    <x v="1172"/>
    <x v="2002"/>
    <x v="2"/>
    <x v="1"/>
    <x v="1965"/>
    <x v="2013"/>
    <x v="1"/>
    <x v="131"/>
    <x v="2"/>
    <x v="1"/>
  </r>
  <r>
    <x v="14"/>
    <x v="6"/>
    <x v="228"/>
    <x v="1"/>
    <x v="1"/>
    <x v="27"/>
    <x v="1306"/>
    <x v="2003"/>
    <x v="0"/>
    <x v="0"/>
    <x v="1966"/>
    <x v="2014"/>
    <x v="3"/>
    <x v="60"/>
    <x v="0"/>
    <x v="0"/>
  </r>
  <r>
    <x v="14"/>
    <x v="6"/>
    <x v="91"/>
    <x v="1"/>
    <x v="1"/>
    <x v="29"/>
    <x v="821"/>
    <x v="2004"/>
    <x v="18"/>
    <x v="2"/>
    <x v="1967"/>
    <x v="2015"/>
    <x v="1"/>
    <x v="91"/>
    <x v="1"/>
    <x v="2"/>
  </r>
  <r>
    <x v="9"/>
    <x v="6"/>
    <x v="229"/>
    <x v="1"/>
    <x v="1"/>
    <x v="2"/>
    <x v="1661"/>
    <x v="2005"/>
    <x v="20"/>
    <x v="2"/>
    <x v="1968"/>
    <x v="2016"/>
    <x v="0"/>
    <x v="0"/>
    <x v="1"/>
    <x v="0"/>
  </r>
  <r>
    <x v="14"/>
    <x v="6"/>
    <x v="229"/>
    <x v="1"/>
    <x v="1"/>
    <x v="40"/>
    <x v="1662"/>
    <x v="2006"/>
    <x v="5"/>
    <x v="0"/>
    <x v="1969"/>
    <x v="2017"/>
    <x v="0"/>
    <x v="0"/>
    <x v="2"/>
    <x v="1"/>
  </r>
  <r>
    <x v="5"/>
    <x v="1"/>
    <x v="12"/>
    <x v="7"/>
    <x v="1"/>
    <x v="0"/>
    <x v="495"/>
    <x v="2007"/>
    <x v="12"/>
    <x v="0"/>
    <x v="1970"/>
    <x v="2018"/>
    <x v="3"/>
    <x v="17"/>
    <x v="0"/>
    <x v="2"/>
  </r>
  <r>
    <x v="12"/>
    <x v="8"/>
    <x v="13"/>
    <x v="8"/>
    <x v="1"/>
    <x v="12"/>
    <x v="1663"/>
    <x v="2008"/>
    <x v="3"/>
    <x v="2"/>
    <x v="1971"/>
    <x v="2019"/>
    <x v="3"/>
    <x v="41"/>
    <x v="1"/>
    <x v="0"/>
  </r>
  <r>
    <x v="13"/>
    <x v="8"/>
    <x v="230"/>
    <x v="8"/>
    <x v="1"/>
    <x v="3"/>
    <x v="1664"/>
    <x v="2009"/>
    <x v="17"/>
    <x v="1"/>
    <x v="1972"/>
    <x v="2020"/>
    <x v="3"/>
    <x v="20"/>
    <x v="1"/>
    <x v="1"/>
  </r>
  <r>
    <x v="15"/>
    <x v="9"/>
    <x v="251"/>
    <x v="8"/>
    <x v="1"/>
    <x v="5"/>
    <x v="1665"/>
    <x v="2010"/>
    <x v="14"/>
    <x v="4"/>
    <x v="1973"/>
    <x v="2021"/>
    <x v="3"/>
    <x v="40"/>
    <x v="2"/>
    <x v="1"/>
  </r>
  <r>
    <x v="2"/>
    <x v="2"/>
    <x v="251"/>
    <x v="8"/>
    <x v="1"/>
    <x v="8"/>
    <x v="1666"/>
    <x v="2011"/>
    <x v="2"/>
    <x v="1"/>
    <x v="1974"/>
    <x v="2022"/>
    <x v="0"/>
    <x v="0"/>
    <x v="1"/>
    <x v="0"/>
  </r>
  <r>
    <x v="13"/>
    <x v="8"/>
    <x v="97"/>
    <x v="3"/>
    <x v="1"/>
    <x v="4"/>
    <x v="1667"/>
    <x v="2012"/>
    <x v="23"/>
    <x v="3"/>
    <x v="1975"/>
    <x v="2023"/>
    <x v="2"/>
    <x v="5"/>
    <x v="0"/>
    <x v="0"/>
  </r>
  <r>
    <x v="10"/>
    <x v="7"/>
    <x v="97"/>
    <x v="3"/>
    <x v="1"/>
    <x v="14"/>
    <x v="1668"/>
    <x v="2013"/>
    <x v="17"/>
    <x v="1"/>
    <x v="1976"/>
    <x v="2024"/>
    <x v="2"/>
    <x v="32"/>
    <x v="2"/>
    <x v="2"/>
  </r>
  <r>
    <x v="12"/>
    <x v="8"/>
    <x v="99"/>
    <x v="3"/>
    <x v="1"/>
    <x v="16"/>
    <x v="602"/>
    <x v="2014"/>
    <x v="8"/>
    <x v="5"/>
    <x v="9"/>
    <x v="2025"/>
    <x v="2"/>
    <x v="19"/>
    <x v="0"/>
    <x v="1"/>
  </r>
  <r>
    <x v="11"/>
    <x v="8"/>
    <x v="252"/>
    <x v="9"/>
    <x v="1"/>
    <x v="37"/>
    <x v="1669"/>
    <x v="2015"/>
    <x v="16"/>
    <x v="4"/>
    <x v="1977"/>
    <x v="2026"/>
    <x v="3"/>
    <x v="105"/>
    <x v="2"/>
    <x v="0"/>
  </r>
  <r>
    <x v="9"/>
    <x v="6"/>
    <x v="252"/>
    <x v="9"/>
    <x v="1"/>
    <x v="9"/>
    <x v="56"/>
    <x v="2016"/>
    <x v="14"/>
    <x v="4"/>
    <x v="1978"/>
    <x v="2027"/>
    <x v="3"/>
    <x v="172"/>
    <x v="1"/>
    <x v="1"/>
  </r>
  <r>
    <x v="3"/>
    <x v="3"/>
    <x v="261"/>
    <x v="11"/>
    <x v="1"/>
    <x v="9"/>
    <x v="257"/>
    <x v="2017"/>
    <x v="24"/>
    <x v="3"/>
    <x v="1979"/>
    <x v="2028"/>
    <x v="3"/>
    <x v="172"/>
    <x v="0"/>
    <x v="0"/>
  </r>
  <r>
    <x v="11"/>
    <x v="8"/>
    <x v="100"/>
    <x v="11"/>
    <x v="1"/>
    <x v="13"/>
    <x v="1179"/>
    <x v="2018"/>
    <x v="22"/>
    <x v="3"/>
    <x v="1980"/>
    <x v="2029"/>
    <x v="3"/>
    <x v="102"/>
    <x v="1"/>
    <x v="2"/>
  </r>
  <r>
    <x v="15"/>
    <x v="9"/>
    <x v="100"/>
    <x v="11"/>
    <x v="1"/>
    <x v="12"/>
    <x v="1670"/>
    <x v="2019"/>
    <x v="0"/>
    <x v="0"/>
    <x v="1981"/>
    <x v="2030"/>
    <x v="1"/>
    <x v="178"/>
    <x v="0"/>
    <x v="0"/>
  </r>
  <r>
    <x v="8"/>
    <x v="6"/>
    <x v="100"/>
    <x v="11"/>
    <x v="1"/>
    <x v="31"/>
    <x v="1671"/>
    <x v="2020"/>
    <x v="14"/>
    <x v="4"/>
    <x v="1982"/>
    <x v="2031"/>
    <x v="3"/>
    <x v="69"/>
    <x v="2"/>
    <x v="1"/>
  </r>
  <r>
    <x v="6"/>
    <x v="3"/>
    <x v="101"/>
    <x v="11"/>
    <x v="1"/>
    <x v="49"/>
    <x v="1672"/>
    <x v="2021"/>
    <x v="7"/>
    <x v="2"/>
    <x v="1983"/>
    <x v="2032"/>
    <x v="3"/>
    <x v="153"/>
    <x v="1"/>
    <x v="1"/>
  </r>
  <r>
    <x v="5"/>
    <x v="1"/>
    <x v="101"/>
    <x v="11"/>
    <x v="1"/>
    <x v="10"/>
    <x v="1673"/>
    <x v="2022"/>
    <x v="19"/>
    <x v="4"/>
    <x v="1984"/>
    <x v="2033"/>
    <x v="3"/>
    <x v="158"/>
    <x v="2"/>
    <x v="0"/>
  </r>
  <r>
    <x v="12"/>
    <x v="8"/>
    <x v="102"/>
    <x v="11"/>
    <x v="1"/>
    <x v="35"/>
    <x v="351"/>
    <x v="2023"/>
    <x v="15"/>
    <x v="4"/>
    <x v="1985"/>
    <x v="2034"/>
    <x v="3"/>
    <x v="54"/>
    <x v="1"/>
    <x v="2"/>
  </r>
  <r>
    <x v="0"/>
    <x v="0"/>
    <x v="102"/>
    <x v="11"/>
    <x v="1"/>
    <x v="9"/>
    <x v="1674"/>
    <x v="2024"/>
    <x v="21"/>
    <x v="0"/>
    <x v="1986"/>
    <x v="2035"/>
    <x v="2"/>
    <x v="10"/>
    <x v="1"/>
    <x v="0"/>
  </r>
  <r>
    <x v="4"/>
    <x v="4"/>
    <x v="102"/>
    <x v="11"/>
    <x v="1"/>
    <x v="15"/>
    <x v="1675"/>
    <x v="2025"/>
    <x v="25"/>
    <x v="1"/>
    <x v="1987"/>
    <x v="2036"/>
    <x v="0"/>
    <x v="0"/>
    <x v="1"/>
    <x v="0"/>
  </r>
  <r>
    <x v="13"/>
    <x v="8"/>
    <x v="102"/>
    <x v="11"/>
    <x v="1"/>
    <x v="19"/>
    <x v="1676"/>
    <x v="2026"/>
    <x v="5"/>
    <x v="0"/>
    <x v="1988"/>
    <x v="2037"/>
    <x v="1"/>
    <x v="29"/>
    <x v="1"/>
    <x v="2"/>
  </r>
  <r>
    <x v="7"/>
    <x v="5"/>
    <x v="103"/>
    <x v="4"/>
    <x v="1"/>
    <x v="20"/>
    <x v="1303"/>
    <x v="2027"/>
    <x v="16"/>
    <x v="4"/>
    <x v="1989"/>
    <x v="2038"/>
    <x v="2"/>
    <x v="52"/>
    <x v="0"/>
    <x v="2"/>
  </r>
  <r>
    <x v="10"/>
    <x v="7"/>
    <x v="18"/>
    <x v="4"/>
    <x v="1"/>
    <x v="9"/>
    <x v="1677"/>
    <x v="2028"/>
    <x v="14"/>
    <x v="4"/>
    <x v="1990"/>
    <x v="2039"/>
    <x v="0"/>
    <x v="0"/>
    <x v="2"/>
    <x v="1"/>
  </r>
  <r>
    <x v="14"/>
    <x v="6"/>
    <x v="232"/>
    <x v="4"/>
    <x v="1"/>
    <x v="35"/>
    <x v="1678"/>
    <x v="2029"/>
    <x v="23"/>
    <x v="3"/>
    <x v="1991"/>
    <x v="2040"/>
    <x v="2"/>
    <x v="90"/>
    <x v="2"/>
    <x v="1"/>
  </r>
  <r>
    <x v="11"/>
    <x v="8"/>
    <x v="20"/>
    <x v="5"/>
    <x v="1"/>
    <x v="31"/>
    <x v="1679"/>
    <x v="2030"/>
    <x v="22"/>
    <x v="3"/>
    <x v="1992"/>
    <x v="2041"/>
    <x v="0"/>
    <x v="0"/>
    <x v="0"/>
    <x v="0"/>
  </r>
  <r>
    <x v="10"/>
    <x v="7"/>
    <x v="233"/>
    <x v="5"/>
    <x v="1"/>
    <x v="46"/>
    <x v="475"/>
    <x v="2031"/>
    <x v="18"/>
    <x v="2"/>
    <x v="1993"/>
    <x v="2042"/>
    <x v="0"/>
    <x v="0"/>
    <x v="1"/>
    <x v="2"/>
  </r>
  <r>
    <x v="12"/>
    <x v="8"/>
    <x v="104"/>
    <x v="5"/>
    <x v="1"/>
    <x v="10"/>
    <x v="569"/>
    <x v="2032"/>
    <x v="1"/>
    <x v="0"/>
    <x v="1994"/>
    <x v="2043"/>
    <x v="2"/>
    <x v="13"/>
    <x v="1"/>
    <x v="2"/>
  </r>
  <r>
    <x v="11"/>
    <x v="8"/>
    <x v="21"/>
    <x v="5"/>
    <x v="1"/>
    <x v="13"/>
    <x v="1680"/>
    <x v="2033"/>
    <x v="5"/>
    <x v="0"/>
    <x v="1995"/>
    <x v="2044"/>
    <x v="2"/>
    <x v="87"/>
    <x v="2"/>
    <x v="1"/>
  </r>
  <r>
    <x v="13"/>
    <x v="8"/>
    <x v="21"/>
    <x v="5"/>
    <x v="1"/>
    <x v="1"/>
    <x v="1137"/>
    <x v="2034"/>
    <x v="9"/>
    <x v="3"/>
    <x v="1996"/>
    <x v="2045"/>
    <x v="2"/>
    <x v="57"/>
    <x v="0"/>
    <x v="2"/>
  </r>
  <r>
    <x v="14"/>
    <x v="6"/>
    <x v="22"/>
    <x v="6"/>
    <x v="1"/>
    <x v="6"/>
    <x v="1681"/>
    <x v="2035"/>
    <x v="4"/>
    <x v="3"/>
    <x v="1997"/>
    <x v="2046"/>
    <x v="2"/>
    <x v="7"/>
    <x v="1"/>
    <x v="1"/>
  </r>
  <r>
    <x v="12"/>
    <x v="8"/>
    <x v="106"/>
    <x v="6"/>
    <x v="1"/>
    <x v="36"/>
    <x v="1041"/>
    <x v="2036"/>
    <x v="10"/>
    <x v="2"/>
    <x v="1998"/>
    <x v="2047"/>
    <x v="2"/>
    <x v="76"/>
    <x v="0"/>
    <x v="1"/>
  </r>
  <r>
    <x v="11"/>
    <x v="8"/>
    <x v="267"/>
    <x v="6"/>
    <x v="1"/>
    <x v="49"/>
    <x v="10"/>
    <x v="2037"/>
    <x v="2"/>
    <x v="1"/>
    <x v="1999"/>
    <x v="2048"/>
    <x v="2"/>
    <x v="180"/>
    <x v="2"/>
    <x v="1"/>
  </r>
  <r>
    <x v="14"/>
    <x v="6"/>
    <x v="107"/>
    <x v="0"/>
    <x v="2"/>
    <x v="46"/>
    <x v="1682"/>
    <x v="2038"/>
    <x v="14"/>
    <x v="4"/>
    <x v="2000"/>
    <x v="2049"/>
    <x v="3"/>
    <x v="112"/>
    <x v="2"/>
    <x v="0"/>
  </r>
  <r>
    <x v="4"/>
    <x v="4"/>
    <x v="107"/>
    <x v="0"/>
    <x v="2"/>
    <x v="49"/>
    <x v="1683"/>
    <x v="2039"/>
    <x v="24"/>
    <x v="3"/>
    <x v="2001"/>
    <x v="2050"/>
    <x v="1"/>
    <x v="86"/>
    <x v="1"/>
    <x v="1"/>
  </r>
  <r>
    <x v="0"/>
    <x v="0"/>
    <x v="108"/>
    <x v="0"/>
    <x v="2"/>
    <x v="12"/>
    <x v="1684"/>
    <x v="2040"/>
    <x v="4"/>
    <x v="3"/>
    <x v="2002"/>
    <x v="2051"/>
    <x v="2"/>
    <x v="15"/>
    <x v="1"/>
    <x v="0"/>
  </r>
  <r>
    <x v="0"/>
    <x v="0"/>
    <x v="109"/>
    <x v="0"/>
    <x v="2"/>
    <x v="35"/>
    <x v="1685"/>
    <x v="2041"/>
    <x v="16"/>
    <x v="4"/>
    <x v="2003"/>
    <x v="2052"/>
    <x v="2"/>
    <x v="90"/>
    <x v="0"/>
    <x v="0"/>
  </r>
  <r>
    <x v="6"/>
    <x v="3"/>
    <x v="23"/>
    <x v="10"/>
    <x v="2"/>
    <x v="17"/>
    <x v="1686"/>
    <x v="2042"/>
    <x v="3"/>
    <x v="2"/>
    <x v="2004"/>
    <x v="2053"/>
    <x v="2"/>
    <x v="130"/>
    <x v="0"/>
    <x v="2"/>
  </r>
  <r>
    <x v="3"/>
    <x v="3"/>
    <x v="23"/>
    <x v="10"/>
    <x v="2"/>
    <x v="29"/>
    <x v="1687"/>
    <x v="2043"/>
    <x v="21"/>
    <x v="0"/>
    <x v="2005"/>
    <x v="2054"/>
    <x v="3"/>
    <x v="71"/>
    <x v="1"/>
    <x v="1"/>
  </r>
  <r>
    <x v="4"/>
    <x v="4"/>
    <x v="182"/>
    <x v="7"/>
    <x v="2"/>
    <x v="20"/>
    <x v="1688"/>
    <x v="2044"/>
    <x v="6"/>
    <x v="4"/>
    <x v="2006"/>
    <x v="2055"/>
    <x v="2"/>
    <x v="52"/>
    <x v="2"/>
    <x v="1"/>
  </r>
  <r>
    <x v="12"/>
    <x v="8"/>
    <x v="113"/>
    <x v="7"/>
    <x v="2"/>
    <x v="31"/>
    <x v="1689"/>
    <x v="2045"/>
    <x v="5"/>
    <x v="0"/>
    <x v="2007"/>
    <x v="2056"/>
    <x v="2"/>
    <x v="181"/>
    <x v="0"/>
    <x v="2"/>
  </r>
  <r>
    <x v="10"/>
    <x v="7"/>
    <x v="115"/>
    <x v="8"/>
    <x v="2"/>
    <x v="18"/>
    <x v="475"/>
    <x v="2046"/>
    <x v="14"/>
    <x v="4"/>
    <x v="2008"/>
    <x v="2057"/>
    <x v="2"/>
    <x v="99"/>
    <x v="2"/>
    <x v="2"/>
  </r>
  <r>
    <x v="3"/>
    <x v="3"/>
    <x v="183"/>
    <x v="8"/>
    <x v="2"/>
    <x v="37"/>
    <x v="1690"/>
    <x v="2047"/>
    <x v="15"/>
    <x v="4"/>
    <x v="2009"/>
    <x v="2058"/>
    <x v="1"/>
    <x v="79"/>
    <x v="0"/>
    <x v="1"/>
  </r>
  <r>
    <x v="14"/>
    <x v="6"/>
    <x v="183"/>
    <x v="8"/>
    <x v="2"/>
    <x v="19"/>
    <x v="1474"/>
    <x v="2048"/>
    <x v="25"/>
    <x v="1"/>
    <x v="2010"/>
    <x v="2059"/>
    <x v="1"/>
    <x v="29"/>
    <x v="1"/>
    <x v="2"/>
  </r>
  <r>
    <x v="1"/>
    <x v="1"/>
    <x v="26"/>
    <x v="8"/>
    <x v="2"/>
    <x v="21"/>
    <x v="1059"/>
    <x v="2049"/>
    <x v="19"/>
    <x v="4"/>
    <x v="2011"/>
    <x v="2060"/>
    <x v="2"/>
    <x v="120"/>
    <x v="0"/>
    <x v="1"/>
  </r>
  <r>
    <x v="6"/>
    <x v="3"/>
    <x v="28"/>
    <x v="2"/>
    <x v="2"/>
    <x v="4"/>
    <x v="1691"/>
    <x v="2050"/>
    <x v="24"/>
    <x v="3"/>
    <x v="2012"/>
    <x v="2061"/>
    <x v="3"/>
    <x v="11"/>
    <x v="0"/>
    <x v="0"/>
  </r>
  <r>
    <x v="15"/>
    <x v="9"/>
    <x v="28"/>
    <x v="2"/>
    <x v="2"/>
    <x v="15"/>
    <x v="1692"/>
    <x v="2051"/>
    <x v="9"/>
    <x v="3"/>
    <x v="2013"/>
    <x v="2062"/>
    <x v="3"/>
    <x v="18"/>
    <x v="1"/>
    <x v="0"/>
  </r>
  <r>
    <x v="12"/>
    <x v="8"/>
    <x v="29"/>
    <x v="3"/>
    <x v="2"/>
    <x v="36"/>
    <x v="1693"/>
    <x v="2052"/>
    <x v="19"/>
    <x v="4"/>
    <x v="2014"/>
    <x v="2063"/>
    <x v="4"/>
    <x v="55"/>
    <x v="1"/>
    <x v="0"/>
  </r>
  <r>
    <x v="4"/>
    <x v="4"/>
    <x v="119"/>
    <x v="3"/>
    <x v="2"/>
    <x v="67"/>
    <x v="1097"/>
    <x v="2053"/>
    <x v="25"/>
    <x v="1"/>
    <x v="2015"/>
    <x v="2064"/>
    <x v="0"/>
    <x v="0"/>
    <x v="1"/>
    <x v="0"/>
  </r>
  <r>
    <x v="7"/>
    <x v="5"/>
    <x v="254"/>
    <x v="9"/>
    <x v="2"/>
    <x v="54"/>
    <x v="1694"/>
    <x v="2054"/>
    <x v="9"/>
    <x v="3"/>
    <x v="2016"/>
    <x v="2065"/>
    <x v="3"/>
    <x v="207"/>
    <x v="0"/>
    <x v="0"/>
  </r>
  <r>
    <x v="15"/>
    <x v="9"/>
    <x v="186"/>
    <x v="9"/>
    <x v="2"/>
    <x v="51"/>
    <x v="1695"/>
    <x v="2055"/>
    <x v="1"/>
    <x v="0"/>
    <x v="2017"/>
    <x v="2066"/>
    <x v="1"/>
    <x v="256"/>
    <x v="1"/>
    <x v="2"/>
  </r>
  <r>
    <x v="3"/>
    <x v="3"/>
    <x v="121"/>
    <x v="11"/>
    <x v="2"/>
    <x v="66"/>
    <x v="1696"/>
    <x v="2056"/>
    <x v="25"/>
    <x v="1"/>
    <x v="2018"/>
    <x v="2067"/>
    <x v="1"/>
    <x v="192"/>
    <x v="1"/>
    <x v="2"/>
  </r>
  <r>
    <x v="9"/>
    <x v="6"/>
    <x v="32"/>
    <x v="11"/>
    <x v="2"/>
    <x v="45"/>
    <x v="1697"/>
    <x v="2057"/>
    <x v="5"/>
    <x v="0"/>
    <x v="2019"/>
    <x v="2068"/>
    <x v="0"/>
    <x v="0"/>
    <x v="0"/>
    <x v="2"/>
  </r>
  <r>
    <x v="14"/>
    <x v="6"/>
    <x v="32"/>
    <x v="11"/>
    <x v="2"/>
    <x v="46"/>
    <x v="1644"/>
    <x v="2058"/>
    <x v="1"/>
    <x v="0"/>
    <x v="2020"/>
    <x v="2069"/>
    <x v="2"/>
    <x v="81"/>
    <x v="0"/>
    <x v="0"/>
  </r>
  <r>
    <x v="2"/>
    <x v="2"/>
    <x v="33"/>
    <x v="4"/>
    <x v="2"/>
    <x v="28"/>
    <x v="191"/>
    <x v="2059"/>
    <x v="17"/>
    <x v="1"/>
    <x v="2021"/>
    <x v="2070"/>
    <x v="1"/>
    <x v="38"/>
    <x v="1"/>
    <x v="2"/>
  </r>
  <r>
    <x v="15"/>
    <x v="9"/>
    <x v="34"/>
    <x v="4"/>
    <x v="2"/>
    <x v="28"/>
    <x v="1698"/>
    <x v="2060"/>
    <x v="1"/>
    <x v="0"/>
    <x v="2022"/>
    <x v="2071"/>
    <x v="6"/>
    <x v="257"/>
    <x v="1"/>
    <x v="1"/>
  </r>
  <r>
    <x v="10"/>
    <x v="7"/>
    <x v="236"/>
    <x v="4"/>
    <x v="2"/>
    <x v="21"/>
    <x v="498"/>
    <x v="2061"/>
    <x v="9"/>
    <x v="3"/>
    <x v="2023"/>
    <x v="2072"/>
    <x v="0"/>
    <x v="0"/>
    <x v="0"/>
    <x v="1"/>
  </r>
  <r>
    <x v="2"/>
    <x v="2"/>
    <x v="189"/>
    <x v="5"/>
    <x v="2"/>
    <x v="27"/>
    <x v="1699"/>
    <x v="2062"/>
    <x v="19"/>
    <x v="4"/>
    <x v="2024"/>
    <x v="2073"/>
    <x v="3"/>
    <x v="60"/>
    <x v="0"/>
    <x v="2"/>
  </r>
  <r>
    <x v="10"/>
    <x v="7"/>
    <x v="189"/>
    <x v="5"/>
    <x v="2"/>
    <x v="9"/>
    <x v="1700"/>
    <x v="2063"/>
    <x v="10"/>
    <x v="2"/>
    <x v="2025"/>
    <x v="2074"/>
    <x v="0"/>
    <x v="0"/>
    <x v="2"/>
    <x v="2"/>
  </r>
  <r>
    <x v="6"/>
    <x v="3"/>
    <x v="123"/>
    <x v="5"/>
    <x v="2"/>
    <x v="73"/>
    <x v="1701"/>
    <x v="2064"/>
    <x v="14"/>
    <x v="4"/>
    <x v="2026"/>
    <x v="2075"/>
    <x v="3"/>
    <x v="258"/>
    <x v="2"/>
    <x v="0"/>
  </r>
  <r>
    <x v="4"/>
    <x v="4"/>
    <x v="123"/>
    <x v="5"/>
    <x v="2"/>
    <x v="30"/>
    <x v="1702"/>
    <x v="2065"/>
    <x v="15"/>
    <x v="4"/>
    <x v="2027"/>
    <x v="2076"/>
    <x v="1"/>
    <x v="179"/>
    <x v="0"/>
    <x v="1"/>
  </r>
  <r>
    <x v="9"/>
    <x v="6"/>
    <x v="36"/>
    <x v="5"/>
    <x v="2"/>
    <x v="7"/>
    <x v="399"/>
    <x v="2066"/>
    <x v="15"/>
    <x v="4"/>
    <x v="2028"/>
    <x v="2077"/>
    <x v="3"/>
    <x v="23"/>
    <x v="1"/>
    <x v="2"/>
  </r>
  <r>
    <x v="11"/>
    <x v="8"/>
    <x v="37"/>
    <x v="5"/>
    <x v="2"/>
    <x v="23"/>
    <x v="1703"/>
    <x v="2067"/>
    <x v="23"/>
    <x v="3"/>
    <x v="2029"/>
    <x v="2078"/>
    <x v="3"/>
    <x v="28"/>
    <x v="0"/>
    <x v="2"/>
  </r>
  <r>
    <x v="8"/>
    <x v="6"/>
    <x v="37"/>
    <x v="5"/>
    <x v="2"/>
    <x v="27"/>
    <x v="1081"/>
    <x v="2068"/>
    <x v="14"/>
    <x v="4"/>
    <x v="2030"/>
    <x v="2079"/>
    <x v="0"/>
    <x v="0"/>
    <x v="0"/>
    <x v="0"/>
  </r>
  <r>
    <x v="5"/>
    <x v="1"/>
    <x v="124"/>
    <x v="6"/>
    <x v="2"/>
    <x v="21"/>
    <x v="1704"/>
    <x v="2069"/>
    <x v="3"/>
    <x v="2"/>
    <x v="2031"/>
    <x v="2080"/>
    <x v="2"/>
    <x v="120"/>
    <x v="1"/>
    <x v="0"/>
  </r>
  <r>
    <x v="13"/>
    <x v="8"/>
    <x v="190"/>
    <x v="6"/>
    <x v="2"/>
    <x v="18"/>
    <x v="1705"/>
    <x v="2070"/>
    <x v="18"/>
    <x v="2"/>
    <x v="2032"/>
    <x v="2081"/>
    <x v="0"/>
    <x v="0"/>
    <x v="2"/>
    <x v="1"/>
  </r>
  <r>
    <x v="12"/>
    <x v="8"/>
    <x v="125"/>
    <x v="0"/>
    <x v="3"/>
    <x v="13"/>
    <x v="1040"/>
    <x v="2071"/>
    <x v="9"/>
    <x v="3"/>
    <x v="2033"/>
    <x v="2082"/>
    <x v="3"/>
    <x v="102"/>
    <x v="0"/>
    <x v="1"/>
  </r>
  <r>
    <x v="1"/>
    <x v="1"/>
    <x v="191"/>
    <x v="0"/>
    <x v="3"/>
    <x v="20"/>
    <x v="1706"/>
    <x v="2072"/>
    <x v="6"/>
    <x v="4"/>
    <x v="2034"/>
    <x v="2083"/>
    <x v="2"/>
    <x v="52"/>
    <x v="2"/>
    <x v="2"/>
  </r>
  <r>
    <x v="5"/>
    <x v="1"/>
    <x v="191"/>
    <x v="0"/>
    <x v="3"/>
    <x v="45"/>
    <x v="866"/>
    <x v="2073"/>
    <x v="1"/>
    <x v="0"/>
    <x v="2035"/>
    <x v="2084"/>
    <x v="1"/>
    <x v="219"/>
    <x v="0"/>
    <x v="0"/>
  </r>
  <r>
    <x v="12"/>
    <x v="8"/>
    <x v="270"/>
    <x v="10"/>
    <x v="3"/>
    <x v="16"/>
    <x v="1707"/>
    <x v="2074"/>
    <x v="25"/>
    <x v="1"/>
    <x v="2036"/>
    <x v="2085"/>
    <x v="0"/>
    <x v="0"/>
    <x v="1"/>
    <x v="1"/>
  </r>
  <r>
    <x v="12"/>
    <x v="8"/>
    <x v="128"/>
    <x v="7"/>
    <x v="3"/>
    <x v="37"/>
    <x v="1708"/>
    <x v="2075"/>
    <x v="9"/>
    <x v="3"/>
    <x v="2037"/>
    <x v="2086"/>
    <x v="2"/>
    <x v="61"/>
    <x v="1"/>
    <x v="2"/>
  </r>
  <r>
    <x v="0"/>
    <x v="0"/>
    <x v="129"/>
    <x v="7"/>
    <x v="3"/>
    <x v="74"/>
    <x v="1709"/>
    <x v="2076"/>
    <x v="13"/>
    <x v="1"/>
    <x v="2038"/>
    <x v="2087"/>
    <x v="2"/>
    <x v="259"/>
    <x v="0"/>
    <x v="0"/>
  </r>
  <r>
    <x v="14"/>
    <x v="6"/>
    <x v="129"/>
    <x v="7"/>
    <x v="3"/>
    <x v="31"/>
    <x v="1710"/>
    <x v="2077"/>
    <x v="10"/>
    <x v="2"/>
    <x v="2039"/>
    <x v="2088"/>
    <x v="6"/>
    <x v="103"/>
    <x v="1"/>
    <x v="1"/>
  </r>
  <r>
    <x v="0"/>
    <x v="0"/>
    <x v="196"/>
    <x v="8"/>
    <x v="3"/>
    <x v="12"/>
    <x v="616"/>
    <x v="2078"/>
    <x v="15"/>
    <x v="4"/>
    <x v="2040"/>
    <x v="2089"/>
    <x v="6"/>
    <x v="255"/>
    <x v="1"/>
    <x v="0"/>
  </r>
  <r>
    <x v="0"/>
    <x v="0"/>
    <x v="197"/>
    <x v="8"/>
    <x v="3"/>
    <x v="36"/>
    <x v="1711"/>
    <x v="2079"/>
    <x v="13"/>
    <x v="1"/>
    <x v="2041"/>
    <x v="2090"/>
    <x v="3"/>
    <x v="144"/>
    <x v="0"/>
    <x v="2"/>
  </r>
  <r>
    <x v="3"/>
    <x v="3"/>
    <x v="197"/>
    <x v="8"/>
    <x v="3"/>
    <x v="20"/>
    <x v="1712"/>
    <x v="2080"/>
    <x v="20"/>
    <x v="2"/>
    <x v="2042"/>
    <x v="2091"/>
    <x v="0"/>
    <x v="0"/>
    <x v="0"/>
    <x v="2"/>
  </r>
  <r>
    <x v="6"/>
    <x v="3"/>
    <x v="239"/>
    <x v="8"/>
    <x v="3"/>
    <x v="12"/>
    <x v="1713"/>
    <x v="2081"/>
    <x v="11"/>
    <x v="1"/>
    <x v="2043"/>
    <x v="2092"/>
    <x v="2"/>
    <x v="15"/>
    <x v="0"/>
    <x v="2"/>
  </r>
  <r>
    <x v="13"/>
    <x v="8"/>
    <x v="239"/>
    <x v="8"/>
    <x v="3"/>
    <x v="75"/>
    <x v="1714"/>
    <x v="2082"/>
    <x v="9"/>
    <x v="3"/>
    <x v="2044"/>
    <x v="2093"/>
    <x v="2"/>
    <x v="260"/>
    <x v="2"/>
    <x v="1"/>
  </r>
  <r>
    <x v="8"/>
    <x v="6"/>
    <x v="239"/>
    <x v="8"/>
    <x v="3"/>
    <x v="4"/>
    <x v="1715"/>
    <x v="2083"/>
    <x v="23"/>
    <x v="3"/>
    <x v="2045"/>
    <x v="2094"/>
    <x v="2"/>
    <x v="5"/>
    <x v="1"/>
    <x v="1"/>
  </r>
  <r>
    <x v="0"/>
    <x v="0"/>
    <x v="130"/>
    <x v="8"/>
    <x v="3"/>
    <x v="9"/>
    <x v="1716"/>
    <x v="2084"/>
    <x v="13"/>
    <x v="1"/>
    <x v="2046"/>
    <x v="2095"/>
    <x v="0"/>
    <x v="0"/>
    <x v="1"/>
    <x v="0"/>
  </r>
  <r>
    <x v="4"/>
    <x v="4"/>
    <x v="131"/>
    <x v="8"/>
    <x v="3"/>
    <x v="10"/>
    <x v="1074"/>
    <x v="2085"/>
    <x v="13"/>
    <x v="1"/>
    <x v="2047"/>
    <x v="2096"/>
    <x v="0"/>
    <x v="0"/>
    <x v="1"/>
    <x v="0"/>
  </r>
  <r>
    <x v="15"/>
    <x v="9"/>
    <x v="133"/>
    <x v="2"/>
    <x v="3"/>
    <x v="32"/>
    <x v="1717"/>
    <x v="2086"/>
    <x v="11"/>
    <x v="1"/>
    <x v="2048"/>
    <x v="2097"/>
    <x v="2"/>
    <x v="125"/>
    <x v="0"/>
    <x v="0"/>
  </r>
  <r>
    <x v="11"/>
    <x v="8"/>
    <x v="264"/>
    <x v="3"/>
    <x v="3"/>
    <x v="9"/>
    <x v="1718"/>
    <x v="2087"/>
    <x v="17"/>
    <x v="1"/>
    <x v="2049"/>
    <x v="2098"/>
    <x v="2"/>
    <x v="10"/>
    <x v="2"/>
    <x v="0"/>
  </r>
  <r>
    <x v="7"/>
    <x v="5"/>
    <x v="240"/>
    <x v="3"/>
    <x v="3"/>
    <x v="28"/>
    <x v="1719"/>
    <x v="2088"/>
    <x v="15"/>
    <x v="4"/>
    <x v="2050"/>
    <x v="2099"/>
    <x v="3"/>
    <x v="208"/>
    <x v="1"/>
    <x v="1"/>
  </r>
  <r>
    <x v="1"/>
    <x v="1"/>
    <x v="134"/>
    <x v="3"/>
    <x v="3"/>
    <x v="15"/>
    <x v="916"/>
    <x v="2089"/>
    <x v="0"/>
    <x v="0"/>
    <x v="2051"/>
    <x v="2100"/>
    <x v="2"/>
    <x v="70"/>
    <x v="1"/>
    <x v="1"/>
  </r>
  <r>
    <x v="13"/>
    <x v="8"/>
    <x v="134"/>
    <x v="3"/>
    <x v="3"/>
    <x v="46"/>
    <x v="1720"/>
    <x v="2090"/>
    <x v="21"/>
    <x v="0"/>
    <x v="2052"/>
    <x v="2101"/>
    <x v="1"/>
    <x v="193"/>
    <x v="1"/>
    <x v="1"/>
  </r>
  <r>
    <x v="7"/>
    <x v="5"/>
    <x v="134"/>
    <x v="3"/>
    <x v="3"/>
    <x v="34"/>
    <x v="1721"/>
    <x v="2091"/>
    <x v="25"/>
    <x v="1"/>
    <x v="2053"/>
    <x v="2102"/>
    <x v="3"/>
    <x v="53"/>
    <x v="0"/>
    <x v="2"/>
  </r>
  <r>
    <x v="10"/>
    <x v="7"/>
    <x v="256"/>
    <x v="3"/>
    <x v="3"/>
    <x v="55"/>
    <x v="1722"/>
    <x v="2092"/>
    <x v="16"/>
    <x v="4"/>
    <x v="2054"/>
    <x v="2103"/>
    <x v="2"/>
    <x v="124"/>
    <x v="2"/>
    <x v="1"/>
  </r>
  <r>
    <x v="10"/>
    <x v="7"/>
    <x v="43"/>
    <x v="3"/>
    <x v="3"/>
    <x v="45"/>
    <x v="189"/>
    <x v="2093"/>
    <x v="3"/>
    <x v="2"/>
    <x v="2055"/>
    <x v="2104"/>
    <x v="2"/>
    <x v="74"/>
    <x v="0"/>
    <x v="0"/>
  </r>
  <r>
    <x v="7"/>
    <x v="5"/>
    <x v="43"/>
    <x v="3"/>
    <x v="3"/>
    <x v="30"/>
    <x v="1723"/>
    <x v="2094"/>
    <x v="1"/>
    <x v="0"/>
    <x v="2056"/>
    <x v="2105"/>
    <x v="3"/>
    <x v="170"/>
    <x v="0"/>
    <x v="0"/>
  </r>
  <r>
    <x v="8"/>
    <x v="6"/>
    <x v="241"/>
    <x v="11"/>
    <x v="3"/>
    <x v="59"/>
    <x v="1724"/>
    <x v="2095"/>
    <x v="6"/>
    <x v="4"/>
    <x v="2057"/>
    <x v="2106"/>
    <x v="0"/>
    <x v="0"/>
    <x v="1"/>
    <x v="0"/>
  </r>
  <r>
    <x v="11"/>
    <x v="8"/>
    <x v="138"/>
    <x v="4"/>
    <x v="3"/>
    <x v="21"/>
    <x v="575"/>
    <x v="2096"/>
    <x v="11"/>
    <x v="1"/>
    <x v="2058"/>
    <x v="2107"/>
    <x v="0"/>
    <x v="0"/>
    <x v="2"/>
    <x v="0"/>
  </r>
  <r>
    <x v="9"/>
    <x v="6"/>
    <x v="200"/>
    <x v="4"/>
    <x v="3"/>
    <x v="6"/>
    <x v="6"/>
    <x v="2097"/>
    <x v="18"/>
    <x v="2"/>
    <x v="2059"/>
    <x v="2108"/>
    <x v="3"/>
    <x v="42"/>
    <x v="1"/>
    <x v="2"/>
  </r>
  <r>
    <x v="4"/>
    <x v="4"/>
    <x v="200"/>
    <x v="4"/>
    <x v="3"/>
    <x v="8"/>
    <x v="1725"/>
    <x v="2098"/>
    <x v="8"/>
    <x v="5"/>
    <x v="9"/>
    <x v="2109"/>
    <x v="0"/>
    <x v="0"/>
    <x v="1"/>
    <x v="0"/>
  </r>
  <r>
    <x v="5"/>
    <x v="1"/>
    <x v="201"/>
    <x v="4"/>
    <x v="3"/>
    <x v="36"/>
    <x v="1726"/>
    <x v="2099"/>
    <x v="7"/>
    <x v="2"/>
    <x v="2060"/>
    <x v="2110"/>
    <x v="0"/>
    <x v="0"/>
    <x v="1"/>
    <x v="0"/>
  </r>
  <r>
    <x v="8"/>
    <x v="6"/>
    <x v="201"/>
    <x v="4"/>
    <x v="3"/>
    <x v="27"/>
    <x v="1727"/>
    <x v="2100"/>
    <x v="4"/>
    <x v="3"/>
    <x v="2061"/>
    <x v="2111"/>
    <x v="4"/>
    <x v="184"/>
    <x v="1"/>
    <x v="0"/>
  </r>
  <r>
    <x v="4"/>
    <x v="4"/>
    <x v="139"/>
    <x v="4"/>
    <x v="3"/>
    <x v="6"/>
    <x v="1728"/>
    <x v="2101"/>
    <x v="19"/>
    <x v="4"/>
    <x v="2062"/>
    <x v="2112"/>
    <x v="4"/>
    <x v="261"/>
    <x v="1"/>
    <x v="2"/>
  </r>
  <r>
    <x v="1"/>
    <x v="1"/>
    <x v="45"/>
    <x v="4"/>
    <x v="3"/>
    <x v="76"/>
    <x v="545"/>
    <x v="2102"/>
    <x v="5"/>
    <x v="0"/>
    <x v="2063"/>
    <x v="2113"/>
    <x v="3"/>
    <x v="138"/>
    <x v="0"/>
    <x v="1"/>
  </r>
  <r>
    <x v="15"/>
    <x v="9"/>
    <x v="45"/>
    <x v="4"/>
    <x v="3"/>
    <x v="23"/>
    <x v="1687"/>
    <x v="2103"/>
    <x v="25"/>
    <x v="1"/>
    <x v="2064"/>
    <x v="2114"/>
    <x v="1"/>
    <x v="163"/>
    <x v="0"/>
    <x v="2"/>
  </r>
  <r>
    <x v="12"/>
    <x v="8"/>
    <x v="202"/>
    <x v="5"/>
    <x v="3"/>
    <x v="14"/>
    <x v="1215"/>
    <x v="2104"/>
    <x v="10"/>
    <x v="2"/>
    <x v="2065"/>
    <x v="2115"/>
    <x v="2"/>
    <x v="32"/>
    <x v="2"/>
    <x v="0"/>
  </r>
  <r>
    <x v="2"/>
    <x v="2"/>
    <x v="203"/>
    <x v="5"/>
    <x v="3"/>
    <x v="2"/>
    <x v="1509"/>
    <x v="2105"/>
    <x v="21"/>
    <x v="0"/>
    <x v="2066"/>
    <x v="2116"/>
    <x v="2"/>
    <x v="26"/>
    <x v="1"/>
    <x v="0"/>
  </r>
  <r>
    <x v="9"/>
    <x v="6"/>
    <x v="142"/>
    <x v="6"/>
    <x v="3"/>
    <x v="6"/>
    <x v="1205"/>
    <x v="2106"/>
    <x v="2"/>
    <x v="1"/>
    <x v="2067"/>
    <x v="2117"/>
    <x v="0"/>
    <x v="0"/>
    <x v="1"/>
    <x v="2"/>
  </r>
  <r>
    <x v="11"/>
    <x v="8"/>
    <x v="269"/>
    <x v="6"/>
    <x v="3"/>
    <x v="24"/>
    <x v="1729"/>
    <x v="2107"/>
    <x v="16"/>
    <x v="4"/>
    <x v="2068"/>
    <x v="2118"/>
    <x v="3"/>
    <x v="217"/>
    <x v="0"/>
    <x v="0"/>
  </r>
  <r>
    <x v="11"/>
    <x v="8"/>
    <x v="46"/>
    <x v="6"/>
    <x v="3"/>
    <x v="16"/>
    <x v="1220"/>
    <x v="2108"/>
    <x v="10"/>
    <x v="2"/>
    <x v="2069"/>
    <x v="2119"/>
    <x v="3"/>
    <x v="143"/>
    <x v="2"/>
    <x v="1"/>
  </r>
  <r>
    <x v="4"/>
    <x v="4"/>
    <x v="46"/>
    <x v="6"/>
    <x v="3"/>
    <x v="5"/>
    <x v="1730"/>
    <x v="2109"/>
    <x v="14"/>
    <x v="4"/>
    <x v="2070"/>
    <x v="2120"/>
    <x v="3"/>
    <x v="40"/>
    <x v="0"/>
    <x v="0"/>
  </r>
  <r>
    <x v="3"/>
    <x v="3"/>
    <x v="204"/>
    <x v="6"/>
    <x v="3"/>
    <x v="15"/>
    <x v="1687"/>
    <x v="2110"/>
    <x v="3"/>
    <x v="2"/>
    <x v="2071"/>
    <x v="2121"/>
    <x v="0"/>
    <x v="0"/>
    <x v="2"/>
    <x v="1"/>
  </r>
  <r>
    <x v="0"/>
    <x v="0"/>
    <x v="206"/>
    <x v="0"/>
    <x v="4"/>
    <x v="18"/>
    <x v="1111"/>
    <x v="2111"/>
    <x v="14"/>
    <x v="4"/>
    <x v="2072"/>
    <x v="2122"/>
    <x v="0"/>
    <x v="0"/>
    <x v="1"/>
    <x v="2"/>
  </r>
  <r>
    <x v="10"/>
    <x v="7"/>
    <x v="206"/>
    <x v="0"/>
    <x v="4"/>
    <x v="14"/>
    <x v="560"/>
    <x v="2112"/>
    <x v="24"/>
    <x v="3"/>
    <x v="2073"/>
    <x v="2123"/>
    <x v="2"/>
    <x v="32"/>
    <x v="1"/>
    <x v="2"/>
  </r>
  <r>
    <x v="7"/>
    <x v="5"/>
    <x v="206"/>
    <x v="0"/>
    <x v="4"/>
    <x v="13"/>
    <x v="1731"/>
    <x v="2113"/>
    <x v="9"/>
    <x v="3"/>
    <x v="2074"/>
    <x v="2124"/>
    <x v="3"/>
    <x v="102"/>
    <x v="2"/>
    <x v="1"/>
  </r>
  <r>
    <x v="7"/>
    <x v="5"/>
    <x v="143"/>
    <x v="0"/>
    <x v="4"/>
    <x v="6"/>
    <x v="944"/>
    <x v="2114"/>
    <x v="2"/>
    <x v="1"/>
    <x v="2075"/>
    <x v="2125"/>
    <x v="3"/>
    <x v="42"/>
    <x v="1"/>
    <x v="1"/>
  </r>
  <r>
    <x v="5"/>
    <x v="1"/>
    <x v="207"/>
    <x v="0"/>
    <x v="4"/>
    <x v="18"/>
    <x v="1683"/>
    <x v="2115"/>
    <x v="18"/>
    <x v="2"/>
    <x v="2076"/>
    <x v="2126"/>
    <x v="2"/>
    <x v="99"/>
    <x v="0"/>
    <x v="1"/>
  </r>
  <r>
    <x v="9"/>
    <x v="6"/>
    <x v="208"/>
    <x v="10"/>
    <x v="4"/>
    <x v="46"/>
    <x v="1732"/>
    <x v="2116"/>
    <x v="20"/>
    <x v="2"/>
    <x v="2077"/>
    <x v="2127"/>
    <x v="2"/>
    <x v="81"/>
    <x v="2"/>
    <x v="2"/>
  </r>
  <r>
    <x v="2"/>
    <x v="2"/>
    <x v="242"/>
    <x v="10"/>
    <x v="4"/>
    <x v="9"/>
    <x v="1733"/>
    <x v="2117"/>
    <x v="14"/>
    <x v="4"/>
    <x v="2078"/>
    <x v="2128"/>
    <x v="6"/>
    <x v="227"/>
    <x v="2"/>
    <x v="2"/>
  </r>
  <r>
    <x v="0"/>
    <x v="0"/>
    <x v="145"/>
    <x v="1"/>
    <x v="4"/>
    <x v="12"/>
    <x v="1734"/>
    <x v="2118"/>
    <x v="13"/>
    <x v="1"/>
    <x v="2079"/>
    <x v="2129"/>
    <x v="2"/>
    <x v="15"/>
    <x v="2"/>
    <x v="2"/>
  </r>
  <r>
    <x v="12"/>
    <x v="8"/>
    <x v="146"/>
    <x v="1"/>
    <x v="4"/>
    <x v="29"/>
    <x v="1735"/>
    <x v="2119"/>
    <x v="13"/>
    <x v="1"/>
    <x v="2080"/>
    <x v="2130"/>
    <x v="0"/>
    <x v="0"/>
    <x v="2"/>
    <x v="0"/>
  </r>
  <r>
    <x v="1"/>
    <x v="1"/>
    <x v="210"/>
    <x v="7"/>
    <x v="4"/>
    <x v="22"/>
    <x v="1736"/>
    <x v="2120"/>
    <x v="7"/>
    <x v="2"/>
    <x v="2081"/>
    <x v="2131"/>
    <x v="1"/>
    <x v="27"/>
    <x v="1"/>
    <x v="2"/>
  </r>
  <r>
    <x v="7"/>
    <x v="5"/>
    <x v="48"/>
    <x v="7"/>
    <x v="4"/>
    <x v="29"/>
    <x v="1737"/>
    <x v="2121"/>
    <x v="20"/>
    <x v="2"/>
    <x v="2082"/>
    <x v="2132"/>
    <x v="0"/>
    <x v="0"/>
    <x v="2"/>
    <x v="2"/>
  </r>
  <r>
    <x v="14"/>
    <x v="6"/>
    <x v="148"/>
    <x v="7"/>
    <x v="4"/>
    <x v="53"/>
    <x v="1738"/>
    <x v="2122"/>
    <x v="1"/>
    <x v="0"/>
    <x v="2083"/>
    <x v="2133"/>
    <x v="0"/>
    <x v="0"/>
    <x v="2"/>
    <x v="1"/>
  </r>
  <r>
    <x v="6"/>
    <x v="3"/>
    <x v="258"/>
    <x v="8"/>
    <x v="4"/>
    <x v="30"/>
    <x v="1739"/>
    <x v="2123"/>
    <x v="3"/>
    <x v="2"/>
    <x v="2084"/>
    <x v="2134"/>
    <x v="2"/>
    <x v="48"/>
    <x v="0"/>
    <x v="0"/>
  </r>
  <r>
    <x v="2"/>
    <x v="2"/>
    <x v="258"/>
    <x v="8"/>
    <x v="4"/>
    <x v="21"/>
    <x v="1740"/>
    <x v="2124"/>
    <x v="10"/>
    <x v="2"/>
    <x v="2085"/>
    <x v="2135"/>
    <x v="1"/>
    <x v="75"/>
    <x v="1"/>
    <x v="0"/>
  </r>
  <r>
    <x v="9"/>
    <x v="6"/>
    <x v="243"/>
    <x v="2"/>
    <x v="4"/>
    <x v="12"/>
    <x v="1741"/>
    <x v="2125"/>
    <x v="4"/>
    <x v="3"/>
    <x v="2086"/>
    <x v="2136"/>
    <x v="0"/>
    <x v="0"/>
    <x v="1"/>
    <x v="2"/>
  </r>
  <r>
    <x v="4"/>
    <x v="4"/>
    <x v="243"/>
    <x v="2"/>
    <x v="4"/>
    <x v="21"/>
    <x v="19"/>
    <x v="2126"/>
    <x v="3"/>
    <x v="2"/>
    <x v="2087"/>
    <x v="2137"/>
    <x v="2"/>
    <x v="120"/>
    <x v="0"/>
    <x v="2"/>
  </r>
  <r>
    <x v="7"/>
    <x v="5"/>
    <x v="52"/>
    <x v="2"/>
    <x v="4"/>
    <x v="12"/>
    <x v="1220"/>
    <x v="2127"/>
    <x v="21"/>
    <x v="0"/>
    <x v="2088"/>
    <x v="2138"/>
    <x v="1"/>
    <x v="178"/>
    <x v="0"/>
    <x v="0"/>
  </r>
  <r>
    <x v="8"/>
    <x v="6"/>
    <x v="53"/>
    <x v="3"/>
    <x v="4"/>
    <x v="18"/>
    <x v="78"/>
    <x v="2128"/>
    <x v="1"/>
    <x v="0"/>
    <x v="2089"/>
    <x v="2139"/>
    <x v="6"/>
    <x v="262"/>
    <x v="1"/>
    <x v="0"/>
  </r>
  <r>
    <x v="6"/>
    <x v="3"/>
    <x v="211"/>
    <x v="3"/>
    <x v="4"/>
    <x v="18"/>
    <x v="1127"/>
    <x v="2129"/>
    <x v="5"/>
    <x v="0"/>
    <x v="2090"/>
    <x v="2140"/>
    <x v="3"/>
    <x v="31"/>
    <x v="0"/>
    <x v="2"/>
  </r>
  <r>
    <x v="13"/>
    <x v="8"/>
    <x v="211"/>
    <x v="3"/>
    <x v="4"/>
    <x v="9"/>
    <x v="1742"/>
    <x v="2130"/>
    <x v="25"/>
    <x v="1"/>
    <x v="2091"/>
    <x v="2141"/>
    <x v="0"/>
    <x v="0"/>
    <x v="1"/>
    <x v="0"/>
  </r>
  <r>
    <x v="7"/>
    <x v="5"/>
    <x v="211"/>
    <x v="3"/>
    <x v="4"/>
    <x v="24"/>
    <x v="525"/>
    <x v="2131"/>
    <x v="18"/>
    <x v="2"/>
    <x v="2092"/>
    <x v="2142"/>
    <x v="0"/>
    <x v="0"/>
    <x v="1"/>
    <x v="2"/>
  </r>
  <r>
    <x v="4"/>
    <x v="4"/>
    <x v="213"/>
    <x v="3"/>
    <x v="4"/>
    <x v="6"/>
    <x v="131"/>
    <x v="2132"/>
    <x v="13"/>
    <x v="1"/>
    <x v="2093"/>
    <x v="2143"/>
    <x v="2"/>
    <x v="7"/>
    <x v="0"/>
    <x v="2"/>
  </r>
  <r>
    <x v="3"/>
    <x v="3"/>
    <x v="214"/>
    <x v="9"/>
    <x v="4"/>
    <x v="12"/>
    <x v="548"/>
    <x v="2133"/>
    <x v="21"/>
    <x v="0"/>
    <x v="2094"/>
    <x v="2144"/>
    <x v="0"/>
    <x v="0"/>
    <x v="2"/>
    <x v="1"/>
  </r>
  <r>
    <x v="15"/>
    <x v="9"/>
    <x v="215"/>
    <x v="9"/>
    <x v="4"/>
    <x v="31"/>
    <x v="64"/>
    <x v="2134"/>
    <x v="1"/>
    <x v="0"/>
    <x v="2095"/>
    <x v="2145"/>
    <x v="0"/>
    <x v="0"/>
    <x v="1"/>
    <x v="2"/>
  </r>
  <r>
    <x v="5"/>
    <x v="1"/>
    <x v="152"/>
    <x v="9"/>
    <x v="4"/>
    <x v="8"/>
    <x v="1743"/>
    <x v="2135"/>
    <x v="22"/>
    <x v="3"/>
    <x v="2096"/>
    <x v="2146"/>
    <x v="3"/>
    <x v="46"/>
    <x v="2"/>
    <x v="0"/>
  </r>
  <r>
    <x v="4"/>
    <x v="4"/>
    <x v="152"/>
    <x v="9"/>
    <x v="4"/>
    <x v="4"/>
    <x v="1744"/>
    <x v="2136"/>
    <x v="10"/>
    <x v="2"/>
    <x v="2097"/>
    <x v="2147"/>
    <x v="0"/>
    <x v="0"/>
    <x v="2"/>
    <x v="1"/>
  </r>
  <r>
    <x v="5"/>
    <x v="1"/>
    <x v="217"/>
    <x v="11"/>
    <x v="4"/>
    <x v="33"/>
    <x v="1745"/>
    <x v="2137"/>
    <x v="24"/>
    <x v="3"/>
    <x v="2098"/>
    <x v="2148"/>
    <x v="0"/>
    <x v="0"/>
    <x v="0"/>
    <x v="2"/>
  </r>
  <r>
    <x v="1"/>
    <x v="1"/>
    <x v="245"/>
    <x v="4"/>
    <x v="4"/>
    <x v="9"/>
    <x v="1746"/>
    <x v="2138"/>
    <x v="6"/>
    <x v="4"/>
    <x v="2099"/>
    <x v="2149"/>
    <x v="2"/>
    <x v="10"/>
    <x v="0"/>
    <x v="2"/>
  </r>
  <r>
    <x v="15"/>
    <x v="9"/>
    <x v="155"/>
    <x v="5"/>
    <x v="4"/>
    <x v="20"/>
    <x v="1747"/>
    <x v="2139"/>
    <x v="21"/>
    <x v="0"/>
    <x v="2100"/>
    <x v="2150"/>
    <x v="0"/>
    <x v="0"/>
    <x v="0"/>
    <x v="0"/>
  </r>
  <r>
    <x v="0"/>
    <x v="0"/>
    <x v="156"/>
    <x v="5"/>
    <x v="4"/>
    <x v="9"/>
    <x v="1748"/>
    <x v="2140"/>
    <x v="7"/>
    <x v="2"/>
    <x v="2101"/>
    <x v="2151"/>
    <x v="0"/>
    <x v="0"/>
    <x v="2"/>
    <x v="0"/>
  </r>
  <r>
    <x v="10"/>
    <x v="7"/>
    <x v="156"/>
    <x v="5"/>
    <x v="4"/>
    <x v="35"/>
    <x v="1749"/>
    <x v="2141"/>
    <x v="9"/>
    <x v="3"/>
    <x v="2102"/>
    <x v="2152"/>
    <x v="3"/>
    <x v="54"/>
    <x v="0"/>
    <x v="0"/>
  </r>
  <r>
    <x v="15"/>
    <x v="9"/>
    <x v="157"/>
    <x v="5"/>
    <x v="4"/>
    <x v="27"/>
    <x v="419"/>
    <x v="2142"/>
    <x v="8"/>
    <x v="5"/>
    <x v="9"/>
    <x v="2153"/>
    <x v="2"/>
    <x v="37"/>
    <x v="2"/>
    <x v="1"/>
  </r>
  <r>
    <x v="4"/>
    <x v="4"/>
    <x v="157"/>
    <x v="5"/>
    <x v="4"/>
    <x v="6"/>
    <x v="1750"/>
    <x v="2143"/>
    <x v="25"/>
    <x v="1"/>
    <x v="2103"/>
    <x v="2154"/>
    <x v="2"/>
    <x v="7"/>
    <x v="1"/>
    <x v="0"/>
  </r>
  <r>
    <x v="0"/>
    <x v="0"/>
    <x v="57"/>
    <x v="5"/>
    <x v="4"/>
    <x v="4"/>
    <x v="1751"/>
    <x v="2144"/>
    <x v="14"/>
    <x v="4"/>
    <x v="2104"/>
    <x v="2155"/>
    <x v="3"/>
    <x v="11"/>
    <x v="1"/>
    <x v="2"/>
  </r>
  <r>
    <x v="4"/>
    <x v="4"/>
    <x v="260"/>
    <x v="6"/>
    <x v="4"/>
    <x v="3"/>
    <x v="1752"/>
    <x v="2145"/>
    <x v="23"/>
    <x v="3"/>
    <x v="2105"/>
    <x v="2156"/>
    <x v="2"/>
    <x v="4"/>
    <x v="1"/>
    <x v="2"/>
  </r>
  <r>
    <x v="3"/>
    <x v="3"/>
    <x v="158"/>
    <x v="6"/>
    <x v="4"/>
    <x v="37"/>
    <x v="1753"/>
    <x v="2146"/>
    <x v="24"/>
    <x v="3"/>
    <x v="2106"/>
    <x v="2157"/>
    <x v="2"/>
    <x v="61"/>
    <x v="1"/>
    <x v="2"/>
  </r>
  <r>
    <x v="5"/>
    <x v="1"/>
    <x v="159"/>
    <x v="0"/>
    <x v="5"/>
    <x v="9"/>
    <x v="693"/>
    <x v="2147"/>
    <x v="19"/>
    <x v="4"/>
    <x v="2107"/>
    <x v="2158"/>
    <x v="2"/>
    <x v="10"/>
    <x v="2"/>
    <x v="2"/>
  </r>
  <r>
    <x v="9"/>
    <x v="6"/>
    <x v="160"/>
    <x v="0"/>
    <x v="5"/>
    <x v="8"/>
    <x v="215"/>
    <x v="2148"/>
    <x v="17"/>
    <x v="1"/>
    <x v="2108"/>
    <x v="2159"/>
    <x v="6"/>
    <x v="129"/>
    <x v="0"/>
    <x v="1"/>
  </r>
  <r>
    <x v="1"/>
    <x v="1"/>
    <x v="161"/>
    <x v="0"/>
    <x v="5"/>
    <x v="71"/>
    <x v="407"/>
    <x v="2149"/>
    <x v="14"/>
    <x v="4"/>
    <x v="2109"/>
    <x v="2160"/>
    <x v="0"/>
    <x v="0"/>
    <x v="0"/>
    <x v="2"/>
  </r>
  <r>
    <x v="9"/>
    <x v="6"/>
    <x v="265"/>
    <x v="0"/>
    <x v="5"/>
    <x v="8"/>
    <x v="822"/>
    <x v="2150"/>
    <x v="1"/>
    <x v="0"/>
    <x v="2110"/>
    <x v="2161"/>
    <x v="2"/>
    <x v="34"/>
    <x v="1"/>
    <x v="1"/>
  </r>
  <r>
    <x v="0"/>
    <x v="0"/>
    <x v="162"/>
    <x v="10"/>
    <x v="5"/>
    <x v="18"/>
    <x v="1754"/>
    <x v="2151"/>
    <x v="1"/>
    <x v="0"/>
    <x v="2111"/>
    <x v="2162"/>
    <x v="1"/>
    <x v="22"/>
    <x v="0"/>
    <x v="1"/>
  </r>
  <r>
    <x v="10"/>
    <x v="7"/>
    <x v="162"/>
    <x v="10"/>
    <x v="5"/>
    <x v="21"/>
    <x v="1755"/>
    <x v="2152"/>
    <x v="3"/>
    <x v="2"/>
    <x v="2112"/>
    <x v="2163"/>
    <x v="3"/>
    <x v="25"/>
    <x v="2"/>
    <x v="1"/>
  </r>
  <r>
    <x v="5"/>
    <x v="1"/>
    <x v="246"/>
    <x v="10"/>
    <x v="5"/>
    <x v="18"/>
    <x v="294"/>
    <x v="2153"/>
    <x v="20"/>
    <x v="2"/>
    <x v="2113"/>
    <x v="2164"/>
    <x v="2"/>
    <x v="99"/>
    <x v="2"/>
    <x v="2"/>
  </r>
  <r>
    <x v="14"/>
    <x v="6"/>
    <x v="246"/>
    <x v="10"/>
    <x v="5"/>
    <x v="6"/>
    <x v="914"/>
    <x v="2154"/>
    <x v="14"/>
    <x v="4"/>
    <x v="2114"/>
    <x v="2165"/>
    <x v="2"/>
    <x v="7"/>
    <x v="2"/>
    <x v="0"/>
  </r>
  <r>
    <x v="10"/>
    <x v="7"/>
    <x v="163"/>
    <x v="10"/>
    <x v="5"/>
    <x v="40"/>
    <x v="1756"/>
    <x v="2155"/>
    <x v="19"/>
    <x v="4"/>
    <x v="2115"/>
    <x v="2166"/>
    <x v="3"/>
    <x v="62"/>
    <x v="2"/>
    <x v="0"/>
  </r>
  <r>
    <x v="2"/>
    <x v="2"/>
    <x v="61"/>
    <x v="1"/>
    <x v="5"/>
    <x v="45"/>
    <x v="1757"/>
    <x v="2156"/>
    <x v="1"/>
    <x v="0"/>
    <x v="2116"/>
    <x v="2167"/>
    <x v="2"/>
    <x v="74"/>
    <x v="1"/>
    <x v="1"/>
  </r>
  <r>
    <x v="3"/>
    <x v="3"/>
    <x v="64"/>
    <x v="1"/>
    <x v="5"/>
    <x v="12"/>
    <x v="1758"/>
    <x v="2157"/>
    <x v="14"/>
    <x v="4"/>
    <x v="2117"/>
    <x v="2168"/>
    <x v="2"/>
    <x v="15"/>
    <x v="2"/>
    <x v="0"/>
  </r>
  <r>
    <x v="3"/>
    <x v="3"/>
    <x v="247"/>
    <x v="0"/>
    <x v="0"/>
    <x v="0"/>
    <x v="1759"/>
    <x v="2158"/>
    <x v="16"/>
    <x v="4"/>
    <x v="2118"/>
    <x v="2169"/>
    <x v="3"/>
    <x v="17"/>
    <x v="1"/>
    <x v="2"/>
  </r>
  <r>
    <x v="2"/>
    <x v="2"/>
    <x v="248"/>
    <x v="0"/>
    <x v="0"/>
    <x v="37"/>
    <x v="1760"/>
    <x v="2159"/>
    <x v="10"/>
    <x v="2"/>
    <x v="2119"/>
    <x v="2170"/>
    <x v="4"/>
    <x v="226"/>
    <x v="1"/>
    <x v="1"/>
  </r>
  <r>
    <x v="12"/>
    <x v="8"/>
    <x v="164"/>
    <x v="10"/>
    <x v="0"/>
    <x v="22"/>
    <x v="635"/>
    <x v="2160"/>
    <x v="9"/>
    <x v="3"/>
    <x v="2120"/>
    <x v="2171"/>
    <x v="1"/>
    <x v="27"/>
    <x v="1"/>
    <x v="0"/>
  </r>
  <r>
    <x v="5"/>
    <x v="1"/>
    <x v="67"/>
    <x v="1"/>
    <x v="0"/>
    <x v="2"/>
    <x v="1369"/>
    <x v="2161"/>
    <x v="19"/>
    <x v="4"/>
    <x v="1273"/>
    <x v="2172"/>
    <x v="3"/>
    <x v="77"/>
    <x v="2"/>
    <x v="0"/>
  </r>
  <r>
    <x v="9"/>
    <x v="6"/>
    <x v="71"/>
    <x v="7"/>
    <x v="0"/>
    <x v="9"/>
    <x v="1761"/>
    <x v="2162"/>
    <x v="4"/>
    <x v="3"/>
    <x v="2121"/>
    <x v="2173"/>
    <x v="0"/>
    <x v="0"/>
    <x v="0"/>
    <x v="0"/>
  </r>
  <r>
    <x v="5"/>
    <x v="1"/>
    <x v="223"/>
    <x v="2"/>
    <x v="0"/>
    <x v="15"/>
    <x v="1762"/>
    <x v="2163"/>
    <x v="25"/>
    <x v="1"/>
    <x v="2122"/>
    <x v="2174"/>
    <x v="3"/>
    <x v="18"/>
    <x v="2"/>
    <x v="2"/>
  </r>
  <r>
    <x v="3"/>
    <x v="3"/>
    <x v="168"/>
    <x v="2"/>
    <x v="0"/>
    <x v="6"/>
    <x v="1010"/>
    <x v="2164"/>
    <x v="5"/>
    <x v="0"/>
    <x v="2123"/>
    <x v="2175"/>
    <x v="3"/>
    <x v="42"/>
    <x v="2"/>
    <x v="0"/>
  </r>
  <r>
    <x v="0"/>
    <x v="0"/>
    <x v="76"/>
    <x v="2"/>
    <x v="0"/>
    <x v="32"/>
    <x v="1763"/>
    <x v="2165"/>
    <x v="23"/>
    <x v="3"/>
    <x v="2124"/>
    <x v="2176"/>
    <x v="0"/>
    <x v="0"/>
    <x v="1"/>
    <x v="1"/>
  </r>
  <r>
    <x v="3"/>
    <x v="3"/>
    <x v="76"/>
    <x v="2"/>
    <x v="0"/>
    <x v="17"/>
    <x v="1764"/>
    <x v="2166"/>
    <x v="9"/>
    <x v="3"/>
    <x v="2125"/>
    <x v="2177"/>
    <x v="2"/>
    <x v="130"/>
    <x v="0"/>
    <x v="2"/>
  </r>
  <r>
    <x v="14"/>
    <x v="6"/>
    <x v="224"/>
    <x v="3"/>
    <x v="0"/>
    <x v="14"/>
    <x v="1765"/>
    <x v="2167"/>
    <x v="18"/>
    <x v="2"/>
    <x v="2126"/>
    <x v="2178"/>
    <x v="2"/>
    <x v="32"/>
    <x v="1"/>
    <x v="1"/>
  </r>
  <r>
    <x v="8"/>
    <x v="6"/>
    <x v="4"/>
    <x v="3"/>
    <x v="0"/>
    <x v="8"/>
    <x v="1766"/>
    <x v="2168"/>
    <x v="4"/>
    <x v="3"/>
    <x v="2127"/>
    <x v="2179"/>
    <x v="3"/>
    <x v="46"/>
    <x v="2"/>
    <x v="0"/>
  </r>
  <r>
    <x v="1"/>
    <x v="1"/>
    <x v="273"/>
    <x v="9"/>
    <x v="0"/>
    <x v="19"/>
    <x v="106"/>
    <x v="2169"/>
    <x v="3"/>
    <x v="2"/>
    <x v="2128"/>
    <x v="2180"/>
    <x v="3"/>
    <x v="93"/>
    <x v="1"/>
    <x v="2"/>
  </r>
  <r>
    <x v="9"/>
    <x v="6"/>
    <x v="273"/>
    <x v="9"/>
    <x v="0"/>
    <x v="32"/>
    <x v="1767"/>
    <x v="2170"/>
    <x v="3"/>
    <x v="2"/>
    <x v="2129"/>
    <x v="2181"/>
    <x v="0"/>
    <x v="0"/>
    <x v="0"/>
    <x v="0"/>
  </r>
  <r>
    <x v="10"/>
    <x v="7"/>
    <x v="79"/>
    <x v="9"/>
    <x v="0"/>
    <x v="12"/>
    <x v="1768"/>
    <x v="2171"/>
    <x v="5"/>
    <x v="0"/>
    <x v="2130"/>
    <x v="2182"/>
    <x v="0"/>
    <x v="0"/>
    <x v="0"/>
    <x v="2"/>
  </r>
  <r>
    <x v="6"/>
    <x v="3"/>
    <x v="82"/>
    <x v="11"/>
    <x v="0"/>
    <x v="17"/>
    <x v="1185"/>
    <x v="2172"/>
    <x v="11"/>
    <x v="1"/>
    <x v="2131"/>
    <x v="2183"/>
    <x v="3"/>
    <x v="21"/>
    <x v="0"/>
    <x v="1"/>
  </r>
  <r>
    <x v="7"/>
    <x v="5"/>
    <x v="171"/>
    <x v="11"/>
    <x v="0"/>
    <x v="37"/>
    <x v="1769"/>
    <x v="2173"/>
    <x v="10"/>
    <x v="2"/>
    <x v="2132"/>
    <x v="2184"/>
    <x v="2"/>
    <x v="61"/>
    <x v="0"/>
    <x v="2"/>
  </r>
  <r>
    <x v="11"/>
    <x v="8"/>
    <x v="172"/>
    <x v="4"/>
    <x v="0"/>
    <x v="5"/>
    <x v="1770"/>
    <x v="2174"/>
    <x v="1"/>
    <x v="0"/>
    <x v="2133"/>
    <x v="2185"/>
    <x v="2"/>
    <x v="6"/>
    <x v="0"/>
    <x v="1"/>
  </r>
  <r>
    <x v="5"/>
    <x v="1"/>
    <x v="6"/>
    <x v="4"/>
    <x v="0"/>
    <x v="1"/>
    <x v="1771"/>
    <x v="2175"/>
    <x v="7"/>
    <x v="2"/>
    <x v="2134"/>
    <x v="2186"/>
    <x v="0"/>
    <x v="0"/>
    <x v="1"/>
    <x v="1"/>
  </r>
  <r>
    <x v="1"/>
    <x v="1"/>
    <x v="9"/>
    <x v="6"/>
    <x v="0"/>
    <x v="17"/>
    <x v="1073"/>
    <x v="2176"/>
    <x v="11"/>
    <x v="1"/>
    <x v="2135"/>
    <x v="2187"/>
    <x v="3"/>
    <x v="21"/>
    <x v="2"/>
    <x v="0"/>
  </r>
  <r>
    <x v="7"/>
    <x v="5"/>
    <x v="9"/>
    <x v="6"/>
    <x v="0"/>
    <x v="6"/>
    <x v="790"/>
    <x v="2177"/>
    <x v="1"/>
    <x v="0"/>
    <x v="2136"/>
    <x v="2188"/>
    <x v="0"/>
    <x v="0"/>
    <x v="1"/>
    <x v="2"/>
  </r>
  <r>
    <x v="10"/>
    <x v="7"/>
    <x v="250"/>
    <x v="6"/>
    <x v="0"/>
    <x v="40"/>
    <x v="477"/>
    <x v="2178"/>
    <x v="22"/>
    <x v="3"/>
    <x v="2137"/>
    <x v="2189"/>
    <x v="4"/>
    <x v="263"/>
    <x v="0"/>
    <x v="1"/>
  </r>
  <r>
    <x v="0"/>
    <x v="0"/>
    <x v="84"/>
    <x v="6"/>
    <x v="0"/>
    <x v="40"/>
    <x v="586"/>
    <x v="2179"/>
    <x v="3"/>
    <x v="2"/>
    <x v="2138"/>
    <x v="2190"/>
    <x v="2"/>
    <x v="203"/>
    <x v="0"/>
    <x v="1"/>
  </r>
  <r>
    <x v="14"/>
    <x v="6"/>
    <x v="227"/>
    <x v="10"/>
    <x v="1"/>
    <x v="18"/>
    <x v="440"/>
    <x v="2180"/>
    <x v="9"/>
    <x v="3"/>
    <x v="2139"/>
    <x v="2191"/>
    <x v="3"/>
    <x v="31"/>
    <x v="0"/>
    <x v="2"/>
  </r>
  <r>
    <x v="10"/>
    <x v="7"/>
    <x v="227"/>
    <x v="10"/>
    <x v="1"/>
    <x v="6"/>
    <x v="1772"/>
    <x v="2181"/>
    <x v="16"/>
    <x v="4"/>
    <x v="2140"/>
    <x v="2192"/>
    <x v="1"/>
    <x v="197"/>
    <x v="1"/>
    <x v="2"/>
  </r>
  <r>
    <x v="15"/>
    <x v="9"/>
    <x v="90"/>
    <x v="1"/>
    <x v="1"/>
    <x v="13"/>
    <x v="1773"/>
    <x v="2182"/>
    <x v="16"/>
    <x v="4"/>
    <x v="2141"/>
    <x v="2193"/>
    <x v="2"/>
    <x v="87"/>
    <x v="1"/>
    <x v="0"/>
  </r>
  <r>
    <x v="13"/>
    <x v="8"/>
    <x v="228"/>
    <x v="1"/>
    <x v="1"/>
    <x v="33"/>
    <x v="1774"/>
    <x v="2183"/>
    <x v="5"/>
    <x v="0"/>
    <x v="2142"/>
    <x v="2194"/>
    <x v="2"/>
    <x v="51"/>
    <x v="2"/>
    <x v="1"/>
  </r>
  <r>
    <x v="0"/>
    <x v="0"/>
    <x v="91"/>
    <x v="1"/>
    <x v="1"/>
    <x v="5"/>
    <x v="1775"/>
    <x v="2184"/>
    <x v="12"/>
    <x v="0"/>
    <x v="2143"/>
    <x v="2195"/>
    <x v="3"/>
    <x v="40"/>
    <x v="1"/>
    <x v="0"/>
  </r>
  <r>
    <x v="6"/>
    <x v="3"/>
    <x v="229"/>
    <x v="1"/>
    <x v="1"/>
    <x v="10"/>
    <x v="1776"/>
    <x v="2185"/>
    <x v="7"/>
    <x v="2"/>
    <x v="2144"/>
    <x v="2196"/>
    <x v="2"/>
    <x v="13"/>
    <x v="0"/>
    <x v="0"/>
  </r>
  <r>
    <x v="4"/>
    <x v="4"/>
    <x v="11"/>
    <x v="7"/>
    <x v="1"/>
    <x v="18"/>
    <x v="209"/>
    <x v="2186"/>
    <x v="20"/>
    <x v="2"/>
    <x v="2145"/>
    <x v="2197"/>
    <x v="0"/>
    <x v="0"/>
    <x v="0"/>
    <x v="0"/>
  </r>
  <r>
    <x v="7"/>
    <x v="5"/>
    <x v="13"/>
    <x v="8"/>
    <x v="1"/>
    <x v="31"/>
    <x v="1777"/>
    <x v="1225"/>
    <x v="25"/>
    <x v="1"/>
    <x v="2146"/>
    <x v="2198"/>
    <x v="3"/>
    <x v="69"/>
    <x v="2"/>
    <x v="2"/>
  </r>
  <r>
    <x v="15"/>
    <x v="9"/>
    <x v="230"/>
    <x v="8"/>
    <x v="1"/>
    <x v="1"/>
    <x v="1778"/>
    <x v="2187"/>
    <x v="3"/>
    <x v="2"/>
    <x v="2147"/>
    <x v="2199"/>
    <x v="2"/>
    <x v="57"/>
    <x v="2"/>
    <x v="0"/>
  </r>
  <r>
    <x v="4"/>
    <x v="4"/>
    <x v="251"/>
    <x v="8"/>
    <x v="1"/>
    <x v="33"/>
    <x v="1660"/>
    <x v="2188"/>
    <x v="6"/>
    <x v="4"/>
    <x v="2148"/>
    <x v="2200"/>
    <x v="3"/>
    <x v="147"/>
    <x v="1"/>
    <x v="1"/>
  </r>
  <r>
    <x v="1"/>
    <x v="1"/>
    <x v="95"/>
    <x v="2"/>
    <x v="1"/>
    <x v="32"/>
    <x v="1779"/>
    <x v="2189"/>
    <x v="10"/>
    <x v="2"/>
    <x v="2149"/>
    <x v="2201"/>
    <x v="3"/>
    <x v="95"/>
    <x v="1"/>
    <x v="2"/>
  </r>
  <r>
    <x v="8"/>
    <x v="6"/>
    <x v="96"/>
    <x v="2"/>
    <x v="1"/>
    <x v="45"/>
    <x v="1780"/>
    <x v="2190"/>
    <x v="22"/>
    <x v="3"/>
    <x v="2150"/>
    <x v="2202"/>
    <x v="3"/>
    <x v="119"/>
    <x v="0"/>
    <x v="1"/>
  </r>
  <r>
    <x v="1"/>
    <x v="1"/>
    <x v="231"/>
    <x v="9"/>
    <x v="1"/>
    <x v="3"/>
    <x v="1781"/>
    <x v="2191"/>
    <x v="8"/>
    <x v="5"/>
    <x v="9"/>
    <x v="2203"/>
    <x v="2"/>
    <x v="4"/>
    <x v="0"/>
    <x v="2"/>
  </r>
  <r>
    <x v="12"/>
    <x v="8"/>
    <x v="253"/>
    <x v="9"/>
    <x v="1"/>
    <x v="13"/>
    <x v="1782"/>
    <x v="2192"/>
    <x v="22"/>
    <x v="3"/>
    <x v="2151"/>
    <x v="2204"/>
    <x v="0"/>
    <x v="0"/>
    <x v="0"/>
    <x v="1"/>
  </r>
  <r>
    <x v="3"/>
    <x v="3"/>
    <x v="253"/>
    <x v="9"/>
    <x v="1"/>
    <x v="10"/>
    <x v="1783"/>
    <x v="2193"/>
    <x v="1"/>
    <x v="0"/>
    <x v="2152"/>
    <x v="2205"/>
    <x v="0"/>
    <x v="0"/>
    <x v="1"/>
    <x v="2"/>
  </r>
  <r>
    <x v="13"/>
    <x v="8"/>
    <x v="177"/>
    <x v="9"/>
    <x v="1"/>
    <x v="10"/>
    <x v="986"/>
    <x v="2194"/>
    <x v="21"/>
    <x v="0"/>
    <x v="2153"/>
    <x v="2206"/>
    <x v="2"/>
    <x v="13"/>
    <x v="1"/>
    <x v="0"/>
  </r>
  <r>
    <x v="7"/>
    <x v="5"/>
    <x v="177"/>
    <x v="9"/>
    <x v="1"/>
    <x v="5"/>
    <x v="1629"/>
    <x v="2195"/>
    <x v="14"/>
    <x v="4"/>
    <x v="2154"/>
    <x v="2207"/>
    <x v="3"/>
    <x v="40"/>
    <x v="0"/>
    <x v="0"/>
  </r>
  <r>
    <x v="4"/>
    <x v="4"/>
    <x v="17"/>
    <x v="9"/>
    <x v="1"/>
    <x v="31"/>
    <x v="225"/>
    <x v="2196"/>
    <x v="2"/>
    <x v="1"/>
    <x v="2155"/>
    <x v="2208"/>
    <x v="2"/>
    <x v="181"/>
    <x v="0"/>
    <x v="1"/>
  </r>
  <r>
    <x v="7"/>
    <x v="5"/>
    <x v="17"/>
    <x v="9"/>
    <x v="1"/>
    <x v="2"/>
    <x v="1784"/>
    <x v="2197"/>
    <x v="17"/>
    <x v="1"/>
    <x v="2156"/>
    <x v="2209"/>
    <x v="3"/>
    <x v="77"/>
    <x v="2"/>
    <x v="2"/>
  </r>
  <r>
    <x v="1"/>
    <x v="1"/>
    <x v="261"/>
    <x v="11"/>
    <x v="1"/>
    <x v="11"/>
    <x v="1785"/>
    <x v="2198"/>
    <x v="20"/>
    <x v="2"/>
    <x v="2157"/>
    <x v="2210"/>
    <x v="3"/>
    <x v="14"/>
    <x v="0"/>
    <x v="0"/>
  </r>
  <r>
    <x v="9"/>
    <x v="6"/>
    <x v="261"/>
    <x v="11"/>
    <x v="1"/>
    <x v="29"/>
    <x v="1786"/>
    <x v="2199"/>
    <x v="7"/>
    <x v="2"/>
    <x v="2158"/>
    <x v="2211"/>
    <x v="3"/>
    <x v="71"/>
    <x v="0"/>
    <x v="1"/>
  </r>
  <r>
    <x v="4"/>
    <x v="4"/>
    <x v="261"/>
    <x v="11"/>
    <x v="1"/>
    <x v="21"/>
    <x v="1787"/>
    <x v="2200"/>
    <x v="25"/>
    <x v="1"/>
    <x v="2159"/>
    <x v="2212"/>
    <x v="0"/>
    <x v="0"/>
    <x v="2"/>
    <x v="0"/>
  </r>
  <r>
    <x v="2"/>
    <x v="2"/>
    <x v="100"/>
    <x v="11"/>
    <x v="1"/>
    <x v="1"/>
    <x v="1788"/>
    <x v="2201"/>
    <x v="23"/>
    <x v="3"/>
    <x v="2160"/>
    <x v="2213"/>
    <x v="2"/>
    <x v="57"/>
    <x v="0"/>
    <x v="2"/>
  </r>
  <r>
    <x v="3"/>
    <x v="3"/>
    <x v="102"/>
    <x v="11"/>
    <x v="1"/>
    <x v="12"/>
    <x v="1789"/>
    <x v="2202"/>
    <x v="9"/>
    <x v="3"/>
    <x v="2161"/>
    <x v="2214"/>
    <x v="2"/>
    <x v="15"/>
    <x v="0"/>
    <x v="1"/>
  </r>
  <r>
    <x v="2"/>
    <x v="2"/>
    <x v="102"/>
    <x v="11"/>
    <x v="1"/>
    <x v="37"/>
    <x v="1790"/>
    <x v="2203"/>
    <x v="10"/>
    <x v="2"/>
    <x v="2162"/>
    <x v="2215"/>
    <x v="0"/>
    <x v="0"/>
    <x v="0"/>
    <x v="1"/>
  </r>
  <r>
    <x v="12"/>
    <x v="8"/>
    <x v="103"/>
    <x v="4"/>
    <x v="1"/>
    <x v="43"/>
    <x v="562"/>
    <x v="2204"/>
    <x v="11"/>
    <x v="1"/>
    <x v="2163"/>
    <x v="2216"/>
    <x v="0"/>
    <x v="0"/>
    <x v="1"/>
    <x v="0"/>
  </r>
  <r>
    <x v="1"/>
    <x v="1"/>
    <x v="18"/>
    <x v="4"/>
    <x v="1"/>
    <x v="52"/>
    <x v="442"/>
    <x v="2205"/>
    <x v="25"/>
    <x v="1"/>
    <x v="2164"/>
    <x v="2217"/>
    <x v="2"/>
    <x v="162"/>
    <x v="2"/>
    <x v="0"/>
  </r>
  <r>
    <x v="15"/>
    <x v="9"/>
    <x v="18"/>
    <x v="4"/>
    <x v="1"/>
    <x v="43"/>
    <x v="1791"/>
    <x v="2206"/>
    <x v="7"/>
    <x v="2"/>
    <x v="2165"/>
    <x v="2218"/>
    <x v="1"/>
    <x v="188"/>
    <x v="1"/>
    <x v="1"/>
  </r>
  <r>
    <x v="5"/>
    <x v="1"/>
    <x v="19"/>
    <x v="4"/>
    <x v="1"/>
    <x v="52"/>
    <x v="1792"/>
    <x v="2207"/>
    <x v="23"/>
    <x v="3"/>
    <x v="2166"/>
    <x v="2219"/>
    <x v="3"/>
    <x v="165"/>
    <x v="2"/>
    <x v="1"/>
  </r>
  <r>
    <x v="6"/>
    <x v="3"/>
    <x v="233"/>
    <x v="5"/>
    <x v="1"/>
    <x v="55"/>
    <x v="1771"/>
    <x v="2208"/>
    <x v="9"/>
    <x v="3"/>
    <x v="2167"/>
    <x v="2220"/>
    <x v="0"/>
    <x v="0"/>
    <x v="2"/>
    <x v="2"/>
  </r>
  <r>
    <x v="14"/>
    <x v="6"/>
    <x v="104"/>
    <x v="5"/>
    <x v="1"/>
    <x v="22"/>
    <x v="265"/>
    <x v="2209"/>
    <x v="15"/>
    <x v="4"/>
    <x v="2168"/>
    <x v="2221"/>
    <x v="1"/>
    <x v="27"/>
    <x v="2"/>
    <x v="1"/>
  </r>
  <r>
    <x v="3"/>
    <x v="3"/>
    <x v="21"/>
    <x v="5"/>
    <x v="1"/>
    <x v="19"/>
    <x v="1315"/>
    <x v="2210"/>
    <x v="6"/>
    <x v="4"/>
    <x v="2169"/>
    <x v="2222"/>
    <x v="0"/>
    <x v="0"/>
    <x v="2"/>
    <x v="2"/>
  </r>
  <r>
    <x v="15"/>
    <x v="9"/>
    <x v="22"/>
    <x v="6"/>
    <x v="1"/>
    <x v="15"/>
    <x v="1793"/>
    <x v="2211"/>
    <x v="22"/>
    <x v="3"/>
    <x v="2170"/>
    <x v="2223"/>
    <x v="1"/>
    <x v="44"/>
    <x v="2"/>
    <x v="1"/>
  </r>
  <r>
    <x v="3"/>
    <x v="3"/>
    <x v="106"/>
    <x v="6"/>
    <x v="1"/>
    <x v="35"/>
    <x v="999"/>
    <x v="2212"/>
    <x v="24"/>
    <x v="3"/>
    <x v="2171"/>
    <x v="2224"/>
    <x v="1"/>
    <x v="191"/>
    <x v="2"/>
    <x v="2"/>
  </r>
  <r>
    <x v="2"/>
    <x v="2"/>
    <x v="106"/>
    <x v="6"/>
    <x v="1"/>
    <x v="18"/>
    <x v="890"/>
    <x v="2213"/>
    <x v="25"/>
    <x v="1"/>
    <x v="2172"/>
    <x v="2225"/>
    <x v="6"/>
    <x v="262"/>
    <x v="0"/>
    <x v="2"/>
  </r>
  <r>
    <x v="9"/>
    <x v="6"/>
    <x v="109"/>
    <x v="0"/>
    <x v="2"/>
    <x v="8"/>
    <x v="399"/>
    <x v="2214"/>
    <x v="23"/>
    <x v="3"/>
    <x v="2173"/>
    <x v="2226"/>
    <x v="3"/>
    <x v="46"/>
    <x v="1"/>
    <x v="2"/>
  </r>
  <r>
    <x v="1"/>
    <x v="1"/>
    <x v="262"/>
    <x v="0"/>
    <x v="2"/>
    <x v="8"/>
    <x v="1176"/>
    <x v="2215"/>
    <x v="5"/>
    <x v="0"/>
    <x v="2174"/>
    <x v="2227"/>
    <x v="1"/>
    <x v="9"/>
    <x v="0"/>
    <x v="0"/>
  </r>
  <r>
    <x v="0"/>
    <x v="0"/>
    <x v="234"/>
    <x v="0"/>
    <x v="2"/>
    <x v="23"/>
    <x v="1794"/>
    <x v="2216"/>
    <x v="1"/>
    <x v="0"/>
    <x v="2175"/>
    <x v="2228"/>
    <x v="3"/>
    <x v="28"/>
    <x v="0"/>
    <x v="0"/>
  </r>
  <r>
    <x v="6"/>
    <x v="3"/>
    <x v="179"/>
    <x v="10"/>
    <x v="2"/>
    <x v="37"/>
    <x v="1795"/>
    <x v="2217"/>
    <x v="25"/>
    <x v="1"/>
    <x v="2176"/>
    <x v="2229"/>
    <x v="1"/>
    <x v="79"/>
    <x v="1"/>
    <x v="0"/>
  </r>
  <r>
    <x v="5"/>
    <x v="1"/>
    <x v="179"/>
    <x v="10"/>
    <x v="2"/>
    <x v="1"/>
    <x v="1419"/>
    <x v="2218"/>
    <x v="7"/>
    <x v="2"/>
    <x v="2177"/>
    <x v="2230"/>
    <x v="2"/>
    <x v="57"/>
    <x v="2"/>
    <x v="0"/>
  </r>
  <r>
    <x v="14"/>
    <x v="6"/>
    <x v="181"/>
    <x v="7"/>
    <x v="2"/>
    <x v="3"/>
    <x v="1796"/>
    <x v="2219"/>
    <x v="23"/>
    <x v="3"/>
    <x v="2178"/>
    <x v="2231"/>
    <x v="2"/>
    <x v="4"/>
    <x v="1"/>
    <x v="1"/>
  </r>
  <r>
    <x v="3"/>
    <x v="3"/>
    <x v="113"/>
    <x v="7"/>
    <x v="2"/>
    <x v="37"/>
    <x v="1797"/>
    <x v="2220"/>
    <x v="24"/>
    <x v="3"/>
    <x v="2179"/>
    <x v="2232"/>
    <x v="2"/>
    <x v="61"/>
    <x v="0"/>
    <x v="1"/>
  </r>
  <r>
    <x v="10"/>
    <x v="7"/>
    <x v="113"/>
    <x v="7"/>
    <x v="2"/>
    <x v="46"/>
    <x v="1798"/>
    <x v="2221"/>
    <x v="23"/>
    <x v="3"/>
    <x v="2180"/>
    <x v="2233"/>
    <x v="2"/>
    <x v="81"/>
    <x v="1"/>
    <x v="0"/>
  </r>
  <r>
    <x v="5"/>
    <x v="1"/>
    <x v="115"/>
    <x v="8"/>
    <x v="2"/>
    <x v="45"/>
    <x v="1799"/>
    <x v="2222"/>
    <x v="21"/>
    <x v="0"/>
    <x v="2181"/>
    <x v="2234"/>
    <x v="0"/>
    <x v="0"/>
    <x v="1"/>
    <x v="2"/>
  </r>
  <r>
    <x v="2"/>
    <x v="2"/>
    <x v="115"/>
    <x v="8"/>
    <x v="2"/>
    <x v="1"/>
    <x v="1800"/>
    <x v="2223"/>
    <x v="24"/>
    <x v="3"/>
    <x v="2182"/>
    <x v="2235"/>
    <x v="0"/>
    <x v="0"/>
    <x v="1"/>
    <x v="2"/>
  </r>
  <r>
    <x v="10"/>
    <x v="7"/>
    <x v="183"/>
    <x v="8"/>
    <x v="2"/>
    <x v="2"/>
    <x v="1801"/>
    <x v="2224"/>
    <x v="2"/>
    <x v="1"/>
    <x v="2183"/>
    <x v="2236"/>
    <x v="6"/>
    <x v="229"/>
    <x v="1"/>
    <x v="0"/>
  </r>
  <r>
    <x v="8"/>
    <x v="6"/>
    <x v="26"/>
    <x v="8"/>
    <x v="2"/>
    <x v="3"/>
    <x v="505"/>
    <x v="2225"/>
    <x v="14"/>
    <x v="4"/>
    <x v="2184"/>
    <x v="2237"/>
    <x v="2"/>
    <x v="4"/>
    <x v="2"/>
    <x v="1"/>
  </r>
  <r>
    <x v="14"/>
    <x v="6"/>
    <x v="27"/>
    <x v="2"/>
    <x v="2"/>
    <x v="21"/>
    <x v="1802"/>
    <x v="2226"/>
    <x v="14"/>
    <x v="4"/>
    <x v="2185"/>
    <x v="2238"/>
    <x v="6"/>
    <x v="264"/>
    <x v="1"/>
    <x v="2"/>
  </r>
  <r>
    <x v="4"/>
    <x v="4"/>
    <x v="184"/>
    <x v="2"/>
    <x v="2"/>
    <x v="29"/>
    <x v="1803"/>
    <x v="2227"/>
    <x v="16"/>
    <x v="4"/>
    <x v="2186"/>
    <x v="2239"/>
    <x v="2"/>
    <x v="47"/>
    <x v="1"/>
    <x v="0"/>
  </r>
  <r>
    <x v="6"/>
    <x v="3"/>
    <x v="117"/>
    <x v="3"/>
    <x v="2"/>
    <x v="9"/>
    <x v="81"/>
    <x v="2228"/>
    <x v="14"/>
    <x v="4"/>
    <x v="2187"/>
    <x v="2240"/>
    <x v="3"/>
    <x v="172"/>
    <x v="2"/>
    <x v="0"/>
  </r>
  <r>
    <x v="6"/>
    <x v="3"/>
    <x v="118"/>
    <x v="3"/>
    <x v="2"/>
    <x v="31"/>
    <x v="1337"/>
    <x v="2229"/>
    <x v="22"/>
    <x v="3"/>
    <x v="2188"/>
    <x v="2241"/>
    <x v="0"/>
    <x v="0"/>
    <x v="0"/>
    <x v="2"/>
  </r>
  <r>
    <x v="8"/>
    <x v="6"/>
    <x v="120"/>
    <x v="9"/>
    <x v="2"/>
    <x v="20"/>
    <x v="1307"/>
    <x v="2230"/>
    <x v="12"/>
    <x v="0"/>
    <x v="2189"/>
    <x v="2242"/>
    <x v="2"/>
    <x v="52"/>
    <x v="2"/>
    <x v="2"/>
  </r>
  <r>
    <x v="0"/>
    <x v="0"/>
    <x v="186"/>
    <x v="9"/>
    <x v="2"/>
    <x v="4"/>
    <x v="733"/>
    <x v="2231"/>
    <x v="23"/>
    <x v="3"/>
    <x v="2190"/>
    <x v="2243"/>
    <x v="1"/>
    <x v="67"/>
    <x v="2"/>
    <x v="0"/>
  </r>
  <r>
    <x v="9"/>
    <x v="6"/>
    <x v="30"/>
    <x v="9"/>
    <x v="2"/>
    <x v="32"/>
    <x v="1804"/>
    <x v="2232"/>
    <x v="11"/>
    <x v="1"/>
    <x v="2191"/>
    <x v="2244"/>
    <x v="4"/>
    <x v="150"/>
    <x v="2"/>
    <x v="0"/>
  </r>
  <r>
    <x v="10"/>
    <x v="7"/>
    <x v="30"/>
    <x v="9"/>
    <x v="2"/>
    <x v="32"/>
    <x v="1805"/>
    <x v="2233"/>
    <x v="24"/>
    <x v="3"/>
    <x v="2192"/>
    <x v="2245"/>
    <x v="1"/>
    <x v="50"/>
    <x v="1"/>
    <x v="0"/>
  </r>
  <r>
    <x v="1"/>
    <x v="1"/>
    <x v="31"/>
    <x v="11"/>
    <x v="2"/>
    <x v="21"/>
    <x v="1365"/>
    <x v="2234"/>
    <x v="4"/>
    <x v="3"/>
    <x v="2193"/>
    <x v="2246"/>
    <x v="4"/>
    <x v="214"/>
    <x v="2"/>
    <x v="2"/>
  </r>
  <r>
    <x v="14"/>
    <x v="6"/>
    <x v="31"/>
    <x v="11"/>
    <x v="2"/>
    <x v="66"/>
    <x v="1806"/>
    <x v="2235"/>
    <x v="18"/>
    <x v="2"/>
    <x v="2194"/>
    <x v="2247"/>
    <x v="3"/>
    <x v="201"/>
    <x v="1"/>
    <x v="0"/>
  </r>
  <r>
    <x v="2"/>
    <x v="2"/>
    <x v="31"/>
    <x v="11"/>
    <x v="2"/>
    <x v="33"/>
    <x v="1807"/>
    <x v="2236"/>
    <x v="1"/>
    <x v="0"/>
    <x v="2195"/>
    <x v="2248"/>
    <x v="3"/>
    <x v="147"/>
    <x v="1"/>
    <x v="1"/>
  </r>
  <r>
    <x v="15"/>
    <x v="9"/>
    <x v="121"/>
    <x v="11"/>
    <x v="2"/>
    <x v="15"/>
    <x v="1808"/>
    <x v="2237"/>
    <x v="7"/>
    <x v="2"/>
    <x v="2196"/>
    <x v="2249"/>
    <x v="1"/>
    <x v="44"/>
    <x v="1"/>
    <x v="0"/>
  </r>
  <r>
    <x v="13"/>
    <x v="8"/>
    <x v="121"/>
    <x v="11"/>
    <x v="2"/>
    <x v="57"/>
    <x v="1809"/>
    <x v="2238"/>
    <x v="23"/>
    <x v="3"/>
    <x v="2197"/>
    <x v="2250"/>
    <x v="3"/>
    <x v="194"/>
    <x v="1"/>
    <x v="2"/>
  </r>
  <r>
    <x v="11"/>
    <x v="8"/>
    <x v="32"/>
    <x v="11"/>
    <x v="2"/>
    <x v="12"/>
    <x v="1668"/>
    <x v="2239"/>
    <x v="13"/>
    <x v="1"/>
    <x v="2198"/>
    <x v="2251"/>
    <x v="0"/>
    <x v="0"/>
    <x v="0"/>
    <x v="0"/>
  </r>
  <r>
    <x v="15"/>
    <x v="9"/>
    <x v="32"/>
    <x v="11"/>
    <x v="2"/>
    <x v="2"/>
    <x v="74"/>
    <x v="2240"/>
    <x v="0"/>
    <x v="0"/>
    <x v="2199"/>
    <x v="2252"/>
    <x v="3"/>
    <x v="77"/>
    <x v="0"/>
    <x v="2"/>
  </r>
  <r>
    <x v="1"/>
    <x v="1"/>
    <x v="34"/>
    <x v="4"/>
    <x v="2"/>
    <x v="34"/>
    <x v="1810"/>
    <x v="2241"/>
    <x v="3"/>
    <x v="2"/>
    <x v="2200"/>
    <x v="2253"/>
    <x v="3"/>
    <x v="53"/>
    <x v="1"/>
    <x v="0"/>
  </r>
  <r>
    <x v="0"/>
    <x v="0"/>
    <x v="236"/>
    <x v="4"/>
    <x v="2"/>
    <x v="18"/>
    <x v="1811"/>
    <x v="2242"/>
    <x v="5"/>
    <x v="0"/>
    <x v="2201"/>
    <x v="2254"/>
    <x v="2"/>
    <x v="99"/>
    <x v="2"/>
    <x v="2"/>
  </r>
  <r>
    <x v="9"/>
    <x v="6"/>
    <x v="236"/>
    <x v="4"/>
    <x v="2"/>
    <x v="2"/>
    <x v="676"/>
    <x v="2243"/>
    <x v="20"/>
    <x v="2"/>
    <x v="2202"/>
    <x v="2255"/>
    <x v="1"/>
    <x v="2"/>
    <x v="2"/>
    <x v="2"/>
  </r>
  <r>
    <x v="13"/>
    <x v="8"/>
    <x v="236"/>
    <x v="4"/>
    <x v="2"/>
    <x v="26"/>
    <x v="1812"/>
    <x v="2244"/>
    <x v="17"/>
    <x v="1"/>
    <x v="2203"/>
    <x v="2256"/>
    <x v="3"/>
    <x v="88"/>
    <x v="1"/>
    <x v="2"/>
  </r>
  <r>
    <x v="5"/>
    <x v="1"/>
    <x v="188"/>
    <x v="4"/>
    <x v="2"/>
    <x v="20"/>
    <x v="1583"/>
    <x v="2245"/>
    <x v="16"/>
    <x v="4"/>
    <x v="2204"/>
    <x v="2257"/>
    <x v="3"/>
    <x v="136"/>
    <x v="0"/>
    <x v="0"/>
  </r>
  <r>
    <x v="5"/>
    <x v="1"/>
    <x v="189"/>
    <x v="5"/>
    <x v="2"/>
    <x v="37"/>
    <x v="91"/>
    <x v="2246"/>
    <x v="14"/>
    <x v="4"/>
    <x v="2205"/>
    <x v="2258"/>
    <x v="6"/>
    <x v="265"/>
    <x v="1"/>
    <x v="0"/>
  </r>
  <r>
    <x v="11"/>
    <x v="8"/>
    <x v="36"/>
    <x v="5"/>
    <x v="2"/>
    <x v="66"/>
    <x v="1813"/>
    <x v="2247"/>
    <x v="7"/>
    <x v="2"/>
    <x v="2206"/>
    <x v="2259"/>
    <x v="2"/>
    <x v="225"/>
    <x v="1"/>
    <x v="0"/>
  </r>
  <r>
    <x v="14"/>
    <x v="6"/>
    <x v="36"/>
    <x v="5"/>
    <x v="2"/>
    <x v="23"/>
    <x v="380"/>
    <x v="2248"/>
    <x v="17"/>
    <x v="1"/>
    <x v="2207"/>
    <x v="2260"/>
    <x v="3"/>
    <x v="28"/>
    <x v="2"/>
    <x v="0"/>
  </r>
  <r>
    <x v="4"/>
    <x v="4"/>
    <x v="191"/>
    <x v="0"/>
    <x v="3"/>
    <x v="52"/>
    <x v="1814"/>
    <x v="2249"/>
    <x v="21"/>
    <x v="0"/>
    <x v="2208"/>
    <x v="2261"/>
    <x v="0"/>
    <x v="0"/>
    <x v="2"/>
    <x v="2"/>
  </r>
  <r>
    <x v="0"/>
    <x v="0"/>
    <x v="40"/>
    <x v="0"/>
    <x v="3"/>
    <x v="17"/>
    <x v="1815"/>
    <x v="2250"/>
    <x v="22"/>
    <x v="3"/>
    <x v="2209"/>
    <x v="2262"/>
    <x v="2"/>
    <x v="130"/>
    <x v="1"/>
    <x v="1"/>
  </r>
  <r>
    <x v="11"/>
    <x v="8"/>
    <x v="237"/>
    <x v="10"/>
    <x v="3"/>
    <x v="19"/>
    <x v="1120"/>
    <x v="2251"/>
    <x v="6"/>
    <x v="4"/>
    <x v="2210"/>
    <x v="2263"/>
    <x v="2"/>
    <x v="78"/>
    <x v="1"/>
    <x v="1"/>
  </r>
  <r>
    <x v="9"/>
    <x v="6"/>
    <x v="193"/>
    <x v="10"/>
    <x v="3"/>
    <x v="54"/>
    <x v="1816"/>
    <x v="2252"/>
    <x v="14"/>
    <x v="4"/>
    <x v="2211"/>
    <x v="2264"/>
    <x v="2"/>
    <x v="115"/>
    <x v="2"/>
    <x v="2"/>
  </r>
  <r>
    <x v="2"/>
    <x v="2"/>
    <x v="193"/>
    <x v="10"/>
    <x v="3"/>
    <x v="12"/>
    <x v="911"/>
    <x v="2253"/>
    <x v="19"/>
    <x v="4"/>
    <x v="2212"/>
    <x v="2265"/>
    <x v="2"/>
    <x v="15"/>
    <x v="1"/>
    <x v="2"/>
  </r>
  <r>
    <x v="9"/>
    <x v="6"/>
    <x v="41"/>
    <x v="1"/>
    <x v="3"/>
    <x v="4"/>
    <x v="1817"/>
    <x v="2254"/>
    <x v="7"/>
    <x v="2"/>
    <x v="2213"/>
    <x v="2266"/>
    <x v="1"/>
    <x v="67"/>
    <x v="2"/>
    <x v="1"/>
  </r>
  <r>
    <x v="11"/>
    <x v="8"/>
    <x v="195"/>
    <x v="7"/>
    <x v="3"/>
    <x v="53"/>
    <x v="1818"/>
    <x v="2255"/>
    <x v="13"/>
    <x v="1"/>
    <x v="2214"/>
    <x v="2267"/>
    <x v="1"/>
    <x v="138"/>
    <x v="1"/>
    <x v="2"/>
  </r>
  <r>
    <x v="8"/>
    <x v="6"/>
    <x v="197"/>
    <x v="8"/>
    <x v="3"/>
    <x v="8"/>
    <x v="1819"/>
    <x v="2256"/>
    <x v="8"/>
    <x v="5"/>
    <x v="9"/>
    <x v="2268"/>
    <x v="2"/>
    <x v="34"/>
    <x v="2"/>
    <x v="2"/>
  </r>
  <r>
    <x v="14"/>
    <x v="6"/>
    <x v="239"/>
    <x v="8"/>
    <x v="3"/>
    <x v="13"/>
    <x v="1820"/>
    <x v="2257"/>
    <x v="10"/>
    <x v="2"/>
    <x v="2215"/>
    <x v="2269"/>
    <x v="1"/>
    <x v="126"/>
    <x v="1"/>
    <x v="0"/>
  </r>
  <r>
    <x v="9"/>
    <x v="6"/>
    <x v="130"/>
    <x v="8"/>
    <x v="3"/>
    <x v="6"/>
    <x v="1821"/>
    <x v="2258"/>
    <x v="8"/>
    <x v="5"/>
    <x v="9"/>
    <x v="2270"/>
    <x v="3"/>
    <x v="42"/>
    <x v="1"/>
    <x v="1"/>
  </r>
  <r>
    <x v="1"/>
    <x v="1"/>
    <x v="132"/>
    <x v="2"/>
    <x v="3"/>
    <x v="18"/>
    <x v="1822"/>
    <x v="2259"/>
    <x v="7"/>
    <x v="2"/>
    <x v="2216"/>
    <x v="2271"/>
    <x v="0"/>
    <x v="0"/>
    <x v="2"/>
    <x v="1"/>
  </r>
  <r>
    <x v="9"/>
    <x v="6"/>
    <x v="42"/>
    <x v="2"/>
    <x v="3"/>
    <x v="21"/>
    <x v="1823"/>
    <x v="2260"/>
    <x v="7"/>
    <x v="2"/>
    <x v="2217"/>
    <x v="2272"/>
    <x v="3"/>
    <x v="25"/>
    <x v="2"/>
    <x v="2"/>
  </r>
  <r>
    <x v="14"/>
    <x v="6"/>
    <x v="134"/>
    <x v="3"/>
    <x v="3"/>
    <x v="17"/>
    <x v="14"/>
    <x v="2261"/>
    <x v="23"/>
    <x v="3"/>
    <x v="2218"/>
    <x v="2273"/>
    <x v="2"/>
    <x v="130"/>
    <x v="0"/>
    <x v="0"/>
  </r>
  <r>
    <x v="10"/>
    <x v="7"/>
    <x v="134"/>
    <x v="3"/>
    <x v="3"/>
    <x v="55"/>
    <x v="776"/>
    <x v="2262"/>
    <x v="2"/>
    <x v="1"/>
    <x v="2219"/>
    <x v="2274"/>
    <x v="2"/>
    <x v="124"/>
    <x v="2"/>
    <x v="0"/>
  </r>
  <r>
    <x v="9"/>
    <x v="6"/>
    <x v="43"/>
    <x v="3"/>
    <x v="3"/>
    <x v="46"/>
    <x v="1824"/>
    <x v="2263"/>
    <x v="23"/>
    <x v="3"/>
    <x v="2220"/>
    <x v="2275"/>
    <x v="3"/>
    <x v="112"/>
    <x v="2"/>
    <x v="2"/>
  </r>
  <r>
    <x v="9"/>
    <x v="6"/>
    <x v="198"/>
    <x v="9"/>
    <x v="3"/>
    <x v="52"/>
    <x v="1825"/>
    <x v="2264"/>
    <x v="1"/>
    <x v="0"/>
    <x v="2221"/>
    <x v="2276"/>
    <x v="0"/>
    <x v="0"/>
    <x v="2"/>
    <x v="0"/>
  </r>
  <r>
    <x v="3"/>
    <x v="3"/>
    <x v="198"/>
    <x v="9"/>
    <x v="3"/>
    <x v="18"/>
    <x v="1826"/>
    <x v="2265"/>
    <x v="4"/>
    <x v="3"/>
    <x v="2222"/>
    <x v="2277"/>
    <x v="2"/>
    <x v="99"/>
    <x v="1"/>
    <x v="1"/>
  </r>
  <r>
    <x v="2"/>
    <x v="2"/>
    <x v="198"/>
    <x v="9"/>
    <x v="3"/>
    <x v="22"/>
    <x v="1827"/>
    <x v="2266"/>
    <x v="12"/>
    <x v="0"/>
    <x v="2223"/>
    <x v="2278"/>
    <x v="3"/>
    <x v="168"/>
    <x v="1"/>
    <x v="2"/>
  </r>
  <r>
    <x v="6"/>
    <x v="3"/>
    <x v="241"/>
    <x v="11"/>
    <x v="3"/>
    <x v="58"/>
    <x v="1828"/>
    <x v="2267"/>
    <x v="4"/>
    <x v="3"/>
    <x v="2224"/>
    <x v="2279"/>
    <x v="1"/>
    <x v="266"/>
    <x v="1"/>
    <x v="2"/>
  </r>
  <r>
    <x v="0"/>
    <x v="0"/>
    <x v="241"/>
    <x v="11"/>
    <x v="3"/>
    <x v="28"/>
    <x v="1088"/>
    <x v="2268"/>
    <x v="11"/>
    <x v="1"/>
    <x v="2225"/>
    <x v="2280"/>
    <x v="1"/>
    <x v="38"/>
    <x v="2"/>
    <x v="0"/>
  </r>
  <r>
    <x v="15"/>
    <x v="9"/>
    <x v="241"/>
    <x v="11"/>
    <x v="3"/>
    <x v="37"/>
    <x v="1829"/>
    <x v="2269"/>
    <x v="22"/>
    <x v="3"/>
    <x v="2226"/>
    <x v="2281"/>
    <x v="2"/>
    <x v="61"/>
    <x v="1"/>
    <x v="2"/>
  </r>
  <r>
    <x v="10"/>
    <x v="7"/>
    <x v="200"/>
    <x v="4"/>
    <x v="3"/>
    <x v="5"/>
    <x v="1830"/>
    <x v="2270"/>
    <x v="11"/>
    <x v="1"/>
    <x v="2227"/>
    <x v="2282"/>
    <x v="4"/>
    <x v="101"/>
    <x v="0"/>
    <x v="0"/>
  </r>
  <r>
    <x v="12"/>
    <x v="8"/>
    <x v="201"/>
    <x v="4"/>
    <x v="3"/>
    <x v="36"/>
    <x v="1831"/>
    <x v="2271"/>
    <x v="14"/>
    <x v="4"/>
    <x v="2228"/>
    <x v="2283"/>
    <x v="3"/>
    <x v="144"/>
    <x v="2"/>
    <x v="1"/>
  </r>
  <r>
    <x v="0"/>
    <x v="0"/>
    <x v="141"/>
    <x v="5"/>
    <x v="3"/>
    <x v="66"/>
    <x v="1832"/>
    <x v="2272"/>
    <x v="0"/>
    <x v="0"/>
    <x v="2229"/>
    <x v="2284"/>
    <x v="3"/>
    <x v="201"/>
    <x v="0"/>
    <x v="2"/>
  </r>
  <r>
    <x v="1"/>
    <x v="1"/>
    <x v="141"/>
    <x v="5"/>
    <x v="3"/>
    <x v="41"/>
    <x v="153"/>
    <x v="2273"/>
    <x v="5"/>
    <x v="0"/>
    <x v="2230"/>
    <x v="2285"/>
    <x v="1"/>
    <x v="159"/>
    <x v="2"/>
    <x v="1"/>
  </r>
  <r>
    <x v="6"/>
    <x v="3"/>
    <x v="269"/>
    <x v="6"/>
    <x v="3"/>
    <x v="7"/>
    <x v="1424"/>
    <x v="2274"/>
    <x v="25"/>
    <x v="1"/>
    <x v="2231"/>
    <x v="2286"/>
    <x v="0"/>
    <x v="0"/>
    <x v="1"/>
    <x v="2"/>
  </r>
  <r>
    <x v="6"/>
    <x v="3"/>
    <x v="143"/>
    <x v="0"/>
    <x v="4"/>
    <x v="6"/>
    <x v="1833"/>
    <x v="2275"/>
    <x v="13"/>
    <x v="1"/>
    <x v="2232"/>
    <x v="2287"/>
    <x v="4"/>
    <x v="261"/>
    <x v="0"/>
    <x v="1"/>
  </r>
  <r>
    <x v="8"/>
    <x v="6"/>
    <x v="143"/>
    <x v="0"/>
    <x v="4"/>
    <x v="31"/>
    <x v="542"/>
    <x v="2276"/>
    <x v="17"/>
    <x v="1"/>
    <x v="2233"/>
    <x v="2288"/>
    <x v="2"/>
    <x v="181"/>
    <x v="0"/>
    <x v="1"/>
  </r>
  <r>
    <x v="14"/>
    <x v="6"/>
    <x v="207"/>
    <x v="0"/>
    <x v="4"/>
    <x v="2"/>
    <x v="1834"/>
    <x v="2277"/>
    <x v="17"/>
    <x v="1"/>
    <x v="2234"/>
    <x v="2289"/>
    <x v="0"/>
    <x v="0"/>
    <x v="2"/>
    <x v="2"/>
  </r>
  <r>
    <x v="2"/>
    <x v="2"/>
    <x v="207"/>
    <x v="0"/>
    <x v="4"/>
    <x v="5"/>
    <x v="1835"/>
    <x v="2278"/>
    <x v="11"/>
    <x v="1"/>
    <x v="2235"/>
    <x v="2290"/>
    <x v="3"/>
    <x v="40"/>
    <x v="2"/>
    <x v="1"/>
  </r>
  <r>
    <x v="15"/>
    <x v="9"/>
    <x v="208"/>
    <x v="10"/>
    <x v="4"/>
    <x v="21"/>
    <x v="748"/>
    <x v="2279"/>
    <x v="25"/>
    <x v="1"/>
    <x v="2236"/>
    <x v="2291"/>
    <x v="2"/>
    <x v="120"/>
    <x v="1"/>
    <x v="0"/>
  </r>
  <r>
    <x v="6"/>
    <x v="3"/>
    <x v="144"/>
    <x v="10"/>
    <x v="4"/>
    <x v="14"/>
    <x v="1424"/>
    <x v="2280"/>
    <x v="1"/>
    <x v="0"/>
    <x v="2237"/>
    <x v="2292"/>
    <x v="3"/>
    <x v="114"/>
    <x v="1"/>
    <x v="0"/>
  </r>
  <r>
    <x v="14"/>
    <x v="6"/>
    <x v="146"/>
    <x v="1"/>
    <x v="4"/>
    <x v="41"/>
    <x v="766"/>
    <x v="2281"/>
    <x v="17"/>
    <x v="1"/>
    <x v="2238"/>
    <x v="2293"/>
    <x v="0"/>
    <x v="0"/>
    <x v="1"/>
    <x v="1"/>
  </r>
  <r>
    <x v="13"/>
    <x v="8"/>
    <x v="146"/>
    <x v="1"/>
    <x v="4"/>
    <x v="27"/>
    <x v="1056"/>
    <x v="2282"/>
    <x v="2"/>
    <x v="1"/>
    <x v="2239"/>
    <x v="2294"/>
    <x v="1"/>
    <x v="177"/>
    <x v="0"/>
    <x v="2"/>
  </r>
  <r>
    <x v="6"/>
    <x v="3"/>
    <x v="147"/>
    <x v="1"/>
    <x v="4"/>
    <x v="6"/>
    <x v="1326"/>
    <x v="2283"/>
    <x v="24"/>
    <x v="3"/>
    <x v="2240"/>
    <x v="2295"/>
    <x v="2"/>
    <x v="7"/>
    <x v="1"/>
    <x v="1"/>
  </r>
  <r>
    <x v="12"/>
    <x v="8"/>
    <x v="210"/>
    <x v="7"/>
    <x v="4"/>
    <x v="4"/>
    <x v="1836"/>
    <x v="2284"/>
    <x v="5"/>
    <x v="0"/>
    <x v="2241"/>
    <x v="2296"/>
    <x v="3"/>
    <x v="11"/>
    <x v="2"/>
    <x v="0"/>
  </r>
  <r>
    <x v="0"/>
    <x v="0"/>
    <x v="210"/>
    <x v="7"/>
    <x v="4"/>
    <x v="30"/>
    <x v="1837"/>
    <x v="2285"/>
    <x v="4"/>
    <x v="3"/>
    <x v="2242"/>
    <x v="2297"/>
    <x v="4"/>
    <x v="267"/>
    <x v="2"/>
    <x v="2"/>
  </r>
  <r>
    <x v="2"/>
    <x v="2"/>
    <x v="48"/>
    <x v="7"/>
    <x v="4"/>
    <x v="4"/>
    <x v="878"/>
    <x v="2286"/>
    <x v="20"/>
    <x v="2"/>
    <x v="2243"/>
    <x v="2298"/>
    <x v="2"/>
    <x v="5"/>
    <x v="1"/>
    <x v="1"/>
  </r>
  <r>
    <x v="8"/>
    <x v="6"/>
    <x v="48"/>
    <x v="7"/>
    <x v="4"/>
    <x v="3"/>
    <x v="1838"/>
    <x v="2287"/>
    <x v="6"/>
    <x v="4"/>
    <x v="2244"/>
    <x v="2299"/>
    <x v="1"/>
    <x v="3"/>
    <x v="0"/>
    <x v="0"/>
  </r>
  <r>
    <x v="3"/>
    <x v="3"/>
    <x v="50"/>
    <x v="8"/>
    <x v="4"/>
    <x v="27"/>
    <x v="1839"/>
    <x v="2288"/>
    <x v="9"/>
    <x v="3"/>
    <x v="2245"/>
    <x v="2300"/>
    <x v="2"/>
    <x v="37"/>
    <x v="2"/>
    <x v="0"/>
  </r>
  <r>
    <x v="8"/>
    <x v="6"/>
    <x v="150"/>
    <x v="2"/>
    <x v="4"/>
    <x v="52"/>
    <x v="1840"/>
    <x v="2289"/>
    <x v="22"/>
    <x v="3"/>
    <x v="2246"/>
    <x v="2301"/>
    <x v="0"/>
    <x v="0"/>
    <x v="0"/>
    <x v="1"/>
  </r>
  <r>
    <x v="11"/>
    <x v="8"/>
    <x v="211"/>
    <x v="3"/>
    <x v="4"/>
    <x v="9"/>
    <x v="1318"/>
    <x v="2290"/>
    <x v="18"/>
    <x v="2"/>
    <x v="2247"/>
    <x v="2302"/>
    <x v="1"/>
    <x v="131"/>
    <x v="2"/>
    <x v="2"/>
  </r>
  <r>
    <x v="4"/>
    <x v="4"/>
    <x v="211"/>
    <x v="3"/>
    <x v="4"/>
    <x v="1"/>
    <x v="1841"/>
    <x v="2291"/>
    <x v="0"/>
    <x v="0"/>
    <x v="2248"/>
    <x v="2303"/>
    <x v="2"/>
    <x v="57"/>
    <x v="1"/>
    <x v="2"/>
  </r>
  <r>
    <x v="10"/>
    <x v="7"/>
    <x v="212"/>
    <x v="3"/>
    <x v="4"/>
    <x v="1"/>
    <x v="794"/>
    <x v="2292"/>
    <x v="20"/>
    <x v="2"/>
    <x v="2249"/>
    <x v="2304"/>
    <x v="0"/>
    <x v="0"/>
    <x v="1"/>
    <x v="0"/>
  </r>
  <r>
    <x v="14"/>
    <x v="6"/>
    <x v="151"/>
    <x v="3"/>
    <x v="4"/>
    <x v="17"/>
    <x v="1842"/>
    <x v="2293"/>
    <x v="10"/>
    <x v="2"/>
    <x v="2250"/>
    <x v="2305"/>
    <x v="3"/>
    <x v="21"/>
    <x v="1"/>
    <x v="1"/>
  </r>
  <r>
    <x v="9"/>
    <x v="6"/>
    <x v="214"/>
    <x v="9"/>
    <x v="4"/>
    <x v="12"/>
    <x v="1843"/>
    <x v="2294"/>
    <x v="23"/>
    <x v="3"/>
    <x v="2251"/>
    <x v="2306"/>
    <x v="3"/>
    <x v="41"/>
    <x v="1"/>
    <x v="1"/>
  </r>
  <r>
    <x v="12"/>
    <x v="8"/>
    <x v="216"/>
    <x v="9"/>
    <x v="4"/>
    <x v="12"/>
    <x v="1844"/>
    <x v="2295"/>
    <x v="4"/>
    <x v="3"/>
    <x v="2252"/>
    <x v="2307"/>
    <x v="0"/>
    <x v="0"/>
    <x v="2"/>
    <x v="2"/>
  </r>
  <r>
    <x v="11"/>
    <x v="8"/>
    <x v="216"/>
    <x v="9"/>
    <x v="4"/>
    <x v="27"/>
    <x v="1569"/>
    <x v="2296"/>
    <x v="5"/>
    <x v="0"/>
    <x v="2253"/>
    <x v="2308"/>
    <x v="3"/>
    <x v="60"/>
    <x v="2"/>
    <x v="2"/>
  </r>
  <r>
    <x v="7"/>
    <x v="5"/>
    <x v="216"/>
    <x v="9"/>
    <x v="4"/>
    <x v="21"/>
    <x v="1845"/>
    <x v="2297"/>
    <x v="20"/>
    <x v="2"/>
    <x v="2254"/>
    <x v="2309"/>
    <x v="1"/>
    <x v="75"/>
    <x v="1"/>
    <x v="1"/>
  </r>
  <r>
    <x v="11"/>
    <x v="8"/>
    <x v="152"/>
    <x v="9"/>
    <x v="4"/>
    <x v="4"/>
    <x v="1846"/>
    <x v="2298"/>
    <x v="8"/>
    <x v="5"/>
    <x v="9"/>
    <x v="2310"/>
    <x v="2"/>
    <x v="5"/>
    <x v="2"/>
    <x v="0"/>
  </r>
  <r>
    <x v="5"/>
    <x v="1"/>
    <x v="56"/>
    <x v="11"/>
    <x v="4"/>
    <x v="7"/>
    <x v="1837"/>
    <x v="2299"/>
    <x v="11"/>
    <x v="1"/>
    <x v="2255"/>
    <x v="2311"/>
    <x v="2"/>
    <x v="8"/>
    <x v="2"/>
    <x v="0"/>
  </r>
  <r>
    <x v="12"/>
    <x v="8"/>
    <x v="217"/>
    <x v="11"/>
    <x v="4"/>
    <x v="45"/>
    <x v="1847"/>
    <x v="2300"/>
    <x v="10"/>
    <x v="2"/>
    <x v="2256"/>
    <x v="2312"/>
    <x v="0"/>
    <x v="0"/>
    <x v="2"/>
    <x v="0"/>
  </r>
  <r>
    <x v="1"/>
    <x v="1"/>
    <x v="218"/>
    <x v="4"/>
    <x v="4"/>
    <x v="3"/>
    <x v="1848"/>
    <x v="2301"/>
    <x v="16"/>
    <x v="4"/>
    <x v="2257"/>
    <x v="2313"/>
    <x v="3"/>
    <x v="20"/>
    <x v="1"/>
    <x v="0"/>
  </r>
  <r>
    <x v="1"/>
    <x v="1"/>
    <x v="259"/>
    <x v="4"/>
    <x v="4"/>
    <x v="1"/>
    <x v="1849"/>
    <x v="2302"/>
    <x v="5"/>
    <x v="0"/>
    <x v="2258"/>
    <x v="2314"/>
    <x v="3"/>
    <x v="12"/>
    <x v="2"/>
    <x v="2"/>
  </r>
  <r>
    <x v="4"/>
    <x v="4"/>
    <x v="155"/>
    <x v="5"/>
    <x v="4"/>
    <x v="29"/>
    <x v="1850"/>
    <x v="2303"/>
    <x v="7"/>
    <x v="2"/>
    <x v="2259"/>
    <x v="2315"/>
    <x v="3"/>
    <x v="71"/>
    <x v="2"/>
    <x v="1"/>
  </r>
  <r>
    <x v="11"/>
    <x v="8"/>
    <x v="57"/>
    <x v="5"/>
    <x v="4"/>
    <x v="15"/>
    <x v="1851"/>
    <x v="2304"/>
    <x v="2"/>
    <x v="1"/>
    <x v="2260"/>
    <x v="2316"/>
    <x v="1"/>
    <x v="44"/>
    <x v="0"/>
    <x v="0"/>
  </r>
  <r>
    <x v="1"/>
    <x v="1"/>
    <x v="57"/>
    <x v="5"/>
    <x v="4"/>
    <x v="24"/>
    <x v="1852"/>
    <x v="2305"/>
    <x v="13"/>
    <x v="1"/>
    <x v="2261"/>
    <x v="2317"/>
    <x v="3"/>
    <x v="217"/>
    <x v="2"/>
    <x v="1"/>
  </r>
  <r>
    <x v="7"/>
    <x v="5"/>
    <x v="57"/>
    <x v="5"/>
    <x v="4"/>
    <x v="6"/>
    <x v="1828"/>
    <x v="2306"/>
    <x v="1"/>
    <x v="0"/>
    <x v="2262"/>
    <x v="2318"/>
    <x v="1"/>
    <x v="197"/>
    <x v="2"/>
    <x v="2"/>
  </r>
  <r>
    <x v="8"/>
    <x v="6"/>
    <x v="158"/>
    <x v="6"/>
    <x v="4"/>
    <x v="15"/>
    <x v="1853"/>
    <x v="2307"/>
    <x v="22"/>
    <x v="3"/>
    <x v="2263"/>
    <x v="2319"/>
    <x v="0"/>
    <x v="0"/>
    <x v="2"/>
    <x v="1"/>
  </r>
  <r>
    <x v="15"/>
    <x v="9"/>
    <x v="159"/>
    <x v="0"/>
    <x v="5"/>
    <x v="37"/>
    <x v="1187"/>
    <x v="2308"/>
    <x v="15"/>
    <x v="4"/>
    <x v="2264"/>
    <x v="2320"/>
    <x v="4"/>
    <x v="226"/>
    <x v="0"/>
    <x v="2"/>
  </r>
  <r>
    <x v="12"/>
    <x v="8"/>
    <x v="265"/>
    <x v="0"/>
    <x v="5"/>
    <x v="20"/>
    <x v="1854"/>
    <x v="2309"/>
    <x v="6"/>
    <x v="4"/>
    <x v="2265"/>
    <x v="2321"/>
    <x v="0"/>
    <x v="0"/>
    <x v="0"/>
    <x v="2"/>
  </r>
  <r>
    <x v="5"/>
    <x v="1"/>
    <x v="265"/>
    <x v="0"/>
    <x v="5"/>
    <x v="3"/>
    <x v="218"/>
    <x v="2310"/>
    <x v="13"/>
    <x v="1"/>
    <x v="2266"/>
    <x v="2322"/>
    <x v="3"/>
    <x v="20"/>
    <x v="0"/>
    <x v="2"/>
  </r>
  <r>
    <x v="12"/>
    <x v="8"/>
    <x v="246"/>
    <x v="10"/>
    <x v="5"/>
    <x v="21"/>
    <x v="1122"/>
    <x v="2311"/>
    <x v="14"/>
    <x v="4"/>
    <x v="2267"/>
    <x v="2323"/>
    <x v="3"/>
    <x v="25"/>
    <x v="2"/>
    <x v="2"/>
  </r>
  <r>
    <x v="7"/>
    <x v="5"/>
    <x v="163"/>
    <x v="10"/>
    <x v="5"/>
    <x v="2"/>
    <x v="191"/>
    <x v="2312"/>
    <x v="3"/>
    <x v="2"/>
    <x v="2268"/>
    <x v="2324"/>
    <x v="3"/>
    <x v="77"/>
    <x v="0"/>
    <x v="0"/>
  </r>
  <r>
    <x v="5"/>
    <x v="1"/>
    <x v="62"/>
    <x v="1"/>
    <x v="5"/>
    <x v="10"/>
    <x v="1855"/>
    <x v="2313"/>
    <x v="15"/>
    <x v="4"/>
    <x v="2269"/>
    <x v="2325"/>
    <x v="3"/>
    <x v="158"/>
    <x v="1"/>
    <x v="0"/>
  </r>
  <r>
    <x v="2"/>
    <x v="2"/>
    <x v="62"/>
    <x v="1"/>
    <x v="5"/>
    <x v="23"/>
    <x v="1856"/>
    <x v="2314"/>
    <x v="9"/>
    <x v="3"/>
    <x v="2270"/>
    <x v="2326"/>
    <x v="2"/>
    <x v="66"/>
    <x v="2"/>
    <x v="0"/>
  </r>
  <r>
    <x v="13"/>
    <x v="8"/>
    <x v="63"/>
    <x v="1"/>
    <x v="5"/>
    <x v="45"/>
    <x v="1857"/>
    <x v="2315"/>
    <x v="2"/>
    <x v="1"/>
    <x v="2271"/>
    <x v="2327"/>
    <x v="3"/>
    <x v="119"/>
    <x v="1"/>
    <x v="1"/>
  </r>
  <r>
    <x v="10"/>
    <x v="7"/>
    <x v="64"/>
    <x v="1"/>
    <x v="5"/>
    <x v="14"/>
    <x v="1858"/>
    <x v="2316"/>
    <x v="20"/>
    <x v="2"/>
    <x v="2272"/>
    <x v="2328"/>
    <x v="1"/>
    <x v="73"/>
    <x v="2"/>
    <x v="1"/>
  </r>
  <r>
    <x v="9"/>
    <x v="6"/>
    <x v="248"/>
    <x v="0"/>
    <x v="0"/>
    <x v="15"/>
    <x v="1859"/>
    <x v="2317"/>
    <x v="16"/>
    <x v="4"/>
    <x v="2273"/>
    <x v="2329"/>
    <x v="3"/>
    <x v="18"/>
    <x v="1"/>
    <x v="1"/>
  </r>
  <r>
    <x v="11"/>
    <x v="8"/>
    <x v="164"/>
    <x v="10"/>
    <x v="0"/>
    <x v="15"/>
    <x v="442"/>
    <x v="2318"/>
    <x v="3"/>
    <x v="2"/>
    <x v="2274"/>
    <x v="2330"/>
    <x v="3"/>
    <x v="18"/>
    <x v="1"/>
    <x v="2"/>
  </r>
  <r>
    <x v="2"/>
    <x v="2"/>
    <x v="164"/>
    <x v="10"/>
    <x v="0"/>
    <x v="12"/>
    <x v="1860"/>
    <x v="2319"/>
    <x v="20"/>
    <x v="2"/>
    <x v="2275"/>
    <x v="2331"/>
    <x v="0"/>
    <x v="0"/>
    <x v="0"/>
    <x v="0"/>
  </r>
  <r>
    <x v="5"/>
    <x v="1"/>
    <x v="222"/>
    <x v="10"/>
    <x v="0"/>
    <x v="31"/>
    <x v="560"/>
    <x v="2320"/>
    <x v="16"/>
    <x v="4"/>
    <x v="2276"/>
    <x v="2332"/>
    <x v="3"/>
    <x v="69"/>
    <x v="1"/>
    <x v="0"/>
  </r>
  <r>
    <x v="1"/>
    <x v="1"/>
    <x v="1"/>
    <x v="1"/>
    <x v="0"/>
    <x v="35"/>
    <x v="1861"/>
    <x v="2321"/>
    <x v="16"/>
    <x v="4"/>
    <x v="2277"/>
    <x v="2333"/>
    <x v="2"/>
    <x v="90"/>
    <x v="2"/>
    <x v="2"/>
  </r>
  <r>
    <x v="1"/>
    <x v="1"/>
    <x v="67"/>
    <x v="1"/>
    <x v="0"/>
    <x v="20"/>
    <x v="243"/>
    <x v="1883"/>
    <x v="17"/>
    <x v="1"/>
    <x v="2278"/>
    <x v="2334"/>
    <x v="1"/>
    <x v="109"/>
    <x v="0"/>
    <x v="0"/>
  </r>
  <r>
    <x v="15"/>
    <x v="9"/>
    <x v="67"/>
    <x v="1"/>
    <x v="0"/>
    <x v="53"/>
    <x v="1862"/>
    <x v="2322"/>
    <x v="0"/>
    <x v="0"/>
    <x v="2279"/>
    <x v="2335"/>
    <x v="3"/>
    <x v="198"/>
    <x v="0"/>
    <x v="0"/>
  </r>
  <r>
    <x v="13"/>
    <x v="8"/>
    <x v="69"/>
    <x v="1"/>
    <x v="0"/>
    <x v="53"/>
    <x v="1863"/>
    <x v="2323"/>
    <x v="23"/>
    <x v="3"/>
    <x v="2280"/>
    <x v="2336"/>
    <x v="2"/>
    <x v="142"/>
    <x v="2"/>
    <x v="0"/>
  </r>
  <r>
    <x v="5"/>
    <x v="1"/>
    <x v="70"/>
    <x v="1"/>
    <x v="0"/>
    <x v="32"/>
    <x v="438"/>
    <x v="2324"/>
    <x v="6"/>
    <x v="4"/>
    <x v="2281"/>
    <x v="2337"/>
    <x v="0"/>
    <x v="0"/>
    <x v="2"/>
    <x v="0"/>
  </r>
  <r>
    <x v="0"/>
    <x v="0"/>
    <x v="165"/>
    <x v="7"/>
    <x v="0"/>
    <x v="42"/>
    <x v="1005"/>
    <x v="2325"/>
    <x v="11"/>
    <x v="1"/>
    <x v="2282"/>
    <x v="2338"/>
    <x v="3"/>
    <x v="199"/>
    <x v="0"/>
    <x v="1"/>
  </r>
  <r>
    <x v="13"/>
    <x v="8"/>
    <x v="74"/>
    <x v="8"/>
    <x v="0"/>
    <x v="2"/>
    <x v="555"/>
    <x v="2326"/>
    <x v="12"/>
    <x v="0"/>
    <x v="2283"/>
    <x v="2339"/>
    <x v="2"/>
    <x v="26"/>
    <x v="2"/>
    <x v="0"/>
  </r>
  <r>
    <x v="2"/>
    <x v="2"/>
    <x v="76"/>
    <x v="2"/>
    <x v="0"/>
    <x v="32"/>
    <x v="1864"/>
    <x v="2327"/>
    <x v="24"/>
    <x v="3"/>
    <x v="2284"/>
    <x v="2340"/>
    <x v="2"/>
    <x v="125"/>
    <x v="1"/>
    <x v="2"/>
  </r>
  <r>
    <x v="5"/>
    <x v="1"/>
    <x v="224"/>
    <x v="3"/>
    <x v="0"/>
    <x v="17"/>
    <x v="524"/>
    <x v="2328"/>
    <x v="23"/>
    <x v="3"/>
    <x v="2285"/>
    <x v="2341"/>
    <x v="1"/>
    <x v="146"/>
    <x v="2"/>
    <x v="0"/>
  </r>
  <r>
    <x v="11"/>
    <x v="8"/>
    <x v="77"/>
    <x v="9"/>
    <x v="0"/>
    <x v="7"/>
    <x v="1766"/>
    <x v="2329"/>
    <x v="6"/>
    <x v="4"/>
    <x v="2286"/>
    <x v="2342"/>
    <x v="3"/>
    <x v="23"/>
    <x v="2"/>
    <x v="2"/>
  </r>
  <r>
    <x v="14"/>
    <x v="6"/>
    <x v="77"/>
    <x v="9"/>
    <x v="0"/>
    <x v="32"/>
    <x v="1865"/>
    <x v="2330"/>
    <x v="6"/>
    <x v="4"/>
    <x v="2287"/>
    <x v="2343"/>
    <x v="3"/>
    <x v="95"/>
    <x v="0"/>
    <x v="0"/>
  </r>
  <r>
    <x v="6"/>
    <x v="3"/>
    <x v="78"/>
    <x v="9"/>
    <x v="0"/>
    <x v="14"/>
    <x v="1866"/>
    <x v="2331"/>
    <x v="11"/>
    <x v="1"/>
    <x v="2288"/>
    <x v="2344"/>
    <x v="0"/>
    <x v="0"/>
    <x v="0"/>
    <x v="1"/>
  </r>
  <r>
    <x v="7"/>
    <x v="5"/>
    <x v="78"/>
    <x v="9"/>
    <x v="0"/>
    <x v="32"/>
    <x v="1867"/>
    <x v="2332"/>
    <x v="10"/>
    <x v="2"/>
    <x v="2289"/>
    <x v="2345"/>
    <x v="3"/>
    <x v="95"/>
    <x v="2"/>
    <x v="1"/>
  </r>
  <r>
    <x v="12"/>
    <x v="8"/>
    <x v="80"/>
    <x v="11"/>
    <x v="0"/>
    <x v="3"/>
    <x v="493"/>
    <x v="2333"/>
    <x v="23"/>
    <x v="3"/>
    <x v="2290"/>
    <x v="2346"/>
    <x v="1"/>
    <x v="3"/>
    <x v="2"/>
    <x v="1"/>
  </r>
  <r>
    <x v="14"/>
    <x v="6"/>
    <x v="82"/>
    <x v="11"/>
    <x v="0"/>
    <x v="14"/>
    <x v="1868"/>
    <x v="2334"/>
    <x v="4"/>
    <x v="3"/>
    <x v="2291"/>
    <x v="2347"/>
    <x v="2"/>
    <x v="32"/>
    <x v="0"/>
    <x v="1"/>
  </r>
  <r>
    <x v="3"/>
    <x v="3"/>
    <x v="171"/>
    <x v="11"/>
    <x v="0"/>
    <x v="0"/>
    <x v="1656"/>
    <x v="2335"/>
    <x v="11"/>
    <x v="1"/>
    <x v="2292"/>
    <x v="2348"/>
    <x v="0"/>
    <x v="0"/>
    <x v="0"/>
    <x v="1"/>
  </r>
  <r>
    <x v="12"/>
    <x v="8"/>
    <x v="172"/>
    <x v="4"/>
    <x v="0"/>
    <x v="30"/>
    <x v="1869"/>
    <x v="2336"/>
    <x v="15"/>
    <x v="4"/>
    <x v="2293"/>
    <x v="2349"/>
    <x v="2"/>
    <x v="48"/>
    <x v="2"/>
    <x v="0"/>
  </r>
  <r>
    <x v="9"/>
    <x v="6"/>
    <x v="5"/>
    <x v="4"/>
    <x v="0"/>
    <x v="45"/>
    <x v="1870"/>
    <x v="2337"/>
    <x v="12"/>
    <x v="0"/>
    <x v="2294"/>
    <x v="2350"/>
    <x v="2"/>
    <x v="74"/>
    <x v="0"/>
    <x v="2"/>
  </r>
  <r>
    <x v="14"/>
    <x v="6"/>
    <x v="8"/>
    <x v="5"/>
    <x v="0"/>
    <x v="19"/>
    <x v="1871"/>
    <x v="2338"/>
    <x v="12"/>
    <x v="0"/>
    <x v="2295"/>
    <x v="2351"/>
    <x v="2"/>
    <x v="78"/>
    <x v="1"/>
    <x v="2"/>
  </r>
  <r>
    <x v="10"/>
    <x v="7"/>
    <x v="174"/>
    <x v="5"/>
    <x v="0"/>
    <x v="16"/>
    <x v="1872"/>
    <x v="2339"/>
    <x v="25"/>
    <x v="1"/>
    <x v="2296"/>
    <x v="2352"/>
    <x v="4"/>
    <x v="268"/>
    <x v="0"/>
    <x v="0"/>
  </r>
  <r>
    <x v="5"/>
    <x v="1"/>
    <x v="83"/>
    <x v="5"/>
    <x v="0"/>
    <x v="42"/>
    <x v="1873"/>
    <x v="2340"/>
    <x v="24"/>
    <x v="3"/>
    <x v="2297"/>
    <x v="2353"/>
    <x v="2"/>
    <x v="137"/>
    <x v="1"/>
    <x v="0"/>
  </r>
  <r>
    <x v="0"/>
    <x v="0"/>
    <x v="9"/>
    <x v="6"/>
    <x v="0"/>
    <x v="24"/>
    <x v="1874"/>
    <x v="2341"/>
    <x v="5"/>
    <x v="0"/>
    <x v="2298"/>
    <x v="2354"/>
    <x v="3"/>
    <x v="217"/>
    <x v="2"/>
    <x v="0"/>
  </r>
  <r>
    <x v="11"/>
    <x v="8"/>
    <x v="84"/>
    <x v="6"/>
    <x v="0"/>
    <x v="21"/>
    <x v="1875"/>
    <x v="2342"/>
    <x v="1"/>
    <x v="0"/>
    <x v="2299"/>
    <x v="2355"/>
    <x v="4"/>
    <x v="214"/>
    <x v="2"/>
    <x v="0"/>
  </r>
  <r>
    <x v="1"/>
    <x v="1"/>
    <x v="84"/>
    <x v="6"/>
    <x v="0"/>
    <x v="12"/>
    <x v="50"/>
    <x v="2343"/>
    <x v="23"/>
    <x v="3"/>
    <x v="2300"/>
    <x v="2356"/>
    <x v="3"/>
    <x v="41"/>
    <x v="0"/>
    <x v="2"/>
  </r>
  <r>
    <x v="8"/>
    <x v="6"/>
    <x v="86"/>
    <x v="0"/>
    <x v="1"/>
    <x v="13"/>
    <x v="1876"/>
    <x v="2344"/>
    <x v="14"/>
    <x v="4"/>
    <x v="2301"/>
    <x v="2357"/>
    <x v="2"/>
    <x v="87"/>
    <x v="2"/>
    <x v="1"/>
  </r>
  <r>
    <x v="14"/>
    <x v="6"/>
    <x v="10"/>
    <x v="0"/>
    <x v="1"/>
    <x v="13"/>
    <x v="1877"/>
    <x v="2345"/>
    <x v="17"/>
    <x v="1"/>
    <x v="2302"/>
    <x v="2358"/>
    <x v="3"/>
    <x v="102"/>
    <x v="2"/>
    <x v="2"/>
  </r>
  <r>
    <x v="10"/>
    <x v="7"/>
    <x v="10"/>
    <x v="0"/>
    <x v="1"/>
    <x v="21"/>
    <x v="1010"/>
    <x v="2346"/>
    <x v="5"/>
    <x v="0"/>
    <x v="2303"/>
    <x v="2359"/>
    <x v="3"/>
    <x v="25"/>
    <x v="2"/>
    <x v="2"/>
  </r>
  <r>
    <x v="15"/>
    <x v="9"/>
    <x v="87"/>
    <x v="0"/>
    <x v="1"/>
    <x v="13"/>
    <x v="1878"/>
    <x v="2347"/>
    <x v="8"/>
    <x v="5"/>
    <x v="9"/>
    <x v="2360"/>
    <x v="0"/>
    <x v="0"/>
    <x v="2"/>
    <x v="1"/>
  </r>
  <r>
    <x v="13"/>
    <x v="8"/>
    <x v="175"/>
    <x v="10"/>
    <x v="1"/>
    <x v="23"/>
    <x v="1879"/>
    <x v="2348"/>
    <x v="12"/>
    <x v="0"/>
    <x v="2304"/>
    <x v="2361"/>
    <x v="2"/>
    <x v="66"/>
    <x v="2"/>
    <x v="2"/>
  </r>
  <r>
    <x v="0"/>
    <x v="0"/>
    <x v="229"/>
    <x v="1"/>
    <x v="1"/>
    <x v="18"/>
    <x v="1052"/>
    <x v="2349"/>
    <x v="5"/>
    <x v="0"/>
    <x v="2305"/>
    <x v="2362"/>
    <x v="2"/>
    <x v="99"/>
    <x v="2"/>
    <x v="0"/>
  </r>
  <r>
    <x v="8"/>
    <x v="6"/>
    <x v="229"/>
    <x v="1"/>
    <x v="1"/>
    <x v="23"/>
    <x v="1880"/>
    <x v="2350"/>
    <x v="16"/>
    <x v="4"/>
    <x v="2306"/>
    <x v="2363"/>
    <x v="0"/>
    <x v="0"/>
    <x v="1"/>
    <x v="1"/>
  </r>
  <r>
    <x v="6"/>
    <x v="3"/>
    <x v="11"/>
    <x v="7"/>
    <x v="1"/>
    <x v="2"/>
    <x v="1881"/>
    <x v="2351"/>
    <x v="21"/>
    <x v="0"/>
    <x v="2307"/>
    <x v="2364"/>
    <x v="1"/>
    <x v="2"/>
    <x v="1"/>
    <x v="0"/>
  </r>
  <r>
    <x v="1"/>
    <x v="1"/>
    <x v="11"/>
    <x v="7"/>
    <x v="1"/>
    <x v="62"/>
    <x v="1303"/>
    <x v="2352"/>
    <x v="16"/>
    <x v="4"/>
    <x v="2308"/>
    <x v="2365"/>
    <x v="0"/>
    <x v="0"/>
    <x v="1"/>
    <x v="0"/>
  </r>
  <r>
    <x v="2"/>
    <x v="2"/>
    <x v="92"/>
    <x v="7"/>
    <x v="1"/>
    <x v="12"/>
    <x v="1882"/>
    <x v="2353"/>
    <x v="1"/>
    <x v="0"/>
    <x v="2309"/>
    <x v="2366"/>
    <x v="0"/>
    <x v="0"/>
    <x v="0"/>
    <x v="2"/>
  </r>
  <r>
    <x v="7"/>
    <x v="5"/>
    <x v="93"/>
    <x v="7"/>
    <x v="1"/>
    <x v="4"/>
    <x v="1883"/>
    <x v="2354"/>
    <x v="3"/>
    <x v="2"/>
    <x v="2310"/>
    <x v="2367"/>
    <x v="4"/>
    <x v="100"/>
    <x v="1"/>
    <x v="2"/>
  </r>
  <r>
    <x v="13"/>
    <x v="8"/>
    <x v="12"/>
    <x v="7"/>
    <x v="1"/>
    <x v="37"/>
    <x v="1873"/>
    <x v="2355"/>
    <x v="5"/>
    <x v="0"/>
    <x v="2311"/>
    <x v="2368"/>
    <x v="0"/>
    <x v="0"/>
    <x v="0"/>
    <x v="2"/>
  </r>
  <r>
    <x v="13"/>
    <x v="8"/>
    <x v="14"/>
    <x v="8"/>
    <x v="1"/>
    <x v="16"/>
    <x v="1122"/>
    <x v="2356"/>
    <x v="5"/>
    <x v="0"/>
    <x v="2312"/>
    <x v="2369"/>
    <x v="4"/>
    <x v="268"/>
    <x v="2"/>
    <x v="2"/>
  </r>
  <r>
    <x v="14"/>
    <x v="6"/>
    <x v="15"/>
    <x v="8"/>
    <x v="1"/>
    <x v="19"/>
    <x v="793"/>
    <x v="2357"/>
    <x v="20"/>
    <x v="2"/>
    <x v="2313"/>
    <x v="2370"/>
    <x v="3"/>
    <x v="93"/>
    <x v="1"/>
    <x v="2"/>
  </r>
  <r>
    <x v="7"/>
    <x v="5"/>
    <x v="15"/>
    <x v="8"/>
    <x v="1"/>
    <x v="12"/>
    <x v="1884"/>
    <x v="2358"/>
    <x v="11"/>
    <x v="1"/>
    <x v="2314"/>
    <x v="2371"/>
    <x v="1"/>
    <x v="178"/>
    <x v="0"/>
    <x v="1"/>
  </r>
  <r>
    <x v="4"/>
    <x v="4"/>
    <x v="230"/>
    <x v="8"/>
    <x v="1"/>
    <x v="8"/>
    <x v="1885"/>
    <x v="2359"/>
    <x v="23"/>
    <x v="3"/>
    <x v="2315"/>
    <x v="2372"/>
    <x v="3"/>
    <x v="46"/>
    <x v="1"/>
    <x v="1"/>
  </r>
  <r>
    <x v="10"/>
    <x v="7"/>
    <x v="251"/>
    <x v="8"/>
    <x v="1"/>
    <x v="14"/>
    <x v="1886"/>
    <x v="2360"/>
    <x v="25"/>
    <x v="1"/>
    <x v="2316"/>
    <x v="2373"/>
    <x v="3"/>
    <x v="114"/>
    <x v="1"/>
    <x v="1"/>
  </r>
  <r>
    <x v="14"/>
    <x v="6"/>
    <x v="94"/>
    <x v="2"/>
    <x v="1"/>
    <x v="10"/>
    <x v="1887"/>
    <x v="2361"/>
    <x v="21"/>
    <x v="0"/>
    <x v="2317"/>
    <x v="2374"/>
    <x v="0"/>
    <x v="0"/>
    <x v="1"/>
    <x v="2"/>
  </r>
  <r>
    <x v="10"/>
    <x v="7"/>
    <x v="94"/>
    <x v="2"/>
    <x v="1"/>
    <x v="5"/>
    <x v="503"/>
    <x v="2362"/>
    <x v="17"/>
    <x v="1"/>
    <x v="2318"/>
    <x v="2375"/>
    <x v="2"/>
    <x v="6"/>
    <x v="1"/>
    <x v="2"/>
  </r>
  <r>
    <x v="13"/>
    <x v="8"/>
    <x v="266"/>
    <x v="2"/>
    <x v="1"/>
    <x v="19"/>
    <x v="1888"/>
    <x v="2363"/>
    <x v="3"/>
    <x v="2"/>
    <x v="2319"/>
    <x v="2376"/>
    <x v="3"/>
    <x v="93"/>
    <x v="2"/>
    <x v="0"/>
  </r>
  <r>
    <x v="15"/>
    <x v="9"/>
    <x v="97"/>
    <x v="3"/>
    <x v="1"/>
    <x v="6"/>
    <x v="1889"/>
    <x v="2364"/>
    <x v="4"/>
    <x v="3"/>
    <x v="2320"/>
    <x v="2377"/>
    <x v="3"/>
    <x v="42"/>
    <x v="2"/>
    <x v="0"/>
  </r>
  <r>
    <x v="5"/>
    <x v="1"/>
    <x v="97"/>
    <x v="3"/>
    <x v="1"/>
    <x v="2"/>
    <x v="880"/>
    <x v="966"/>
    <x v="21"/>
    <x v="0"/>
    <x v="2321"/>
    <x v="2378"/>
    <x v="2"/>
    <x v="26"/>
    <x v="0"/>
    <x v="1"/>
  </r>
  <r>
    <x v="8"/>
    <x v="6"/>
    <x v="97"/>
    <x v="3"/>
    <x v="1"/>
    <x v="6"/>
    <x v="1890"/>
    <x v="2365"/>
    <x v="4"/>
    <x v="3"/>
    <x v="2322"/>
    <x v="2379"/>
    <x v="0"/>
    <x v="0"/>
    <x v="0"/>
    <x v="0"/>
  </r>
  <r>
    <x v="0"/>
    <x v="0"/>
    <x v="98"/>
    <x v="3"/>
    <x v="1"/>
    <x v="6"/>
    <x v="1891"/>
    <x v="2366"/>
    <x v="15"/>
    <x v="4"/>
    <x v="2323"/>
    <x v="2380"/>
    <x v="0"/>
    <x v="0"/>
    <x v="0"/>
    <x v="0"/>
  </r>
  <r>
    <x v="11"/>
    <x v="8"/>
    <x v="98"/>
    <x v="3"/>
    <x v="1"/>
    <x v="9"/>
    <x v="1892"/>
    <x v="2367"/>
    <x v="19"/>
    <x v="4"/>
    <x v="2324"/>
    <x v="2381"/>
    <x v="3"/>
    <x v="172"/>
    <x v="2"/>
    <x v="2"/>
  </r>
  <r>
    <x v="3"/>
    <x v="3"/>
    <x v="99"/>
    <x v="3"/>
    <x v="1"/>
    <x v="7"/>
    <x v="1823"/>
    <x v="2368"/>
    <x v="4"/>
    <x v="3"/>
    <x v="2325"/>
    <x v="2382"/>
    <x v="3"/>
    <x v="23"/>
    <x v="0"/>
    <x v="1"/>
  </r>
  <r>
    <x v="10"/>
    <x v="7"/>
    <x v="253"/>
    <x v="9"/>
    <x v="1"/>
    <x v="13"/>
    <x v="1893"/>
    <x v="2369"/>
    <x v="19"/>
    <x v="4"/>
    <x v="2326"/>
    <x v="2383"/>
    <x v="3"/>
    <x v="102"/>
    <x v="0"/>
    <x v="0"/>
  </r>
  <r>
    <x v="8"/>
    <x v="6"/>
    <x v="177"/>
    <x v="9"/>
    <x v="1"/>
    <x v="42"/>
    <x v="1894"/>
    <x v="2370"/>
    <x v="11"/>
    <x v="1"/>
    <x v="2327"/>
    <x v="2384"/>
    <x v="3"/>
    <x v="199"/>
    <x v="2"/>
    <x v="0"/>
  </r>
  <r>
    <x v="7"/>
    <x v="5"/>
    <x v="261"/>
    <x v="11"/>
    <x v="1"/>
    <x v="32"/>
    <x v="1895"/>
    <x v="2371"/>
    <x v="16"/>
    <x v="4"/>
    <x v="2328"/>
    <x v="2385"/>
    <x v="2"/>
    <x v="125"/>
    <x v="0"/>
    <x v="2"/>
  </r>
  <r>
    <x v="0"/>
    <x v="0"/>
    <x v="100"/>
    <x v="11"/>
    <x v="1"/>
    <x v="37"/>
    <x v="1896"/>
    <x v="2372"/>
    <x v="17"/>
    <x v="1"/>
    <x v="2329"/>
    <x v="2386"/>
    <x v="3"/>
    <x v="105"/>
    <x v="0"/>
    <x v="0"/>
  </r>
  <r>
    <x v="4"/>
    <x v="4"/>
    <x v="101"/>
    <x v="11"/>
    <x v="1"/>
    <x v="14"/>
    <x v="1897"/>
    <x v="2373"/>
    <x v="9"/>
    <x v="3"/>
    <x v="2330"/>
    <x v="2387"/>
    <x v="0"/>
    <x v="0"/>
    <x v="0"/>
    <x v="0"/>
  </r>
  <r>
    <x v="11"/>
    <x v="8"/>
    <x v="232"/>
    <x v="4"/>
    <x v="1"/>
    <x v="11"/>
    <x v="1898"/>
    <x v="2374"/>
    <x v="13"/>
    <x v="1"/>
    <x v="2331"/>
    <x v="2388"/>
    <x v="0"/>
    <x v="0"/>
    <x v="2"/>
    <x v="2"/>
  </r>
  <r>
    <x v="6"/>
    <x v="3"/>
    <x v="19"/>
    <x v="4"/>
    <x v="1"/>
    <x v="12"/>
    <x v="1899"/>
    <x v="2375"/>
    <x v="6"/>
    <x v="4"/>
    <x v="2332"/>
    <x v="2389"/>
    <x v="2"/>
    <x v="15"/>
    <x v="2"/>
    <x v="2"/>
  </r>
  <r>
    <x v="6"/>
    <x v="3"/>
    <x v="20"/>
    <x v="5"/>
    <x v="1"/>
    <x v="31"/>
    <x v="1900"/>
    <x v="2376"/>
    <x v="20"/>
    <x v="2"/>
    <x v="2333"/>
    <x v="2390"/>
    <x v="1"/>
    <x v="49"/>
    <x v="2"/>
    <x v="2"/>
  </r>
  <r>
    <x v="2"/>
    <x v="2"/>
    <x v="233"/>
    <x v="5"/>
    <x v="1"/>
    <x v="16"/>
    <x v="1901"/>
    <x v="2377"/>
    <x v="11"/>
    <x v="1"/>
    <x v="2334"/>
    <x v="2391"/>
    <x v="4"/>
    <x v="268"/>
    <x v="1"/>
    <x v="2"/>
  </r>
  <r>
    <x v="13"/>
    <x v="8"/>
    <x v="233"/>
    <x v="5"/>
    <x v="1"/>
    <x v="41"/>
    <x v="1388"/>
    <x v="2378"/>
    <x v="4"/>
    <x v="3"/>
    <x v="2335"/>
    <x v="2392"/>
    <x v="2"/>
    <x v="175"/>
    <x v="0"/>
    <x v="2"/>
  </r>
  <r>
    <x v="3"/>
    <x v="3"/>
    <x v="178"/>
    <x v="5"/>
    <x v="1"/>
    <x v="9"/>
    <x v="1902"/>
    <x v="2379"/>
    <x v="8"/>
    <x v="5"/>
    <x v="9"/>
    <x v="2393"/>
    <x v="2"/>
    <x v="10"/>
    <x v="1"/>
    <x v="1"/>
  </r>
  <r>
    <x v="14"/>
    <x v="6"/>
    <x v="106"/>
    <x v="6"/>
    <x v="1"/>
    <x v="17"/>
    <x v="1903"/>
    <x v="2380"/>
    <x v="17"/>
    <x v="1"/>
    <x v="2336"/>
    <x v="2394"/>
    <x v="2"/>
    <x v="130"/>
    <x v="1"/>
    <x v="2"/>
  </r>
  <r>
    <x v="15"/>
    <x v="9"/>
    <x v="267"/>
    <x v="6"/>
    <x v="1"/>
    <x v="3"/>
    <x v="755"/>
    <x v="2381"/>
    <x v="5"/>
    <x v="0"/>
    <x v="2337"/>
    <x v="2395"/>
    <x v="2"/>
    <x v="4"/>
    <x v="0"/>
    <x v="1"/>
  </r>
  <r>
    <x v="9"/>
    <x v="6"/>
    <x v="108"/>
    <x v="0"/>
    <x v="2"/>
    <x v="69"/>
    <x v="1855"/>
    <x v="2382"/>
    <x v="24"/>
    <x v="3"/>
    <x v="2338"/>
    <x v="2396"/>
    <x v="2"/>
    <x v="269"/>
    <x v="0"/>
    <x v="0"/>
  </r>
  <r>
    <x v="4"/>
    <x v="4"/>
    <x v="108"/>
    <x v="0"/>
    <x v="2"/>
    <x v="18"/>
    <x v="1904"/>
    <x v="2383"/>
    <x v="21"/>
    <x v="0"/>
    <x v="2339"/>
    <x v="2397"/>
    <x v="0"/>
    <x v="0"/>
    <x v="0"/>
    <x v="1"/>
  </r>
  <r>
    <x v="11"/>
    <x v="8"/>
    <x v="109"/>
    <x v="0"/>
    <x v="2"/>
    <x v="19"/>
    <x v="1905"/>
    <x v="2384"/>
    <x v="16"/>
    <x v="4"/>
    <x v="2340"/>
    <x v="2398"/>
    <x v="0"/>
    <x v="0"/>
    <x v="0"/>
    <x v="2"/>
  </r>
  <r>
    <x v="6"/>
    <x v="3"/>
    <x v="262"/>
    <x v="0"/>
    <x v="2"/>
    <x v="53"/>
    <x v="1906"/>
    <x v="2385"/>
    <x v="10"/>
    <x v="2"/>
    <x v="2341"/>
    <x v="2399"/>
    <x v="2"/>
    <x v="142"/>
    <x v="0"/>
    <x v="0"/>
  </r>
  <r>
    <x v="2"/>
    <x v="2"/>
    <x v="262"/>
    <x v="0"/>
    <x v="2"/>
    <x v="7"/>
    <x v="1805"/>
    <x v="2386"/>
    <x v="24"/>
    <x v="3"/>
    <x v="2342"/>
    <x v="2400"/>
    <x v="2"/>
    <x v="8"/>
    <x v="1"/>
    <x v="0"/>
  </r>
  <r>
    <x v="1"/>
    <x v="1"/>
    <x v="234"/>
    <x v="0"/>
    <x v="2"/>
    <x v="36"/>
    <x v="1531"/>
    <x v="2387"/>
    <x v="23"/>
    <x v="3"/>
    <x v="2343"/>
    <x v="2401"/>
    <x v="3"/>
    <x v="144"/>
    <x v="0"/>
    <x v="2"/>
  </r>
  <r>
    <x v="10"/>
    <x v="7"/>
    <x v="234"/>
    <x v="0"/>
    <x v="2"/>
    <x v="6"/>
    <x v="1907"/>
    <x v="2388"/>
    <x v="24"/>
    <x v="3"/>
    <x v="2344"/>
    <x v="2402"/>
    <x v="3"/>
    <x v="42"/>
    <x v="0"/>
    <x v="2"/>
  </r>
  <r>
    <x v="5"/>
    <x v="1"/>
    <x v="235"/>
    <x v="1"/>
    <x v="2"/>
    <x v="36"/>
    <x v="1908"/>
    <x v="2389"/>
    <x v="22"/>
    <x v="3"/>
    <x v="2345"/>
    <x v="2403"/>
    <x v="3"/>
    <x v="144"/>
    <x v="2"/>
    <x v="0"/>
  </r>
  <r>
    <x v="3"/>
    <x v="3"/>
    <x v="112"/>
    <x v="1"/>
    <x v="2"/>
    <x v="32"/>
    <x v="1909"/>
    <x v="2390"/>
    <x v="22"/>
    <x v="3"/>
    <x v="2346"/>
    <x v="2404"/>
    <x v="2"/>
    <x v="125"/>
    <x v="0"/>
    <x v="0"/>
  </r>
  <r>
    <x v="10"/>
    <x v="7"/>
    <x v="182"/>
    <x v="7"/>
    <x v="2"/>
    <x v="11"/>
    <x v="1910"/>
    <x v="2391"/>
    <x v="4"/>
    <x v="3"/>
    <x v="2347"/>
    <x v="2405"/>
    <x v="1"/>
    <x v="248"/>
    <x v="2"/>
    <x v="2"/>
  </r>
  <r>
    <x v="1"/>
    <x v="1"/>
    <x v="25"/>
    <x v="8"/>
    <x v="2"/>
    <x v="36"/>
    <x v="1911"/>
    <x v="2392"/>
    <x v="0"/>
    <x v="0"/>
    <x v="2348"/>
    <x v="2406"/>
    <x v="0"/>
    <x v="0"/>
    <x v="2"/>
    <x v="2"/>
  </r>
  <r>
    <x v="7"/>
    <x v="5"/>
    <x v="183"/>
    <x v="8"/>
    <x v="2"/>
    <x v="7"/>
    <x v="1912"/>
    <x v="2393"/>
    <x v="23"/>
    <x v="3"/>
    <x v="2349"/>
    <x v="2407"/>
    <x v="2"/>
    <x v="8"/>
    <x v="2"/>
    <x v="2"/>
  </r>
  <r>
    <x v="8"/>
    <x v="6"/>
    <x v="27"/>
    <x v="2"/>
    <x v="2"/>
    <x v="10"/>
    <x v="1913"/>
    <x v="2394"/>
    <x v="12"/>
    <x v="0"/>
    <x v="2350"/>
    <x v="2408"/>
    <x v="1"/>
    <x v="123"/>
    <x v="1"/>
    <x v="1"/>
  </r>
  <r>
    <x v="1"/>
    <x v="1"/>
    <x v="28"/>
    <x v="2"/>
    <x v="2"/>
    <x v="12"/>
    <x v="1914"/>
    <x v="2395"/>
    <x v="2"/>
    <x v="1"/>
    <x v="2351"/>
    <x v="2409"/>
    <x v="2"/>
    <x v="15"/>
    <x v="1"/>
    <x v="2"/>
  </r>
  <r>
    <x v="7"/>
    <x v="5"/>
    <x v="28"/>
    <x v="2"/>
    <x v="2"/>
    <x v="46"/>
    <x v="231"/>
    <x v="2396"/>
    <x v="13"/>
    <x v="1"/>
    <x v="2352"/>
    <x v="2410"/>
    <x v="2"/>
    <x v="81"/>
    <x v="2"/>
    <x v="0"/>
  </r>
  <r>
    <x v="10"/>
    <x v="7"/>
    <x v="29"/>
    <x v="3"/>
    <x v="2"/>
    <x v="6"/>
    <x v="1128"/>
    <x v="2397"/>
    <x v="2"/>
    <x v="1"/>
    <x v="2353"/>
    <x v="2411"/>
    <x v="3"/>
    <x v="42"/>
    <x v="1"/>
    <x v="1"/>
  </r>
  <r>
    <x v="5"/>
    <x v="1"/>
    <x v="120"/>
    <x v="9"/>
    <x v="2"/>
    <x v="29"/>
    <x v="1915"/>
    <x v="2398"/>
    <x v="21"/>
    <x v="0"/>
    <x v="2354"/>
    <x v="2412"/>
    <x v="2"/>
    <x v="47"/>
    <x v="2"/>
    <x v="0"/>
  </r>
  <r>
    <x v="7"/>
    <x v="5"/>
    <x v="120"/>
    <x v="9"/>
    <x v="2"/>
    <x v="37"/>
    <x v="1916"/>
    <x v="2399"/>
    <x v="2"/>
    <x v="1"/>
    <x v="2355"/>
    <x v="2413"/>
    <x v="6"/>
    <x v="265"/>
    <x v="1"/>
    <x v="1"/>
  </r>
  <r>
    <x v="0"/>
    <x v="0"/>
    <x v="31"/>
    <x v="11"/>
    <x v="2"/>
    <x v="9"/>
    <x v="1917"/>
    <x v="2400"/>
    <x v="2"/>
    <x v="1"/>
    <x v="2356"/>
    <x v="2414"/>
    <x v="4"/>
    <x v="195"/>
    <x v="0"/>
    <x v="1"/>
  </r>
  <r>
    <x v="4"/>
    <x v="4"/>
    <x v="31"/>
    <x v="11"/>
    <x v="2"/>
    <x v="12"/>
    <x v="1918"/>
    <x v="2401"/>
    <x v="25"/>
    <x v="1"/>
    <x v="2357"/>
    <x v="2415"/>
    <x v="2"/>
    <x v="15"/>
    <x v="1"/>
    <x v="1"/>
  </r>
  <r>
    <x v="10"/>
    <x v="7"/>
    <x v="31"/>
    <x v="11"/>
    <x v="2"/>
    <x v="7"/>
    <x v="1919"/>
    <x v="2402"/>
    <x v="18"/>
    <x v="2"/>
    <x v="2358"/>
    <x v="2416"/>
    <x v="2"/>
    <x v="8"/>
    <x v="1"/>
    <x v="0"/>
  </r>
  <r>
    <x v="9"/>
    <x v="6"/>
    <x v="121"/>
    <x v="11"/>
    <x v="2"/>
    <x v="29"/>
    <x v="1920"/>
    <x v="2403"/>
    <x v="4"/>
    <x v="3"/>
    <x v="2359"/>
    <x v="2417"/>
    <x v="2"/>
    <x v="47"/>
    <x v="1"/>
    <x v="0"/>
  </r>
  <r>
    <x v="14"/>
    <x v="6"/>
    <x v="33"/>
    <x v="4"/>
    <x v="2"/>
    <x v="52"/>
    <x v="928"/>
    <x v="2404"/>
    <x v="14"/>
    <x v="4"/>
    <x v="2360"/>
    <x v="2418"/>
    <x v="1"/>
    <x v="167"/>
    <x v="0"/>
    <x v="1"/>
  </r>
  <r>
    <x v="5"/>
    <x v="1"/>
    <x v="236"/>
    <x v="4"/>
    <x v="2"/>
    <x v="46"/>
    <x v="1921"/>
    <x v="2405"/>
    <x v="6"/>
    <x v="4"/>
    <x v="2361"/>
    <x v="2419"/>
    <x v="2"/>
    <x v="81"/>
    <x v="0"/>
    <x v="2"/>
  </r>
  <r>
    <x v="11"/>
    <x v="8"/>
    <x v="188"/>
    <x v="4"/>
    <x v="2"/>
    <x v="40"/>
    <x v="1922"/>
    <x v="1411"/>
    <x v="11"/>
    <x v="1"/>
    <x v="2362"/>
    <x v="2420"/>
    <x v="1"/>
    <x v="185"/>
    <x v="2"/>
    <x v="2"/>
  </r>
  <r>
    <x v="8"/>
    <x v="6"/>
    <x v="123"/>
    <x v="5"/>
    <x v="2"/>
    <x v="18"/>
    <x v="1923"/>
    <x v="2406"/>
    <x v="16"/>
    <x v="4"/>
    <x v="2363"/>
    <x v="2421"/>
    <x v="2"/>
    <x v="99"/>
    <x v="2"/>
    <x v="1"/>
  </r>
  <r>
    <x v="0"/>
    <x v="0"/>
    <x v="36"/>
    <x v="5"/>
    <x v="2"/>
    <x v="4"/>
    <x v="1924"/>
    <x v="2407"/>
    <x v="14"/>
    <x v="4"/>
    <x v="2364"/>
    <x v="2422"/>
    <x v="3"/>
    <x v="11"/>
    <x v="0"/>
    <x v="1"/>
  </r>
  <r>
    <x v="1"/>
    <x v="1"/>
    <x v="36"/>
    <x v="5"/>
    <x v="2"/>
    <x v="12"/>
    <x v="1027"/>
    <x v="2408"/>
    <x v="14"/>
    <x v="4"/>
    <x v="2365"/>
    <x v="2423"/>
    <x v="2"/>
    <x v="15"/>
    <x v="1"/>
    <x v="2"/>
  </r>
  <r>
    <x v="8"/>
    <x v="6"/>
    <x v="124"/>
    <x v="6"/>
    <x v="2"/>
    <x v="32"/>
    <x v="1925"/>
    <x v="2409"/>
    <x v="22"/>
    <x v="3"/>
    <x v="2366"/>
    <x v="2424"/>
    <x v="2"/>
    <x v="125"/>
    <x v="1"/>
    <x v="0"/>
  </r>
  <r>
    <x v="8"/>
    <x v="6"/>
    <x v="38"/>
    <x v="6"/>
    <x v="2"/>
    <x v="6"/>
    <x v="1926"/>
    <x v="2410"/>
    <x v="17"/>
    <x v="1"/>
    <x v="2367"/>
    <x v="2425"/>
    <x v="3"/>
    <x v="42"/>
    <x v="2"/>
    <x v="0"/>
  </r>
  <r>
    <x v="6"/>
    <x v="3"/>
    <x v="263"/>
    <x v="6"/>
    <x v="2"/>
    <x v="4"/>
    <x v="1927"/>
    <x v="2411"/>
    <x v="14"/>
    <x v="4"/>
    <x v="2368"/>
    <x v="2426"/>
    <x v="0"/>
    <x v="0"/>
    <x v="2"/>
    <x v="2"/>
  </r>
  <r>
    <x v="10"/>
    <x v="7"/>
    <x v="39"/>
    <x v="0"/>
    <x v="3"/>
    <x v="5"/>
    <x v="189"/>
    <x v="2412"/>
    <x v="5"/>
    <x v="0"/>
    <x v="2369"/>
    <x v="2427"/>
    <x v="2"/>
    <x v="6"/>
    <x v="0"/>
    <x v="1"/>
  </r>
  <r>
    <x v="2"/>
    <x v="2"/>
    <x v="191"/>
    <x v="0"/>
    <x v="3"/>
    <x v="6"/>
    <x v="1928"/>
    <x v="2413"/>
    <x v="4"/>
    <x v="3"/>
    <x v="2370"/>
    <x v="2428"/>
    <x v="0"/>
    <x v="0"/>
    <x v="1"/>
    <x v="1"/>
  </r>
  <r>
    <x v="1"/>
    <x v="1"/>
    <x v="126"/>
    <x v="0"/>
    <x v="3"/>
    <x v="27"/>
    <x v="1929"/>
    <x v="2414"/>
    <x v="16"/>
    <x v="4"/>
    <x v="2371"/>
    <x v="2429"/>
    <x v="0"/>
    <x v="0"/>
    <x v="2"/>
    <x v="1"/>
  </r>
  <r>
    <x v="5"/>
    <x v="1"/>
    <x v="127"/>
    <x v="1"/>
    <x v="3"/>
    <x v="4"/>
    <x v="1930"/>
    <x v="2415"/>
    <x v="15"/>
    <x v="4"/>
    <x v="2372"/>
    <x v="2430"/>
    <x v="2"/>
    <x v="5"/>
    <x v="1"/>
    <x v="2"/>
  </r>
  <r>
    <x v="0"/>
    <x v="0"/>
    <x v="128"/>
    <x v="7"/>
    <x v="3"/>
    <x v="33"/>
    <x v="1931"/>
    <x v="2416"/>
    <x v="10"/>
    <x v="2"/>
    <x v="2373"/>
    <x v="2431"/>
    <x v="3"/>
    <x v="147"/>
    <x v="2"/>
    <x v="0"/>
  </r>
  <r>
    <x v="11"/>
    <x v="8"/>
    <x v="128"/>
    <x v="7"/>
    <x v="3"/>
    <x v="55"/>
    <x v="500"/>
    <x v="2417"/>
    <x v="0"/>
    <x v="0"/>
    <x v="2374"/>
    <x v="2432"/>
    <x v="2"/>
    <x v="124"/>
    <x v="0"/>
    <x v="0"/>
  </r>
  <r>
    <x v="5"/>
    <x v="1"/>
    <x v="128"/>
    <x v="7"/>
    <x v="3"/>
    <x v="29"/>
    <x v="1932"/>
    <x v="2418"/>
    <x v="13"/>
    <x v="1"/>
    <x v="2375"/>
    <x v="2433"/>
    <x v="2"/>
    <x v="47"/>
    <x v="2"/>
    <x v="0"/>
  </r>
  <r>
    <x v="12"/>
    <x v="8"/>
    <x v="195"/>
    <x v="7"/>
    <x v="3"/>
    <x v="52"/>
    <x v="1933"/>
    <x v="2419"/>
    <x v="16"/>
    <x v="4"/>
    <x v="2376"/>
    <x v="2434"/>
    <x v="4"/>
    <x v="117"/>
    <x v="2"/>
    <x v="0"/>
  </r>
  <r>
    <x v="0"/>
    <x v="0"/>
    <x v="195"/>
    <x v="7"/>
    <x v="3"/>
    <x v="19"/>
    <x v="1934"/>
    <x v="2420"/>
    <x v="5"/>
    <x v="0"/>
    <x v="2377"/>
    <x v="2435"/>
    <x v="1"/>
    <x v="29"/>
    <x v="1"/>
    <x v="2"/>
  </r>
  <r>
    <x v="9"/>
    <x v="6"/>
    <x v="195"/>
    <x v="7"/>
    <x v="3"/>
    <x v="1"/>
    <x v="979"/>
    <x v="2421"/>
    <x v="4"/>
    <x v="3"/>
    <x v="2378"/>
    <x v="2436"/>
    <x v="3"/>
    <x v="12"/>
    <x v="2"/>
    <x v="2"/>
  </r>
  <r>
    <x v="4"/>
    <x v="4"/>
    <x v="239"/>
    <x v="8"/>
    <x v="3"/>
    <x v="10"/>
    <x v="1935"/>
    <x v="2422"/>
    <x v="10"/>
    <x v="2"/>
    <x v="2379"/>
    <x v="2437"/>
    <x v="2"/>
    <x v="13"/>
    <x v="2"/>
    <x v="1"/>
  </r>
  <r>
    <x v="7"/>
    <x v="5"/>
    <x v="131"/>
    <x v="8"/>
    <x v="3"/>
    <x v="20"/>
    <x v="1936"/>
    <x v="2423"/>
    <x v="0"/>
    <x v="0"/>
    <x v="2380"/>
    <x v="2438"/>
    <x v="2"/>
    <x v="52"/>
    <x v="0"/>
    <x v="1"/>
  </r>
  <r>
    <x v="13"/>
    <x v="8"/>
    <x v="42"/>
    <x v="2"/>
    <x v="3"/>
    <x v="17"/>
    <x v="568"/>
    <x v="2424"/>
    <x v="22"/>
    <x v="3"/>
    <x v="2381"/>
    <x v="2439"/>
    <x v="5"/>
    <x v="270"/>
    <x v="2"/>
    <x v="0"/>
  </r>
  <r>
    <x v="12"/>
    <x v="8"/>
    <x v="268"/>
    <x v="2"/>
    <x v="3"/>
    <x v="20"/>
    <x v="1621"/>
    <x v="2425"/>
    <x v="17"/>
    <x v="1"/>
    <x v="2382"/>
    <x v="2440"/>
    <x v="2"/>
    <x v="52"/>
    <x v="1"/>
    <x v="0"/>
  </r>
  <r>
    <x v="1"/>
    <x v="1"/>
    <x v="268"/>
    <x v="2"/>
    <x v="3"/>
    <x v="20"/>
    <x v="572"/>
    <x v="2426"/>
    <x v="13"/>
    <x v="1"/>
    <x v="2383"/>
    <x v="2441"/>
    <x v="0"/>
    <x v="0"/>
    <x v="1"/>
    <x v="2"/>
  </r>
  <r>
    <x v="12"/>
    <x v="8"/>
    <x v="240"/>
    <x v="3"/>
    <x v="3"/>
    <x v="10"/>
    <x v="1937"/>
    <x v="2427"/>
    <x v="8"/>
    <x v="5"/>
    <x v="9"/>
    <x v="2442"/>
    <x v="3"/>
    <x v="158"/>
    <x v="0"/>
    <x v="0"/>
  </r>
  <r>
    <x v="13"/>
    <x v="8"/>
    <x v="43"/>
    <x v="3"/>
    <x v="3"/>
    <x v="26"/>
    <x v="1938"/>
    <x v="2428"/>
    <x v="11"/>
    <x v="1"/>
    <x v="2384"/>
    <x v="2443"/>
    <x v="4"/>
    <x v="271"/>
    <x v="1"/>
    <x v="1"/>
  </r>
  <r>
    <x v="5"/>
    <x v="1"/>
    <x v="135"/>
    <x v="9"/>
    <x v="3"/>
    <x v="10"/>
    <x v="1939"/>
    <x v="2429"/>
    <x v="24"/>
    <x v="3"/>
    <x v="2385"/>
    <x v="2444"/>
    <x v="0"/>
    <x v="0"/>
    <x v="1"/>
    <x v="0"/>
  </r>
  <r>
    <x v="13"/>
    <x v="8"/>
    <x v="135"/>
    <x v="9"/>
    <x v="3"/>
    <x v="9"/>
    <x v="1940"/>
    <x v="2430"/>
    <x v="7"/>
    <x v="2"/>
    <x v="2386"/>
    <x v="2445"/>
    <x v="3"/>
    <x v="172"/>
    <x v="1"/>
    <x v="1"/>
  </r>
  <r>
    <x v="5"/>
    <x v="1"/>
    <x v="199"/>
    <x v="11"/>
    <x v="3"/>
    <x v="33"/>
    <x v="1941"/>
    <x v="2431"/>
    <x v="6"/>
    <x v="4"/>
    <x v="2387"/>
    <x v="2446"/>
    <x v="0"/>
    <x v="0"/>
    <x v="1"/>
    <x v="2"/>
  </r>
  <r>
    <x v="12"/>
    <x v="8"/>
    <x v="137"/>
    <x v="11"/>
    <x v="3"/>
    <x v="21"/>
    <x v="1942"/>
    <x v="2432"/>
    <x v="9"/>
    <x v="3"/>
    <x v="2388"/>
    <x v="2447"/>
    <x v="1"/>
    <x v="75"/>
    <x v="1"/>
    <x v="2"/>
  </r>
  <r>
    <x v="1"/>
    <x v="1"/>
    <x v="137"/>
    <x v="11"/>
    <x v="3"/>
    <x v="13"/>
    <x v="1943"/>
    <x v="2433"/>
    <x v="2"/>
    <x v="1"/>
    <x v="2389"/>
    <x v="2448"/>
    <x v="2"/>
    <x v="87"/>
    <x v="2"/>
    <x v="2"/>
  </r>
  <r>
    <x v="3"/>
    <x v="3"/>
    <x v="137"/>
    <x v="11"/>
    <x v="3"/>
    <x v="6"/>
    <x v="1944"/>
    <x v="2434"/>
    <x v="17"/>
    <x v="1"/>
    <x v="2390"/>
    <x v="2449"/>
    <x v="3"/>
    <x v="42"/>
    <x v="2"/>
    <x v="0"/>
  </r>
  <r>
    <x v="6"/>
    <x v="3"/>
    <x v="271"/>
    <x v="11"/>
    <x v="3"/>
    <x v="31"/>
    <x v="1371"/>
    <x v="2435"/>
    <x v="17"/>
    <x v="1"/>
    <x v="2391"/>
    <x v="2450"/>
    <x v="1"/>
    <x v="49"/>
    <x v="0"/>
    <x v="0"/>
  </r>
  <r>
    <x v="4"/>
    <x v="4"/>
    <x v="241"/>
    <x v="11"/>
    <x v="3"/>
    <x v="0"/>
    <x v="611"/>
    <x v="2436"/>
    <x v="19"/>
    <x v="4"/>
    <x v="2392"/>
    <x v="2451"/>
    <x v="2"/>
    <x v="58"/>
    <x v="0"/>
    <x v="0"/>
  </r>
  <r>
    <x v="10"/>
    <x v="7"/>
    <x v="138"/>
    <x v="4"/>
    <x v="3"/>
    <x v="2"/>
    <x v="1945"/>
    <x v="2437"/>
    <x v="20"/>
    <x v="2"/>
    <x v="2393"/>
    <x v="2452"/>
    <x v="0"/>
    <x v="0"/>
    <x v="2"/>
    <x v="0"/>
  </r>
  <r>
    <x v="8"/>
    <x v="6"/>
    <x v="138"/>
    <x v="4"/>
    <x v="3"/>
    <x v="18"/>
    <x v="1453"/>
    <x v="2438"/>
    <x v="18"/>
    <x v="2"/>
    <x v="2394"/>
    <x v="2453"/>
    <x v="0"/>
    <x v="0"/>
    <x v="2"/>
    <x v="0"/>
  </r>
  <r>
    <x v="11"/>
    <x v="8"/>
    <x v="200"/>
    <x v="4"/>
    <x v="3"/>
    <x v="15"/>
    <x v="185"/>
    <x v="2439"/>
    <x v="15"/>
    <x v="4"/>
    <x v="2395"/>
    <x v="2454"/>
    <x v="2"/>
    <x v="70"/>
    <x v="0"/>
    <x v="0"/>
  </r>
  <r>
    <x v="7"/>
    <x v="5"/>
    <x v="200"/>
    <x v="4"/>
    <x v="3"/>
    <x v="37"/>
    <x v="1946"/>
    <x v="2440"/>
    <x v="18"/>
    <x v="2"/>
    <x v="2396"/>
    <x v="2455"/>
    <x v="2"/>
    <x v="61"/>
    <x v="1"/>
    <x v="1"/>
  </r>
  <r>
    <x v="0"/>
    <x v="0"/>
    <x v="201"/>
    <x v="4"/>
    <x v="3"/>
    <x v="5"/>
    <x v="1211"/>
    <x v="2441"/>
    <x v="7"/>
    <x v="2"/>
    <x v="2397"/>
    <x v="2456"/>
    <x v="1"/>
    <x v="45"/>
    <x v="0"/>
    <x v="0"/>
  </r>
  <r>
    <x v="0"/>
    <x v="0"/>
    <x v="140"/>
    <x v="5"/>
    <x v="3"/>
    <x v="4"/>
    <x v="1495"/>
    <x v="2442"/>
    <x v="8"/>
    <x v="5"/>
    <x v="9"/>
    <x v="2457"/>
    <x v="2"/>
    <x v="5"/>
    <x v="0"/>
    <x v="0"/>
  </r>
  <r>
    <x v="3"/>
    <x v="3"/>
    <x v="202"/>
    <x v="5"/>
    <x v="3"/>
    <x v="59"/>
    <x v="1947"/>
    <x v="2443"/>
    <x v="18"/>
    <x v="2"/>
    <x v="2398"/>
    <x v="2458"/>
    <x v="3"/>
    <x v="187"/>
    <x v="0"/>
    <x v="2"/>
  </r>
  <r>
    <x v="1"/>
    <x v="1"/>
    <x v="203"/>
    <x v="5"/>
    <x v="3"/>
    <x v="9"/>
    <x v="1948"/>
    <x v="2444"/>
    <x v="16"/>
    <x v="4"/>
    <x v="2399"/>
    <x v="2459"/>
    <x v="2"/>
    <x v="10"/>
    <x v="1"/>
    <x v="0"/>
  </r>
  <r>
    <x v="8"/>
    <x v="6"/>
    <x v="203"/>
    <x v="5"/>
    <x v="3"/>
    <x v="22"/>
    <x v="1949"/>
    <x v="2445"/>
    <x v="24"/>
    <x v="3"/>
    <x v="2400"/>
    <x v="2460"/>
    <x v="6"/>
    <x v="212"/>
    <x v="1"/>
    <x v="1"/>
  </r>
  <r>
    <x v="3"/>
    <x v="3"/>
    <x v="269"/>
    <x v="6"/>
    <x v="3"/>
    <x v="39"/>
    <x v="375"/>
    <x v="2446"/>
    <x v="1"/>
    <x v="0"/>
    <x v="2401"/>
    <x v="2461"/>
    <x v="1"/>
    <x v="232"/>
    <x v="2"/>
    <x v="0"/>
  </r>
  <r>
    <x v="0"/>
    <x v="0"/>
    <x v="204"/>
    <x v="6"/>
    <x v="3"/>
    <x v="4"/>
    <x v="1950"/>
    <x v="2447"/>
    <x v="9"/>
    <x v="3"/>
    <x v="2402"/>
    <x v="2462"/>
    <x v="2"/>
    <x v="5"/>
    <x v="1"/>
    <x v="2"/>
  </r>
  <r>
    <x v="1"/>
    <x v="1"/>
    <x v="204"/>
    <x v="6"/>
    <x v="3"/>
    <x v="46"/>
    <x v="1951"/>
    <x v="2448"/>
    <x v="22"/>
    <x v="3"/>
    <x v="2403"/>
    <x v="2463"/>
    <x v="0"/>
    <x v="0"/>
    <x v="1"/>
    <x v="0"/>
  </r>
  <r>
    <x v="14"/>
    <x v="6"/>
    <x v="204"/>
    <x v="6"/>
    <x v="3"/>
    <x v="10"/>
    <x v="1952"/>
    <x v="2449"/>
    <x v="5"/>
    <x v="0"/>
    <x v="2404"/>
    <x v="2464"/>
    <x v="2"/>
    <x v="13"/>
    <x v="1"/>
    <x v="0"/>
  </r>
  <r>
    <x v="0"/>
    <x v="0"/>
    <x v="205"/>
    <x v="0"/>
    <x v="4"/>
    <x v="9"/>
    <x v="1953"/>
    <x v="2450"/>
    <x v="22"/>
    <x v="3"/>
    <x v="2405"/>
    <x v="2465"/>
    <x v="3"/>
    <x v="172"/>
    <x v="2"/>
    <x v="2"/>
  </r>
  <r>
    <x v="13"/>
    <x v="8"/>
    <x v="205"/>
    <x v="0"/>
    <x v="4"/>
    <x v="19"/>
    <x v="1954"/>
    <x v="2451"/>
    <x v="14"/>
    <x v="4"/>
    <x v="2406"/>
    <x v="2466"/>
    <x v="4"/>
    <x v="145"/>
    <x v="2"/>
    <x v="2"/>
  </r>
  <r>
    <x v="6"/>
    <x v="3"/>
    <x v="206"/>
    <x v="0"/>
    <x v="4"/>
    <x v="13"/>
    <x v="832"/>
    <x v="2452"/>
    <x v="5"/>
    <x v="0"/>
    <x v="2407"/>
    <x v="2467"/>
    <x v="3"/>
    <x v="102"/>
    <x v="2"/>
    <x v="1"/>
  </r>
  <r>
    <x v="1"/>
    <x v="1"/>
    <x v="144"/>
    <x v="10"/>
    <x v="4"/>
    <x v="33"/>
    <x v="1810"/>
    <x v="2453"/>
    <x v="22"/>
    <x v="3"/>
    <x v="2408"/>
    <x v="2468"/>
    <x v="4"/>
    <x v="234"/>
    <x v="2"/>
    <x v="0"/>
  </r>
  <r>
    <x v="10"/>
    <x v="7"/>
    <x v="144"/>
    <x v="10"/>
    <x v="4"/>
    <x v="8"/>
    <x v="1955"/>
    <x v="2454"/>
    <x v="15"/>
    <x v="4"/>
    <x v="2409"/>
    <x v="2469"/>
    <x v="3"/>
    <x v="46"/>
    <x v="2"/>
    <x v="0"/>
  </r>
  <r>
    <x v="7"/>
    <x v="5"/>
    <x v="144"/>
    <x v="10"/>
    <x v="4"/>
    <x v="0"/>
    <x v="1956"/>
    <x v="2455"/>
    <x v="11"/>
    <x v="1"/>
    <x v="2410"/>
    <x v="2470"/>
    <x v="1"/>
    <x v="113"/>
    <x v="2"/>
    <x v="0"/>
  </r>
  <r>
    <x v="9"/>
    <x v="6"/>
    <x v="145"/>
    <x v="1"/>
    <x v="4"/>
    <x v="9"/>
    <x v="680"/>
    <x v="2456"/>
    <x v="12"/>
    <x v="0"/>
    <x v="2411"/>
    <x v="2471"/>
    <x v="2"/>
    <x v="10"/>
    <x v="1"/>
    <x v="2"/>
  </r>
  <r>
    <x v="11"/>
    <x v="8"/>
    <x v="51"/>
    <x v="8"/>
    <x v="4"/>
    <x v="34"/>
    <x v="238"/>
    <x v="2457"/>
    <x v="1"/>
    <x v="0"/>
    <x v="2412"/>
    <x v="2472"/>
    <x v="3"/>
    <x v="53"/>
    <x v="1"/>
    <x v="0"/>
  </r>
  <r>
    <x v="9"/>
    <x v="6"/>
    <x v="244"/>
    <x v="2"/>
    <x v="4"/>
    <x v="12"/>
    <x v="984"/>
    <x v="2458"/>
    <x v="12"/>
    <x v="0"/>
    <x v="2413"/>
    <x v="2473"/>
    <x v="0"/>
    <x v="0"/>
    <x v="1"/>
    <x v="0"/>
  </r>
  <r>
    <x v="11"/>
    <x v="8"/>
    <x v="53"/>
    <x v="3"/>
    <x v="4"/>
    <x v="20"/>
    <x v="1957"/>
    <x v="2459"/>
    <x v="4"/>
    <x v="3"/>
    <x v="2414"/>
    <x v="2474"/>
    <x v="2"/>
    <x v="52"/>
    <x v="1"/>
    <x v="0"/>
  </r>
  <r>
    <x v="5"/>
    <x v="1"/>
    <x v="53"/>
    <x v="3"/>
    <x v="4"/>
    <x v="13"/>
    <x v="1958"/>
    <x v="2460"/>
    <x v="19"/>
    <x v="4"/>
    <x v="2415"/>
    <x v="2475"/>
    <x v="2"/>
    <x v="87"/>
    <x v="1"/>
    <x v="0"/>
  </r>
  <r>
    <x v="13"/>
    <x v="8"/>
    <x v="152"/>
    <x v="9"/>
    <x v="4"/>
    <x v="3"/>
    <x v="1959"/>
    <x v="2461"/>
    <x v="20"/>
    <x v="2"/>
    <x v="2416"/>
    <x v="2476"/>
    <x v="0"/>
    <x v="0"/>
    <x v="0"/>
    <x v="0"/>
  </r>
  <r>
    <x v="10"/>
    <x v="7"/>
    <x v="217"/>
    <x v="11"/>
    <x v="4"/>
    <x v="7"/>
    <x v="1960"/>
    <x v="2462"/>
    <x v="25"/>
    <x v="1"/>
    <x v="2417"/>
    <x v="2477"/>
    <x v="0"/>
    <x v="0"/>
    <x v="0"/>
    <x v="2"/>
  </r>
  <r>
    <x v="9"/>
    <x v="6"/>
    <x v="153"/>
    <x v="11"/>
    <x v="4"/>
    <x v="15"/>
    <x v="1961"/>
    <x v="2463"/>
    <x v="24"/>
    <x v="3"/>
    <x v="2418"/>
    <x v="2478"/>
    <x v="0"/>
    <x v="0"/>
    <x v="0"/>
    <x v="0"/>
  </r>
  <r>
    <x v="14"/>
    <x v="6"/>
    <x v="153"/>
    <x v="11"/>
    <x v="4"/>
    <x v="19"/>
    <x v="1962"/>
    <x v="2464"/>
    <x v="9"/>
    <x v="3"/>
    <x v="2419"/>
    <x v="2479"/>
    <x v="3"/>
    <x v="93"/>
    <x v="1"/>
    <x v="2"/>
  </r>
  <r>
    <x v="5"/>
    <x v="1"/>
    <x v="259"/>
    <x v="4"/>
    <x v="4"/>
    <x v="27"/>
    <x v="1963"/>
    <x v="2465"/>
    <x v="6"/>
    <x v="4"/>
    <x v="2420"/>
    <x v="2480"/>
    <x v="3"/>
    <x v="60"/>
    <x v="0"/>
    <x v="0"/>
  </r>
  <r>
    <x v="7"/>
    <x v="5"/>
    <x v="259"/>
    <x v="4"/>
    <x v="4"/>
    <x v="3"/>
    <x v="959"/>
    <x v="2466"/>
    <x v="0"/>
    <x v="0"/>
    <x v="2421"/>
    <x v="2481"/>
    <x v="3"/>
    <x v="20"/>
    <x v="0"/>
    <x v="0"/>
  </r>
  <r>
    <x v="0"/>
    <x v="0"/>
    <x v="155"/>
    <x v="5"/>
    <x v="4"/>
    <x v="77"/>
    <x v="1964"/>
    <x v="2467"/>
    <x v="3"/>
    <x v="2"/>
    <x v="2422"/>
    <x v="2482"/>
    <x v="0"/>
    <x v="0"/>
    <x v="0"/>
    <x v="0"/>
  </r>
  <r>
    <x v="12"/>
    <x v="8"/>
    <x v="157"/>
    <x v="5"/>
    <x v="4"/>
    <x v="29"/>
    <x v="1965"/>
    <x v="2468"/>
    <x v="22"/>
    <x v="3"/>
    <x v="2423"/>
    <x v="2483"/>
    <x v="3"/>
    <x v="71"/>
    <x v="2"/>
    <x v="1"/>
  </r>
  <r>
    <x v="2"/>
    <x v="2"/>
    <x v="157"/>
    <x v="5"/>
    <x v="4"/>
    <x v="46"/>
    <x v="1966"/>
    <x v="2469"/>
    <x v="10"/>
    <x v="2"/>
    <x v="2424"/>
    <x v="2484"/>
    <x v="1"/>
    <x v="193"/>
    <x v="0"/>
    <x v="1"/>
  </r>
  <r>
    <x v="4"/>
    <x v="4"/>
    <x v="58"/>
    <x v="6"/>
    <x v="4"/>
    <x v="15"/>
    <x v="1967"/>
    <x v="2470"/>
    <x v="10"/>
    <x v="2"/>
    <x v="2425"/>
    <x v="2485"/>
    <x v="0"/>
    <x v="0"/>
    <x v="0"/>
    <x v="1"/>
  </r>
  <r>
    <x v="5"/>
    <x v="1"/>
    <x v="260"/>
    <x v="6"/>
    <x v="4"/>
    <x v="35"/>
    <x v="1968"/>
    <x v="2471"/>
    <x v="22"/>
    <x v="3"/>
    <x v="1305"/>
    <x v="2486"/>
    <x v="2"/>
    <x v="90"/>
    <x v="2"/>
    <x v="0"/>
  </r>
  <r>
    <x v="1"/>
    <x v="1"/>
    <x v="60"/>
    <x v="6"/>
    <x v="4"/>
    <x v="0"/>
    <x v="1243"/>
    <x v="2472"/>
    <x v="21"/>
    <x v="0"/>
    <x v="2426"/>
    <x v="2487"/>
    <x v="0"/>
    <x v="0"/>
    <x v="0"/>
    <x v="1"/>
  </r>
  <r>
    <x v="10"/>
    <x v="7"/>
    <x v="158"/>
    <x v="6"/>
    <x v="4"/>
    <x v="71"/>
    <x v="1969"/>
    <x v="2473"/>
    <x v="6"/>
    <x v="4"/>
    <x v="2427"/>
    <x v="2488"/>
    <x v="2"/>
    <x v="272"/>
    <x v="0"/>
    <x v="2"/>
  </r>
  <r>
    <x v="1"/>
    <x v="1"/>
    <x v="159"/>
    <x v="0"/>
    <x v="5"/>
    <x v="50"/>
    <x v="1970"/>
    <x v="2474"/>
    <x v="15"/>
    <x v="4"/>
    <x v="2428"/>
    <x v="2489"/>
    <x v="0"/>
    <x v="0"/>
    <x v="2"/>
    <x v="1"/>
  </r>
  <r>
    <x v="9"/>
    <x v="6"/>
    <x v="159"/>
    <x v="0"/>
    <x v="5"/>
    <x v="12"/>
    <x v="1971"/>
    <x v="2475"/>
    <x v="9"/>
    <x v="3"/>
    <x v="2429"/>
    <x v="2490"/>
    <x v="2"/>
    <x v="15"/>
    <x v="2"/>
    <x v="0"/>
  </r>
  <r>
    <x v="6"/>
    <x v="3"/>
    <x v="160"/>
    <x v="0"/>
    <x v="5"/>
    <x v="20"/>
    <x v="1972"/>
    <x v="2476"/>
    <x v="1"/>
    <x v="0"/>
    <x v="2430"/>
    <x v="2491"/>
    <x v="3"/>
    <x v="136"/>
    <x v="1"/>
    <x v="1"/>
  </r>
  <r>
    <x v="12"/>
    <x v="8"/>
    <x v="161"/>
    <x v="0"/>
    <x v="5"/>
    <x v="21"/>
    <x v="1177"/>
    <x v="2477"/>
    <x v="6"/>
    <x v="4"/>
    <x v="2431"/>
    <x v="2492"/>
    <x v="0"/>
    <x v="0"/>
    <x v="0"/>
    <x v="1"/>
  </r>
  <r>
    <x v="11"/>
    <x v="8"/>
    <x v="161"/>
    <x v="0"/>
    <x v="5"/>
    <x v="8"/>
    <x v="1730"/>
    <x v="2478"/>
    <x v="7"/>
    <x v="2"/>
    <x v="2432"/>
    <x v="2493"/>
    <x v="0"/>
    <x v="0"/>
    <x v="0"/>
    <x v="1"/>
  </r>
  <r>
    <x v="7"/>
    <x v="5"/>
    <x v="161"/>
    <x v="0"/>
    <x v="5"/>
    <x v="43"/>
    <x v="1973"/>
    <x v="2479"/>
    <x v="1"/>
    <x v="0"/>
    <x v="2433"/>
    <x v="2494"/>
    <x v="2"/>
    <x v="154"/>
    <x v="2"/>
    <x v="0"/>
  </r>
  <r>
    <x v="6"/>
    <x v="3"/>
    <x v="246"/>
    <x v="10"/>
    <x v="5"/>
    <x v="18"/>
    <x v="280"/>
    <x v="2480"/>
    <x v="4"/>
    <x v="3"/>
    <x v="2434"/>
    <x v="2495"/>
    <x v="0"/>
    <x v="0"/>
    <x v="1"/>
    <x v="1"/>
  </r>
  <r>
    <x v="11"/>
    <x v="8"/>
    <x v="246"/>
    <x v="10"/>
    <x v="5"/>
    <x v="49"/>
    <x v="261"/>
    <x v="2481"/>
    <x v="17"/>
    <x v="1"/>
    <x v="2435"/>
    <x v="2496"/>
    <x v="0"/>
    <x v="0"/>
    <x v="1"/>
    <x v="2"/>
  </r>
  <r>
    <x v="1"/>
    <x v="1"/>
    <x v="163"/>
    <x v="10"/>
    <x v="5"/>
    <x v="52"/>
    <x v="1974"/>
    <x v="2482"/>
    <x v="3"/>
    <x v="2"/>
    <x v="2436"/>
    <x v="2497"/>
    <x v="0"/>
    <x v="0"/>
    <x v="2"/>
    <x v="0"/>
  </r>
  <r>
    <x v="8"/>
    <x v="6"/>
    <x v="163"/>
    <x v="10"/>
    <x v="5"/>
    <x v="17"/>
    <x v="1417"/>
    <x v="2483"/>
    <x v="13"/>
    <x v="1"/>
    <x v="2437"/>
    <x v="2498"/>
    <x v="2"/>
    <x v="130"/>
    <x v="2"/>
    <x v="1"/>
  </r>
  <r>
    <x v="12"/>
    <x v="8"/>
    <x v="61"/>
    <x v="1"/>
    <x v="5"/>
    <x v="10"/>
    <x v="1975"/>
    <x v="2484"/>
    <x v="10"/>
    <x v="2"/>
    <x v="2438"/>
    <x v="2499"/>
    <x v="1"/>
    <x v="123"/>
    <x v="0"/>
    <x v="0"/>
  </r>
  <r>
    <x v="11"/>
    <x v="8"/>
    <x v="220"/>
    <x v="1"/>
    <x v="5"/>
    <x v="18"/>
    <x v="1976"/>
    <x v="2485"/>
    <x v="21"/>
    <x v="0"/>
    <x v="2439"/>
    <x v="2500"/>
    <x v="1"/>
    <x v="22"/>
    <x v="2"/>
    <x v="2"/>
  </r>
  <r>
    <x v="13"/>
    <x v="8"/>
    <x v="0"/>
    <x v="0"/>
    <x v="0"/>
    <x v="36"/>
    <x v="1977"/>
    <x v="2486"/>
    <x v="1"/>
    <x v="0"/>
    <x v="2440"/>
    <x v="2501"/>
    <x v="2"/>
    <x v="76"/>
    <x v="1"/>
    <x v="1"/>
  </r>
  <r>
    <x v="6"/>
    <x v="3"/>
    <x v="221"/>
    <x v="10"/>
    <x v="0"/>
    <x v="23"/>
    <x v="1978"/>
    <x v="2487"/>
    <x v="6"/>
    <x v="4"/>
    <x v="2441"/>
    <x v="2502"/>
    <x v="3"/>
    <x v="28"/>
    <x v="0"/>
    <x v="1"/>
  </r>
  <r>
    <x v="5"/>
    <x v="1"/>
    <x v="221"/>
    <x v="10"/>
    <x v="0"/>
    <x v="43"/>
    <x v="949"/>
    <x v="2488"/>
    <x v="1"/>
    <x v="0"/>
    <x v="2442"/>
    <x v="2503"/>
    <x v="3"/>
    <x v="83"/>
    <x v="0"/>
    <x v="0"/>
  </r>
  <r>
    <x v="3"/>
    <x v="3"/>
    <x v="221"/>
    <x v="10"/>
    <x v="0"/>
    <x v="19"/>
    <x v="1608"/>
    <x v="2489"/>
    <x v="1"/>
    <x v="0"/>
    <x v="2443"/>
    <x v="2504"/>
    <x v="1"/>
    <x v="29"/>
    <x v="1"/>
    <x v="0"/>
  </r>
  <r>
    <x v="13"/>
    <x v="8"/>
    <x v="221"/>
    <x v="10"/>
    <x v="0"/>
    <x v="32"/>
    <x v="1899"/>
    <x v="2490"/>
    <x v="21"/>
    <x v="0"/>
    <x v="2444"/>
    <x v="2505"/>
    <x v="6"/>
    <x v="235"/>
    <x v="1"/>
    <x v="0"/>
  </r>
  <r>
    <x v="8"/>
    <x v="6"/>
    <x v="222"/>
    <x v="10"/>
    <x v="0"/>
    <x v="4"/>
    <x v="1979"/>
    <x v="2491"/>
    <x v="21"/>
    <x v="0"/>
    <x v="2445"/>
    <x v="2506"/>
    <x v="0"/>
    <x v="0"/>
    <x v="1"/>
    <x v="0"/>
  </r>
  <r>
    <x v="7"/>
    <x v="5"/>
    <x v="67"/>
    <x v="1"/>
    <x v="0"/>
    <x v="18"/>
    <x v="1980"/>
    <x v="2492"/>
    <x v="12"/>
    <x v="0"/>
    <x v="2446"/>
    <x v="2507"/>
    <x v="2"/>
    <x v="99"/>
    <x v="0"/>
    <x v="0"/>
  </r>
  <r>
    <x v="12"/>
    <x v="8"/>
    <x v="70"/>
    <x v="1"/>
    <x v="0"/>
    <x v="49"/>
    <x v="1981"/>
    <x v="2493"/>
    <x v="0"/>
    <x v="0"/>
    <x v="2447"/>
    <x v="2508"/>
    <x v="3"/>
    <x v="153"/>
    <x v="0"/>
    <x v="0"/>
  </r>
  <r>
    <x v="7"/>
    <x v="5"/>
    <x v="70"/>
    <x v="1"/>
    <x v="0"/>
    <x v="37"/>
    <x v="1982"/>
    <x v="2494"/>
    <x v="22"/>
    <x v="3"/>
    <x v="2448"/>
    <x v="2509"/>
    <x v="1"/>
    <x v="79"/>
    <x v="2"/>
    <x v="0"/>
  </r>
  <r>
    <x v="2"/>
    <x v="2"/>
    <x v="74"/>
    <x v="8"/>
    <x v="0"/>
    <x v="2"/>
    <x v="86"/>
    <x v="2495"/>
    <x v="10"/>
    <x v="2"/>
    <x v="2449"/>
    <x v="2510"/>
    <x v="2"/>
    <x v="26"/>
    <x v="0"/>
    <x v="1"/>
  </r>
  <r>
    <x v="0"/>
    <x v="0"/>
    <x v="167"/>
    <x v="8"/>
    <x v="0"/>
    <x v="20"/>
    <x v="234"/>
    <x v="2496"/>
    <x v="14"/>
    <x v="4"/>
    <x v="2450"/>
    <x v="2511"/>
    <x v="3"/>
    <x v="136"/>
    <x v="0"/>
    <x v="0"/>
  </r>
  <r>
    <x v="6"/>
    <x v="3"/>
    <x v="75"/>
    <x v="8"/>
    <x v="0"/>
    <x v="31"/>
    <x v="1983"/>
    <x v="2497"/>
    <x v="9"/>
    <x v="3"/>
    <x v="2451"/>
    <x v="2512"/>
    <x v="2"/>
    <x v="181"/>
    <x v="1"/>
    <x v="0"/>
  </r>
  <r>
    <x v="5"/>
    <x v="1"/>
    <x v="2"/>
    <x v="2"/>
    <x v="0"/>
    <x v="3"/>
    <x v="1984"/>
    <x v="2498"/>
    <x v="22"/>
    <x v="3"/>
    <x v="2452"/>
    <x v="2513"/>
    <x v="2"/>
    <x v="4"/>
    <x v="0"/>
    <x v="1"/>
  </r>
  <r>
    <x v="12"/>
    <x v="8"/>
    <x v="76"/>
    <x v="2"/>
    <x v="0"/>
    <x v="29"/>
    <x v="1985"/>
    <x v="2499"/>
    <x v="8"/>
    <x v="5"/>
    <x v="9"/>
    <x v="2514"/>
    <x v="2"/>
    <x v="47"/>
    <x v="1"/>
    <x v="0"/>
  </r>
  <r>
    <x v="12"/>
    <x v="8"/>
    <x v="169"/>
    <x v="2"/>
    <x v="0"/>
    <x v="10"/>
    <x v="1986"/>
    <x v="2500"/>
    <x v="21"/>
    <x v="0"/>
    <x v="2453"/>
    <x v="2515"/>
    <x v="3"/>
    <x v="158"/>
    <x v="0"/>
    <x v="0"/>
  </r>
  <r>
    <x v="0"/>
    <x v="0"/>
    <x v="224"/>
    <x v="3"/>
    <x v="0"/>
    <x v="15"/>
    <x v="1987"/>
    <x v="2501"/>
    <x v="22"/>
    <x v="3"/>
    <x v="2454"/>
    <x v="2516"/>
    <x v="0"/>
    <x v="0"/>
    <x v="2"/>
    <x v="0"/>
  </r>
  <r>
    <x v="1"/>
    <x v="1"/>
    <x v="224"/>
    <x v="3"/>
    <x v="0"/>
    <x v="3"/>
    <x v="1988"/>
    <x v="2502"/>
    <x v="17"/>
    <x v="1"/>
    <x v="2455"/>
    <x v="2517"/>
    <x v="4"/>
    <x v="273"/>
    <x v="1"/>
    <x v="2"/>
  </r>
  <r>
    <x v="6"/>
    <x v="3"/>
    <x v="3"/>
    <x v="3"/>
    <x v="0"/>
    <x v="2"/>
    <x v="1989"/>
    <x v="2503"/>
    <x v="0"/>
    <x v="0"/>
    <x v="2456"/>
    <x v="2518"/>
    <x v="0"/>
    <x v="0"/>
    <x v="1"/>
    <x v="2"/>
  </r>
  <r>
    <x v="3"/>
    <x v="3"/>
    <x v="4"/>
    <x v="3"/>
    <x v="0"/>
    <x v="1"/>
    <x v="1990"/>
    <x v="2504"/>
    <x v="19"/>
    <x v="4"/>
    <x v="2457"/>
    <x v="2519"/>
    <x v="3"/>
    <x v="12"/>
    <x v="0"/>
    <x v="0"/>
  </r>
  <r>
    <x v="10"/>
    <x v="7"/>
    <x v="77"/>
    <x v="9"/>
    <x v="0"/>
    <x v="8"/>
    <x v="1991"/>
    <x v="2505"/>
    <x v="2"/>
    <x v="1"/>
    <x v="2458"/>
    <x v="2520"/>
    <x v="4"/>
    <x v="182"/>
    <x v="1"/>
    <x v="2"/>
  </r>
  <r>
    <x v="14"/>
    <x v="6"/>
    <x v="78"/>
    <x v="9"/>
    <x v="0"/>
    <x v="8"/>
    <x v="204"/>
    <x v="2506"/>
    <x v="13"/>
    <x v="1"/>
    <x v="2459"/>
    <x v="2521"/>
    <x v="0"/>
    <x v="0"/>
    <x v="0"/>
    <x v="2"/>
  </r>
  <r>
    <x v="8"/>
    <x v="6"/>
    <x v="78"/>
    <x v="9"/>
    <x v="0"/>
    <x v="46"/>
    <x v="1992"/>
    <x v="2507"/>
    <x v="22"/>
    <x v="3"/>
    <x v="2460"/>
    <x v="2522"/>
    <x v="2"/>
    <x v="81"/>
    <x v="2"/>
    <x v="0"/>
  </r>
  <r>
    <x v="12"/>
    <x v="8"/>
    <x v="273"/>
    <x v="9"/>
    <x v="0"/>
    <x v="49"/>
    <x v="1349"/>
    <x v="2508"/>
    <x v="24"/>
    <x v="3"/>
    <x v="2461"/>
    <x v="2523"/>
    <x v="2"/>
    <x v="180"/>
    <x v="0"/>
    <x v="1"/>
  </r>
  <r>
    <x v="11"/>
    <x v="8"/>
    <x v="273"/>
    <x v="9"/>
    <x v="0"/>
    <x v="17"/>
    <x v="1993"/>
    <x v="2509"/>
    <x v="5"/>
    <x v="0"/>
    <x v="2462"/>
    <x v="2524"/>
    <x v="2"/>
    <x v="130"/>
    <x v="2"/>
    <x v="2"/>
  </r>
  <r>
    <x v="15"/>
    <x v="9"/>
    <x v="249"/>
    <x v="9"/>
    <x v="0"/>
    <x v="18"/>
    <x v="1994"/>
    <x v="2510"/>
    <x v="6"/>
    <x v="4"/>
    <x v="2463"/>
    <x v="2525"/>
    <x v="0"/>
    <x v="0"/>
    <x v="0"/>
    <x v="0"/>
  </r>
  <r>
    <x v="14"/>
    <x v="6"/>
    <x v="249"/>
    <x v="9"/>
    <x v="0"/>
    <x v="33"/>
    <x v="1995"/>
    <x v="2511"/>
    <x v="18"/>
    <x v="2"/>
    <x v="2464"/>
    <x v="2526"/>
    <x v="1"/>
    <x v="108"/>
    <x v="2"/>
    <x v="1"/>
  </r>
  <r>
    <x v="0"/>
    <x v="0"/>
    <x v="80"/>
    <x v="11"/>
    <x v="0"/>
    <x v="5"/>
    <x v="1582"/>
    <x v="2512"/>
    <x v="6"/>
    <x v="4"/>
    <x v="2465"/>
    <x v="2527"/>
    <x v="0"/>
    <x v="0"/>
    <x v="0"/>
    <x v="1"/>
  </r>
  <r>
    <x v="4"/>
    <x v="4"/>
    <x v="80"/>
    <x v="11"/>
    <x v="0"/>
    <x v="18"/>
    <x v="1996"/>
    <x v="2513"/>
    <x v="9"/>
    <x v="3"/>
    <x v="2466"/>
    <x v="2528"/>
    <x v="2"/>
    <x v="99"/>
    <x v="2"/>
    <x v="2"/>
  </r>
  <r>
    <x v="4"/>
    <x v="4"/>
    <x v="81"/>
    <x v="11"/>
    <x v="0"/>
    <x v="31"/>
    <x v="1997"/>
    <x v="2514"/>
    <x v="7"/>
    <x v="2"/>
    <x v="2467"/>
    <x v="2529"/>
    <x v="3"/>
    <x v="69"/>
    <x v="0"/>
    <x v="0"/>
  </r>
  <r>
    <x v="10"/>
    <x v="7"/>
    <x v="82"/>
    <x v="11"/>
    <x v="0"/>
    <x v="36"/>
    <x v="1998"/>
    <x v="2515"/>
    <x v="4"/>
    <x v="3"/>
    <x v="2468"/>
    <x v="2530"/>
    <x v="0"/>
    <x v="0"/>
    <x v="1"/>
    <x v="2"/>
  </r>
  <r>
    <x v="0"/>
    <x v="0"/>
    <x v="6"/>
    <x v="4"/>
    <x v="0"/>
    <x v="37"/>
    <x v="1999"/>
    <x v="2516"/>
    <x v="15"/>
    <x v="4"/>
    <x v="2469"/>
    <x v="2531"/>
    <x v="2"/>
    <x v="61"/>
    <x v="1"/>
    <x v="1"/>
  </r>
  <r>
    <x v="15"/>
    <x v="9"/>
    <x v="6"/>
    <x v="4"/>
    <x v="0"/>
    <x v="46"/>
    <x v="2000"/>
    <x v="2517"/>
    <x v="4"/>
    <x v="3"/>
    <x v="2470"/>
    <x v="2532"/>
    <x v="4"/>
    <x v="211"/>
    <x v="1"/>
    <x v="2"/>
  </r>
  <r>
    <x v="6"/>
    <x v="3"/>
    <x v="7"/>
    <x v="4"/>
    <x v="0"/>
    <x v="6"/>
    <x v="500"/>
    <x v="2518"/>
    <x v="11"/>
    <x v="1"/>
    <x v="2471"/>
    <x v="2533"/>
    <x v="1"/>
    <x v="197"/>
    <x v="1"/>
    <x v="1"/>
  </r>
  <r>
    <x v="11"/>
    <x v="8"/>
    <x v="7"/>
    <x v="4"/>
    <x v="0"/>
    <x v="19"/>
    <x v="2001"/>
    <x v="2519"/>
    <x v="25"/>
    <x v="1"/>
    <x v="2472"/>
    <x v="2534"/>
    <x v="5"/>
    <x v="274"/>
    <x v="0"/>
    <x v="2"/>
  </r>
  <r>
    <x v="12"/>
    <x v="8"/>
    <x v="225"/>
    <x v="5"/>
    <x v="0"/>
    <x v="17"/>
    <x v="490"/>
    <x v="2520"/>
    <x v="1"/>
    <x v="0"/>
    <x v="2473"/>
    <x v="2535"/>
    <x v="1"/>
    <x v="146"/>
    <x v="1"/>
    <x v="1"/>
  </r>
  <r>
    <x v="1"/>
    <x v="1"/>
    <x v="225"/>
    <x v="5"/>
    <x v="0"/>
    <x v="36"/>
    <x v="2002"/>
    <x v="2521"/>
    <x v="23"/>
    <x v="3"/>
    <x v="2474"/>
    <x v="1899"/>
    <x v="2"/>
    <x v="76"/>
    <x v="0"/>
    <x v="2"/>
  </r>
  <r>
    <x v="13"/>
    <x v="8"/>
    <x v="225"/>
    <x v="5"/>
    <x v="0"/>
    <x v="1"/>
    <x v="68"/>
    <x v="2522"/>
    <x v="24"/>
    <x v="3"/>
    <x v="2475"/>
    <x v="2536"/>
    <x v="4"/>
    <x v="110"/>
    <x v="0"/>
    <x v="2"/>
  </r>
  <r>
    <x v="8"/>
    <x v="6"/>
    <x v="173"/>
    <x v="5"/>
    <x v="0"/>
    <x v="10"/>
    <x v="2003"/>
    <x v="2523"/>
    <x v="5"/>
    <x v="0"/>
    <x v="2476"/>
    <x v="2537"/>
    <x v="1"/>
    <x v="123"/>
    <x v="2"/>
    <x v="0"/>
  </r>
  <r>
    <x v="4"/>
    <x v="4"/>
    <x v="174"/>
    <x v="5"/>
    <x v="0"/>
    <x v="31"/>
    <x v="626"/>
    <x v="2524"/>
    <x v="21"/>
    <x v="0"/>
    <x v="2477"/>
    <x v="2538"/>
    <x v="6"/>
    <x v="103"/>
    <x v="2"/>
    <x v="0"/>
  </r>
  <r>
    <x v="8"/>
    <x v="6"/>
    <x v="226"/>
    <x v="6"/>
    <x v="0"/>
    <x v="4"/>
    <x v="2004"/>
    <x v="2525"/>
    <x v="25"/>
    <x v="1"/>
    <x v="2478"/>
    <x v="2539"/>
    <x v="1"/>
    <x v="67"/>
    <x v="1"/>
    <x v="0"/>
  </r>
  <r>
    <x v="15"/>
    <x v="9"/>
    <x v="84"/>
    <x v="6"/>
    <x v="0"/>
    <x v="20"/>
    <x v="2005"/>
    <x v="2526"/>
    <x v="14"/>
    <x v="4"/>
    <x v="2479"/>
    <x v="2540"/>
    <x v="3"/>
    <x v="136"/>
    <x v="1"/>
    <x v="1"/>
  </r>
  <r>
    <x v="11"/>
    <x v="8"/>
    <x v="227"/>
    <x v="10"/>
    <x v="1"/>
    <x v="0"/>
    <x v="2006"/>
    <x v="2527"/>
    <x v="18"/>
    <x v="2"/>
    <x v="2480"/>
    <x v="2541"/>
    <x v="1"/>
    <x v="113"/>
    <x v="2"/>
    <x v="2"/>
  </r>
  <r>
    <x v="0"/>
    <x v="0"/>
    <x v="89"/>
    <x v="10"/>
    <x v="1"/>
    <x v="37"/>
    <x v="1198"/>
    <x v="2528"/>
    <x v="8"/>
    <x v="5"/>
    <x v="9"/>
    <x v="2542"/>
    <x v="2"/>
    <x v="61"/>
    <x v="2"/>
    <x v="0"/>
  </r>
  <r>
    <x v="9"/>
    <x v="6"/>
    <x v="176"/>
    <x v="1"/>
    <x v="1"/>
    <x v="34"/>
    <x v="2007"/>
    <x v="2529"/>
    <x v="23"/>
    <x v="3"/>
    <x v="2481"/>
    <x v="2543"/>
    <x v="0"/>
    <x v="0"/>
    <x v="1"/>
    <x v="2"/>
  </r>
  <r>
    <x v="11"/>
    <x v="8"/>
    <x v="90"/>
    <x v="1"/>
    <x v="1"/>
    <x v="29"/>
    <x v="2008"/>
    <x v="2530"/>
    <x v="25"/>
    <x v="1"/>
    <x v="2482"/>
    <x v="2544"/>
    <x v="3"/>
    <x v="71"/>
    <x v="1"/>
    <x v="2"/>
  </r>
  <r>
    <x v="13"/>
    <x v="8"/>
    <x v="90"/>
    <x v="1"/>
    <x v="1"/>
    <x v="20"/>
    <x v="2009"/>
    <x v="2531"/>
    <x v="6"/>
    <x v="4"/>
    <x v="2483"/>
    <x v="2545"/>
    <x v="2"/>
    <x v="52"/>
    <x v="2"/>
    <x v="1"/>
  </r>
  <r>
    <x v="9"/>
    <x v="6"/>
    <x v="228"/>
    <x v="1"/>
    <x v="1"/>
    <x v="4"/>
    <x v="2010"/>
    <x v="2532"/>
    <x v="20"/>
    <x v="2"/>
    <x v="2484"/>
    <x v="2546"/>
    <x v="0"/>
    <x v="0"/>
    <x v="0"/>
    <x v="1"/>
  </r>
  <r>
    <x v="9"/>
    <x v="6"/>
    <x v="91"/>
    <x v="1"/>
    <x v="1"/>
    <x v="9"/>
    <x v="2011"/>
    <x v="2533"/>
    <x v="15"/>
    <x v="4"/>
    <x v="2485"/>
    <x v="2547"/>
    <x v="0"/>
    <x v="0"/>
    <x v="0"/>
    <x v="0"/>
  </r>
  <r>
    <x v="4"/>
    <x v="4"/>
    <x v="229"/>
    <x v="1"/>
    <x v="1"/>
    <x v="25"/>
    <x v="2012"/>
    <x v="2534"/>
    <x v="2"/>
    <x v="1"/>
    <x v="2486"/>
    <x v="2548"/>
    <x v="2"/>
    <x v="156"/>
    <x v="0"/>
    <x v="2"/>
  </r>
  <r>
    <x v="11"/>
    <x v="8"/>
    <x v="93"/>
    <x v="7"/>
    <x v="1"/>
    <x v="18"/>
    <x v="155"/>
    <x v="2535"/>
    <x v="12"/>
    <x v="0"/>
    <x v="2487"/>
    <x v="2549"/>
    <x v="2"/>
    <x v="99"/>
    <x v="2"/>
    <x v="2"/>
  </r>
  <r>
    <x v="6"/>
    <x v="3"/>
    <x v="12"/>
    <x v="7"/>
    <x v="1"/>
    <x v="19"/>
    <x v="2013"/>
    <x v="2536"/>
    <x v="2"/>
    <x v="1"/>
    <x v="2488"/>
    <x v="2550"/>
    <x v="2"/>
    <x v="78"/>
    <x v="2"/>
    <x v="0"/>
  </r>
  <r>
    <x v="11"/>
    <x v="8"/>
    <x v="12"/>
    <x v="7"/>
    <x v="1"/>
    <x v="45"/>
    <x v="2014"/>
    <x v="2537"/>
    <x v="17"/>
    <x v="1"/>
    <x v="2489"/>
    <x v="2551"/>
    <x v="2"/>
    <x v="74"/>
    <x v="1"/>
    <x v="1"/>
  </r>
  <r>
    <x v="11"/>
    <x v="8"/>
    <x v="15"/>
    <x v="8"/>
    <x v="1"/>
    <x v="20"/>
    <x v="2015"/>
    <x v="2538"/>
    <x v="15"/>
    <x v="4"/>
    <x v="2490"/>
    <x v="2552"/>
    <x v="3"/>
    <x v="136"/>
    <x v="1"/>
    <x v="0"/>
  </r>
  <r>
    <x v="6"/>
    <x v="3"/>
    <x v="251"/>
    <x v="8"/>
    <x v="1"/>
    <x v="12"/>
    <x v="1102"/>
    <x v="2539"/>
    <x v="1"/>
    <x v="0"/>
    <x v="2491"/>
    <x v="2553"/>
    <x v="2"/>
    <x v="15"/>
    <x v="1"/>
    <x v="1"/>
  </r>
  <r>
    <x v="11"/>
    <x v="8"/>
    <x v="95"/>
    <x v="2"/>
    <x v="1"/>
    <x v="19"/>
    <x v="2016"/>
    <x v="2540"/>
    <x v="22"/>
    <x v="3"/>
    <x v="2492"/>
    <x v="2554"/>
    <x v="0"/>
    <x v="0"/>
    <x v="2"/>
    <x v="0"/>
  </r>
  <r>
    <x v="8"/>
    <x v="6"/>
    <x v="95"/>
    <x v="2"/>
    <x v="1"/>
    <x v="0"/>
    <x v="571"/>
    <x v="2541"/>
    <x v="18"/>
    <x v="2"/>
    <x v="2493"/>
    <x v="2555"/>
    <x v="2"/>
    <x v="58"/>
    <x v="0"/>
    <x v="1"/>
  </r>
  <r>
    <x v="1"/>
    <x v="1"/>
    <x v="266"/>
    <x v="2"/>
    <x v="1"/>
    <x v="21"/>
    <x v="2017"/>
    <x v="2542"/>
    <x v="18"/>
    <x v="2"/>
    <x v="2494"/>
    <x v="2556"/>
    <x v="2"/>
    <x v="120"/>
    <x v="1"/>
    <x v="0"/>
  </r>
  <r>
    <x v="5"/>
    <x v="1"/>
    <x v="266"/>
    <x v="2"/>
    <x v="1"/>
    <x v="19"/>
    <x v="2018"/>
    <x v="2543"/>
    <x v="9"/>
    <x v="3"/>
    <x v="2495"/>
    <x v="2557"/>
    <x v="4"/>
    <x v="145"/>
    <x v="2"/>
    <x v="1"/>
  </r>
  <r>
    <x v="5"/>
    <x v="1"/>
    <x v="16"/>
    <x v="3"/>
    <x v="1"/>
    <x v="57"/>
    <x v="1411"/>
    <x v="2544"/>
    <x v="16"/>
    <x v="4"/>
    <x v="2496"/>
    <x v="2558"/>
    <x v="4"/>
    <x v="188"/>
    <x v="1"/>
    <x v="2"/>
  </r>
  <r>
    <x v="13"/>
    <x v="8"/>
    <x v="98"/>
    <x v="3"/>
    <x v="1"/>
    <x v="6"/>
    <x v="2019"/>
    <x v="2545"/>
    <x v="25"/>
    <x v="1"/>
    <x v="2497"/>
    <x v="2559"/>
    <x v="2"/>
    <x v="7"/>
    <x v="1"/>
    <x v="1"/>
  </r>
  <r>
    <x v="14"/>
    <x v="6"/>
    <x v="252"/>
    <x v="9"/>
    <x v="1"/>
    <x v="12"/>
    <x v="2020"/>
    <x v="2546"/>
    <x v="0"/>
    <x v="0"/>
    <x v="2498"/>
    <x v="2560"/>
    <x v="0"/>
    <x v="0"/>
    <x v="1"/>
    <x v="1"/>
  </r>
  <r>
    <x v="2"/>
    <x v="2"/>
    <x v="252"/>
    <x v="9"/>
    <x v="1"/>
    <x v="6"/>
    <x v="2021"/>
    <x v="2547"/>
    <x v="24"/>
    <x v="3"/>
    <x v="2499"/>
    <x v="2561"/>
    <x v="0"/>
    <x v="0"/>
    <x v="2"/>
    <x v="2"/>
  </r>
  <r>
    <x v="13"/>
    <x v="8"/>
    <x v="252"/>
    <x v="9"/>
    <x v="1"/>
    <x v="30"/>
    <x v="274"/>
    <x v="2548"/>
    <x v="14"/>
    <x v="4"/>
    <x v="2500"/>
    <x v="2562"/>
    <x v="2"/>
    <x v="48"/>
    <x v="1"/>
    <x v="2"/>
  </r>
  <r>
    <x v="5"/>
    <x v="1"/>
    <x v="231"/>
    <x v="9"/>
    <x v="1"/>
    <x v="49"/>
    <x v="2022"/>
    <x v="2549"/>
    <x v="5"/>
    <x v="0"/>
    <x v="2501"/>
    <x v="2563"/>
    <x v="0"/>
    <x v="0"/>
    <x v="0"/>
    <x v="2"/>
  </r>
  <r>
    <x v="11"/>
    <x v="8"/>
    <x v="253"/>
    <x v="9"/>
    <x v="1"/>
    <x v="2"/>
    <x v="2023"/>
    <x v="2550"/>
    <x v="13"/>
    <x v="1"/>
    <x v="2502"/>
    <x v="2564"/>
    <x v="3"/>
    <x v="77"/>
    <x v="0"/>
    <x v="2"/>
  </r>
  <r>
    <x v="12"/>
    <x v="8"/>
    <x v="177"/>
    <x v="9"/>
    <x v="1"/>
    <x v="8"/>
    <x v="2024"/>
    <x v="2551"/>
    <x v="11"/>
    <x v="1"/>
    <x v="2503"/>
    <x v="2565"/>
    <x v="2"/>
    <x v="34"/>
    <x v="0"/>
    <x v="0"/>
  </r>
  <r>
    <x v="15"/>
    <x v="9"/>
    <x v="261"/>
    <x v="11"/>
    <x v="1"/>
    <x v="53"/>
    <x v="1497"/>
    <x v="2552"/>
    <x v="25"/>
    <x v="1"/>
    <x v="2504"/>
    <x v="2566"/>
    <x v="3"/>
    <x v="198"/>
    <x v="2"/>
    <x v="0"/>
  </r>
  <r>
    <x v="14"/>
    <x v="6"/>
    <x v="261"/>
    <x v="11"/>
    <x v="1"/>
    <x v="9"/>
    <x v="2025"/>
    <x v="2553"/>
    <x v="14"/>
    <x v="4"/>
    <x v="2505"/>
    <x v="2567"/>
    <x v="2"/>
    <x v="10"/>
    <x v="0"/>
    <x v="2"/>
  </r>
  <r>
    <x v="9"/>
    <x v="6"/>
    <x v="100"/>
    <x v="11"/>
    <x v="1"/>
    <x v="10"/>
    <x v="1681"/>
    <x v="2554"/>
    <x v="25"/>
    <x v="1"/>
    <x v="2506"/>
    <x v="2568"/>
    <x v="1"/>
    <x v="123"/>
    <x v="1"/>
    <x v="2"/>
  </r>
  <r>
    <x v="11"/>
    <x v="8"/>
    <x v="101"/>
    <x v="11"/>
    <x v="1"/>
    <x v="36"/>
    <x v="2026"/>
    <x v="2555"/>
    <x v="3"/>
    <x v="2"/>
    <x v="2507"/>
    <x v="2569"/>
    <x v="2"/>
    <x v="76"/>
    <x v="2"/>
    <x v="1"/>
  </r>
  <r>
    <x v="1"/>
    <x v="1"/>
    <x v="102"/>
    <x v="11"/>
    <x v="1"/>
    <x v="34"/>
    <x v="943"/>
    <x v="2556"/>
    <x v="14"/>
    <x v="4"/>
    <x v="2508"/>
    <x v="2570"/>
    <x v="1"/>
    <x v="275"/>
    <x v="2"/>
    <x v="2"/>
  </r>
  <r>
    <x v="11"/>
    <x v="8"/>
    <x v="103"/>
    <x v="4"/>
    <x v="1"/>
    <x v="20"/>
    <x v="2027"/>
    <x v="2557"/>
    <x v="20"/>
    <x v="2"/>
    <x v="2509"/>
    <x v="2571"/>
    <x v="1"/>
    <x v="109"/>
    <x v="1"/>
    <x v="1"/>
  </r>
  <r>
    <x v="14"/>
    <x v="6"/>
    <x v="18"/>
    <x v="4"/>
    <x v="1"/>
    <x v="53"/>
    <x v="2028"/>
    <x v="2558"/>
    <x v="25"/>
    <x v="1"/>
    <x v="2510"/>
    <x v="2572"/>
    <x v="0"/>
    <x v="0"/>
    <x v="2"/>
    <x v="2"/>
  </r>
  <r>
    <x v="10"/>
    <x v="7"/>
    <x v="232"/>
    <x v="4"/>
    <x v="1"/>
    <x v="1"/>
    <x v="2029"/>
    <x v="2559"/>
    <x v="18"/>
    <x v="2"/>
    <x v="2511"/>
    <x v="2573"/>
    <x v="3"/>
    <x v="12"/>
    <x v="2"/>
    <x v="0"/>
  </r>
  <r>
    <x v="12"/>
    <x v="8"/>
    <x v="20"/>
    <x v="5"/>
    <x v="1"/>
    <x v="13"/>
    <x v="2030"/>
    <x v="2560"/>
    <x v="15"/>
    <x v="4"/>
    <x v="2512"/>
    <x v="2574"/>
    <x v="3"/>
    <x v="102"/>
    <x v="2"/>
    <x v="1"/>
  </r>
  <r>
    <x v="15"/>
    <x v="9"/>
    <x v="20"/>
    <x v="5"/>
    <x v="1"/>
    <x v="19"/>
    <x v="183"/>
    <x v="2561"/>
    <x v="1"/>
    <x v="0"/>
    <x v="2513"/>
    <x v="2575"/>
    <x v="1"/>
    <x v="29"/>
    <x v="1"/>
    <x v="2"/>
  </r>
  <r>
    <x v="8"/>
    <x v="6"/>
    <x v="20"/>
    <x v="5"/>
    <x v="1"/>
    <x v="7"/>
    <x v="2031"/>
    <x v="2562"/>
    <x v="23"/>
    <x v="3"/>
    <x v="2514"/>
    <x v="2576"/>
    <x v="1"/>
    <x v="56"/>
    <x v="1"/>
    <x v="0"/>
  </r>
  <r>
    <x v="1"/>
    <x v="1"/>
    <x v="178"/>
    <x v="5"/>
    <x v="1"/>
    <x v="0"/>
    <x v="1056"/>
    <x v="2563"/>
    <x v="7"/>
    <x v="2"/>
    <x v="2515"/>
    <x v="2577"/>
    <x v="1"/>
    <x v="113"/>
    <x v="0"/>
    <x v="0"/>
  </r>
  <r>
    <x v="3"/>
    <x v="3"/>
    <x v="105"/>
    <x v="6"/>
    <x v="1"/>
    <x v="1"/>
    <x v="2032"/>
    <x v="2564"/>
    <x v="11"/>
    <x v="1"/>
    <x v="2516"/>
    <x v="2578"/>
    <x v="4"/>
    <x v="110"/>
    <x v="1"/>
    <x v="0"/>
  </r>
  <r>
    <x v="4"/>
    <x v="4"/>
    <x v="105"/>
    <x v="6"/>
    <x v="1"/>
    <x v="22"/>
    <x v="2033"/>
    <x v="2565"/>
    <x v="15"/>
    <x v="4"/>
    <x v="2517"/>
    <x v="2579"/>
    <x v="2"/>
    <x v="80"/>
    <x v="2"/>
    <x v="2"/>
  </r>
  <r>
    <x v="15"/>
    <x v="9"/>
    <x v="106"/>
    <x v="6"/>
    <x v="1"/>
    <x v="22"/>
    <x v="79"/>
    <x v="2566"/>
    <x v="11"/>
    <x v="1"/>
    <x v="2518"/>
    <x v="2580"/>
    <x v="3"/>
    <x v="168"/>
    <x v="2"/>
    <x v="2"/>
  </r>
  <r>
    <x v="11"/>
    <x v="8"/>
    <x v="107"/>
    <x v="0"/>
    <x v="2"/>
    <x v="16"/>
    <x v="81"/>
    <x v="2567"/>
    <x v="6"/>
    <x v="4"/>
    <x v="2519"/>
    <x v="2581"/>
    <x v="6"/>
    <x v="276"/>
    <x v="1"/>
    <x v="2"/>
  </r>
  <r>
    <x v="15"/>
    <x v="9"/>
    <x v="179"/>
    <x v="10"/>
    <x v="2"/>
    <x v="24"/>
    <x v="2034"/>
    <x v="2568"/>
    <x v="19"/>
    <x v="4"/>
    <x v="2520"/>
    <x v="2582"/>
    <x v="4"/>
    <x v="174"/>
    <x v="0"/>
    <x v="2"/>
  </r>
  <r>
    <x v="2"/>
    <x v="2"/>
    <x v="179"/>
    <x v="10"/>
    <x v="2"/>
    <x v="18"/>
    <x v="981"/>
    <x v="2569"/>
    <x v="5"/>
    <x v="0"/>
    <x v="2521"/>
    <x v="2583"/>
    <x v="0"/>
    <x v="0"/>
    <x v="2"/>
    <x v="1"/>
  </r>
  <r>
    <x v="0"/>
    <x v="0"/>
    <x v="23"/>
    <x v="10"/>
    <x v="2"/>
    <x v="12"/>
    <x v="421"/>
    <x v="2570"/>
    <x v="17"/>
    <x v="1"/>
    <x v="2522"/>
    <x v="2584"/>
    <x v="1"/>
    <x v="178"/>
    <x v="0"/>
    <x v="2"/>
  </r>
  <r>
    <x v="0"/>
    <x v="0"/>
    <x v="235"/>
    <x v="1"/>
    <x v="2"/>
    <x v="3"/>
    <x v="2035"/>
    <x v="2571"/>
    <x v="5"/>
    <x v="0"/>
    <x v="2523"/>
    <x v="2585"/>
    <x v="2"/>
    <x v="4"/>
    <x v="1"/>
    <x v="2"/>
  </r>
  <r>
    <x v="9"/>
    <x v="6"/>
    <x v="235"/>
    <x v="1"/>
    <x v="2"/>
    <x v="17"/>
    <x v="870"/>
    <x v="2572"/>
    <x v="10"/>
    <x v="2"/>
    <x v="2524"/>
    <x v="2586"/>
    <x v="4"/>
    <x v="24"/>
    <x v="1"/>
    <x v="1"/>
  </r>
  <r>
    <x v="5"/>
    <x v="1"/>
    <x v="180"/>
    <x v="1"/>
    <x v="2"/>
    <x v="13"/>
    <x v="484"/>
    <x v="2573"/>
    <x v="17"/>
    <x v="1"/>
    <x v="2525"/>
    <x v="2587"/>
    <x v="0"/>
    <x v="0"/>
    <x v="0"/>
    <x v="1"/>
  </r>
  <r>
    <x v="13"/>
    <x v="8"/>
    <x v="180"/>
    <x v="1"/>
    <x v="2"/>
    <x v="3"/>
    <x v="2036"/>
    <x v="2574"/>
    <x v="18"/>
    <x v="2"/>
    <x v="2526"/>
    <x v="2588"/>
    <x v="2"/>
    <x v="4"/>
    <x v="0"/>
    <x v="1"/>
  </r>
  <r>
    <x v="2"/>
    <x v="2"/>
    <x v="112"/>
    <x v="1"/>
    <x v="2"/>
    <x v="22"/>
    <x v="2037"/>
    <x v="2575"/>
    <x v="12"/>
    <x v="0"/>
    <x v="2527"/>
    <x v="2589"/>
    <x v="2"/>
    <x v="80"/>
    <x v="1"/>
    <x v="2"/>
  </r>
  <r>
    <x v="3"/>
    <x v="3"/>
    <x v="24"/>
    <x v="1"/>
    <x v="2"/>
    <x v="31"/>
    <x v="2038"/>
    <x v="2576"/>
    <x v="8"/>
    <x v="5"/>
    <x v="9"/>
    <x v="2590"/>
    <x v="4"/>
    <x v="232"/>
    <x v="2"/>
    <x v="2"/>
  </r>
  <r>
    <x v="4"/>
    <x v="4"/>
    <x v="24"/>
    <x v="1"/>
    <x v="2"/>
    <x v="2"/>
    <x v="1215"/>
    <x v="2577"/>
    <x v="0"/>
    <x v="0"/>
    <x v="2528"/>
    <x v="2591"/>
    <x v="6"/>
    <x v="229"/>
    <x v="1"/>
    <x v="2"/>
  </r>
  <r>
    <x v="1"/>
    <x v="1"/>
    <x v="113"/>
    <x v="7"/>
    <x v="2"/>
    <x v="8"/>
    <x v="2039"/>
    <x v="2578"/>
    <x v="12"/>
    <x v="0"/>
    <x v="2529"/>
    <x v="2592"/>
    <x v="2"/>
    <x v="34"/>
    <x v="1"/>
    <x v="2"/>
  </r>
  <r>
    <x v="10"/>
    <x v="7"/>
    <x v="114"/>
    <x v="7"/>
    <x v="2"/>
    <x v="27"/>
    <x v="2040"/>
    <x v="2579"/>
    <x v="25"/>
    <x v="1"/>
    <x v="2530"/>
    <x v="2593"/>
    <x v="3"/>
    <x v="60"/>
    <x v="2"/>
    <x v="1"/>
  </r>
  <r>
    <x v="13"/>
    <x v="8"/>
    <x v="115"/>
    <x v="8"/>
    <x v="2"/>
    <x v="7"/>
    <x v="2041"/>
    <x v="2580"/>
    <x v="10"/>
    <x v="2"/>
    <x v="2531"/>
    <x v="2594"/>
    <x v="0"/>
    <x v="0"/>
    <x v="0"/>
    <x v="2"/>
  </r>
  <r>
    <x v="13"/>
    <x v="8"/>
    <x v="183"/>
    <x v="8"/>
    <x v="2"/>
    <x v="25"/>
    <x v="1321"/>
    <x v="2581"/>
    <x v="7"/>
    <x v="2"/>
    <x v="2532"/>
    <x v="2595"/>
    <x v="3"/>
    <x v="33"/>
    <x v="0"/>
    <x v="2"/>
  </r>
  <r>
    <x v="8"/>
    <x v="6"/>
    <x v="116"/>
    <x v="8"/>
    <x v="2"/>
    <x v="7"/>
    <x v="2042"/>
    <x v="2582"/>
    <x v="0"/>
    <x v="0"/>
    <x v="2533"/>
    <x v="2596"/>
    <x v="2"/>
    <x v="8"/>
    <x v="1"/>
    <x v="1"/>
  </r>
  <r>
    <x v="12"/>
    <x v="8"/>
    <x v="28"/>
    <x v="2"/>
    <x v="2"/>
    <x v="14"/>
    <x v="1037"/>
    <x v="2583"/>
    <x v="11"/>
    <x v="1"/>
    <x v="2534"/>
    <x v="2597"/>
    <x v="3"/>
    <x v="114"/>
    <x v="2"/>
    <x v="0"/>
  </r>
  <r>
    <x v="13"/>
    <x v="8"/>
    <x v="185"/>
    <x v="2"/>
    <x v="2"/>
    <x v="52"/>
    <x v="130"/>
    <x v="2584"/>
    <x v="15"/>
    <x v="4"/>
    <x v="2535"/>
    <x v="2598"/>
    <x v="0"/>
    <x v="0"/>
    <x v="0"/>
    <x v="2"/>
  </r>
  <r>
    <x v="4"/>
    <x v="4"/>
    <x v="117"/>
    <x v="3"/>
    <x v="2"/>
    <x v="26"/>
    <x v="2043"/>
    <x v="2585"/>
    <x v="3"/>
    <x v="2"/>
    <x v="2536"/>
    <x v="2599"/>
    <x v="1"/>
    <x v="174"/>
    <x v="0"/>
    <x v="1"/>
  </r>
  <r>
    <x v="15"/>
    <x v="9"/>
    <x v="29"/>
    <x v="3"/>
    <x v="2"/>
    <x v="21"/>
    <x v="2044"/>
    <x v="2586"/>
    <x v="11"/>
    <x v="1"/>
    <x v="2537"/>
    <x v="2600"/>
    <x v="4"/>
    <x v="214"/>
    <x v="0"/>
    <x v="1"/>
  </r>
  <r>
    <x v="14"/>
    <x v="6"/>
    <x v="29"/>
    <x v="3"/>
    <x v="2"/>
    <x v="8"/>
    <x v="2045"/>
    <x v="2587"/>
    <x v="14"/>
    <x v="4"/>
    <x v="2538"/>
    <x v="2601"/>
    <x v="4"/>
    <x v="182"/>
    <x v="0"/>
    <x v="2"/>
  </r>
  <r>
    <x v="14"/>
    <x v="6"/>
    <x v="119"/>
    <x v="3"/>
    <x v="2"/>
    <x v="31"/>
    <x v="2046"/>
    <x v="2588"/>
    <x v="0"/>
    <x v="0"/>
    <x v="2539"/>
    <x v="2602"/>
    <x v="1"/>
    <x v="49"/>
    <x v="1"/>
    <x v="2"/>
  </r>
  <r>
    <x v="15"/>
    <x v="9"/>
    <x v="120"/>
    <x v="9"/>
    <x v="2"/>
    <x v="54"/>
    <x v="1765"/>
    <x v="2589"/>
    <x v="21"/>
    <x v="0"/>
    <x v="2540"/>
    <x v="2603"/>
    <x v="0"/>
    <x v="0"/>
    <x v="1"/>
    <x v="2"/>
  </r>
  <r>
    <x v="13"/>
    <x v="8"/>
    <x v="254"/>
    <x v="9"/>
    <x v="2"/>
    <x v="29"/>
    <x v="566"/>
    <x v="2590"/>
    <x v="0"/>
    <x v="0"/>
    <x v="2541"/>
    <x v="2604"/>
    <x v="2"/>
    <x v="47"/>
    <x v="1"/>
    <x v="1"/>
  </r>
  <r>
    <x v="4"/>
    <x v="4"/>
    <x v="186"/>
    <x v="9"/>
    <x v="2"/>
    <x v="46"/>
    <x v="2047"/>
    <x v="2591"/>
    <x v="5"/>
    <x v="0"/>
    <x v="2542"/>
    <x v="2605"/>
    <x v="2"/>
    <x v="81"/>
    <x v="0"/>
    <x v="2"/>
  </r>
  <r>
    <x v="2"/>
    <x v="2"/>
    <x v="187"/>
    <x v="9"/>
    <x v="2"/>
    <x v="31"/>
    <x v="938"/>
    <x v="2592"/>
    <x v="15"/>
    <x v="4"/>
    <x v="2543"/>
    <x v="2606"/>
    <x v="3"/>
    <x v="69"/>
    <x v="0"/>
    <x v="2"/>
  </r>
  <r>
    <x v="14"/>
    <x v="6"/>
    <x v="30"/>
    <x v="9"/>
    <x v="2"/>
    <x v="24"/>
    <x v="569"/>
    <x v="1146"/>
    <x v="19"/>
    <x v="4"/>
    <x v="2544"/>
    <x v="2607"/>
    <x v="2"/>
    <x v="30"/>
    <x v="0"/>
    <x v="0"/>
  </r>
  <r>
    <x v="7"/>
    <x v="5"/>
    <x v="122"/>
    <x v="11"/>
    <x v="2"/>
    <x v="13"/>
    <x v="2048"/>
    <x v="2593"/>
    <x v="9"/>
    <x v="3"/>
    <x v="2545"/>
    <x v="2608"/>
    <x v="2"/>
    <x v="87"/>
    <x v="1"/>
    <x v="0"/>
  </r>
  <r>
    <x v="11"/>
    <x v="8"/>
    <x v="34"/>
    <x v="4"/>
    <x v="2"/>
    <x v="9"/>
    <x v="2049"/>
    <x v="2594"/>
    <x v="19"/>
    <x v="4"/>
    <x v="2546"/>
    <x v="2609"/>
    <x v="3"/>
    <x v="172"/>
    <x v="2"/>
    <x v="0"/>
  </r>
  <r>
    <x v="4"/>
    <x v="4"/>
    <x v="34"/>
    <x v="4"/>
    <x v="2"/>
    <x v="19"/>
    <x v="1982"/>
    <x v="2595"/>
    <x v="11"/>
    <x v="1"/>
    <x v="2547"/>
    <x v="2610"/>
    <x v="2"/>
    <x v="78"/>
    <x v="2"/>
    <x v="1"/>
  </r>
  <r>
    <x v="2"/>
    <x v="2"/>
    <x v="236"/>
    <x v="4"/>
    <x v="2"/>
    <x v="47"/>
    <x v="2017"/>
    <x v="2596"/>
    <x v="14"/>
    <x v="4"/>
    <x v="2548"/>
    <x v="2611"/>
    <x v="0"/>
    <x v="0"/>
    <x v="2"/>
    <x v="2"/>
  </r>
  <r>
    <x v="12"/>
    <x v="8"/>
    <x v="36"/>
    <x v="5"/>
    <x v="2"/>
    <x v="31"/>
    <x v="2050"/>
    <x v="2597"/>
    <x v="23"/>
    <x v="3"/>
    <x v="2549"/>
    <x v="2612"/>
    <x v="0"/>
    <x v="0"/>
    <x v="0"/>
    <x v="1"/>
  </r>
  <r>
    <x v="12"/>
    <x v="8"/>
    <x v="124"/>
    <x v="6"/>
    <x v="2"/>
    <x v="65"/>
    <x v="2051"/>
    <x v="2598"/>
    <x v="25"/>
    <x v="1"/>
    <x v="2550"/>
    <x v="2613"/>
    <x v="3"/>
    <x v="277"/>
    <x v="0"/>
    <x v="2"/>
  </r>
  <r>
    <x v="9"/>
    <x v="6"/>
    <x v="124"/>
    <x v="6"/>
    <x v="2"/>
    <x v="13"/>
    <x v="2052"/>
    <x v="2599"/>
    <x v="21"/>
    <x v="0"/>
    <x v="2551"/>
    <x v="2614"/>
    <x v="0"/>
    <x v="0"/>
    <x v="2"/>
    <x v="0"/>
  </r>
  <r>
    <x v="5"/>
    <x v="1"/>
    <x v="263"/>
    <x v="6"/>
    <x v="2"/>
    <x v="33"/>
    <x v="2053"/>
    <x v="2600"/>
    <x v="7"/>
    <x v="2"/>
    <x v="2552"/>
    <x v="2615"/>
    <x v="3"/>
    <x v="147"/>
    <x v="0"/>
    <x v="0"/>
  </r>
  <r>
    <x v="9"/>
    <x v="6"/>
    <x v="263"/>
    <x v="6"/>
    <x v="2"/>
    <x v="31"/>
    <x v="2054"/>
    <x v="2601"/>
    <x v="23"/>
    <x v="3"/>
    <x v="2553"/>
    <x v="2616"/>
    <x v="3"/>
    <x v="69"/>
    <x v="0"/>
    <x v="2"/>
  </r>
  <r>
    <x v="15"/>
    <x v="9"/>
    <x v="125"/>
    <x v="0"/>
    <x v="3"/>
    <x v="28"/>
    <x v="2055"/>
    <x v="2602"/>
    <x v="21"/>
    <x v="0"/>
    <x v="2554"/>
    <x v="2617"/>
    <x v="2"/>
    <x v="97"/>
    <x v="0"/>
    <x v="2"/>
  </r>
  <r>
    <x v="6"/>
    <x v="3"/>
    <x v="39"/>
    <x v="0"/>
    <x v="3"/>
    <x v="14"/>
    <x v="2056"/>
    <x v="2603"/>
    <x v="5"/>
    <x v="0"/>
    <x v="2555"/>
    <x v="2618"/>
    <x v="2"/>
    <x v="32"/>
    <x v="2"/>
    <x v="0"/>
  </r>
  <r>
    <x v="10"/>
    <x v="7"/>
    <x v="237"/>
    <x v="10"/>
    <x v="3"/>
    <x v="9"/>
    <x v="2057"/>
    <x v="2604"/>
    <x v="22"/>
    <x v="3"/>
    <x v="2556"/>
    <x v="2619"/>
    <x v="0"/>
    <x v="0"/>
    <x v="1"/>
    <x v="0"/>
  </r>
  <r>
    <x v="15"/>
    <x v="9"/>
    <x v="192"/>
    <x v="10"/>
    <x v="3"/>
    <x v="8"/>
    <x v="1698"/>
    <x v="2605"/>
    <x v="8"/>
    <x v="5"/>
    <x v="9"/>
    <x v="2620"/>
    <x v="2"/>
    <x v="34"/>
    <x v="1"/>
    <x v="1"/>
  </r>
  <r>
    <x v="11"/>
    <x v="8"/>
    <x v="270"/>
    <x v="10"/>
    <x v="3"/>
    <x v="4"/>
    <x v="316"/>
    <x v="2606"/>
    <x v="0"/>
    <x v="0"/>
    <x v="2557"/>
    <x v="2621"/>
    <x v="0"/>
    <x v="0"/>
    <x v="0"/>
    <x v="0"/>
  </r>
  <r>
    <x v="9"/>
    <x v="6"/>
    <x v="270"/>
    <x v="10"/>
    <x v="3"/>
    <x v="62"/>
    <x v="2058"/>
    <x v="2607"/>
    <x v="4"/>
    <x v="3"/>
    <x v="2558"/>
    <x v="2622"/>
    <x v="0"/>
    <x v="0"/>
    <x v="2"/>
    <x v="1"/>
  </r>
  <r>
    <x v="13"/>
    <x v="8"/>
    <x v="270"/>
    <x v="10"/>
    <x v="3"/>
    <x v="6"/>
    <x v="1572"/>
    <x v="2608"/>
    <x v="19"/>
    <x v="4"/>
    <x v="2559"/>
    <x v="2623"/>
    <x v="1"/>
    <x v="197"/>
    <x v="0"/>
    <x v="2"/>
  </r>
  <r>
    <x v="0"/>
    <x v="0"/>
    <x v="127"/>
    <x v="1"/>
    <x v="3"/>
    <x v="54"/>
    <x v="2012"/>
    <x v="2609"/>
    <x v="10"/>
    <x v="2"/>
    <x v="2560"/>
    <x v="2624"/>
    <x v="3"/>
    <x v="207"/>
    <x v="2"/>
    <x v="1"/>
  </r>
  <r>
    <x v="7"/>
    <x v="5"/>
    <x v="194"/>
    <x v="1"/>
    <x v="3"/>
    <x v="5"/>
    <x v="2059"/>
    <x v="2610"/>
    <x v="21"/>
    <x v="0"/>
    <x v="2561"/>
    <x v="2625"/>
    <x v="0"/>
    <x v="0"/>
    <x v="1"/>
    <x v="2"/>
  </r>
  <r>
    <x v="4"/>
    <x v="4"/>
    <x v="41"/>
    <x v="1"/>
    <x v="3"/>
    <x v="36"/>
    <x v="127"/>
    <x v="2611"/>
    <x v="12"/>
    <x v="0"/>
    <x v="2562"/>
    <x v="2626"/>
    <x v="4"/>
    <x v="55"/>
    <x v="2"/>
    <x v="2"/>
  </r>
  <r>
    <x v="0"/>
    <x v="0"/>
    <x v="238"/>
    <x v="1"/>
    <x v="3"/>
    <x v="12"/>
    <x v="1503"/>
    <x v="2612"/>
    <x v="12"/>
    <x v="0"/>
    <x v="2563"/>
    <x v="2627"/>
    <x v="0"/>
    <x v="0"/>
    <x v="0"/>
    <x v="1"/>
  </r>
  <r>
    <x v="13"/>
    <x v="8"/>
    <x v="238"/>
    <x v="1"/>
    <x v="3"/>
    <x v="7"/>
    <x v="2060"/>
    <x v="2613"/>
    <x v="10"/>
    <x v="2"/>
    <x v="2564"/>
    <x v="2628"/>
    <x v="1"/>
    <x v="56"/>
    <x v="2"/>
    <x v="1"/>
  </r>
  <r>
    <x v="7"/>
    <x v="5"/>
    <x v="238"/>
    <x v="1"/>
    <x v="3"/>
    <x v="32"/>
    <x v="2061"/>
    <x v="2614"/>
    <x v="20"/>
    <x v="2"/>
    <x v="2565"/>
    <x v="2629"/>
    <x v="2"/>
    <x v="125"/>
    <x v="1"/>
    <x v="1"/>
  </r>
  <r>
    <x v="15"/>
    <x v="9"/>
    <x v="255"/>
    <x v="7"/>
    <x v="3"/>
    <x v="20"/>
    <x v="1261"/>
    <x v="2615"/>
    <x v="3"/>
    <x v="2"/>
    <x v="2566"/>
    <x v="2630"/>
    <x v="3"/>
    <x v="136"/>
    <x v="2"/>
    <x v="2"/>
  </r>
  <r>
    <x v="5"/>
    <x v="1"/>
    <x v="255"/>
    <x v="7"/>
    <x v="3"/>
    <x v="1"/>
    <x v="102"/>
    <x v="2616"/>
    <x v="14"/>
    <x v="4"/>
    <x v="2567"/>
    <x v="2631"/>
    <x v="0"/>
    <x v="0"/>
    <x v="2"/>
    <x v="0"/>
  </r>
  <r>
    <x v="14"/>
    <x v="6"/>
    <x v="255"/>
    <x v="7"/>
    <x v="3"/>
    <x v="19"/>
    <x v="431"/>
    <x v="2617"/>
    <x v="12"/>
    <x v="0"/>
    <x v="2568"/>
    <x v="2632"/>
    <x v="3"/>
    <x v="93"/>
    <x v="1"/>
    <x v="1"/>
  </r>
  <r>
    <x v="7"/>
    <x v="5"/>
    <x v="255"/>
    <x v="7"/>
    <x v="3"/>
    <x v="42"/>
    <x v="636"/>
    <x v="2618"/>
    <x v="10"/>
    <x v="2"/>
    <x v="2569"/>
    <x v="2633"/>
    <x v="3"/>
    <x v="199"/>
    <x v="0"/>
    <x v="0"/>
  </r>
  <r>
    <x v="5"/>
    <x v="1"/>
    <x v="129"/>
    <x v="7"/>
    <x v="3"/>
    <x v="5"/>
    <x v="2062"/>
    <x v="2619"/>
    <x v="0"/>
    <x v="0"/>
    <x v="2570"/>
    <x v="2634"/>
    <x v="0"/>
    <x v="0"/>
    <x v="2"/>
    <x v="1"/>
  </r>
  <r>
    <x v="11"/>
    <x v="8"/>
    <x v="196"/>
    <x v="8"/>
    <x v="3"/>
    <x v="3"/>
    <x v="1953"/>
    <x v="2620"/>
    <x v="12"/>
    <x v="0"/>
    <x v="2571"/>
    <x v="2635"/>
    <x v="2"/>
    <x v="4"/>
    <x v="1"/>
    <x v="2"/>
  </r>
  <r>
    <x v="2"/>
    <x v="2"/>
    <x v="196"/>
    <x v="8"/>
    <x v="3"/>
    <x v="8"/>
    <x v="2063"/>
    <x v="2621"/>
    <x v="9"/>
    <x v="3"/>
    <x v="2572"/>
    <x v="2636"/>
    <x v="3"/>
    <x v="46"/>
    <x v="0"/>
    <x v="2"/>
  </r>
  <r>
    <x v="8"/>
    <x v="6"/>
    <x v="196"/>
    <x v="8"/>
    <x v="3"/>
    <x v="4"/>
    <x v="1140"/>
    <x v="2622"/>
    <x v="11"/>
    <x v="1"/>
    <x v="2573"/>
    <x v="2637"/>
    <x v="0"/>
    <x v="0"/>
    <x v="2"/>
    <x v="1"/>
  </r>
  <r>
    <x v="11"/>
    <x v="8"/>
    <x v="268"/>
    <x v="2"/>
    <x v="3"/>
    <x v="3"/>
    <x v="2064"/>
    <x v="2623"/>
    <x v="21"/>
    <x v="0"/>
    <x v="2574"/>
    <x v="2638"/>
    <x v="6"/>
    <x v="278"/>
    <x v="2"/>
    <x v="1"/>
  </r>
  <r>
    <x v="5"/>
    <x v="1"/>
    <x v="268"/>
    <x v="2"/>
    <x v="3"/>
    <x v="29"/>
    <x v="561"/>
    <x v="2624"/>
    <x v="10"/>
    <x v="2"/>
    <x v="2575"/>
    <x v="2639"/>
    <x v="0"/>
    <x v="0"/>
    <x v="2"/>
    <x v="0"/>
  </r>
  <r>
    <x v="15"/>
    <x v="9"/>
    <x v="264"/>
    <x v="3"/>
    <x v="3"/>
    <x v="14"/>
    <x v="1916"/>
    <x v="2625"/>
    <x v="20"/>
    <x v="2"/>
    <x v="2576"/>
    <x v="2640"/>
    <x v="3"/>
    <x v="114"/>
    <x v="0"/>
    <x v="2"/>
  </r>
  <r>
    <x v="5"/>
    <x v="1"/>
    <x v="134"/>
    <x v="3"/>
    <x v="3"/>
    <x v="3"/>
    <x v="2065"/>
    <x v="2626"/>
    <x v="15"/>
    <x v="4"/>
    <x v="2577"/>
    <x v="2641"/>
    <x v="0"/>
    <x v="0"/>
    <x v="1"/>
    <x v="1"/>
  </r>
  <r>
    <x v="6"/>
    <x v="3"/>
    <x v="256"/>
    <x v="3"/>
    <x v="3"/>
    <x v="52"/>
    <x v="2066"/>
    <x v="2627"/>
    <x v="0"/>
    <x v="0"/>
    <x v="2578"/>
    <x v="2642"/>
    <x v="0"/>
    <x v="0"/>
    <x v="0"/>
    <x v="2"/>
  </r>
  <r>
    <x v="1"/>
    <x v="1"/>
    <x v="256"/>
    <x v="3"/>
    <x v="3"/>
    <x v="33"/>
    <x v="486"/>
    <x v="2628"/>
    <x v="24"/>
    <x v="3"/>
    <x v="2579"/>
    <x v="2643"/>
    <x v="2"/>
    <x v="51"/>
    <x v="2"/>
    <x v="1"/>
  </r>
  <r>
    <x v="0"/>
    <x v="0"/>
    <x v="43"/>
    <x v="3"/>
    <x v="3"/>
    <x v="41"/>
    <x v="2067"/>
    <x v="2629"/>
    <x v="11"/>
    <x v="1"/>
    <x v="2580"/>
    <x v="2644"/>
    <x v="0"/>
    <x v="0"/>
    <x v="0"/>
    <x v="1"/>
  </r>
  <r>
    <x v="3"/>
    <x v="3"/>
    <x v="136"/>
    <x v="9"/>
    <x v="3"/>
    <x v="21"/>
    <x v="1984"/>
    <x v="2630"/>
    <x v="19"/>
    <x v="4"/>
    <x v="2581"/>
    <x v="2645"/>
    <x v="1"/>
    <x v="75"/>
    <x v="0"/>
    <x v="0"/>
  </r>
  <r>
    <x v="8"/>
    <x v="6"/>
    <x v="271"/>
    <x v="11"/>
    <x v="3"/>
    <x v="30"/>
    <x v="2068"/>
    <x v="2631"/>
    <x v="12"/>
    <x v="0"/>
    <x v="2582"/>
    <x v="2646"/>
    <x v="3"/>
    <x v="170"/>
    <x v="2"/>
    <x v="0"/>
  </r>
  <r>
    <x v="13"/>
    <x v="8"/>
    <x v="200"/>
    <x v="4"/>
    <x v="3"/>
    <x v="22"/>
    <x v="1415"/>
    <x v="2632"/>
    <x v="9"/>
    <x v="3"/>
    <x v="2583"/>
    <x v="2647"/>
    <x v="2"/>
    <x v="80"/>
    <x v="2"/>
    <x v="0"/>
  </r>
  <r>
    <x v="8"/>
    <x v="6"/>
    <x v="139"/>
    <x v="4"/>
    <x v="3"/>
    <x v="1"/>
    <x v="401"/>
    <x v="2633"/>
    <x v="7"/>
    <x v="2"/>
    <x v="2584"/>
    <x v="2648"/>
    <x v="1"/>
    <x v="1"/>
    <x v="0"/>
    <x v="1"/>
  </r>
  <r>
    <x v="6"/>
    <x v="3"/>
    <x v="45"/>
    <x v="4"/>
    <x v="3"/>
    <x v="5"/>
    <x v="2069"/>
    <x v="2634"/>
    <x v="0"/>
    <x v="0"/>
    <x v="2585"/>
    <x v="2649"/>
    <x v="2"/>
    <x v="6"/>
    <x v="1"/>
    <x v="0"/>
  </r>
  <r>
    <x v="5"/>
    <x v="1"/>
    <x v="45"/>
    <x v="4"/>
    <x v="3"/>
    <x v="6"/>
    <x v="702"/>
    <x v="2635"/>
    <x v="13"/>
    <x v="1"/>
    <x v="2586"/>
    <x v="2650"/>
    <x v="2"/>
    <x v="7"/>
    <x v="1"/>
    <x v="1"/>
  </r>
  <r>
    <x v="2"/>
    <x v="2"/>
    <x v="140"/>
    <x v="5"/>
    <x v="3"/>
    <x v="55"/>
    <x v="2070"/>
    <x v="2636"/>
    <x v="20"/>
    <x v="2"/>
    <x v="2587"/>
    <x v="2651"/>
    <x v="3"/>
    <x v="279"/>
    <x v="0"/>
    <x v="0"/>
  </r>
  <r>
    <x v="6"/>
    <x v="3"/>
    <x v="141"/>
    <x v="5"/>
    <x v="3"/>
    <x v="7"/>
    <x v="2071"/>
    <x v="2637"/>
    <x v="1"/>
    <x v="0"/>
    <x v="2588"/>
    <x v="2652"/>
    <x v="3"/>
    <x v="23"/>
    <x v="0"/>
    <x v="0"/>
  </r>
  <r>
    <x v="15"/>
    <x v="9"/>
    <x v="202"/>
    <x v="5"/>
    <x v="3"/>
    <x v="49"/>
    <x v="2072"/>
    <x v="2638"/>
    <x v="25"/>
    <x v="1"/>
    <x v="2589"/>
    <x v="2653"/>
    <x v="0"/>
    <x v="0"/>
    <x v="1"/>
    <x v="2"/>
  </r>
  <r>
    <x v="9"/>
    <x v="6"/>
    <x v="202"/>
    <x v="5"/>
    <x v="3"/>
    <x v="10"/>
    <x v="2073"/>
    <x v="2639"/>
    <x v="21"/>
    <x v="0"/>
    <x v="2590"/>
    <x v="2654"/>
    <x v="0"/>
    <x v="0"/>
    <x v="0"/>
    <x v="0"/>
  </r>
  <r>
    <x v="8"/>
    <x v="6"/>
    <x v="202"/>
    <x v="5"/>
    <x v="3"/>
    <x v="24"/>
    <x v="2074"/>
    <x v="2640"/>
    <x v="12"/>
    <x v="0"/>
    <x v="2591"/>
    <x v="2655"/>
    <x v="3"/>
    <x v="217"/>
    <x v="1"/>
    <x v="2"/>
  </r>
  <r>
    <x v="14"/>
    <x v="6"/>
    <x v="269"/>
    <x v="6"/>
    <x v="3"/>
    <x v="29"/>
    <x v="2075"/>
    <x v="2641"/>
    <x v="3"/>
    <x v="2"/>
    <x v="2592"/>
    <x v="2656"/>
    <x v="4"/>
    <x v="206"/>
    <x v="0"/>
    <x v="0"/>
  </r>
  <r>
    <x v="5"/>
    <x v="1"/>
    <x v="46"/>
    <x v="6"/>
    <x v="3"/>
    <x v="76"/>
    <x v="2076"/>
    <x v="2642"/>
    <x v="25"/>
    <x v="1"/>
    <x v="2593"/>
    <x v="2657"/>
    <x v="3"/>
    <x v="138"/>
    <x v="0"/>
    <x v="1"/>
  </r>
  <r>
    <x v="13"/>
    <x v="8"/>
    <x v="204"/>
    <x v="6"/>
    <x v="3"/>
    <x v="23"/>
    <x v="963"/>
    <x v="2643"/>
    <x v="3"/>
    <x v="2"/>
    <x v="2594"/>
    <x v="2658"/>
    <x v="2"/>
    <x v="66"/>
    <x v="1"/>
    <x v="0"/>
  </r>
  <r>
    <x v="5"/>
    <x v="1"/>
    <x v="143"/>
    <x v="0"/>
    <x v="4"/>
    <x v="6"/>
    <x v="2077"/>
    <x v="2644"/>
    <x v="20"/>
    <x v="2"/>
    <x v="2595"/>
    <x v="2659"/>
    <x v="0"/>
    <x v="0"/>
    <x v="0"/>
    <x v="2"/>
  </r>
  <r>
    <x v="2"/>
    <x v="2"/>
    <x v="143"/>
    <x v="0"/>
    <x v="4"/>
    <x v="41"/>
    <x v="550"/>
    <x v="2645"/>
    <x v="17"/>
    <x v="1"/>
    <x v="2596"/>
    <x v="2660"/>
    <x v="0"/>
    <x v="0"/>
    <x v="2"/>
    <x v="1"/>
  </r>
  <r>
    <x v="0"/>
    <x v="0"/>
    <x v="272"/>
    <x v="0"/>
    <x v="4"/>
    <x v="3"/>
    <x v="1749"/>
    <x v="2646"/>
    <x v="11"/>
    <x v="1"/>
    <x v="2597"/>
    <x v="2661"/>
    <x v="0"/>
    <x v="0"/>
    <x v="1"/>
    <x v="2"/>
  </r>
  <r>
    <x v="12"/>
    <x v="8"/>
    <x v="209"/>
    <x v="10"/>
    <x v="4"/>
    <x v="41"/>
    <x v="1586"/>
    <x v="2647"/>
    <x v="18"/>
    <x v="2"/>
    <x v="2598"/>
    <x v="2662"/>
    <x v="0"/>
    <x v="0"/>
    <x v="1"/>
    <x v="1"/>
  </r>
  <r>
    <x v="8"/>
    <x v="6"/>
    <x v="209"/>
    <x v="10"/>
    <x v="4"/>
    <x v="35"/>
    <x v="1017"/>
    <x v="2648"/>
    <x v="1"/>
    <x v="0"/>
    <x v="2599"/>
    <x v="2663"/>
    <x v="3"/>
    <x v="54"/>
    <x v="2"/>
    <x v="2"/>
  </r>
  <r>
    <x v="11"/>
    <x v="8"/>
    <x v="47"/>
    <x v="1"/>
    <x v="4"/>
    <x v="17"/>
    <x v="2078"/>
    <x v="2204"/>
    <x v="17"/>
    <x v="1"/>
    <x v="2600"/>
    <x v="2664"/>
    <x v="1"/>
    <x v="146"/>
    <x v="1"/>
    <x v="0"/>
  </r>
  <r>
    <x v="0"/>
    <x v="0"/>
    <x v="146"/>
    <x v="1"/>
    <x v="4"/>
    <x v="48"/>
    <x v="833"/>
    <x v="2649"/>
    <x v="6"/>
    <x v="4"/>
    <x v="2601"/>
    <x v="2665"/>
    <x v="2"/>
    <x v="140"/>
    <x v="0"/>
    <x v="1"/>
  </r>
  <r>
    <x v="15"/>
    <x v="9"/>
    <x v="147"/>
    <x v="1"/>
    <x v="4"/>
    <x v="4"/>
    <x v="2079"/>
    <x v="2650"/>
    <x v="8"/>
    <x v="5"/>
    <x v="9"/>
    <x v="2666"/>
    <x v="0"/>
    <x v="0"/>
    <x v="0"/>
    <x v="2"/>
  </r>
  <r>
    <x v="12"/>
    <x v="8"/>
    <x v="48"/>
    <x v="7"/>
    <x v="4"/>
    <x v="49"/>
    <x v="2080"/>
    <x v="2651"/>
    <x v="20"/>
    <x v="2"/>
    <x v="2602"/>
    <x v="2667"/>
    <x v="0"/>
    <x v="0"/>
    <x v="2"/>
    <x v="2"/>
  </r>
  <r>
    <x v="14"/>
    <x v="6"/>
    <x v="51"/>
    <x v="8"/>
    <x v="4"/>
    <x v="19"/>
    <x v="351"/>
    <x v="2652"/>
    <x v="10"/>
    <x v="2"/>
    <x v="2603"/>
    <x v="2668"/>
    <x v="3"/>
    <x v="93"/>
    <x v="2"/>
    <x v="1"/>
  </r>
  <r>
    <x v="7"/>
    <x v="5"/>
    <x v="51"/>
    <x v="8"/>
    <x v="4"/>
    <x v="18"/>
    <x v="2081"/>
    <x v="2653"/>
    <x v="11"/>
    <x v="1"/>
    <x v="2604"/>
    <x v="2669"/>
    <x v="2"/>
    <x v="99"/>
    <x v="1"/>
    <x v="0"/>
  </r>
  <r>
    <x v="15"/>
    <x v="9"/>
    <x v="257"/>
    <x v="8"/>
    <x v="4"/>
    <x v="18"/>
    <x v="2082"/>
    <x v="2654"/>
    <x v="7"/>
    <x v="2"/>
    <x v="2605"/>
    <x v="2670"/>
    <x v="3"/>
    <x v="31"/>
    <x v="2"/>
    <x v="1"/>
  </r>
  <r>
    <x v="7"/>
    <x v="5"/>
    <x v="257"/>
    <x v="8"/>
    <x v="4"/>
    <x v="17"/>
    <x v="2083"/>
    <x v="2655"/>
    <x v="6"/>
    <x v="4"/>
    <x v="2606"/>
    <x v="2671"/>
    <x v="3"/>
    <x v="21"/>
    <x v="1"/>
    <x v="2"/>
  </r>
  <r>
    <x v="5"/>
    <x v="1"/>
    <x v="258"/>
    <x v="8"/>
    <x v="4"/>
    <x v="5"/>
    <x v="2084"/>
    <x v="2656"/>
    <x v="1"/>
    <x v="0"/>
    <x v="2607"/>
    <x v="2672"/>
    <x v="2"/>
    <x v="6"/>
    <x v="1"/>
    <x v="0"/>
  </r>
  <r>
    <x v="12"/>
    <x v="8"/>
    <x v="244"/>
    <x v="2"/>
    <x v="4"/>
    <x v="23"/>
    <x v="1519"/>
    <x v="2657"/>
    <x v="21"/>
    <x v="0"/>
    <x v="2608"/>
    <x v="2673"/>
    <x v="0"/>
    <x v="0"/>
    <x v="2"/>
    <x v="0"/>
  </r>
  <r>
    <x v="0"/>
    <x v="0"/>
    <x v="53"/>
    <x v="3"/>
    <x v="4"/>
    <x v="13"/>
    <x v="556"/>
    <x v="2658"/>
    <x v="14"/>
    <x v="4"/>
    <x v="2609"/>
    <x v="2674"/>
    <x v="1"/>
    <x v="126"/>
    <x v="1"/>
    <x v="1"/>
  </r>
  <r>
    <x v="5"/>
    <x v="1"/>
    <x v="151"/>
    <x v="3"/>
    <x v="4"/>
    <x v="7"/>
    <x v="2085"/>
    <x v="2659"/>
    <x v="19"/>
    <x v="4"/>
    <x v="2610"/>
    <x v="2675"/>
    <x v="2"/>
    <x v="8"/>
    <x v="0"/>
    <x v="0"/>
  </r>
  <r>
    <x v="9"/>
    <x v="6"/>
    <x v="151"/>
    <x v="3"/>
    <x v="4"/>
    <x v="1"/>
    <x v="1521"/>
    <x v="2660"/>
    <x v="23"/>
    <x v="3"/>
    <x v="2611"/>
    <x v="2676"/>
    <x v="2"/>
    <x v="57"/>
    <x v="0"/>
    <x v="0"/>
  </r>
  <r>
    <x v="6"/>
    <x v="3"/>
    <x v="55"/>
    <x v="11"/>
    <x v="4"/>
    <x v="66"/>
    <x v="95"/>
    <x v="2661"/>
    <x v="11"/>
    <x v="1"/>
    <x v="2612"/>
    <x v="2677"/>
    <x v="2"/>
    <x v="225"/>
    <x v="2"/>
    <x v="0"/>
  </r>
  <r>
    <x v="3"/>
    <x v="3"/>
    <x v="245"/>
    <x v="4"/>
    <x v="4"/>
    <x v="14"/>
    <x v="2086"/>
    <x v="2662"/>
    <x v="2"/>
    <x v="1"/>
    <x v="2613"/>
    <x v="2678"/>
    <x v="0"/>
    <x v="0"/>
    <x v="0"/>
    <x v="2"/>
  </r>
  <r>
    <x v="2"/>
    <x v="2"/>
    <x v="245"/>
    <x v="4"/>
    <x v="4"/>
    <x v="3"/>
    <x v="1971"/>
    <x v="2663"/>
    <x v="10"/>
    <x v="2"/>
    <x v="2614"/>
    <x v="2679"/>
    <x v="1"/>
    <x v="3"/>
    <x v="0"/>
    <x v="1"/>
  </r>
  <r>
    <x v="9"/>
    <x v="6"/>
    <x v="259"/>
    <x v="4"/>
    <x v="4"/>
    <x v="35"/>
    <x v="1033"/>
    <x v="2664"/>
    <x v="9"/>
    <x v="3"/>
    <x v="2615"/>
    <x v="2680"/>
    <x v="0"/>
    <x v="0"/>
    <x v="1"/>
    <x v="0"/>
  </r>
  <r>
    <x v="6"/>
    <x v="3"/>
    <x v="156"/>
    <x v="5"/>
    <x v="4"/>
    <x v="22"/>
    <x v="1703"/>
    <x v="2665"/>
    <x v="7"/>
    <x v="2"/>
    <x v="2616"/>
    <x v="2681"/>
    <x v="2"/>
    <x v="80"/>
    <x v="2"/>
    <x v="0"/>
  </r>
  <r>
    <x v="13"/>
    <x v="8"/>
    <x v="156"/>
    <x v="5"/>
    <x v="4"/>
    <x v="0"/>
    <x v="138"/>
    <x v="2666"/>
    <x v="21"/>
    <x v="0"/>
    <x v="2617"/>
    <x v="2682"/>
    <x v="2"/>
    <x v="58"/>
    <x v="1"/>
    <x v="2"/>
  </r>
  <r>
    <x v="11"/>
    <x v="8"/>
    <x v="157"/>
    <x v="5"/>
    <x v="4"/>
    <x v="4"/>
    <x v="2087"/>
    <x v="2667"/>
    <x v="15"/>
    <x v="4"/>
    <x v="2618"/>
    <x v="2683"/>
    <x v="3"/>
    <x v="11"/>
    <x v="0"/>
    <x v="1"/>
  </r>
  <r>
    <x v="14"/>
    <x v="6"/>
    <x v="59"/>
    <x v="6"/>
    <x v="4"/>
    <x v="33"/>
    <x v="2088"/>
    <x v="2668"/>
    <x v="15"/>
    <x v="4"/>
    <x v="2619"/>
    <x v="2684"/>
    <x v="0"/>
    <x v="0"/>
    <x v="2"/>
    <x v="0"/>
  </r>
  <r>
    <x v="3"/>
    <x v="3"/>
    <x v="260"/>
    <x v="6"/>
    <x v="4"/>
    <x v="31"/>
    <x v="2089"/>
    <x v="2669"/>
    <x v="11"/>
    <x v="1"/>
    <x v="2620"/>
    <x v="2685"/>
    <x v="2"/>
    <x v="181"/>
    <x v="2"/>
    <x v="1"/>
  </r>
  <r>
    <x v="9"/>
    <x v="6"/>
    <x v="60"/>
    <x v="6"/>
    <x v="4"/>
    <x v="2"/>
    <x v="195"/>
    <x v="2670"/>
    <x v="6"/>
    <x v="4"/>
    <x v="2621"/>
    <x v="2686"/>
    <x v="1"/>
    <x v="2"/>
    <x v="2"/>
    <x v="1"/>
  </r>
  <r>
    <x v="13"/>
    <x v="8"/>
    <x v="158"/>
    <x v="6"/>
    <x v="4"/>
    <x v="5"/>
    <x v="2090"/>
    <x v="2671"/>
    <x v="10"/>
    <x v="2"/>
    <x v="2622"/>
    <x v="2687"/>
    <x v="0"/>
    <x v="0"/>
    <x v="2"/>
    <x v="1"/>
  </r>
  <r>
    <x v="8"/>
    <x v="6"/>
    <x v="159"/>
    <x v="0"/>
    <x v="5"/>
    <x v="27"/>
    <x v="2091"/>
    <x v="2672"/>
    <x v="20"/>
    <x v="2"/>
    <x v="2623"/>
    <x v="2688"/>
    <x v="6"/>
    <x v="280"/>
    <x v="1"/>
    <x v="1"/>
  </r>
  <r>
    <x v="7"/>
    <x v="5"/>
    <x v="160"/>
    <x v="0"/>
    <x v="5"/>
    <x v="2"/>
    <x v="2092"/>
    <x v="2673"/>
    <x v="6"/>
    <x v="4"/>
    <x v="2624"/>
    <x v="2689"/>
    <x v="2"/>
    <x v="26"/>
    <x v="2"/>
    <x v="1"/>
  </r>
  <r>
    <x v="2"/>
    <x v="2"/>
    <x v="161"/>
    <x v="0"/>
    <x v="5"/>
    <x v="8"/>
    <x v="656"/>
    <x v="2674"/>
    <x v="17"/>
    <x v="1"/>
    <x v="2625"/>
    <x v="2690"/>
    <x v="2"/>
    <x v="34"/>
    <x v="1"/>
    <x v="1"/>
  </r>
  <r>
    <x v="10"/>
    <x v="7"/>
    <x v="161"/>
    <x v="0"/>
    <x v="5"/>
    <x v="18"/>
    <x v="1497"/>
    <x v="2675"/>
    <x v="0"/>
    <x v="0"/>
    <x v="2626"/>
    <x v="2691"/>
    <x v="1"/>
    <x v="22"/>
    <x v="0"/>
    <x v="1"/>
  </r>
  <r>
    <x v="3"/>
    <x v="3"/>
    <x v="265"/>
    <x v="0"/>
    <x v="5"/>
    <x v="54"/>
    <x v="2093"/>
    <x v="2676"/>
    <x v="12"/>
    <x v="0"/>
    <x v="2627"/>
    <x v="2692"/>
    <x v="3"/>
    <x v="207"/>
    <x v="1"/>
    <x v="1"/>
  </r>
  <r>
    <x v="14"/>
    <x v="6"/>
    <x v="265"/>
    <x v="0"/>
    <x v="5"/>
    <x v="4"/>
    <x v="2094"/>
    <x v="2677"/>
    <x v="9"/>
    <x v="3"/>
    <x v="2628"/>
    <x v="2693"/>
    <x v="2"/>
    <x v="5"/>
    <x v="1"/>
    <x v="0"/>
  </r>
  <r>
    <x v="2"/>
    <x v="2"/>
    <x v="219"/>
    <x v="10"/>
    <x v="5"/>
    <x v="14"/>
    <x v="2095"/>
    <x v="2678"/>
    <x v="18"/>
    <x v="2"/>
    <x v="2629"/>
    <x v="2694"/>
    <x v="2"/>
    <x v="32"/>
    <x v="2"/>
    <x v="1"/>
  </r>
  <r>
    <x v="9"/>
    <x v="6"/>
    <x v="61"/>
    <x v="1"/>
    <x v="5"/>
    <x v="10"/>
    <x v="2096"/>
    <x v="2679"/>
    <x v="7"/>
    <x v="2"/>
    <x v="2630"/>
    <x v="2695"/>
    <x v="3"/>
    <x v="158"/>
    <x v="0"/>
    <x v="0"/>
  </r>
  <r>
    <x v="6"/>
    <x v="3"/>
    <x v="62"/>
    <x v="1"/>
    <x v="5"/>
    <x v="15"/>
    <x v="2097"/>
    <x v="2680"/>
    <x v="16"/>
    <x v="4"/>
    <x v="2631"/>
    <x v="2696"/>
    <x v="3"/>
    <x v="18"/>
    <x v="1"/>
    <x v="0"/>
  </r>
  <r>
    <x v="4"/>
    <x v="4"/>
    <x v="62"/>
    <x v="1"/>
    <x v="5"/>
    <x v="55"/>
    <x v="2098"/>
    <x v="2681"/>
    <x v="10"/>
    <x v="2"/>
    <x v="2632"/>
    <x v="2697"/>
    <x v="1"/>
    <x v="222"/>
    <x v="1"/>
    <x v="2"/>
  </r>
  <r>
    <x v="0"/>
    <x v="0"/>
    <x v="220"/>
    <x v="1"/>
    <x v="5"/>
    <x v="20"/>
    <x v="1439"/>
    <x v="2682"/>
    <x v="16"/>
    <x v="4"/>
    <x v="2633"/>
    <x v="2698"/>
    <x v="3"/>
    <x v="136"/>
    <x v="0"/>
    <x v="2"/>
  </r>
  <r>
    <x v="3"/>
    <x v="3"/>
    <x v="220"/>
    <x v="1"/>
    <x v="5"/>
    <x v="5"/>
    <x v="2099"/>
    <x v="2683"/>
    <x v="3"/>
    <x v="2"/>
    <x v="2634"/>
    <x v="2699"/>
    <x v="1"/>
    <x v="45"/>
    <x v="0"/>
    <x v="1"/>
  </r>
  <r>
    <x v="11"/>
    <x v="8"/>
    <x v="247"/>
    <x v="0"/>
    <x v="0"/>
    <x v="36"/>
    <x v="615"/>
    <x v="2684"/>
    <x v="10"/>
    <x v="2"/>
    <x v="2635"/>
    <x v="2700"/>
    <x v="3"/>
    <x v="144"/>
    <x v="2"/>
    <x v="2"/>
  </r>
  <r>
    <x v="14"/>
    <x v="6"/>
    <x v="248"/>
    <x v="0"/>
    <x v="0"/>
    <x v="49"/>
    <x v="259"/>
    <x v="2685"/>
    <x v="7"/>
    <x v="2"/>
    <x v="2636"/>
    <x v="2701"/>
    <x v="1"/>
    <x v="86"/>
    <x v="2"/>
    <x v="0"/>
  </r>
  <r>
    <x v="1"/>
    <x v="1"/>
    <x v="66"/>
    <x v="10"/>
    <x v="0"/>
    <x v="41"/>
    <x v="1697"/>
    <x v="2686"/>
    <x v="4"/>
    <x v="3"/>
    <x v="2637"/>
    <x v="2702"/>
    <x v="0"/>
    <x v="0"/>
    <x v="0"/>
    <x v="0"/>
  </r>
  <r>
    <x v="5"/>
    <x v="1"/>
    <x v="66"/>
    <x v="10"/>
    <x v="0"/>
    <x v="66"/>
    <x v="1883"/>
    <x v="2687"/>
    <x v="24"/>
    <x v="3"/>
    <x v="2638"/>
    <x v="2703"/>
    <x v="3"/>
    <x v="201"/>
    <x v="1"/>
    <x v="0"/>
  </r>
  <r>
    <x v="10"/>
    <x v="7"/>
    <x v="66"/>
    <x v="10"/>
    <x v="0"/>
    <x v="9"/>
    <x v="2100"/>
    <x v="2688"/>
    <x v="24"/>
    <x v="3"/>
    <x v="2639"/>
    <x v="2704"/>
    <x v="3"/>
    <x v="172"/>
    <x v="1"/>
    <x v="1"/>
  </r>
  <r>
    <x v="12"/>
    <x v="8"/>
    <x v="1"/>
    <x v="1"/>
    <x v="0"/>
    <x v="3"/>
    <x v="2101"/>
    <x v="2689"/>
    <x v="5"/>
    <x v="0"/>
    <x v="2640"/>
    <x v="2705"/>
    <x v="0"/>
    <x v="0"/>
    <x v="0"/>
    <x v="1"/>
  </r>
  <r>
    <x v="14"/>
    <x v="6"/>
    <x v="68"/>
    <x v="1"/>
    <x v="0"/>
    <x v="36"/>
    <x v="2102"/>
    <x v="2690"/>
    <x v="20"/>
    <x v="2"/>
    <x v="2641"/>
    <x v="2706"/>
    <x v="2"/>
    <x v="76"/>
    <x v="0"/>
    <x v="1"/>
  </r>
  <r>
    <x v="6"/>
    <x v="3"/>
    <x v="69"/>
    <x v="1"/>
    <x v="0"/>
    <x v="6"/>
    <x v="2103"/>
    <x v="2691"/>
    <x v="24"/>
    <x v="3"/>
    <x v="2642"/>
    <x v="2707"/>
    <x v="2"/>
    <x v="7"/>
    <x v="1"/>
    <x v="2"/>
  </r>
  <r>
    <x v="5"/>
    <x v="1"/>
    <x v="69"/>
    <x v="1"/>
    <x v="0"/>
    <x v="10"/>
    <x v="2104"/>
    <x v="2692"/>
    <x v="9"/>
    <x v="3"/>
    <x v="2643"/>
    <x v="2708"/>
    <x v="2"/>
    <x v="13"/>
    <x v="1"/>
    <x v="1"/>
  </r>
  <r>
    <x v="4"/>
    <x v="4"/>
    <x v="69"/>
    <x v="1"/>
    <x v="0"/>
    <x v="31"/>
    <x v="442"/>
    <x v="2693"/>
    <x v="17"/>
    <x v="1"/>
    <x v="2644"/>
    <x v="2709"/>
    <x v="0"/>
    <x v="0"/>
    <x v="2"/>
    <x v="0"/>
  </r>
  <r>
    <x v="7"/>
    <x v="5"/>
    <x v="69"/>
    <x v="1"/>
    <x v="0"/>
    <x v="21"/>
    <x v="91"/>
    <x v="2694"/>
    <x v="17"/>
    <x v="1"/>
    <x v="2645"/>
    <x v="2710"/>
    <x v="2"/>
    <x v="120"/>
    <x v="1"/>
    <x v="0"/>
  </r>
  <r>
    <x v="13"/>
    <x v="8"/>
    <x v="70"/>
    <x v="1"/>
    <x v="0"/>
    <x v="4"/>
    <x v="843"/>
    <x v="2695"/>
    <x v="1"/>
    <x v="0"/>
    <x v="2646"/>
    <x v="2711"/>
    <x v="1"/>
    <x v="67"/>
    <x v="1"/>
    <x v="0"/>
  </r>
  <r>
    <x v="3"/>
    <x v="3"/>
    <x v="72"/>
    <x v="7"/>
    <x v="0"/>
    <x v="7"/>
    <x v="1450"/>
    <x v="2696"/>
    <x v="1"/>
    <x v="0"/>
    <x v="2647"/>
    <x v="2712"/>
    <x v="2"/>
    <x v="8"/>
    <x v="2"/>
    <x v="0"/>
  </r>
  <r>
    <x v="0"/>
    <x v="0"/>
    <x v="74"/>
    <x v="8"/>
    <x v="0"/>
    <x v="4"/>
    <x v="1420"/>
    <x v="2697"/>
    <x v="16"/>
    <x v="4"/>
    <x v="2648"/>
    <x v="2713"/>
    <x v="1"/>
    <x v="67"/>
    <x v="0"/>
    <x v="1"/>
  </r>
  <r>
    <x v="9"/>
    <x v="6"/>
    <x v="166"/>
    <x v="8"/>
    <x v="0"/>
    <x v="48"/>
    <x v="2105"/>
    <x v="2698"/>
    <x v="16"/>
    <x v="4"/>
    <x v="2649"/>
    <x v="2714"/>
    <x v="3"/>
    <x v="155"/>
    <x v="2"/>
    <x v="2"/>
  </r>
  <r>
    <x v="3"/>
    <x v="3"/>
    <x v="166"/>
    <x v="8"/>
    <x v="0"/>
    <x v="29"/>
    <x v="2106"/>
    <x v="2699"/>
    <x v="13"/>
    <x v="1"/>
    <x v="2650"/>
    <x v="2715"/>
    <x v="2"/>
    <x v="47"/>
    <x v="0"/>
    <x v="1"/>
  </r>
  <r>
    <x v="12"/>
    <x v="8"/>
    <x v="75"/>
    <x v="8"/>
    <x v="0"/>
    <x v="19"/>
    <x v="1949"/>
    <x v="2700"/>
    <x v="13"/>
    <x v="1"/>
    <x v="2651"/>
    <x v="2716"/>
    <x v="2"/>
    <x v="78"/>
    <x v="1"/>
    <x v="1"/>
  </r>
  <r>
    <x v="14"/>
    <x v="6"/>
    <x v="75"/>
    <x v="8"/>
    <x v="0"/>
    <x v="28"/>
    <x v="1006"/>
    <x v="2701"/>
    <x v="16"/>
    <x v="4"/>
    <x v="2652"/>
    <x v="2717"/>
    <x v="0"/>
    <x v="0"/>
    <x v="0"/>
    <x v="2"/>
  </r>
  <r>
    <x v="0"/>
    <x v="0"/>
    <x v="2"/>
    <x v="2"/>
    <x v="0"/>
    <x v="14"/>
    <x v="2107"/>
    <x v="2702"/>
    <x v="3"/>
    <x v="2"/>
    <x v="2653"/>
    <x v="2718"/>
    <x v="1"/>
    <x v="73"/>
    <x v="2"/>
    <x v="1"/>
  </r>
  <r>
    <x v="10"/>
    <x v="7"/>
    <x v="2"/>
    <x v="2"/>
    <x v="0"/>
    <x v="8"/>
    <x v="564"/>
    <x v="2703"/>
    <x v="17"/>
    <x v="1"/>
    <x v="2654"/>
    <x v="2719"/>
    <x v="3"/>
    <x v="46"/>
    <x v="0"/>
    <x v="1"/>
  </r>
  <r>
    <x v="1"/>
    <x v="1"/>
    <x v="223"/>
    <x v="2"/>
    <x v="0"/>
    <x v="36"/>
    <x v="2108"/>
    <x v="2704"/>
    <x v="0"/>
    <x v="0"/>
    <x v="2655"/>
    <x v="2720"/>
    <x v="0"/>
    <x v="0"/>
    <x v="0"/>
    <x v="1"/>
  </r>
  <r>
    <x v="15"/>
    <x v="9"/>
    <x v="168"/>
    <x v="2"/>
    <x v="0"/>
    <x v="26"/>
    <x v="2109"/>
    <x v="2705"/>
    <x v="22"/>
    <x v="3"/>
    <x v="2656"/>
    <x v="2721"/>
    <x v="3"/>
    <x v="88"/>
    <x v="0"/>
    <x v="2"/>
  </r>
  <r>
    <x v="7"/>
    <x v="5"/>
    <x v="76"/>
    <x v="2"/>
    <x v="0"/>
    <x v="11"/>
    <x v="1640"/>
    <x v="2706"/>
    <x v="10"/>
    <x v="2"/>
    <x v="2657"/>
    <x v="2722"/>
    <x v="3"/>
    <x v="14"/>
    <x v="1"/>
    <x v="1"/>
  </r>
  <r>
    <x v="3"/>
    <x v="3"/>
    <x v="169"/>
    <x v="2"/>
    <x v="0"/>
    <x v="21"/>
    <x v="2110"/>
    <x v="2707"/>
    <x v="10"/>
    <x v="2"/>
    <x v="2658"/>
    <x v="2723"/>
    <x v="1"/>
    <x v="75"/>
    <x v="0"/>
    <x v="1"/>
  </r>
  <r>
    <x v="6"/>
    <x v="3"/>
    <x v="170"/>
    <x v="3"/>
    <x v="0"/>
    <x v="12"/>
    <x v="2111"/>
    <x v="2708"/>
    <x v="19"/>
    <x v="4"/>
    <x v="2659"/>
    <x v="2724"/>
    <x v="3"/>
    <x v="41"/>
    <x v="0"/>
    <x v="1"/>
  </r>
  <r>
    <x v="15"/>
    <x v="9"/>
    <x v="4"/>
    <x v="3"/>
    <x v="0"/>
    <x v="32"/>
    <x v="2112"/>
    <x v="2709"/>
    <x v="22"/>
    <x v="3"/>
    <x v="2660"/>
    <x v="2725"/>
    <x v="3"/>
    <x v="95"/>
    <x v="1"/>
    <x v="1"/>
  </r>
  <r>
    <x v="12"/>
    <x v="8"/>
    <x v="77"/>
    <x v="9"/>
    <x v="0"/>
    <x v="19"/>
    <x v="1314"/>
    <x v="2710"/>
    <x v="10"/>
    <x v="2"/>
    <x v="2661"/>
    <x v="2726"/>
    <x v="1"/>
    <x v="29"/>
    <x v="0"/>
    <x v="2"/>
  </r>
  <r>
    <x v="10"/>
    <x v="7"/>
    <x v="78"/>
    <x v="9"/>
    <x v="0"/>
    <x v="28"/>
    <x v="2097"/>
    <x v="2711"/>
    <x v="1"/>
    <x v="0"/>
    <x v="2662"/>
    <x v="2727"/>
    <x v="1"/>
    <x v="38"/>
    <x v="2"/>
    <x v="1"/>
  </r>
  <r>
    <x v="13"/>
    <x v="8"/>
    <x v="249"/>
    <x v="9"/>
    <x v="0"/>
    <x v="21"/>
    <x v="2113"/>
    <x v="2712"/>
    <x v="18"/>
    <x v="2"/>
    <x v="2663"/>
    <x v="2728"/>
    <x v="2"/>
    <x v="120"/>
    <x v="2"/>
    <x v="0"/>
  </r>
  <r>
    <x v="1"/>
    <x v="1"/>
    <x v="80"/>
    <x v="11"/>
    <x v="0"/>
    <x v="9"/>
    <x v="2114"/>
    <x v="2713"/>
    <x v="16"/>
    <x v="4"/>
    <x v="2664"/>
    <x v="2729"/>
    <x v="2"/>
    <x v="10"/>
    <x v="1"/>
    <x v="1"/>
  </r>
  <r>
    <x v="9"/>
    <x v="6"/>
    <x v="81"/>
    <x v="11"/>
    <x v="0"/>
    <x v="35"/>
    <x v="1103"/>
    <x v="2714"/>
    <x v="3"/>
    <x v="2"/>
    <x v="2665"/>
    <x v="2730"/>
    <x v="2"/>
    <x v="90"/>
    <x v="0"/>
    <x v="2"/>
  </r>
  <r>
    <x v="10"/>
    <x v="7"/>
    <x v="81"/>
    <x v="11"/>
    <x v="0"/>
    <x v="5"/>
    <x v="2115"/>
    <x v="2715"/>
    <x v="3"/>
    <x v="2"/>
    <x v="2666"/>
    <x v="2731"/>
    <x v="0"/>
    <x v="0"/>
    <x v="1"/>
    <x v="1"/>
  </r>
  <r>
    <x v="12"/>
    <x v="8"/>
    <x v="82"/>
    <x v="11"/>
    <x v="0"/>
    <x v="52"/>
    <x v="2116"/>
    <x v="2716"/>
    <x v="10"/>
    <x v="2"/>
    <x v="2667"/>
    <x v="2732"/>
    <x v="3"/>
    <x v="165"/>
    <x v="0"/>
    <x v="0"/>
  </r>
  <r>
    <x v="4"/>
    <x v="4"/>
    <x v="82"/>
    <x v="11"/>
    <x v="0"/>
    <x v="51"/>
    <x v="2117"/>
    <x v="2717"/>
    <x v="22"/>
    <x v="3"/>
    <x v="2668"/>
    <x v="2733"/>
    <x v="4"/>
    <x v="281"/>
    <x v="2"/>
    <x v="2"/>
  </r>
  <r>
    <x v="2"/>
    <x v="2"/>
    <x v="82"/>
    <x v="11"/>
    <x v="0"/>
    <x v="29"/>
    <x v="2118"/>
    <x v="2718"/>
    <x v="16"/>
    <x v="4"/>
    <x v="2669"/>
    <x v="2734"/>
    <x v="2"/>
    <x v="47"/>
    <x v="1"/>
    <x v="2"/>
  </r>
  <r>
    <x v="2"/>
    <x v="2"/>
    <x v="172"/>
    <x v="4"/>
    <x v="0"/>
    <x v="5"/>
    <x v="2119"/>
    <x v="2719"/>
    <x v="4"/>
    <x v="3"/>
    <x v="2670"/>
    <x v="2735"/>
    <x v="0"/>
    <x v="0"/>
    <x v="0"/>
    <x v="0"/>
  </r>
  <r>
    <x v="6"/>
    <x v="3"/>
    <x v="5"/>
    <x v="4"/>
    <x v="0"/>
    <x v="54"/>
    <x v="2120"/>
    <x v="2720"/>
    <x v="11"/>
    <x v="1"/>
    <x v="2671"/>
    <x v="2736"/>
    <x v="2"/>
    <x v="115"/>
    <x v="2"/>
    <x v="2"/>
  </r>
  <r>
    <x v="6"/>
    <x v="3"/>
    <x v="6"/>
    <x v="4"/>
    <x v="0"/>
    <x v="3"/>
    <x v="2121"/>
    <x v="2721"/>
    <x v="8"/>
    <x v="5"/>
    <x v="9"/>
    <x v="2737"/>
    <x v="2"/>
    <x v="4"/>
    <x v="0"/>
    <x v="2"/>
  </r>
  <r>
    <x v="13"/>
    <x v="8"/>
    <x v="7"/>
    <x v="4"/>
    <x v="0"/>
    <x v="31"/>
    <x v="1864"/>
    <x v="2722"/>
    <x v="6"/>
    <x v="4"/>
    <x v="2672"/>
    <x v="2738"/>
    <x v="2"/>
    <x v="181"/>
    <x v="1"/>
    <x v="1"/>
  </r>
  <r>
    <x v="7"/>
    <x v="5"/>
    <x v="83"/>
    <x v="5"/>
    <x v="0"/>
    <x v="22"/>
    <x v="2122"/>
    <x v="2723"/>
    <x v="10"/>
    <x v="2"/>
    <x v="2673"/>
    <x v="2739"/>
    <x v="6"/>
    <x v="212"/>
    <x v="2"/>
    <x v="0"/>
  </r>
  <r>
    <x v="10"/>
    <x v="7"/>
    <x v="9"/>
    <x v="6"/>
    <x v="0"/>
    <x v="4"/>
    <x v="2123"/>
    <x v="2724"/>
    <x v="20"/>
    <x v="2"/>
    <x v="2674"/>
    <x v="2740"/>
    <x v="6"/>
    <x v="204"/>
    <x v="0"/>
    <x v="1"/>
  </r>
  <r>
    <x v="4"/>
    <x v="4"/>
    <x v="226"/>
    <x v="6"/>
    <x v="0"/>
    <x v="18"/>
    <x v="1952"/>
    <x v="2725"/>
    <x v="0"/>
    <x v="0"/>
    <x v="2675"/>
    <x v="2741"/>
    <x v="3"/>
    <x v="31"/>
    <x v="2"/>
    <x v="1"/>
  </r>
  <r>
    <x v="9"/>
    <x v="6"/>
    <x v="84"/>
    <x v="6"/>
    <x v="0"/>
    <x v="23"/>
    <x v="2124"/>
    <x v="2726"/>
    <x v="4"/>
    <x v="3"/>
    <x v="2676"/>
    <x v="2742"/>
    <x v="3"/>
    <x v="28"/>
    <x v="2"/>
    <x v="0"/>
  </r>
  <r>
    <x v="9"/>
    <x v="6"/>
    <x v="86"/>
    <x v="0"/>
    <x v="1"/>
    <x v="54"/>
    <x v="2125"/>
    <x v="2727"/>
    <x v="17"/>
    <x v="1"/>
    <x v="2677"/>
    <x v="2743"/>
    <x v="1"/>
    <x v="134"/>
    <x v="1"/>
    <x v="1"/>
  </r>
  <r>
    <x v="7"/>
    <x v="5"/>
    <x v="86"/>
    <x v="0"/>
    <x v="1"/>
    <x v="17"/>
    <x v="436"/>
    <x v="2728"/>
    <x v="8"/>
    <x v="5"/>
    <x v="9"/>
    <x v="2744"/>
    <x v="2"/>
    <x v="130"/>
    <x v="2"/>
    <x v="0"/>
  </r>
  <r>
    <x v="15"/>
    <x v="9"/>
    <x v="227"/>
    <x v="10"/>
    <x v="1"/>
    <x v="19"/>
    <x v="1698"/>
    <x v="2729"/>
    <x v="21"/>
    <x v="0"/>
    <x v="2678"/>
    <x v="2745"/>
    <x v="1"/>
    <x v="29"/>
    <x v="1"/>
    <x v="1"/>
  </r>
  <r>
    <x v="3"/>
    <x v="3"/>
    <x v="227"/>
    <x v="10"/>
    <x v="1"/>
    <x v="54"/>
    <x v="2126"/>
    <x v="2730"/>
    <x v="12"/>
    <x v="0"/>
    <x v="2679"/>
    <x v="2746"/>
    <x v="2"/>
    <x v="115"/>
    <x v="0"/>
    <x v="0"/>
  </r>
  <r>
    <x v="12"/>
    <x v="8"/>
    <x v="175"/>
    <x v="10"/>
    <x v="1"/>
    <x v="7"/>
    <x v="2127"/>
    <x v="2731"/>
    <x v="13"/>
    <x v="1"/>
    <x v="2680"/>
    <x v="2747"/>
    <x v="3"/>
    <x v="23"/>
    <x v="0"/>
    <x v="1"/>
  </r>
  <r>
    <x v="5"/>
    <x v="1"/>
    <x v="175"/>
    <x v="10"/>
    <x v="1"/>
    <x v="1"/>
    <x v="267"/>
    <x v="2732"/>
    <x v="11"/>
    <x v="1"/>
    <x v="2681"/>
    <x v="2748"/>
    <x v="3"/>
    <x v="12"/>
    <x v="0"/>
    <x v="1"/>
  </r>
  <r>
    <x v="3"/>
    <x v="3"/>
    <x v="175"/>
    <x v="10"/>
    <x v="1"/>
    <x v="29"/>
    <x v="1573"/>
    <x v="2733"/>
    <x v="3"/>
    <x v="2"/>
    <x v="2682"/>
    <x v="2749"/>
    <x v="1"/>
    <x v="91"/>
    <x v="0"/>
    <x v="2"/>
  </r>
  <r>
    <x v="14"/>
    <x v="6"/>
    <x v="175"/>
    <x v="10"/>
    <x v="1"/>
    <x v="7"/>
    <x v="2128"/>
    <x v="2734"/>
    <x v="24"/>
    <x v="3"/>
    <x v="2683"/>
    <x v="2750"/>
    <x v="2"/>
    <x v="8"/>
    <x v="0"/>
    <x v="2"/>
  </r>
  <r>
    <x v="12"/>
    <x v="8"/>
    <x v="90"/>
    <x v="1"/>
    <x v="1"/>
    <x v="14"/>
    <x v="1483"/>
    <x v="2735"/>
    <x v="24"/>
    <x v="3"/>
    <x v="2684"/>
    <x v="2751"/>
    <x v="1"/>
    <x v="73"/>
    <x v="2"/>
    <x v="0"/>
  </r>
  <r>
    <x v="12"/>
    <x v="8"/>
    <x v="228"/>
    <x v="1"/>
    <x v="1"/>
    <x v="19"/>
    <x v="2129"/>
    <x v="2736"/>
    <x v="23"/>
    <x v="3"/>
    <x v="2685"/>
    <x v="2752"/>
    <x v="3"/>
    <x v="93"/>
    <x v="1"/>
    <x v="2"/>
  </r>
  <r>
    <x v="15"/>
    <x v="9"/>
    <x v="228"/>
    <x v="1"/>
    <x v="1"/>
    <x v="46"/>
    <x v="1913"/>
    <x v="2737"/>
    <x v="6"/>
    <x v="4"/>
    <x v="2686"/>
    <x v="2753"/>
    <x v="3"/>
    <x v="112"/>
    <x v="1"/>
    <x v="1"/>
  </r>
  <r>
    <x v="11"/>
    <x v="8"/>
    <x v="229"/>
    <x v="1"/>
    <x v="1"/>
    <x v="15"/>
    <x v="2130"/>
    <x v="2738"/>
    <x v="19"/>
    <x v="4"/>
    <x v="2687"/>
    <x v="2754"/>
    <x v="3"/>
    <x v="18"/>
    <x v="1"/>
    <x v="2"/>
  </r>
  <r>
    <x v="5"/>
    <x v="1"/>
    <x v="229"/>
    <x v="1"/>
    <x v="1"/>
    <x v="15"/>
    <x v="1804"/>
    <x v="2739"/>
    <x v="19"/>
    <x v="4"/>
    <x v="2688"/>
    <x v="2755"/>
    <x v="2"/>
    <x v="70"/>
    <x v="2"/>
    <x v="1"/>
  </r>
  <r>
    <x v="5"/>
    <x v="1"/>
    <x v="11"/>
    <x v="7"/>
    <x v="1"/>
    <x v="20"/>
    <x v="2131"/>
    <x v="2740"/>
    <x v="24"/>
    <x v="3"/>
    <x v="2689"/>
    <x v="2756"/>
    <x v="2"/>
    <x v="52"/>
    <x v="0"/>
    <x v="2"/>
  </r>
  <r>
    <x v="3"/>
    <x v="3"/>
    <x v="92"/>
    <x v="7"/>
    <x v="1"/>
    <x v="21"/>
    <x v="2132"/>
    <x v="2741"/>
    <x v="7"/>
    <x v="2"/>
    <x v="2690"/>
    <x v="2757"/>
    <x v="2"/>
    <x v="120"/>
    <x v="0"/>
    <x v="0"/>
  </r>
  <r>
    <x v="2"/>
    <x v="2"/>
    <x v="93"/>
    <x v="7"/>
    <x v="1"/>
    <x v="17"/>
    <x v="104"/>
    <x v="2742"/>
    <x v="14"/>
    <x v="4"/>
    <x v="2691"/>
    <x v="2758"/>
    <x v="2"/>
    <x v="130"/>
    <x v="0"/>
    <x v="1"/>
  </r>
  <r>
    <x v="1"/>
    <x v="1"/>
    <x v="15"/>
    <x v="8"/>
    <x v="1"/>
    <x v="37"/>
    <x v="2133"/>
    <x v="2743"/>
    <x v="14"/>
    <x v="4"/>
    <x v="2692"/>
    <x v="2759"/>
    <x v="0"/>
    <x v="0"/>
    <x v="1"/>
    <x v="1"/>
  </r>
  <r>
    <x v="7"/>
    <x v="5"/>
    <x v="95"/>
    <x v="2"/>
    <x v="1"/>
    <x v="45"/>
    <x v="2134"/>
    <x v="2744"/>
    <x v="25"/>
    <x v="1"/>
    <x v="2693"/>
    <x v="2760"/>
    <x v="2"/>
    <x v="74"/>
    <x v="2"/>
    <x v="0"/>
  </r>
  <r>
    <x v="2"/>
    <x v="2"/>
    <x v="266"/>
    <x v="2"/>
    <x v="1"/>
    <x v="53"/>
    <x v="2135"/>
    <x v="2745"/>
    <x v="15"/>
    <x v="4"/>
    <x v="2694"/>
    <x v="2761"/>
    <x v="0"/>
    <x v="0"/>
    <x v="2"/>
    <x v="1"/>
  </r>
  <r>
    <x v="11"/>
    <x v="8"/>
    <x v="96"/>
    <x v="2"/>
    <x v="1"/>
    <x v="17"/>
    <x v="2136"/>
    <x v="2746"/>
    <x v="21"/>
    <x v="0"/>
    <x v="2695"/>
    <x v="2762"/>
    <x v="0"/>
    <x v="0"/>
    <x v="1"/>
    <x v="2"/>
  </r>
  <r>
    <x v="4"/>
    <x v="4"/>
    <x v="231"/>
    <x v="9"/>
    <x v="1"/>
    <x v="37"/>
    <x v="790"/>
    <x v="2747"/>
    <x v="12"/>
    <x v="0"/>
    <x v="2696"/>
    <x v="2763"/>
    <x v="3"/>
    <x v="105"/>
    <x v="0"/>
    <x v="0"/>
  </r>
  <r>
    <x v="15"/>
    <x v="9"/>
    <x v="253"/>
    <x v="9"/>
    <x v="1"/>
    <x v="41"/>
    <x v="2137"/>
    <x v="2748"/>
    <x v="20"/>
    <x v="2"/>
    <x v="2697"/>
    <x v="2764"/>
    <x v="0"/>
    <x v="0"/>
    <x v="0"/>
    <x v="1"/>
  </r>
  <r>
    <x v="13"/>
    <x v="8"/>
    <x v="261"/>
    <x v="11"/>
    <x v="1"/>
    <x v="42"/>
    <x v="1908"/>
    <x v="2749"/>
    <x v="1"/>
    <x v="0"/>
    <x v="2698"/>
    <x v="2765"/>
    <x v="4"/>
    <x v="221"/>
    <x v="0"/>
    <x v="1"/>
  </r>
  <r>
    <x v="3"/>
    <x v="3"/>
    <x v="101"/>
    <x v="11"/>
    <x v="1"/>
    <x v="10"/>
    <x v="673"/>
    <x v="2750"/>
    <x v="20"/>
    <x v="2"/>
    <x v="2699"/>
    <x v="2766"/>
    <x v="2"/>
    <x v="13"/>
    <x v="0"/>
    <x v="1"/>
  </r>
  <r>
    <x v="3"/>
    <x v="3"/>
    <x v="18"/>
    <x v="4"/>
    <x v="1"/>
    <x v="1"/>
    <x v="2138"/>
    <x v="2751"/>
    <x v="4"/>
    <x v="3"/>
    <x v="2700"/>
    <x v="2767"/>
    <x v="3"/>
    <x v="12"/>
    <x v="1"/>
    <x v="2"/>
  </r>
  <r>
    <x v="8"/>
    <x v="6"/>
    <x v="18"/>
    <x v="4"/>
    <x v="1"/>
    <x v="36"/>
    <x v="2139"/>
    <x v="2752"/>
    <x v="10"/>
    <x v="2"/>
    <x v="2701"/>
    <x v="2768"/>
    <x v="2"/>
    <x v="76"/>
    <x v="2"/>
    <x v="2"/>
  </r>
  <r>
    <x v="9"/>
    <x v="6"/>
    <x v="232"/>
    <x v="4"/>
    <x v="1"/>
    <x v="4"/>
    <x v="1865"/>
    <x v="2753"/>
    <x v="0"/>
    <x v="0"/>
    <x v="2702"/>
    <x v="2769"/>
    <x v="3"/>
    <x v="11"/>
    <x v="2"/>
    <x v="1"/>
  </r>
  <r>
    <x v="14"/>
    <x v="6"/>
    <x v="20"/>
    <x v="5"/>
    <x v="1"/>
    <x v="1"/>
    <x v="416"/>
    <x v="2754"/>
    <x v="22"/>
    <x v="3"/>
    <x v="2703"/>
    <x v="2770"/>
    <x v="2"/>
    <x v="57"/>
    <x v="0"/>
    <x v="0"/>
  </r>
  <r>
    <x v="1"/>
    <x v="1"/>
    <x v="233"/>
    <x v="5"/>
    <x v="1"/>
    <x v="19"/>
    <x v="0"/>
    <x v="2755"/>
    <x v="20"/>
    <x v="2"/>
    <x v="2704"/>
    <x v="2771"/>
    <x v="3"/>
    <x v="93"/>
    <x v="1"/>
    <x v="0"/>
  </r>
  <r>
    <x v="15"/>
    <x v="9"/>
    <x v="233"/>
    <x v="5"/>
    <x v="1"/>
    <x v="29"/>
    <x v="273"/>
    <x v="2756"/>
    <x v="16"/>
    <x v="4"/>
    <x v="2705"/>
    <x v="2772"/>
    <x v="4"/>
    <x v="206"/>
    <x v="2"/>
    <x v="0"/>
  </r>
  <r>
    <x v="6"/>
    <x v="3"/>
    <x v="22"/>
    <x v="6"/>
    <x v="1"/>
    <x v="13"/>
    <x v="1500"/>
    <x v="2757"/>
    <x v="25"/>
    <x v="1"/>
    <x v="2706"/>
    <x v="2773"/>
    <x v="0"/>
    <x v="0"/>
    <x v="0"/>
    <x v="0"/>
  </r>
  <r>
    <x v="9"/>
    <x v="6"/>
    <x v="22"/>
    <x v="6"/>
    <x v="1"/>
    <x v="0"/>
    <x v="2140"/>
    <x v="2758"/>
    <x v="17"/>
    <x v="1"/>
    <x v="2707"/>
    <x v="2774"/>
    <x v="1"/>
    <x v="113"/>
    <x v="0"/>
    <x v="0"/>
  </r>
  <r>
    <x v="13"/>
    <x v="8"/>
    <x v="106"/>
    <x v="6"/>
    <x v="1"/>
    <x v="32"/>
    <x v="909"/>
    <x v="2759"/>
    <x v="14"/>
    <x v="4"/>
    <x v="2708"/>
    <x v="2775"/>
    <x v="0"/>
    <x v="0"/>
    <x v="1"/>
    <x v="0"/>
  </r>
  <r>
    <x v="8"/>
    <x v="6"/>
    <x v="106"/>
    <x v="6"/>
    <x v="1"/>
    <x v="35"/>
    <x v="2141"/>
    <x v="2760"/>
    <x v="10"/>
    <x v="2"/>
    <x v="2709"/>
    <x v="2776"/>
    <x v="3"/>
    <x v="54"/>
    <x v="1"/>
    <x v="1"/>
  </r>
  <r>
    <x v="2"/>
    <x v="2"/>
    <x v="107"/>
    <x v="0"/>
    <x v="2"/>
    <x v="46"/>
    <x v="1483"/>
    <x v="2761"/>
    <x v="15"/>
    <x v="4"/>
    <x v="2710"/>
    <x v="2777"/>
    <x v="2"/>
    <x v="81"/>
    <x v="2"/>
    <x v="2"/>
  </r>
  <r>
    <x v="13"/>
    <x v="8"/>
    <x v="109"/>
    <x v="0"/>
    <x v="2"/>
    <x v="52"/>
    <x v="2142"/>
    <x v="2762"/>
    <x v="16"/>
    <x v="4"/>
    <x v="2711"/>
    <x v="2778"/>
    <x v="3"/>
    <x v="165"/>
    <x v="2"/>
    <x v="1"/>
  </r>
  <r>
    <x v="5"/>
    <x v="1"/>
    <x v="262"/>
    <x v="0"/>
    <x v="2"/>
    <x v="11"/>
    <x v="1465"/>
    <x v="2763"/>
    <x v="10"/>
    <x v="2"/>
    <x v="2712"/>
    <x v="2779"/>
    <x v="3"/>
    <x v="14"/>
    <x v="0"/>
    <x v="0"/>
  </r>
  <r>
    <x v="8"/>
    <x v="6"/>
    <x v="262"/>
    <x v="0"/>
    <x v="2"/>
    <x v="23"/>
    <x v="1531"/>
    <x v="2764"/>
    <x v="15"/>
    <x v="4"/>
    <x v="2713"/>
    <x v="2780"/>
    <x v="3"/>
    <x v="28"/>
    <x v="1"/>
    <x v="2"/>
  </r>
  <r>
    <x v="4"/>
    <x v="4"/>
    <x v="234"/>
    <x v="0"/>
    <x v="2"/>
    <x v="3"/>
    <x v="2143"/>
    <x v="2765"/>
    <x v="25"/>
    <x v="1"/>
    <x v="2714"/>
    <x v="2781"/>
    <x v="1"/>
    <x v="3"/>
    <x v="0"/>
    <x v="0"/>
  </r>
  <r>
    <x v="8"/>
    <x v="6"/>
    <x v="234"/>
    <x v="0"/>
    <x v="2"/>
    <x v="1"/>
    <x v="2144"/>
    <x v="2766"/>
    <x v="11"/>
    <x v="1"/>
    <x v="2715"/>
    <x v="2782"/>
    <x v="2"/>
    <x v="57"/>
    <x v="1"/>
    <x v="2"/>
  </r>
  <r>
    <x v="13"/>
    <x v="8"/>
    <x v="179"/>
    <x v="10"/>
    <x v="2"/>
    <x v="37"/>
    <x v="2016"/>
    <x v="2767"/>
    <x v="4"/>
    <x v="3"/>
    <x v="2716"/>
    <x v="2783"/>
    <x v="3"/>
    <x v="105"/>
    <x v="1"/>
    <x v="2"/>
  </r>
  <r>
    <x v="14"/>
    <x v="6"/>
    <x v="23"/>
    <x v="10"/>
    <x v="2"/>
    <x v="6"/>
    <x v="2145"/>
    <x v="2768"/>
    <x v="20"/>
    <x v="2"/>
    <x v="2717"/>
    <x v="2784"/>
    <x v="3"/>
    <x v="42"/>
    <x v="2"/>
    <x v="2"/>
  </r>
  <r>
    <x v="6"/>
    <x v="3"/>
    <x v="111"/>
    <x v="10"/>
    <x v="2"/>
    <x v="52"/>
    <x v="2146"/>
    <x v="2769"/>
    <x v="20"/>
    <x v="2"/>
    <x v="2718"/>
    <x v="2785"/>
    <x v="2"/>
    <x v="162"/>
    <x v="0"/>
    <x v="0"/>
  </r>
  <r>
    <x v="0"/>
    <x v="0"/>
    <x v="111"/>
    <x v="10"/>
    <x v="2"/>
    <x v="5"/>
    <x v="2147"/>
    <x v="2770"/>
    <x v="16"/>
    <x v="4"/>
    <x v="2719"/>
    <x v="2786"/>
    <x v="1"/>
    <x v="45"/>
    <x v="0"/>
    <x v="0"/>
  </r>
  <r>
    <x v="3"/>
    <x v="3"/>
    <x v="111"/>
    <x v="10"/>
    <x v="2"/>
    <x v="33"/>
    <x v="429"/>
    <x v="2771"/>
    <x v="6"/>
    <x v="4"/>
    <x v="2720"/>
    <x v="2787"/>
    <x v="2"/>
    <x v="51"/>
    <x v="2"/>
    <x v="0"/>
  </r>
  <r>
    <x v="11"/>
    <x v="8"/>
    <x v="235"/>
    <x v="1"/>
    <x v="2"/>
    <x v="52"/>
    <x v="2148"/>
    <x v="2772"/>
    <x v="5"/>
    <x v="0"/>
    <x v="2721"/>
    <x v="2788"/>
    <x v="4"/>
    <x v="117"/>
    <x v="1"/>
    <x v="0"/>
  </r>
  <r>
    <x v="0"/>
    <x v="0"/>
    <x v="180"/>
    <x v="1"/>
    <x v="2"/>
    <x v="66"/>
    <x v="1398"/>
    <x v="2773"/>
    <x v="4"/>
    <x v="3"/>
    <x v="2722"/>
    <x v="2789"/>
    <x v="0"/>
    <x v="0"/>
    <x v="0"/>
    <x v="1"/>
  </r>
  <r>
    <x v="10"/>
    <x v="7"/>
    <x v="180"/>
    <x v="1"/>
    <x v="2"/>
    <x v="19"/>
    <x v="1136"/>
    <x v="2774"/>
    <x v="5"/>
    <x v="0"/>
    <x v="2723"/>
    <x v="2790"/>
    <x v="2"/>
    <x v="78"/>
    <x v="2"/>
    <x v="0"/>
  </r>
  <r>
    <x v="6"/>
    <x v="3"/>
    <x v="112"/>
    <x v="1"/>
    <x v="2"/>
    <x v="3"/>
    <x v="2149"/>
    <x v="2775"/>
    <x v="25"/>
    <x v="1"/>
    <x v="2724"/>
    <x v="2791"/>
    <x v="2"/>
    <x v="4"/>
    <x v="1"/>
    <x v="1"/>
  </r>
  <r>
    <x v="5"/>
    <x v="1"/>
    <x v="181"/>
    <x v="7"/>
    <x v="2"/>
    <x v="45"/>
    <x v="2119"/>
    <x v="2776"/>
    <x v="9"/>
    <x v="3"/>
    <x v="2725"/>
    <x v="2792"/>
    <x v="0"/>
    <x v="0"/>
    <x v="0"/>
    <x v="2"/>
  </r>
  <r>
    <x v="3"/>
    <x v="3"/>
    <x v="182"/>
    <x v="7"/>
    <x v="2"/>
    <x v="45"/>
    <x v="474"/>
    <x v="2777"/>
    <x v="12"/>
    <x v="0"/>
    <x v="2726"/>
    <x v="2793"/>
    <x v="2"/>
    <x v="74"/>
    <x v="1"/>
    <x v="0"/>
  </r>
  <r>
    <x v="4"/>
    <x v="4"/>
    <x v="183"/>
    <x v="8"/>
    <x v="2"/>
    <x v="31"/>
    <x v="1146"/>
    <x v="2778"/>
    <x v="20"/>
    <x v="2"/>
    <x v="2727"/>
    <x v="2794"/>
    <x v="0"/>
    <x v="0"/>
    <x v="1"/>
    <x v="2"/>
  </r>
  <r>
    <x v="12"/>
    <x v="8"/>
    <x v="116"/>
    <x v="8"/>
    <x v="2"/>
    <x v="12"/>
    <x v="2150"/>
    <x v="2779"/>
    <x v="23"/>
    <x v="3"/>
    <x v="2728"/>
    <x v="2795"/>
    <x v="3"/>
    <x v="41"/>
    <x v="1"/>
    <x v="2"/>
  </r>
  <r>
    <x v="11"/>
    <x v="8"/>
    <x v="116"/>
    <x v="8"/>
    <x v="2"/>
    <x v="18"/>
    <x v="96"/>
    <x v="2780"/>
    <x v="21"/>
    <x v="0"/>
    <x v="2729"/>
    <x v="2796"/>
    <x v="2"/>
    <x v="99"/>
    <x v="2"/>
    <x v="2"/>
  </r>
  <r>
    <x v="0"/>
    <x v="0"/>
    <x v="27"/>
    <x v="2"/>
    <x v="2"/>
    <x v="1"/>
    <x v="2151"/>
    <x v="2781"/>
    <x v="4"/>
    <x v="3"/>
    <x v="2730"/>
    <x v="2797"/>
    <x v="2"/>
    <x v="57"/>
    <x v="2"/>
    <x v="1"/>
  </r>
  <r>
    <x v="10"/>
    <x v="7"/>
    <x v="117"/>
    <x v="3"/>
    <x v="2"/>
    <x v="12"/>
    <x v="2152"/>
    <x v="2782"/>
    <x v="7"/>
    <x v="2"/>
    <x v="2731"/>
    <x v="2798"/>
    <x v="0"/>
    <x v="0"/>
    <x v="0"/>
    <x v="1"/>
  </r>
  <r>
    <x v="12"/>
    <x v="8"/>
    <x v="119"/>
    <x v="3"/>
    <x v="2"/>
    <x v="7"/>
    <x v="2153"/>
    <x v="2783"/>
    <x v="20"/>
    <x v="2"/>
    <x v="2732"/>
    <x v="2799"/>
    <x v="3"/>
    <x v="23"/>
    <x v="1"/>
    <x v="1"/>
  </r>
  <r>
    <x v="5"/>
    <x v="1"/>
    <x v="119"/>
    <x v="3"/>
    <x v="2"/>
    <x v="1"/>
    <x v="921"/>
    <x v="2784"/>
    <x v="22"/>
    <x v="3"/>
    <x v="2733"/>
    <x v="2800"/>
    <x v="0"/>
    <x v="0"/>
    <x v="0"/>
    <x v="1"/>
  </r>
  <r>
    <x v="5"/>
    <x v="1"/>
    <x v="254"/>
    <x v="9"/>
    <x v="2"/>
    <x v="14"/>
    <x v="121"/>
    <x v="2785"/>
    <x v="11"/>
    <x v="1"/>
    <x v="2734"/>
    <x v="2801"/>
    <x v="0"/>
    <x v="0"/>
    <x v="2"/>
    <x v="0"/>
  </r>
  <r>
    <x v="9"/>
    <x v="6"/>
    <x v="187"/>
    <x v="9"/>
    <x v="2"/>
    <x v="1"/>
    <x v="2154"/>
    <x v="2786"/>
    <x v="9"/>
    <x v="3"/>
    <x v="2735"/>
    <x v="2802"/>
    <x v="3"/>
    <x v="12"/>
    <x v="0"/>
    <x v="0"/>
  </r>
  <r>
    <x v="1"/>
    <x v="1"/>
    <x v="30"/>
    <x v="9"/>
    <x v="2"/>
    <x v="10"/>
    <x v="2155"/>
    <x v="2787"/>
    <x v="1"/>
    <x v="0"/>
    <x v="2736"/>
    <x v="2803"/>
    <x v="1"/>
    <x v="123"/>
    <x v="0"/>
    <x v="0"/>
  </r>
  <r>
    <x v="12"/>
    <x v="8"/>
    <x v="122"/>
    <x v="11"/>
    <x v="2"/>
    <x v="32"/>
    <x v="2156"/>
    <x v="2788"/>
    <x v="14"/>
    <x v="4"/>
    <x v="2737"/>
    <x v="2804"/>
    <x v="2"/>
    <x v="125"/>
    <x v="2"/>
    <x v="0"/>
  </r>
  <r>
    <x v="13"/>
    <x v="8"/>
    <x v="33"/>
    <x v="4"/>
    <x v="2"/>
    <x v="26"/>
    <x v="149"/>
    <x v="2789"/>
    <x v="9"/>
    <x v="3"/>
    <x v="2738"/>
    <x v="2805"/>
    <x v="0"/>
    <x v="0"/>
    <x v="2"/>
    <x v="2"/>
  </r>
  <r>
    <x v="0"/>
    <x v="0"/>
    <x v="34"/>
    <x v="4"/>
    <x v="2"/>
    <x v="34"/>
    <x v="1570"/>
    <x v="2790"/>
    <x v="23"/>
    <x v="3"/>
    <x v="2739"/>
    <x v="2806"/>
    <x v="3"/>
    <x v="53"/>
    <x v="1"/>
    <x v="0"/>
  </r>
  <r>
    <x v="9"/>
    <x v="6"/>
    <x v="34"/>
    <x v="4"/>
    <x v="2"/>
    <x v="49"/>
    <x v="869"/>
    <x v="2791"/>
    <x v="24"/>
    <x v="3"/>
    <x v="2740"/>
    <x v="2807"/>
    <x v="0"/>
    <x v="0"/>
    <x v="0"/>
    <x v="2"/>
  </r>
  <r>
    <x v="4"/>
    <x v="4"/>
    <x v="35"/>
    <x v="4"/>
    <x v="2"/>
    <x v="37"/>
    <x v="29"/>
    <x v="2792"/>
    <x v="19"/>
    <x v="4"/>
    <x v="2741"/>
    <x v="2808"/>
    <x v="3"/>
    <x v="105"/>
    <x v="0"/>
    <x v="2"/>
  </r>
  <r>
    <x v="10"/>
    <x v="7"/>
    <x v="35"/>
    <x v="4"/>
    <x v="2"/>
    <x v="63"/>
    <x v="1513"/>
    <x v="2793"/>
    <x v="4"/>
    <x v="3"/>
    <x v="2742"/>
    <x v="2809"/>
    <x v="3"/>
    <x v="282"/>
    <x v="0"/>
    <x v="2"/>
  </r>
  <r>
    <x v="1"/>
    <x v="1"/>
    <x v="189"/>
    <x v="5"/>
    <x v="2"/>
    <x v="45"/>
    <x v="2157"/>
    <x v="2794"/>
    <x v="17"/>
    <x v="1"/>
    <x v="2743"/>
    <x v="2810"/>
    <x v="0"/>
    <x v="0"/>
    <x v="0"/>
    <x v="0"/>
  </r>
  <r>
    <x v="3"/>
    <x v="3"/>
    <x v="123"/>
    <x v="5"/>
    <x v="2"/>
    <x v="15"/>
    <x v="2158"/>
    <x v="2795"/>
    <x v="4"/>
    <x v="3"/>
    <x v="2744"/>
    <x v="2811"/>
    <x v="2"/>
    <x v="70"/>
    <x v="2"/>
    <x v="0"/>
  </r>
  <r>
    <x v="5"/>
    <x v="1"/>
    <x v="38"/>
    <x v="6"/>
    <x v="2"/>
    <x v="30"/>
    <x v="2159"/>
    <x v="2796"/>
    <x v="5"/>
    <x v="0"/>
    <x v="2745"/>
    <x v="2812"/>
    <x v="3"/>
    <x v="170"/>
    <x v="0"/>
    <x v="2"/>
  </r>
  <r>
    <x v="8"/>
    <x v="6"/>
    <x v="190"/>
    <x v="6"/>
    <x v="2"/>
    <x v="12"/>
    <x v="2160"/>
    <x v="2797"/>
    <x v="5"/>
    <x v="0"/>
    <x v="2746"/>
    <x v="2813"/>
    <x v="3"/>
    <x v="41"/>
    <x v="1"/>
    <x v="0"/>
  </r>
  <r>
    <x v="15"/>
    <x v="9"/>
    <x v="40"/>
    <x v="0"/>
    <x v="3"/>
    <x v="53"/>
    <x v="2161"/>
    <x v="2798"/>
    <x v="14"/>
    <x v="4"/>
    <x v="2747"/>
    <x v="2814"/>
    <x v="1"/>
    <x v="138"/>
    <x v="0"/>
    <x v="0"/>
  </r>
  <r>
    <x v="8"/>
    <x v="6"/>
    <x v="126"/>
    <x v="0"/>
    <x v="3"/>
    <x v="49"/>
    <x v="2162"/>
    <x v="2799"/>
    <x v="4"/>
    <x v="3"/>
    <x v="2748"/>
    <x v="2815"/>
    <x v="2"/>
    <x v="180"/>
    <x v="0"/>
    <x v="2"/>
  </r>
  <r>
    <x v="3"/>
    <x v="3"/>
    <x v="270"/>
    <x v="10"/>
    <x v="3"/>
    <x v="31"/>
    <x v="1546"/>
    <x v="2800"/>
    <x v="15"/>
    <x v="4"/>
    <x v="2749"/>
    <x v="2816"/>
    <x v="2"/>
    <x v="181"/>
    <x v="2"/>
    <x v="1"/>
  </r>
  <r>
    <x v="11"/>
    <x v="8"/>
    <x v="127"/>
    <x v="1"/>
    <x v="3"/>
    <x v="6"/>
    <x v="1379"/>
    <x v="2801"/>
    <x v="9"/>
    <x v="3"/>
    <x v="2750"/>
    <x v="2817"/>
    <x v="4"/>
    <x v="261"/>
    <x v="2"/>
    <x v="0"/>
  </r>
  <r>
    <x v="8"/>
    <x v="6"/>
    <x v="127"/>
    <x v="1"/>
    <x v="3"/>
    <x v="19"/>
    <x v="1786"/>
    <x v="2802"/>
    <x v="9"/>
    <x v="3"/>
    <x v="2751"/>
    <x v="2818"/>
    <x v="0"/>
    <x v="0"/>
    <x v="1"/>
    <x v="0"/>
  </r>
  <r>
    <x v="5"/>
    <x v="1"/>
    <x v="194"/>
    <x v="1"/>
    <x v="3"/>
    <x v="36"/>
    <x v="37"/>
    <x v="2803"/>
    <x v="3"/>
    <x v="2"/>
    <x v="2752"/>
    <x v="2819"/>
    <x v="2"/>
    <x v="76"/>
    <x v="0"/>
    <x v="2"/>
  </r>
  <r>
    <x v="8"/>
    <x v="6"/>
    <x v="194"/>
    <x v="1"/>
    <x v="3"/>
    <x v="35"/>
    <x v="1670"/>
    <x v="2804"/>
    <x v="23"/>
    <x v="3"/>
    <x v="2753"/>
    <x v="2820"/>
    <x v="0"/>
    <x v="0"/>
    <x v="0"/>
    <x v="1"/>
  </r>
  <r>
    <x v="11"/>
    <x v="8"/>
    <x v="238"/>
    <x v="1"/>
    <x v="3"/>
    <x v="53"/>
    <x v="2163"/>
    <x v="2805"/>
    <x v="13"/>
    <x v="1"/>
    <x v="2754"/>
    <x v="2821"/>
    <x v="3"/>
    <x v="198"/>
    <x v="1"/>
    <x v="1"/>
  </r>
  <r>
    <x v="15"/>
    <x v="9"/>
    <x v="128"/>
    <x v="7"/>
    <x v="3"/>
    <x v="43"/>
    <x v="1278"/>
    <x v="2806"/>
    <x v="1"/>
    <x v="0"/>
    <x v="2755"/>
    <x v="2822"/>
    <x v="1"/>
    <x v="188"/>
    <x v="0"/>
    <x v="0"/>
  </r>
  <r>
    <x v="9"/>
    <x v="6"/>
    <x v="129"/>
    <x v="7"/>
    <x v="3"/>
    <x v="36"/>
    <x v="2164"/>
    <x v="2807"/>
    <x v="15"/>
    <x v="4"/>
    <x v="2756"/>
    <x v="2823"/>
    <x v="2"/>
    <x v="76"/>
    <x v="1"/>
    <x v="2"/>
  </r>
  <r>
    <x v="7"/>
    <x v="5"/>
    <x v="195"/>
    <x v="7"/>
    <x v="3"/>
    <x v="52"/>
    <x v="1693"/>
    <x v="2808"/>
    <x v="25"/>
    <x v="1"/>
    <x v="2757"/>
    <x v="2824"/>
    <x v="2"/>
    <x v="162"/>
    <x v="2"/>
    <x v="2"/>
  </r>
  <r>
    <x v="12"/>
    <x v="8"/>
    <x v="196"/>
    <x v="8"/>
    <x v="3"/>
    <x v="5"/>
    <x v="2165"/>
    <x v="2809"/>
    <x v="12"/>
    <x v="0"/>
    <x v="2758"/>
    <x v="2825"/>
    <x v="3"/>
    <x v="40"/>
    <x v="1"/>
    <x v="1"/>
  </r>
  <r>
    <x v="5"/>
    <x v="1"/>
    <x v="196"/>
    <x v="8"/>
    <x v="3"/>
    <x v="15"/>
    <x v="2166"/>
    <x v="2810"/>
    <x v="5"/>
    <x v="0"/>
    <x v="2759"/>
    <x v="2826"/>
    <x v="0"/>
    <x v="0"/>
    <x v="0"/>
    <x v="2"/>
  </r>
  <r>
    <x v="11"/>
    <x v="8"/>
    <x v="197"/>
    <x v="8"/>
    <x v="3"/>
    <x v="21"/>
    <x v="2167"/>
    <x v="2811"/>
    <x v="21"/>
    <x v="0"/>
    <x v="2760"/>
    <x v="2827"/>
    <x v="1"/>
    <x v="75"/>
    <x v="0"/>
    <x v="1"/>
  </r>
  <r>
    <x v="1"/>
    <x v="1"/>
    <x v="197"/>
    <x v="8"/>
    <x v="3"/>
    <x v="35"/>
    <x v="2168"/>
    <x v="2812"/>
    <x v="9"/>
    <x v="3"/>
    <x v="2761"/>
    <x v="2828"/>
    <x v="2"/>
    <x v="90"/>
    <x v="0"/>
    <x v="1"/>
  </r>
  <r>
    <x v="10"/>
    <x v="7"/>
    <x v="197"/>
    <x v="8"/>
    <x v="3"/>
    <x v="4"/>
    <x v="396"/>
    <x v="2813"/>
    <x v="14"/>
    <x v="4"/>
    <x v="2762"/>
    <x v="2829"/>
    <x v="1"/>
    <x v="67"/>
    <x v="0"/>
    <x v="0"/>
  </r>
  <r>
    <x v="0"/>
    <x v="0"/>
    <x v="239"/>
    <x v="8"/>
    <x v="3"/>
    <x v="8"/>
    <x v="421"/>
    <x v="2814"/>
    <x v="16"/>
    <x v="4"/>
    <x v="2763"/>
    <x v="2830"/>
    <x v="3"/>
    <x v="46"/>
    <x v="1"/>
    <x v="0"/>
  </r>
  <r>
    <x v="0"/>
    <x v="0"/>
    <x v="131"/>
    <x v="8"/>
    <x v="3"/>
    <x v="32"/>
    <x v="2074"/>
    <x v="2815"/>
    <x v="20"/>
    <x v="2"/>
    <x v="2764"/>
    <x v="2831"/>
    <x v="1"/>
    <x v="50"/>
    <x v="1"/>
    <x v="1"/>
  </r>
  <r>
    <x v="10"/>
    <x v="7"/>
    <x v="131"/>
    <x v="8"/>
    <x v="3"/>
    <x v="17"/>
    <x v="1559"/>
    <x v="2816"/>
    <x v="14"/>
    <x v="4"/>
    <x v="2765"/>
    <x v="2832"/>
    <x v="0"/>
    <x v="0"/>
    <x v="1"/>
    <x v="1"/>
  </r>
  <r>
    <x v="8"/>
    <x v="6"/>
    <x v="133"/>
    <x v="2"/>
    <x v="3"/>
    <x v="29"/>
    <x v="2169"/>
    <x v="2817"/>
    <x v="3"/>
    <x v="2"/>
    <x v="2766"/>
    <x v="2833"/>
    <x v="3"/>
    <x v="71"/>
    <x v="2"/>
    <x v="1"/>
  </r>
  <r>
    <x v="9"/>
    <x v="6"/>
    <x v="240"/>
    <x v="3"/>
    <x v="3"/>
    <x v="1"/>
    <x v="139"/>
    <x v="2818"/>
    <x v="15"/>
    <x v="4"/>
    <x v="2767"/>
    <x v="2834"/>
    <x v="2"/>
    <x v="57"/>
    <x v="1"/>
    <x v="2"/>
  </r>
  <r>
    <x v="2"/>
    <x v="2"/>
    <x v="240"/>
    <x v="3"/>
    <x v="3"/>
    <x v="0"/>
    <x v="2170"/>
    <x v="2819"/>
    <x v="25"/>
    <x v="1"/>
    <x v="2768"/>
    <x v="2835"/>
    <x v="3"/>
    <x v="17"/>
    <x v="1"/>
    <x v="0"/>
  </r>
  <r>
    <x v="1"/>
    <x v="1"/>
    <x v="43"/>
    <x v="3"/>
    <x v="3"/>
    <x v="31"/>
    <x v="354"/>
    <x v="2820"/>
    <x v="12"/>
    <x v="0"/>
    <x v="2769"/>
    <x v="2836"/>
    <x v="2"/>
    <x v="181"/>
    <x v="1"/>
    <x v="2"/>
  </r>
  <r>
    <x v="14"/>
    <x v="6"/>
    <x v="43"/>
    <x v="3"/>
    <x v="3"/>
    <x v="22"/>
    <x v="2171"/>
    <x v="2821"/>
    <x v="15"/>
    <x v="4"/>
    <x v="2770"/>
    <x v="2837"/>
    <x v="0"/>
    <x v="0"/>
    <x v="2"/>
    <x v="2"/>
  </r>
  <r>
    <x v="12"/>
    <x v="8"/>
    <x v="135"/>
    <x v="9"/>
    <x v="3"/>
    <x v="18"/>
    <x v="1534"/>
    <x v="2822"/>
    <x v="13"/>
    <x v="1"/>
    <x v="2771"/>
    <x v="2838"/>
    <x v="3"/>
    <x v="31"/>
    <x v="2"/>
    <x v="0"/>
  </r>
  <r>
    <x v="3"/>
    <x v="3"/>
    <x v="271"/>
    <x v="11"/>
    <x v="3"/>
    <x v="49"/>
    <x v="1804"/>
    <x v="2823"/>
    <x v="4"/>
    <x v="3"/>
    <x v="2772"/>
    <x v="2839"/>
    <x v="0"/>
    <x v="0"/>
    <x v="2"/>
    <x v="1"/>
  </r>
  <r>
    <x v="7"/>
    <x v="5"/>
    <x v="241"/>
    <x v="11"/>
    <x v="3"/>
    <x v="45"/>
    <x v="2172"/>
    <x v="2824"/>
    <x v="12"/>
    <x v="0"/>
    <x v="2773"/>
    <x v="2840"/>
    <x v="0"/>
    <x v="0"/>
    <x v="0"/>
    <x v="2"/>
  </r>
  <r>
    <x v="15"/>
    <x v="9"/>
    <x v="138"/>
    <x v="4"/>
    <x v="3"/>
    <x v="6"/>
    <x v="2173"/>
    <x v="2825"/>
    <x v="1"/>
    <x v="0"/>
    <x v="2774"/>
    <x v="2841"/>
    <x v="2"/>
    <x v="7"/>
    <x v="1"/>
    <x v="2"/>
  </r>
  <r>
    <x v="2"/>
    <x v="2"/>
    <x v="138"/>
    <x v="4"/>
    <x v="3"/>
    <x v="12"/>
    <x v="2174"/>
    <x v="2826"/>
    <x v="20"/>
    <x v="2"/>
    <x v="2775"/>
    <x v="2842"/>
    <x v="0"/>
    <x v="0"/>
    <x v="2"/>
    <x v="2"/>
  </r>
  <r>
    <x v="11"/>
    <x v="8"/>
    <x v="201"/>
    <x v="4"/>
    <x v="3"/>
    <x v="23"/>
    <x v="2175"/>
    <x v="2827"/>
    <x v="14"/>
    <x v="4"/>
    <x v="2776"/>
    <x v="2843"/>
    <x v="5"/>
    <x v="283"/>
    <x v="1"/>
    <x v="0"/>
  </r>
  <r>
    <x v="7"/>
    <x v="5"/>
    <x v="139"/>
    <x v="4"/>
    <x v="3"/>
    <x v="5"/>
    <x v="2176"/>
    <x v="2828"/>
    <x v="24"/>
    <x v="3"/>
    <x v="2777"/>
    <x v="2844"/>
    <x v="1"/>
    <x v="45"/>
    <x v="0"/>
    <x v="0"/>
  </r>
  <r>
    <x v="8"/>
    <x v="6"/>
    <x v="140"/>
    <x v="5"/>
    <x v="3"/>
    <x v="54"/>
    <x v="2177"/>
    <x v="2829"/>
    <x v="19"/>
    <x v="4"/>
    <x v="2778"/>
    <x v="2845"/>
    <x v="3"/>
    <x v="207"/>
    <x v="2"/>
    <x v="1"/>
  </r>
  <r>
    <x v="12"/>
    <x v="8"/>
    <x v="141"/>
    <x v="5"/>
    <x v="3"/>
    <x v="5"/>
    <x v="2178"/>
    <x v="2830"/>
    <x v="12"/>
    <x v="0"/>
    <x v="2779"/>
    <x v="2846"/>
    <x v="3"/>
    <x v="40"/>
    <x v="2"/>
    <x v="2"/>
  </r>
  <r>
    <x v="9"/>
    <x v="6"/>
    <x v="141"/>
    <x v="5"/>
    <x v="3"/>
    <x v="8"/>
    <x v="950"/>
    <x v="2831"/>
    <x v="21"/>
    <x v="0"/>
    <x v="2780"/>
    <x v="2847"/>
    <x v="1"/>
    <x v="9"/>
    <x v="2"/>
    <x v="1"/>
  </r>
  <r>
    <x v="7"/>
    <x v="5"/>
    <x v="203"/>
    <x v="5"/>
    <x v="3"/>
    <x v="7"/>
    <x v="2179"/>
    <x v="2832"/>
    <x v="11"/>
    <x v="1"/>
    <x v="2781"/>
    <x v="2848"/>
    <x v="3"/>
    <x v="23"/>
    <x v="1"/>
    <x v="1"/>
  </r>
  <r>
    <x v="8"/>
    <x v="6"/>
    <x v="142"/>
    <x v="6"/>
    <x v="3"/>
    <x v="4"/>
    <x v="2148"/>
    <x v="2833"/>
    <x v="23"/>
    <x v="3"/>
    <x v="2782"/>
    <x v="2849"/>
    <x v="3"/>
    <x v="11"/>
    <x v="1"/>
    <x v="0"/>
  </r>
  <r>
    <x v="3"/>
    <x v="3"/>
    <x v="46"/>
    <x v="6"/>
    <x v="3"/>
    <x v="36"/>
    <x v="249"/>
    <x v="2834"/>
    <x v="12"/>
    <x v="0"/>
    <x v="2783"/>
    <x v="2850"/>
    <x v="4"/>
    <x v="55"/>
    <x v="2"/>
    <x v="0"/>
  </r>
  <r>
    <x v="5"/>
    <x v="1"/>
    <x v="205"/>
    <x v="0"/>
    <x v="4"/>
    <x v="53"/>
    <x v="2180"/>
    <x v="2835"/>
    <x v="13"/>
    <x v="1"/>
    <x v="2784"/>
    <x v="2851"/>
    <x v="3"/>
    <x v="198"/>
    <x v="0"/>
    <x v="1"/>
  </r>
  <r>
    <x v="12"/>
    <x v="8"/>
    <x v="206"/>
    <x v="0"/>
    <x v="4"/>
    <x v="20"/>
    <x v="2181"/>
    <x v="2836"/>
    <x v="11"/>
    <x v="1"/>
    <x v="2785"/>
    <x v="2852"/>
    <x v="0"/>
    <x v="0"/>
    <x v="1"/>
    <x v="1"/>
  </r>
  <r>
    <x v="5"/>
    <x v="1"/>
    <x v="206"/>
    <x v="0"/>
    <x v="4"/>
    <x v="29"/>
    <x v="2182"/>
    <x v="2837"/>
    <x v="14"/>
    <x v="4"/>
    <x v="2786"/>
    <x v="2853"/>
    <x v="1"/>
    <x v="91"/>
    <x v="0"/>
    <x v="0"/>
  </r>
  <r>
    <x v="6"/>
    <x v="3"/>
    <x v="207"/>
    <x v="0"/>
    <x v="4"/>
    <x v="18"/>
    <x v="1941"/>
    <x v="2838"/>
    <x v="6"/>
    <x v="4"/>
    <x v="2787"/>
    <x v="2854"/>
    <x v="3"/>
    <x v="31"/>
    <x v="2"/>
    <x v="1"/>
  </r>
  <r>
    <x v="1"/>
    <x v="1"/>
    <x v="207"/>
    <x v="0"/>
    <x v="4"/>
    <x v="53"/>
    <x v="2183"/>
    <x v="2839"/>
    <x v="25"/>
    <x v="1"/>
    <x v="2788"/>
    <x v="2855"/>
    <x v="2"/>
    <x v="142"/>
    <x v="0"/>
    <x v="1"/>
  </r>
  <r>
    <x v="9"/>
    <x v="6"/>
    <x v="272"/>
    <x v="0"/>
    <x v="4"/>
    <x v="2"/>
    <x v="1069"/>
    <x v="2840"/>
    <x v="12"/>
    <x v="0"/>
    <x v="2789"/>
    <x v="2856"/>
    <x v="2"/>
    <x v="26"/>
    <x v="2"/>
    <x v="1"/>
  </r>
  <r>
    <x v="3"/>
    <x v="3"/>
    <x v="272"/>
    <x v="0"/>
    <x v="4"/>
    <x v="10"/>
    <x v="2184"/>
    <x v="2841"/>
    <x v="17"/>
    <x v="1"/>
    <x v="2790"/>
    <x v="2857"/>
    <x v="2"/>
    <x v="13"/>
    <x v="2"/>
    <x v="1"/>
  </r>
  <r>
    <x v="11"/>
    <x v="8"/>
    <x v="208"/>
    <x v="10"/>
    <x v="4"/>
    <x v="15"/>
    <x v="2185"/>
    <x v="32"/>
    <x v="12"/>
    <x v="0"/>
    <x v="2791"/>
    <x v="2858"/>
    <x v="0"/>
    <x v="0"/>
    <x v="0"/>
    <x v="2"/>
  </r>
  <r>
    <x v="5"/>
    <x v="1"/>
    <x v="144"/>
    <x v="10"/>
    <x v="4"/>
    <x v="5"/>
    <x v="762"/>
    <x v="2842"/>
    <x v="3"/>
    <x v="2"/>
    <x v="2792"/>
    <x v="2859"/>
    <x v="3"/>
    <x v="40"/>
    <x v="0"/>
    <x v="2"/>
  </r>
  <r>
    <x v="3"/>
    <x v="3"/>
    <x v="242"/>
    <x v="10"/>
    <x v="4"/>
    <x v="14"/>
    <x v="2186"/>
    <x v="2843"/>
    <x v="15"/>
    <x v="4"/>
    <x v="2793"/>
    <x v="2860"/>
    <x v="3"/>
    <x v="114"/>
    <x v="2"/>
    <x v="2"/>
  </r>
  <r>
    <x v="2"/>
    <x v="2"/>
    <x v="47"/>
    <x v="1"/>
    <x v="4"/>
    <x v="10"/>
    <x v="2187"/>
    <x v="2844"/>
    <x v="11"/>
    <x v="1"/>
    <x v="2794"/>
    <x v="2861"/>
    <x v="0"/>
    <x v="0"/>
    <x v="0"/>
    <x v="1"/>
  </r>
  <r>
    <x v="5"/>
    <x v="1"/>
    <x v="145"/>
    <x v="1"/>
    <x v="4"/>
    <x v="11"/>
    <x v="2188"/>
    <x v="2845"/>
    <x v="25"/>
    <x v="1"/>
    <x v="2795"/>
    <x v="2862"/>
    <x v="0"/>
    <x v="0"/>
    <x v="2"/>
    <x v="2"/>
  </r>
  <r>
    <x v="13"/>
    <x v="8"/>
    <x v="145"/>
    <x v="1"/>
    <x v="4"/>
    <x v="27"/>
    <x v="2189"/>
    <x v="2846"/>
    <x v="13"/>
    <x v="1"/>
    <x v="2796"/>
    <x v="2863"/>
    <x v="4"/>
    <x v="184"/>
    <x v="1"/>
    <x v="2"/>
  </r>
  <r>
    <x v="6"/>
    <x v="3"/>
    <x v="210"/>
    <x v="7"/>
    <x v="4"/>
    <x v="6"/>
    <x v="1639"/>
    <x v="2847"/>
    <x v="18"/>
    <x v="2"/>
    <x v="2797"/>
    <x v="2864"/>
    <x v="1"/>
    <x v="197"/>
    <x v="2"/>
    <x v="0"/>
  </r>
  <r>
    <x v="12"/>
    <x v="8"/>
    <x v="148"/>
    <x v="7"/>
    <x v="4"/>
    <x v="30"/>
    <x v="1096"/>
    <x v="2848"/>
    <x v="3"/>
    <x v="2"/>
    <x v="2798"/>
    <x v="2865"/>
    <x v="0"/>
    <x v="0"/>
    <x v="0"/>
    <x v="1"/>
  </r>
  <r>
    <x v="3"/>
    <x v="3"/>
    <x v="149"/>
    <x v="7"/>
    <x v="4"/>
    <x v="10"/>
    <x v="2190"/>
    <x v="2849"/>
    <x v="4"/>
    <x v="3"/>
    <x v="2799"/>
    <x v="2866"/>
    <x v="0"/>
    <x v="0"/>
    <x v="0"/>
    <x v="0"/>
  </r>
  <r>
    <x v="12"/>
    <x v="8"/>
    <x v="50"/>
    <x v="8"/>
    <x v="4"/>
    <x v="1"/>
    <x v="110"/>
    <x v="2850"/>
    <x v="17"/>
    <x v="1"/>
    <x v="2800"/>
    <x v="2867"/>
    <x v="3"/>
    <x v="12"/>
    <x v="2"/>
    <x v="0"/>
  </r>
  <r>
    <x v="4"/>
    <x v="4"/>
    <x v="52"/>
    <x v="2"/>
    <x v="4"/>
    <x v="66"/>
    <x v="2064"/>
    <x v="2851"/>
    <x v="5"/>
    <x v="0"/>
    <x v="2801"/>
    <x v="2868"/>
    <x v="3"/>
    <x v="201"/>
    <x v="2"/>
    <x v="1"/>
  </r>
  <r>
    <x v="2"/>
    <x v="2"/>
    <x v="52"/>
    <x v="2"/>
    <x v="4"/>
    <x v="2"/>
    <x v="2191"/>
    <x v="2852"/>
    <x v="25"/>
    <x v="1"/>
    <x v="2802"/>
    <x v="2869"/>
    <x v="1"/>
    <x v="2"/>
    <x v="1"/>
    <x v="0"/>
  </r>
  <r>
    <x v="10"/>
    <x v="7"/>
    <x v="53"/>
    <x v="3"/>
    <x v="4"/>
    <x v="31"/>
    <x v="284"/>
    <x v="2853"/>
    <x v="5"/>
    <x v="0"/>
    <x v="2803"/>
    <x v="2870"/>
    <x v="6"/>
    <x v="103"/>
    <x v="1"/>
    <x v="1"/>
  </r>
  <r>
    <x v="7"/>
    <x v="5"/>
    <x v="53"/>
    <x v="3"/>
    <x v="4"/>
    <x v="21"/>
    <x v="2192"/>
    <x v="2854"/>
    <x v="25"/>
    <x v="1"/>
    <x v="2804"/>
    <x v="2871"/>
    <x v="1"/>
    <x v="75"/>
    <x v="2"/>
    <x v="2"/>
  </r>
  <r>
    <x v="9"/>
    <x v="6"/>
    <x v="211"/>
    <x v="3"/>
    <x v="4"/>
    <x v="57"/>
    <x v="2193"/>
    <x v="2855"/>
    <x v="11"/>
    <x v="1"/>
    <x v="2805"/>
    <x v="2872"/>
    <x v="0"/>
    <x v="0"/>
    <x v="0"/>
    <x v="0"/>
  </r>
  <r>
    <x v="14"/>
    <x v="6"/>
    <x v="211"/>
    <x v="3"/>
    <x v="4"/>
    <x v="15"/>
    <x v="687"/>
    <x v="2856"/>
    <x v="13"/>
    <x v="1"/>
    <x v="2806"/>
    <x v="2873"/>
    <x v="7"/>
    <x v="284"/>
    <x v="1"/>
    <x v="1"/>
  </r>
  <r>
    <x v="2"/>
    <x v="2"/>
    <x v="151"/>
    <x v="3"/>
    <x v="4"/>
    <x v="18"/>
    <x v="2194"/>
    <x v="2857"/>
    <x v="22"/>
    <x v="3"/>
    <x v="2807"/>
    <x v="2874"/>
    <x v="3"/>
    <x v="31"/>
    <x v="1"/>
    <x v="1"/>
  </r>
  <r>
    <x v="14"/>
    <x v="6"/>
    <x v="216"/>
    <x v="9"/>
    <x v="4"/>
    <x v="35"/>
    <x v="2195"/>
    <x v="2858"/>
    <x v="20"/>
    <x v="2"/>
    <x v="2808"/>
    <x v="2875"/>
    <x v="2"/>
    <x v="90"/>
    <x v="0"/>
    <x v="1"/>
  </r>
  <r>
    <x v="13"/>
    <x v="8"/>
    <x v="56"/>
    <x v="11"/>
    <x v="4"/>
    <x v="31"/>
    <x v="2196"/>
    <x v="2859"/>
    <x v="0"/>
    <x v="0"/>
    <x v="2809"/>
    <x v="2876"/>
    <x v="0"/>
    <x v="0"/>
    <x v="0"/>
    <x v="0"/>
  </r>
  <r>
    <x v="0"/>
    <x v="0"/>
    <x v="154"/>
    <x v="4"/>
    <x v="4"/>
    <x v="2"/>
    <x v="2197"/>
    <x v="2860"/>
    <x v="7"/>
    <x v="2"/>
    <x v="2810"/>
    <x v="2877"/>
    <x v="3"/>
    <x v="77"/>
    <x v="1"/>
    <x v="2"/>
  </r>
  <r>
    <x v="8"/>
    <x v="6"/>
    <x v="259"/>
    <x v="4"/>
    <x v="4"/>
    <x v="19"/>
    <x v="542"/>
    <x v="2861"/>
    <x v="13"/>
    <x v="1"/>
    <x v="2811"/>
    <x v="2878"/>
    <x v="1"/>
    <x v="29"/>
    <x v="0"/>
    <x v="0"/>
  </r>
  <r>
    <x v="9"/>
    <x v="6"/>
    <x v="57"/>
    <x v="5"/>
    <x v="4"/>
    <x v="8"/>
    <x v="2198"/>
    <x v="2862"/>
    <x v="21"/>
    <x v="0"/>
    <x v="2812"/>
    <x v="2879"/>
    <x v="4"/>
    <x v="182"/>
    <x v="1"/>
    <x v="1"/>
  </r>
  <r>
    <x v="14"/>
    <x v="6"/>
    <x v="57"/>
    <x v="5"/>
    <x v="4"/>
    <x v="6"/>
    <x v="2199"/>
    <x v="2863"/>
    <x v="12"/>
    <x v="0"/>
    <x v="2813"/>
    <x v="2880"/>
    <x v="0"/>
    <x v="0"/>
    <x v="2"/>
    <x v="0"/>
  </r>
  <r>
    <x v="2"/>
    <x v="2"/>
    <x v="57"/>
    <x v="5"/>
    <x v="4"/>
    <x v="23"/>
    <x v="2200"/>
    <x v="2864"/>
    <x v="17"/>
    <x v="1"/>
    <x v="2814"/>
    <x v="2881"/>
    <x v="3"/>
    <x v="28"/>
    <x v="0"/>
    <x v="1"/>
  </r>
  <r>
    <x v="11"/>
    <x v="8"/>
    <x v="59"/>
    <x v="6"/>
    <x v="4"/>
    <x v="13"/>
    <x v="421"/>
    <x v="2865"/>
    <x v="16"/>
    <x v="4"/>
    <x v="2815"/>
    <x v="2882"/>
    <x v="0"/>
    <x v="0"/>
    <x v="0"/>
    <x v="1"/>
  </r>
  <r>
    <x v="2"/>
    <x v="2"/>
    <x v="260"/>
    <x v="6"/>
    <x v="4"/>
    <x v="31"/>
    <x v="2014"/>
    <x v="2866"/>
    <x v="18"/>
    <x v="2"/>
    <x v="2816"/>
    <x v="2883"/>
    <x v="2"/>
    <x v="181"/>
    <x v="2"/>
    <x v="1"/>
  </r>
  <r>
    <x v="4"/>
    <x v="4"/>
    <x v="158"/>
    <x v="6"/>
    <x v="4"/>
    <x v="2"/>
    <x v="2201"/>
    <x v="2867"/>
    <x v="23"/>
    <x v="3"/>
    <x v="2817"/>
    <x v="2884"/>
    <x v="3"/>
    <x v="77"/>
    <x v="2"/>
    <x v="1"/>
  </r>
  <r>
    <x v="1"/>
    <x v="1"/>
    <x v="246"/>
    <x v="10"/>
    <x v="5"/>
    <x v="54"/>
    <x v="1608"/>
    <x v="2868"/>
    <x v="15"/>
    <x v="4"/>
    <x v="2818"/>
    <x v="2885"/>
    <x v="0"/>
    <x v="0"/>
    <x v="1"/>
    <x v="1"/>
  </r>
  <r>
    <x v="4"/>
    <x v="4"/>
    <x v="246"/>
    <x v="10"/>
    <x v="5"/>
    <x v="42"/>
    <x v="2202"/>
    <x v="2869"/>
    <x v="2"/>
    <x v="1"/>
    <x v="2819"/>
    <x v="2886"/>
    <x v="1"/>
    <x v="157"/>
    <x v="1"/>
    <x v="0"/>
  </r>
  <r>
    <x v="14"/>
    <x v="6"/>
    <x v="163"/>
    <x v="10"/>
    <x v="5"/>
    <x v="35"/>
    <x v="819"/>
    <x v="2870"/>
    <x v="19"/>
    <x v="4"/>
    <x v="2820"/>
    <x v="2887"/>
    <x v="1"/>
    <x v="191"/>
    <x v="0"/>
    <x v="2"/>
  </r>
  <r>
    <x v="12"/>
    <x v="8"/>
    <x v="62"/>
    <x v="1"/>
    <x v="5"/>
    <x v="46"/>
    <x v="985"/>
    <x v="2871"/>
    <x v="19"/>
    <x v="4"/>
    <x v="2821"/>
    <x v="2888"/>
    <x v="6"/>
    <x v="285"/>
    <x v="0"/>
    <x v="2"/>
  </r>
  <r>
    <x v="15"/>
    <x v="9"/>
    <x v="62"/>
    <x v="1"/>
    <x v="5"/>
    <x v="6"/>
    <x v="2203"/>
    <x v="2872"/>
    <x v="24"/>
    <x v="3"/>
    <x v="2822"/>
    <x v="2889"/>
    <x v="0"/>
    <x v="0"/>
    <x v="2"/>
    <x v="2"/>
  </r>
  <r>
    <x v="14"/>
    <x v="6"/>
    <x v="62"/>
    <x v="1"/>
    <x v="5"/>
    <x v="0"/>
    <x v="2204"/>
    <x v="2873"/>
    <x v="17"/>
    <x v="1"/>
    <x v="2823"/>
    <x v="2890"/>
    <x v="1"/>
    <x v="113"/>
    <x v="0"/>
    <x v="1"/>
  </r>
  <r>
    <x v="6"/>
    <x v="3"/>
    <x v="63"/>
    <x v="1"/>
    <x v="5"/>
    <x v="46"/>
    <x v="2205"/>
    <x v="2874"/>
    <x v="16"/>
    <x v="4"/>
    <x v="2824"/>
    <x v="2891"/>
    <x v="1"/>
    <x v="193"/>
    <x v="0"/>
    <x v="1"/>
  </r>
  <r>
    <x v="12"/>
    <x v="8"/>
    <x v="220"/>
    <x v="1"/>
    <x v="5"/>
    <x v="35"/>
    <x v="1220"/>
    <x v="2875"/>
    <x v="14"/>
    <x v="4"/>
    <x v="2825"/>
    <x v="2892"/>
    <x v="4"/>
    <x v="63"/>
    <x v="0"/>
    <x v="2"/>
  </r>
  <r>
    <x v="11"/>
    <x v="8"/>
    <x v="0"/>
    <x v="0"/>
    <x v="0"/>
    <x v="15"/>
    <x v="2206"/>
    <x v="2876"/>
    <x v="7"/>
    <x v="2"/>
    <x v="2826"/>
    <x v="2893"/>
    <x v="0"/>
    <x v="0"/>
    <x v="0"/>
    <x v="2"/>
  </r>
  <r>
    <x v="15"/>
    <x v="9"/>
    <x v="247"/>
    <x v="0"/>
    <x v="0"/>
    <x v="17"/>
    <x v="1597"/>
    <x v="2877"/>
    <x v="24"/>
    <x v="3"/>
    <x v="2827"/>
    <x v="2894"/>
    <x v="1"/>
    <x v="146"/>
    <x v="1"/>
    <x v="0"/>
  </r>
  <r>
    <x v="0"/>
    <x v="0"/>
    <x v="221"/>
    <x v="10"/>
    <x v="0"/>
    <x v="20"/>
    <x v="1968"/>
    <x v="2878"/>
    <x v="16"/>
    <x v="4"/>
    <x v="2828"/>
    <x v="2895"/>
    <x v="3"/>
    <x v="136"/>
    <x v="1"/>
    <x v="0"/>
  </r>
  <r>
    <x v="6"/>
    <x v="3"/>
    <x v="164"/>
    <x v="10"/>
    <x v="0"/>
    <x v="22"/>
    <x v="1159"/>
    <x v="2879"/>
    <x v="10"/>
    <x v="2"/>
    <x v="2829"/>
    <x v="2896"/>
    <x v="2"/>
    <x v="80"/>
    <x v="1"/>
    <x v="1"/>
  </r>
  <r>
    <x v="9"/>
    <x v="6"/>
    <x v="164"/>
    <x v="10"/>
    <x v="0"/>
    <x v="8"/>
    <x v="717"/>
    <x v="2880"/>
    <x v="24"/>
    <x v="3"/>
    <x v="2830"/>
    <x v="2897"/>
    <x v="2"/>
    <x v="34"/>
    <x v="1"/>
    <x v="0"/>
  </r>
  <r>
    <x v="15"/>
    <x v="9"/>
    <x v="222"/>
    <x v="10"/>
    <x v="0"/>
    <x v="29"/>
    <x v="1934"/>
    <x v="2881"/>
    <x v="12"/>
    <x v="0"/>
    <x v="2831"/>
    <x v="2898"/>
    <x v="2"/>
    <x v="47"/>
    <x v="1"/>
    <x v="0"/>
  </r>
  <r>
    <x v="15"/>
    <x v="9"/>
    <x v="1"/>
    <x v="1"/>
    <x v="0"/>
    <x v="16"/>
    <x v="2207"/>
    <x v="2882"/>
    <x v="10"/>
    <x v="2"/>
    <x v="2832"/>
    <x v="2899"/>
    <x v="1"/>
    <x v="148"/>
    <x v="0"/>
    <x v="0"/>
  </r>
  <r>
    <x v="10"/>
    <x v="7"/>
    <x v="70"/>
    <x v="1"/>
    <x v="0"/>
    <x v="15"/>
    <x v="2208"/>
    <x v="2883"/>
    <x v="6"/>
    <x v="4"/>
    <x v="2833"/>
    <x v="2900"/>
    <x v="1"/>
    <x v="44"/>
    <x v="2"/>
    <x v="1"/>
  </r>
  <r>
    <x v="10"/>
    <x v="7"/>
    <x v="165"/>
    <x v="7"/>
    <x v="0"/>
    <x v="7"/>
    <x v="2192"/>
    <x v="2884"/>
    <x v="12"/>
    <x v="0"/>
    <x v="2834"/>
    <x v="2901"/>
    <x v="2"/>
    <x v="8"/>
    <x v="0"/>
    <x v="1"/>
  </r>
  <r>
    <x v="12"/>
    <x v="8"/>
    <x v="74"/>
    <x v="8"/>
    <x v="0"/>
    <x v="1"/>
    <x v="2209"/>
    <x v="2885"/>
    <x v="22"/>
    <x v="3"/>
    <x v="2835"/>
    <x v="2902"/>
    <x v="2"/>
    <x v="57"/>
    <x v="1"/>
    <x v="1"/>
  </r>
  <r>
    <x v="11"/>
    <x v="8"/>
    <x v="166"/>
    <x v="8"/>
    <x v="0"/>
    <x v="22"/>
    <x v="2210"/>
    <x v="2886"/>
    <x v="0"/>
    <x v="0"/>
    <x v="2836"/>
    <x v="2903"/>
    <x v="1"/>
    <x v="27"/>
    <x v="0"/>
    <x v="0"/>
  </r>
  <r>
    <x v="10"/>
    <x v="7"/>
    <x v="167"/>
    <x v="8"/>
    <x v="0"/>
    <x v="17"/>
    <x v="2211"/>
    <x v="2887"/>
    <x v="22"/>
    <x v="3"/>
    <x v="2837"/>
    <x v="2904"/>
    <x v="3"/>
    <x v="21"/>
    <x v="1"/>
    <x v="2"/>
  </r>
  <r>
    <x v="10"/>
    <x v="7"/>
    <x v="75"/>
    <x v="8"/>
    <x v="0"/>
    <x v="13"/>
    <x v="1768"/>
    <x v="2888"/>
    <x v="14"/>
    <x v="4"/>
    <x v="2838"/>
    <x v="2905"/>
    <x v="0"/>
    <x v="0"/>
    <x v="1"/>
    <x v="2"/>
  </r>
  <r>
    <x v="11"/>
    <x v="8"/>
    <x v="2"/>
    <x v="2"/>
    <x v="0"/>
    <x v="35"/>
    <x v="2212"/>
    <x v="2889"/>
    <x v="12"/>
    <x v="0"/>
    <x v="2839"/>
    <x v="2906"/>
    <x v="2"/>
    <x v="90"/>
    <x v="0"/>
    <x v="0"/>
  </r>
  <r>
    <x v="1"/>
    <x v="1"/>
    <x v="168"/>
    <x v="2"/>
    <x v="0"/>
    <x v="18"/>
    <x v="1416"/>
    <x v="2890"/>
    <x v="22"/>
    <x v="3"/>
    <x v="2840"/>
    <x v="2907"/>
    <x v="2"/>
    <x v="99"/>
    <x v="1"/>
    <x v="2"/>
  </r>
  <r>
    <x v="11"/>
    <x v="8"/>
    <x v="170"/>
    <x v="3"/>
    <x v="0"/>
    <x v="2"/>
    <x v="191"/>
    <x v="2312"/>
    <x v="5"/>
    <x v="0"/>
    <x v="2841"/>
    <x v="2908"/>
    <x v="3"/>
    <x v="77"/>
    <x v="2"/>
    <x v="2"/>
  </r>
  <r>
    <x v="8"/>
    <x v="6"/>
    <x v="273"/>
    <x v="9"/>
    <x v="0"/>
    <x v="10"/>
    <x v="2213"/>
    <x v="2891"/>
    <x v="15"/>
    <x v="4"/>
    <x v="2842"/>
    <x v="2909"/>
    <x v="2"/>
    <x v="13"/>
    <x v="0"/>
    <x v="1"/>
  </r>
  <r>
    <x v="10"/>
    <x v="7"/>
    <x v="172"/>
    <x v="4"/>
    <x v="0"/>
    <x v="13"/>
    <x v="2214"/>
    <x v="2892"/>
    <x v="6"/>
    <x v="4"/>
    <x v="2843"/>
    <x v="2910"/>
    <x v="1"/>
    <x v="126"/>
    <x v="1"/>
    <x v="1"/>
  </r>
  <r>
    <x v="11"/>
    <x v="8"/>
    <x v="5"/>
    <x v="4"/>
    <x v="0"/>
    <x v="53"/>
    <x v="2215"/>
    <x v="2893"/>
    <x v="9"/>
    <x v="3"/>
    <x v="2844"/>
    <x v="2911"/>
    <x v="2"/>
    <x v="142"/>
    <x v="2"/>
    <x v="1"/>
  </r>
  <r>
    <x v="1"/>
    <x v="1"/>
    <x v="5"/>
    <x v="4"/>
    <x v="0"/>
    <x v="42"/>
    <x v="2216"/>
    <x v="2894"/>
    <x v="4"/>
    <x v="3"/>
    <x v="2845"/>
    <x v="2912"/>
    <x v="2"/>
    <x v="137"/>
    <x v="0"/>
    <x v="2"/>
  </r>
  <r>
    <x v="8"/>
    <x v="6"/>
    <x v="225"/>
    <x v="5"/>
    <x v="0"/>
    <x v="27"/>
    <x v="2217"/>
    <x v="2895"/>
    <x v="6"/>
    <x v="4"/>
    <x v="2846"/>
    <x v="2913"/>
    <x v="0"/>
    <x v="0"/>
    <x v="1"/>
    <x v="0"/>
  </r>
  <r>
    <x v="7"/>
    <x v="5"/>
    <x v="225"/>
    <x v="5"/>
    <x v="0"/>
    <x v="1"/>
    <x v="1089"/>
    <x v="2896"/>
    <x v="10"/>
    <x v="2"/>
    <x v="2847"/>
    <x v="2914"/>
    <x v="3"/>
    <x v="12"/>
    <x v="1"/>
    <x v="0"/>
  </r>
  <r>
    <x v="8"/>
    <x v="6"/>
    <x v="174"/>
    <x v="5"/>
    <x v="0"/>
    <x v="37"/>
    <x v="2218"/>
    <x v="2897"/>
    <x v="7"/>
    <x v="2"/>
    <x v="2848"/>
    <x v="2915"/>
    <x v="0"/>
    <x v="0"/>
    <x v="2"/>
    <x v="0"/>
  </r>
  <r>
    <x v="9"/>
    <x v="6"/>
    <x v="9"/>
    <x v="6"/>
    <x v="0"/>
    <x v="15"/>
    <x v="2219"/>
    <x v="1688"/>
    <x v="7"/>
    <x v="2"/>
    <x v="2849"/>
    <x v="2916"/>
    <x v="2"/>
    <x v="70"/>
    <x v="1"/>
    <x v="1"/>
  </r>
  <r>
    <x v="6"/>
    <x v="3"/>
    <x v="250"/>
    <x v="6"/>
    <x v="0"/>
    <x v="13"/>
    <x v="1788"/>
    <x v="2898"/>
    <x v="15"/>
    <x v="4"/>
    <x v="2850"/>
    <x v="2917"/>
    <x v="4"/>
    <x v="16"/>
    <x v="1"/>
    <x v="1"/>
  </r>
  <r>
    <x v="13"/>
    <x v="8"/>
    <x v="84"/>
    <x v="6"/>
    <x v="0"/>
    <x v="32"/>
    <x v="2220"/>
    <x v="2899"/>
    <x v="12"/>
    <x v="0"/>
    <x v="2851"/>
    <x v="2918"/>
    <x v="0"/>
    <x v="0"/>
    <x v="2"/>
    <x v="0"/>
  </r>
  <r>
    <x v="5"/>
    <x v="1"/>
    <x v="85"/>
    <x v="0"/>
    <x v="1"/>
    <x v="29"/>
    <x v="733"/>
    <x v="2900"/>
    <x v="15"/>
    <x v="4"/>
    <x v="2852"/>
    <x v="2919"/>
    <x v="3"/>
    <x v="71"/>
    <x v="2"/>
    <x v="2"/>
  </r>
  <r>
    <x v="2"/>
    <x v="2"/>
    <x v="88"/>
    <x v="10"/>
    <x v="1"/>
    <x v="4"/>
    <x v="538"/>
    <x v="2901"/>
    <x v="6"/>
    <x v="4"/>
    <x v="2853"/>
    <x v="2920"/>
    <x v="2"/>
    <x v="5"/>
    <x v="1"/>
    <x v="2"/>
  </r>
  <r>
    <x v="7"/>
    <x v="5"/>
    <x v="227"/>
    <x v="10"/>
    <x v="1"/>
    <x v="23"/>
    <x v="2221"/>
    <x v="2902"/>
    <x v="22"/>
    <x v="3"/>
    <x v="2854"/>
    <x v="2921"/>
    <x v="0"/>
    <x v="0"/>
    <x v="1"/>
    <x v="1"/>
  </r>
  <r>
    <x v="6"/>
    <x v="3"/>
    <x v="175"/>
    <x v="10"/>
    <x v="1"/>
    <x v="15"/>
    <x v="2222"/>
    <x v="2903"/>
    <x v="22"/>
    <x v="3"/>
    <x v="2855"/>
    <x v="2922"/>
    <x v="0"/>
    <x v="0"/>
    <x v="2"/>
    <x v="2"/>
  </r>
  <r>
    <x v="3"/>
    <x v="3"/>
    <x v="89"/>
    <x v="10"/>
    <x v="1"/>
    <x v="17"/>
    <x v="2223"/>
    <x v="2904"/>
    <x v="18"/>
    <x v="2"/>
    <x v="2856"/>
    <x v="2923"/>
    <x v="3"/>
    <x v="21"/>
    <x v="1"/>
    <x v="2"/>
  </r>
  <r>
    <x v="7"/>
    <x v="5"/>
    <x v="229"/>
    <x v="1"/>
    <x v="1"/>
    <x v="6"/>
    <x v="1067"/>
    <x v="2905"/>
    <x v="1"/>
    <x v="0"/>
    <x v="2857"/>
    <x v="2924"/>
    <x v="2"/>
    <x v="7"/>
    <x v="2"/>
    <x v="0"/>
  </r>
  <r>
    <x v="11"/>
    <x v="8"/>
    <x v="11"/>
    <x v="7"/>
    <x v="1"/>
    <x v="42"/>
    <x v="2224"/>
    <x v="2906"/>
    <x v="14"/>
    <x v="4"/>
    <x v="2858"/>
    <x v="2925"/>
    <x v="3"/>
    <x v="199"/>
    <x v="0"/>
    <x v="0"/>
  </r>
  <r>
    <x v="15"/>
    <x v="9"/>
    <x v="92"/>
    <x v="7"/>
    <x v="1"/>
    <x v="13"/>
    <x v="2225"/>
    <x v="2907"/>
    <x v="24"/>
    <x v="3"/>
    <x v="2859"/>
    <x v="2926"/>
    <x v="0"/>
    <x v="0"/>
    <x v="1"/>
    <x v="2"/>
  </r>
  <r>
    <x v="1"/>
    <x v="1"/>
    <x v="93"/>
    <x v="7"/>
    <x v="1"/>
    <x v="13"/>
    <x v="2226"/>
    <x v="2908"/>
    <x v="19"/>
    <x v="4"/>
    <x v="2860"/>
    <x v="2927"/>
    <x v="3"/>
    <x v="102"/>
    <x v="0"/>
    <x v="0"/>
  </r>
  <r>
    <x v="9"/>
    <x v="6"/>
    <x v="93"/>
    <x v="7"/>
    <x v="1"/>
    <x v="34"/>
    <x v="2227"/>
    <x v="2909"/>
    <x v="18"/>
    <x v="2"/>
    <x v="2861"/>
    <x v="2928"/>
    <x v="3"/>
    <x v="53"/>
    <x v="1"/>
    <x v="1"/>
  </r>
  <r>
    <x v="13"/>
    <x v="8"/>
    <x v="93"/>
    <x v="7"/>
    <x v="1"/>
    <x v="27"/>
    <x v="2228"/>
    <x v="2910"/>
    <x v="7"/>
    <x v="2"/>
    <x v="2862"/>
    <x v="2929"/>
    <x v="1"/>
    <x v="177"/>
    <x v="2"/>
    <x v="1"/>
  </r>
  <r>
    <x v="15"/>
    <x v="9"/>
    <x v="13"/>
    <x v="8"/>
    <x v="1"/>
    <x v="52"/>
    <x v="2224"/>
    <x v="2911"/>
    <x v="19"/>
    <x v="4"/>
    <x v="2863"/>
    <x v="2930"/>
    <x v="3"/>
    <x v="165"/>
    <x v="1"/>
    <x v="1"/>
  </r>
  <r>
    <x v="9"/>
    <x v="6"/>
    <x v="13"/>
    <x v="8"/>
    <x v="1"/>
    <x v="12"/>
    <x v="2229"/>
    <x v="2912"/>
    <x v="3"/>
    <x v="2"/>
    <x v="2864"/>
    <x v="2931"/>
    <x v="3"/>
    <x v="41"/>
    <x v="2"/>
    <x v="1"/>
  </r>
  <r>
    <x v="10"/>
    <x v="7"/>
    <x v="13"/>
    <x v="8"/>
    <x v="1"/>
    <x v="1"/>
    <x v="2230"/>
    <x v="2913"/>
    <x v="20"/>
    <x v="2"/>
    <x v="2865"/>
    <x v="2932"/>
    <x v="3"/>
    <x v="12"/>
    <x v="1"/>
    <x v="0"/>
  </r>
  <r>
    <x v="9"/>
    <x v="6"/>
    <x v="230"/>
    <x v="8"/>
    <x v="1"/>
    <x v="20"/>
    <x v="1391"/>
    <x v="2914"/>
    <x v="6"/>
    <x v="4"/>
    <x v="2866"/>
    <x v="2933"/>
    <x v="4"/>
    <x v="286"/>
    <x v="2"/>
    <x v="1"/>
  </r>
  <r>
    <x v="2"/>
    <x v="2"/>
    <x v="94"/>
    <x v="2"/>
    <x v="1"/>
    <x v="1"/>
    <x v="1104"/>
    <x v="2915"/>
    <x v="16"/>
    <x v="4"/>
    <x v="2867"/>
    <x v="2934"/>
    <x v="2"/>
    <x v="57"/>
    <x v="0"/>
    <x v="1"/>
  </r>
  <r>
    <x v="7"/>
    <x v="5"/>
    <x v="94"/>
    <x v="2"/>
    <x v="1"/>
    <x v="19"/>
    <x v="1510"/>
    <x v="2916"/>
    <x v="11"/>
    <x v="1"/>
    <x v="2868"/>
    <x v="2935"/>
    <x v="0"/>
    <x v="0"/>
    <x v="1"/>
    <x v="1"/>
  </r>
  <r>
    <x v="15"/>
    <x v="9"/>
    <x v="96"/>
    <x v="2"/>
    <x v="1"/>
    <x v="9"/>
    <x v="2231"/>
    <x v="2917"/>
    <x v="20"/>
    <x v="2"/>
    <x v="2869"/>
    <x v="2936"/>
    <x v="4"/>
    <x v="195"/>
    <x v="1"/>
    <x v="1"/>
  </r>
  <r>
    <x v="4"/>
    <x v="4"/>
    <x v="96"/>
    <x v="2"/>
    <x v="1"/>
    <x v="44"/>
    <x v="2232"/>
    <x v="2918"/>
    <x v="6"/>
    <x v="4"/>
    <x v="2870"/>
    <x v="2937"/>
    <x v="2"/>
    <x v="287"/>
    <x v="2"/>
    <x v="2"/>
  </r>
  <r>
    <x v="6"/>
    <x v="3"/>
    <x v="16"/>
    <x v="3"/>
    <x v="1"/>
    <x v="15"/>
    <x v="925"/>
    <x v="2919"/>
    <x v="0"/>
    <x v="0"/>
    <x v="2871"/>
    <x v="2938"/>
    <x v="0"/>
    <x v="0"/>
    <x v="0"/>
    <x v="1"/>
  </r>
  <r>
    <x v="8"/>
    <x v="6"/>
    <x v="16"/>
    <x v="3"/>
    <x v="1"/>
    <x v="52"/>
    <x v="1030"/>
    <x v="2920"/>
    <x v="7"/>
    <x v="2"/>
    <x v="2872"/>
    <x v="2939"/>
    <x v="2"/>
    <x v="162"/>
    <x v="0"/>
    <x v="1"/>
  </r>
  <r>
    <x v="12"/>
    <x v="8"/>
    <x v="252"/>
    <x v="9"/>
    <x v="1"/>
    <x v="32"/>
    <x v="2233"/>
    <x v="2921"/>
    <x v="4"/>
    <x v="3"/>
    <x v="2873"/>
    <x v="2940"/>
    <x v="3"/>
    <x v="95"/>
    <x v="2"/>
    <x v="0"/>
  </r>
  <r>
    <x v="13"/>
    <x v="8"/>
    <x v="231"/>
    <x v="9"/>
    <x v="1"/>
    <x v="33"/>
    <x v="2234"/>
    <x v="2922"/>
    <x v="13"/>
    <x v="1"/>
    <x v="2874"/>
    <x v="2941"/>
    <x v="2"/>
    <x v="51"/>
    <x v="2"/>
    <x v="1"/>
  </r>
  <r>
    <x v="5"/>
    <x v="1"/>
    <x v="253"/>
    <x v="9"/>
    <x v="1"/>
    <x v="19"/>
    <x v="786"/>
    <x v="2923"/>
    <x v="22"/>
    <x v="3"/>
    <x v="2875"/>
    <x v="2942"/>
    <x v="1"/>
    <x v="29"/>
    <x v="1"/>
    <x v="2"/>
  </r>
  <r>
    <x v="9"/>
    <x v="6"/>
    <x v="253"/>
    <x v="9"/>
    <x v="1"/>
    <x v="1"/>
    <x v="2235"/>
    <x v="2924"/>
    <x v="22"/>
    <x v="3"/>
    <x v="2876"/>
    <x v="2943"/>
    <x v="0"/>
    <x v="0"/>
    <x v="1"/>
    <x v="0"/>
  </r>
  <r>
    <x v="0"/>
    <x v="0"/>
    <x v="17"/>
    <x v="9"/>
    <x v="1"/>
    <x v="10"/>
    <x v="2210"/>
    <x v="2925"/>
    <x v="11"/>
    <x v="1"/>
    <x v="2877"/>
    <x v="2944"/>
    <x v="2"/>
    <x v="13"/>
    <x v="0"/>
    <x v="2"/>
  </r>
  <r>
    <x v="10"/>
    <x v="7"/>
    <x v="17"/>
    <x v="9"/>
    <x v="1"/>
    <x v="31"/>
    <x v="2236"/>
    <x v="2926"/>
    <x v="4"/>
    <x v="3"/>
    <x v="2878"/>
    <x v="2945"/>
    <x v="2"/>
    <x v="181"/>
    <x v="1"/>
    <x v="1"/>
  </r>
  <r>
    <x v="12"/>
    <x v="8"/>
    <x v="261"/>
    <x v="11"/>
    <x v="1"/>
    <x v="12"/>
    <x v="2237"/>
    <x v="2927"/>
    <x v="9"/>
    <x v="3"/>
    <x v="2879"/>
    <x v="2946"/>
    <x v="3"/>
    <x v="41"/>
    <x v="2"/>
    <x v="1"/>
  </r>
  <r>
    <x v="11"/>
    <x v="8"/>
    <x v="261"/>
    <x v="11"/>
    <x v="1"/>
    <x v="21"/>
    <x v="2238"/>
    <x v="2928"/>
    <x v="10"/>
    <x v="2"/>
    <x v="2880"/>
    <x v="2947"/>
    <x v="2"/>
    <x v="120"/>
    <x v="2"/>
    <x v="0"/>
  </r>
  <r>
    <x v="2"/>
    <x v="2"/>
    <x v="101"/>
    <x v="11"/>
    <x v="1"/>
    <x v="66"/>
    <x v="1858"/>
    <x v="2929"/>
    <x v="22"/>
    <x v="3"/>
    <x v="2881"/>
    <x v="2948"/>
    <x v="1"/>
    <x v="192"/>
    <x v="1"/>
    <x v="2"/>
  </r>
  <r>
    <x v="10"/>
    <x v="7"/>
    <x v="101"/>
    <x v="11"/>
    <x v="1"/>
    <x v="14"/>
    <x v="2239"/>
    <x v="2930"/>
    <x v="8"/>
    <x v="5"/>
    <x v="9"/>
    <x v="2949"/>
    <x v="2"/>
    <x v="32"/>
    <x v="0"/>
    <x v="2"/>
  </r>
  <r>
    <x v="4"/>
    <x v="4"/>
    <x v="18"/>
    <x v="4"/>
    <x v="1"/>
    <x v="63"/>
    <x v="2240"/>
    <x v="2931"/>
    <x v="23"/>
    <x v="3"/>
    <x v="2882"/>
    <x v="2950"/>
    <x v="3"/>
    <x v="282"/>
    <x v="2"/>
    <x v="2"/>
  </r>
  <r>
    <x v="1"/>
    <x v="1"/>
    <x v="232"/>
    <x v="4"/>
    <x v="1"/>
    <x v="12"/>
    <x v="981"/>
    <x v="2932"/>
    <x v="11"/>
    <x v="1"/>
    <x v="2883"/>
    <x v="2951"/>
    <x v="3"/>
    <x v="41"/>
    <x v="2"/>
    <x v="1"/>
  </r>
  <r>
    <x v="2"/>
    <x v="2"/>
    <x v="232"/>
    <x v="4"/>
    <x v="1"/>
    <x v="10"/>
    <x v="2241"/>
    <x v="2933"/>
    <x v="19"/>
    <x v="4"/>
    <x v="2884"/>
    <x v="2952"/>
    <x v="3"/>
    <x v="158"/>
    <x v="0"/>
    <x v="2"/>
  </r>
  <r>
    <x v="8"/>
    <x v="6"/>
    <x v="232"/>
    <x v="4"/>
    <x v="1"/>
    <x v="40"/>
    <x v="2242"/>
    <x v="2934"/>
    <x v="4"/>
    <x v="3"/>
    <x v="2885"/>
    <x v="2953"/>
    <x v="3"/>
    <x v="62"/>
    <x v="2"/>
    <x v="1"/>
  </r>
  <r>
    <x v="9"/>
    <x v="6"/>
    <x v="104"/>
    <x v="5"/>
    <x v="1"/>
    <x v="8"/>
    <x v="2036"/>
    <x v="2935"/>
    <x v="23"/>
    <x v="3"/>
    <x v="2886"/>
    <x v="2954"/>
    <x v="1"/>
    <x v="9"/>
    <x v="2"/>
    <x v="0"/>
  </r>
  <r>
    <x v="1"/>
    <x v="1"/>
    <x v="21"/>
    <x v="5"/>
    <x v="1"/>
    <x v="6"/>
    <x v="2243"/>
    <x v="2936"/>
    <x v="18"/>
    <x v="2"/>
    <x v="2887"/>
    <x v="2955"/>
    <x v="2"/>
    <x v="7"/>
    <x v="0"/>
    <x v="0"/>
  </r>
  <r>
    <x v="1"/>
    <x v="1"/>
    <x v="105"/>
    <x v="6"/>
    <x v="1"/>
    <x v="20"/>
    <x v="717"/>
    <x v="2937"/>
    <x v="4"/>
    <x v="3"/>
    <x v="2888"/>
    <x v="2956"/>
    <x v="1"/>
    <x v="109"/>
    <x v="1"/>
    <x v="2"/>
  </r>
  <r>
    <x v="7"/>
    <x v="5"/>
    <x v="105"/>
    <x v="6"/>
    <x v="1"/>
    <x v="49"/>
    <x v="2244"/>
    <x v="2938"/>
    <x v="10"/>
    <x v="2"/>
    <x v="2889"/>
    <x v="2957"/>
    <x v="3"/>
    <x v="153"/>
    <x v="0"/>
    <x v="1"/>
  </r>
  <r>
    <x v="0"/>
    <x v="0"/>
    <x v="22"/>
    <x v="6"/>
    <x v="1"/>
    <x v="16"/>
    <x v="866"/>
    <x v="2939"/>
    <x v="19"/>
    <x v="4"/>
    <x v="2890"/>
    <x v="2958"/>
    <x v="6"/>
    <x v="276"/>
    <x v="1"/>
    <x v="0"/>
  </r>
  <r>
    <x v="5"/>
    <x v="1"/>
    <x v="106"/>
    <x v="6"/>
    <x v="1"/>
    <x v="20"/>
    <x v="2245"/>
    <x v="2940"/>
    <x v="22"/>
    <x v="3"/>
    <x v="2891"/>
    <x v="2959"/>
    <x v="3"/>
    <x v="136"/>
    <x v="2"/>
    <x v="0"/>
  </r>
  <r>
    <x v="2"/>
    <x v="2"/>
    <x v="267"/>
    <x v="6"/>
    <x v="1"/>
    <x v="55"/>
    <x v="2246"/>
    <x v="2941"/>
    <x v="19"/>
    <x v="4"/>
    <x v="2892"/>
    <x v="2960"/>
    <x v="0"/>
    <x v="0"/>
    <x v="2"/>
    <x v="2"/>
  </r>
  <r>
    <x v="7"/>
    <x v="5"/>
    <x v="267"/>
    <x v="6"/>
    <x v="1"/>
    <x v="4"/>
    <x v="2247"/>
    <x v="2942"/>
    <x v="10"/>
    <x v="2"/>
    <x v="2893"/>
    <x v="2961"/>
    <x v="4"/>
    <x v="100"/>
    <x v="2"/>
    <x v="1"/>
  </r>
  <r>
    <x v="1"/>
    <x v="1"/>
    <x v="107"/>
    <x v="0"/>
    <x v="2"/>
    <x v="13"/>
    <x v="2248"/>
    <x v="2943"/>
    <x v="0"/>
    <x v="0"/>
    <x v="2894"/>
    <x v="2962"/>
    <x v="0"/>
    <x v="0"/>
    <x v="2"/>
    <x v="2"/>
  </r>
  <r>
    <x v="15"/>
    <x v="9"/>
    <x v="109"/>
    <x v="0"/>
    <x v="2"/>
    <x v="8"/>
    <x v="2249"/>
    <x v="2944"/>
    <x v="6"/>
    <x v="4"/>
    <x v="2895"/>
    <x v="2963"/>
    <x v="3"/>
    <x v="46"/>
    <x v="2"/>
    <x v="1"/>
  </r>
  <r>
    <x v="3"/>
    <x v="3"/>
    <x v="262"/>
    <x v="0"/>
    <x v="2"/>
    <x v="32"/>
    <x v="2250"/>
    <x v="2945"/>
    <x v="17"/>
    <x v="1"/>
    <x v="2896"/>
    <x v="2964"/>
    <x v="0"/>
    <x v="0"/>
    <x v="0"/>
    <x v="1"/>
  </r>
  <r>
    <x v="11"/>
    <x v="8"/>
    <x v="234"/>
    <x v="0"/>
    <x v="2"/>
    <x v="7"/>
    <x v="2251"/>
    <x v="2946"/>
    <x v="19"/>
    <x v="4"/>
    <x v="2897"/>
    <x v="2965"/>
    <x v="0"/>
    <x v="0"/>
    <x v="2"/>
    <x v="2"/>
  </r>
  <r>
    <x v="9"/>
    <x v="6"/>
    <x v="234"/>
    <x v="0"/>
    <x v="2"/>
    <x v="37"/>
    <x v="2252"/>
    <x v="2947"/>
    <x v="14"/>
    <x v="4"/>
    <x v="2898"/>
    <x v="2966"/>
    <x v="3"/>
    <x v="105"/>
    <x v="1"/>
    <x v="2"/>
  </r>
  <r>
    <x v="0"/>
    <x v="0"/>
    <x v="179"/>
    <x v="10"/>
    <x v="2"/>
    <x v="21"/>
    <x v="197"/>
    <x v="2948"/>
    <x v="12"/>
    <x v="0"/>
    <x v="2899"/>
    <x v="2967"/>
    <x v="0"/>
    <x v="0"/>
    <x v="0"/>
    <x v="2"/>
  </r>
  <r>
    <x v="1"/>
    <x v="1"/>
    <x v="23"/>
    <x v="10"/>
    <x v="2"/>
    <x v="38"/>
    <x v="2253"/>
    <x v="2949"/>
    <x v="15"/>
    <x v="4"/>
    <x v="2900"/>
    <x v="2968"/>
    <x v="3"/>
    <x v="185"/>
    <x v="1"/>
    <x v="0"/>
  </r>
  <r>
    <x v="12"/>
    <x v="8"/>
    <x v="110"/>
    <x v="10"/>
    <x v="2"/>
    <x v="5"/>
    <x v="2254"/>
    <x v="2950"/>
    <x v="15"/>
    <x v="4"/>
    <x v="2901"/>
    <x v="2969"/>
    <x v="2"/>
    <x v="6"/>
    <x v="1"/>
    <x v="2"/>
  </r>
  <r>
    <x v="6"/>
    <x v="3"/>
    <x v="180"/>
    <x v="1"/>
    <x v="2"/>
    <x v="34"/>
    <x v="116"/>
    <x v="2951"/>
    <x v="4"/>
    <x v="3"/>
    <x v="2902"/>
    <x v="2970"/>
    <x v="1"/>
    <x v="275"/>
    <x v="0"/>
    <x v="1"/>
  </r>
  <r>
    <x v="12"/>
    <x v="8"/>
    <x v="24"/>
    <x v="1"/>
    <x v="2"/>
    <x v="37"/>
    <x v="2255"/>
    <x v="2952"/>
    <x v="18"/>
    <x v="2"/>
    <x v="2903"/>
    <x v="2971"/>
    <x v="2"/>
    <x v="61"/>
    <x v="0"/>
    <x v="0"/>
  </r>
  <r>
    <x v="14"/>
    <x v="6"/>
    <x v="24"/>
    <x v="1"/>
    <x v="2"/>
    <x v="42"/>
    <x v="430"/>
    <x v="2953"/>
    <x v="18"/>
    <x v="2"/>
    <x v="2904"/>
    <x v="2972"/>
    <x v="2"/>
    <x v="137"/>
    <x v="1"/>
    <x v="2"/>
  </r>
  <r>
    <x v="12"/>
    <x v="8"/>
    <x v="181"/>
    <x v="7"/>
    <x v="2"/>
    <x v="16"/>
    <x v="1886"/>
    <x v="2954"/>
    <x v="19"/>
    <x v="4"/>
    <x v="2905"/>
    <x v="2973"/>
    <x v="3"/>
    <x v="143"/>
    <x v="1"/>
    <x v="1"/>
  </r>
  <r>
    <x v="11"/>
    <x v="8"/>
    <x v="181"/>
    <x v="7"/>
    <x v="2"/>
    <x v="13"/>
    <x v="2256"/>
    <x v="2955"/>
    <x v="3"/>
    <x v="2"/>
    <x v="2906"/>
    <x v="2974"/>
    <x v="3"/>
    <x v="102"/>
    <x v="1"/>
    <x v="1"/>
  </r>
  <r>
    <x v="2"/>
    <x v="2"/>
    <x v="181"/>
    <x v="7"/>
    <x v="2"/>
    <x v="43"/>
    <x v="2103"/>
    <x v="2956"/>
    <x v="10"/>
    <x v="2"/>
    <x v="2907"/>
    <x v="2975"/>
    <x v="2"/>
    <x v="154"/>
    <x v="0"/>
    <x v="2"/>
  </r>
  <r>
    <x v="10"/>
    <x v="7"/>
    <x v="181"/>
    <x v="7"/>
    <x v="2"/>
    <x v="7"/>
    <x v="2257"/>
    <x v="2957"/>
    <x v="21"/>
    <x v="0"/>
    <x v="2908"/>
    <x v="2976"/>
    <x v="4"/>
    <x v="132"/>
    <x v="2"/>
    <x v="1"/>
  </r>
  <r>
    <x v="12"/>
    <x v="8"/>
    <x v="115"/>
    <x v="8"/>
    <x v="2"/>
    <x v="6"/>
    <x v="2153"/>
    <x v="2958"/>
    <x v="20"/>
    <x v="2"/>
    <x v="2909"/>
    <x v="2977"/>
    <x v="1"/>
    <x v="197"/>
    <x v="2"/>
    <x v="1"/>
  </r>
  <r>
    <x v="3"/>
    <x v="3"/>
    <x v="116"/>
    <x v="8"/>
    <x v="2"/>
    <x v="0"/>
    <x v="1620"/>
    <x v="2959"/>
    <x v="21"/>
    <x v="0"/>
    <x v="2910"/>
    <x v="2978"/>
    <x v="2"/>
    <x v="58"/>
    <x v="0"/>
    <x v="1"/>
  </r>
  <r>
    <x v="13"/>
    <x v="8"/>
    <x v="116"/>
    <x v="8"/>
    <x v="2"/>
    <x v="49"/>
    <x v="1066"/>
    <x v="2960"/>
    <x v="9"/>
    <x v="3"/>
    <x v="2911"/>
    <x v="2979"/>
    <x v="3"/>
    <x v="153"/>
    <x v="2"/>
    <x v="1"/>
  </r>
  <r>
    <x v="15"/>
    <x v="9"/>
    <x v="27"/>
    <x v="2"/>
    <x v="2"/>
    <x v="0"/>
    <x v="2258"/>
    <x v="2961"/>
    <x v="23"/>
    <x v="3"/>
    <x v="2912"/>
    <x v="2980"/>
    <x v="0"/>
    <x v="0"/>
    <x v="0"/>
    <x v="1"/>
  </r>
  <r>
    <x v="9"/>
    <x v="6"/>
    <x v="28"/>
    <x v="2"/>
    <x v="2"/>
    <x v="5"/>
    <x v="2259"/>
    <x v="2962"/>
    <x v="1"/>
    <x v="0"/>
    <x v="2913"/>
    <x v="2981"/>
    <x v="0"/>
    <x v="0"/>
    <x v="0"/>
    <x v="0"/>
  </r>
  <r>
    <x v="0"/>
    <x v="0"/>
    <x v="117"/>
    <x v="3"/>
    <x v="2"/>
    <x v="22"/>
    <x v="955"/>
    <x v="2963"/>
    <x v="20"/>
    <x v="2"/>
    <x v="2914"/>
    <x v="2982"/>
    <x v="2"/>
    <x v="80"/>
    <x v="1"/>
    <x v="0"/>
  </r>
  <r>
    <x v="4"/>
    <x v="4"/>
    <x v="118"/>
    <x v="3"/>
    <x v="2"/>
    <x v="6"/>
    <x v="800"/>
    <x v="2964"/>
    <x v="2"/>
    <x v="1"/>
    <x v="2915"/>
    <x v="2983"/>
    <x v="3"/>
    <x v="42"/>
    <x v="0"/>
    <x v="2"/>
  </r>
  <r>
    <x v="2"/>
    <x v="2"/>
    <x v="29"/>
    <x v="3"/>
    <x v="2"/>
    <x v="20"/>
    <x v="2260"/>
    <x v="2965"/>
    <x v="5"/>
    <x v="0"/>
    <x v="2916"/>
    <x v="2984"/>
    <x v="2"/>
    <x v="52"/>
    <x v="2"/>
    <x v="1"/>
  </r>
  <r>
    <x v="3"/>
    <x v="3"/>
    <x v="119"/>
    <x v="3"/>
    <x v="2"/>
    <x v="5"/>
    <x v="2145"/>
    <x v="2966"/>
    <x v="24"/>
    <x v="3"/>
    <x v="2917"/>
    <x v="2985"/>
    <x v="0"/>
    <x v="0"/>
    <x v="1"/>
    <x v="0"/>
  </r>
  <r>
    <x v="2"/>
    <x v="2"/>
    <x v="119"/>
    <x v="3"/>
    <x v="2"/>
    <x v="6"/>
    <x v="2261"/>
    <x v="2967"/>
    <x v="4"/>
    <x v="3"/>
    <x v="2918"/>
    <x v="2986"/>
    <x v="2"/>
    <x v="7"/>
    <x v="2"/>
    <x v="1"/>
  </r>
  <r>
    <x v="15"/>
    <x v="9"/>
    <x v="254"/>
    <x v="9"/>
    <x v="2"/>
    <x v="13"/>
    <x v="2262"/>
    <x v="2968"/>
    <x v="9"/>
    <x v="3"/>
    <x v="2919"/>
    <x v="2987"/>
    <x v="2"/>
    <x v="87"/>
    <x v="0"/>
    <x v="0"/>
  </r>
  <r>
    <x v="5"/>
    <x v="1"/>
    <x v="186"/>
    <x v="9"/>
    <x v="2"/>
    <x v="9"/>
    <x v="1718"/>
    <x v="2087"/>
    <x v="4"/>
    <x v="3"/>
    <x v="2920"/>
    <x v="2988"/>
    <x v="2"/>
    <x v="10"/>
    <x v="1"/>
    <x v="2"/>
  </r>
  <r>
    <x v="9"/>
    <x v="6"/>
    <x v="186"/>
    <x v="9"/>
    <x v="2"/>
    <x v="17"/>
    <x v="2263"/>
    <x v="2969"/>
    <x v="13"/>
    <x v="1"/>
    <x v="2921"/>
    <x v="2989"/>
    <x v="3"/>
    <x v="21"/>
    <x v="1"/>
    <x v="2"/>
  </r>
  <r>
    <x v="6"/>
    <x v="3"/>
    <x v="187"/>
    <x v="9"/>
    <x v="2"/>
    <x v="2"/>
    <x v="2264"/>
    <x v="2970"/>
    <x v="18"/>
    <x v="2"/>
    <x v="2922"/>
    <x v="2990"/>
    <x v="2"/>
    <x v="26"/>
    <x v="2"/>
    <x v="1"/>
  </r>
  <r>
    <x v="14"/>
    <x v="6"/>
    <x v="187"/>
    <x v="9"/>
    <x v="2"/>
    <x v="21"/>
    <x v="2265"/>
    <x v="2971"/>
    <x v="22"/>
    <x v="3"/>
    <x v="2923"/>
    <x v="2991"/>
    <x v="3"/>
    <x v="25"/>
    <x v="1"/>
    <x v="2"/>
  </r>
  <r>
    <x v="7"/>
    <x v="5"/>
    <x v="121"/>
    <x v="11"/>
    <x v="2"/>
    <x v="14"/>
    <x v="2266"/>
    <x v="2972"/>
    <x v="15"/>
    <x v="4"/>
    <x v="2924"/>
    <x v="2992"/>
    <x v="0"/>
    <x v="0"/>
    <x v="0"/>
    <x v="0"/>
  </r>
  <r>
    <x v="5"/>
    <x v="1"/>
    <x v="35"/>
    <x v="4"/>
    <x v="2"/>
    <x v="1"/>
    <x v="2267"/>
    <x v="2973"/>
    <x v="13"/>
    <x v="1"/>
    <x v="2925"/>
    <x v="2993"/>
    <x v="3"/>
    <x v="12"/>
    <x v="2"/>
    <x v="0"/>
  </r>
  <r>
    <x v="13"/>
    <x v="8"/>
    <x v="35"/>
    <x v="4"/>
    <x v="2"/>
    <x v="6"/>
    <x v="2268"/>
    <x v="2974"/>
    <x v="11"/>
    <x v="1"/>
    <x v="2926"/>
    <x v="2994"/>
    <x v="2"/>
    <x v="7"/>
    <x v="1"/>
    <x v="1"/>
  </r>
  <r>
    <x v="12"/>
    <x v="8"/>
    <x v="189"/>
    <x v="5"/>
    <x v="2"/>
    <x v="45"/>
    <x v="1688"/>
    <x v="2975"/>
    <x v="3"/>
    <x v="2"/>
    <x v="2927"/>
    <x v="2995"/>
    <x v="4"/>
    <x v="237"/>
    <x v="0"/>
    <x v="2"/>
  </r>
  <r>
    <x v="4"/>
    <x v="4"/>
    <x v="189"/>
    <x v="5"/>
    <x v="2"/>
    <x v="32"/>
    <x v="2269"/>
    <x v="2976"/>
    <x v="5"/>
    <x v="0"/>
    <x v="2928"/>
    <x v="2996"/>
    <x v="0"/>
    <x v="0"/>
    <x v="0"/>
    <x v="1"/>
  </r>
  <r>
    <x v="1"/>
    <x v="1"/>
    <x v="263"/>
    <x v="6"/>
    <x v="2"/>
    <x v="61"/>
    <x v="2270"/>
    <x v="2977"/>
    <x v="22"/>
    <x v="3"/>
    <x v="2929"/>
    <x v="2997"/>
    <x v="2"/>
    <x v="152"/>
    <x v="1"/>
    <x v="0"/>
  </r>
  <r>
    <x v="11"/>
    <x v="8"/>
    <x v="125"/>
    <x v="0"/>
    <x v="3"/>
    <x v="31"/>
    <x v="2271"/>
    <x v="2978"/>
    <x v="16"/>
    <x v="4"/>
    <x v="2930"/>
    <x v="2998"/>
    <x v="3"/>
    <x v="69"/>
    <x v="1"/>
    <x v="1"/>
  </r>
  <r>
    <x v="13"/>
    <x v="8"/>
    <x v="126"/>
    <x v="0"/>
    <x v="3"/>
    <x v="36"/>
    <x v="2272"/>
    <x v="2979"/>
    <x v="3"/>
    <x v="2"/>
    <x v="2931"/>
    <x v="2999"/>
    <x v="3"/>
    <x v="144"/>
    <x v="0"/>
    <x v="1"/>
  </r>
  <r>
    <x v="4"/>
    <x v="4"/>
    <x v="192"/>
    <x v="10"/>
    <x v="3"/>
    <x v="10"/>
    <x v="776"/>
    <x v="2980"/>
    <x v="2"/>
    <x v="1"/>
    <x v="2932"/>
    <x v="3000"/>
    <x v="0"/>
    <x v="0"/>
    <x v="1"/>
    <x v="2"/>
  </r>
  <r>
    <x v="14"/>
    <x v="6"/>
    <x v="270"/>
    <x v="10"/>
    <x v="3"/>
    <x v="17"/>
    <x v="1111"/>
    <x v="2981"/>
    <x v="18"/>
    <x v="2"/>
    <x v="2933"/>
    <x v="3001"/>
    <x v="2"/>
    <x v="130"/>
    <x v="1"/>
    <x v="1"/>
  </r>
  <r>
    <x v="11"/>
    <x v="8"/>
    <x v="194"/>
    <x v="1"/>
    <x v="3"/>
    <x v="24"/>
    <x v="2273"/>
    <x v="2982"/>
    <x v="19"/>
    <x v="4"/>
    <x v="2934"/>
    <x v="3002"/>
    <x v="0"/>
    <x v="0"/>
    <x v="2"/>
    <x v="0"/>
  </r>
  <r>
    <x v="15"/>
    <x v="9"/>
    <x v="194"/>
    <x v="1"/>
    <x v="3"/>
    <x v="14"/>
    <x v="2274"/>
    <x v="2983"/>
    <x v="15"/>
    <x v="4"/>
    <x v="2935"/>
    <x v="3003"/>
    <x v="0"/>
    <x v="0"/>
    <x v="1"/>
    <x v="1"/>
  </r>
  <r>
    <x v="8"/>
    <x v="6"/>
    <x v="238"/>
    <x v="1"/>
    <x v="3"/>
    <x v="21"/>
    <x v="556"/>
    <x v="2984"/>
    <x v="21"/>
    <x v="0"/>
    <x v="2936"/>
    <x v="3004"/>
    <x v="2"/>
    <x v="120"/>
    <x v="1"/>
    <x v="1"/>
  </r>
  <r>
    <x v="12"/>
    <x v="8"/>
    <x v="255"/>
    <x v="7"/>
    <x v="3"/>
    <x v="32"/>
    <x v="2275"/>
    <x v="2985"/>
    <x v="17"/>
    <x v="1"/>
    <x v="2937"/>
    <x v="3005"/>
    <x v="2"/>
    <x v="125"/>
    <x v="2"/>
    <x v="1"/>
  </r>
  <r>
    <x v="10"/>
    <x v="7"/>
    <x v="255"/>
    <x v="7"/>
    <x v="3"/>
    <x v="2"/>
    <x v="2276"/>
    <x v="2986"/>
    <x v="20"/>
    <x v="2"/>
    <x v="2938"/>
    <x v="3006"/>
    <x v="0"/>
    <x v="0"/>
    <x v="2"/>
    <x v="0"/>
  </r>
  <r>
    <x v="8"/>
    <x v="6"/>
    <x v="255"/>
    <x v="7"/>
    <x v="3"/>
    <x v="32"/>
    <x v="2277"/>
    <x v="2987"/>
    <x v="8"/>
    <x v="5"/>
    <x v="9"/>
    <x v="3007"/>
    <x v="2"/>
    <x v="125"/>
    <x v="1"/>
    <x v="1"/>
  </r>
  <r>
    <x v="6"/>
    <x v="3"/>
    <x v="195"/>
    <x v="7"/>
    <x v="3"/>
    <x v="5"/>
    <x v="2278"/>
    <x v="2988"/>
    <x v="7"/>
    <x v="2"/>
    <x v="2939"/>
    <x v="3008"/>
    <x v="3"/>
    <x v="40"/>
    <x v="2"/>
    <x v="2"/>
  </r>
  <r>
    <x v="5"/>
    <x v="1"/>
    <x v="130"/>
    <x v="8"/>
    <x v="3"/>
    <x v="8"/>
    <x v="2279"/>
    <x v="2989"/>
    <x v="19"/>
    <x v="4"/>
    <x v="2940"/>
    <x v="3009"/>
    <x v="2"/>
    <x v="34"/>
    <x v="0"/>
    <x v="0"/>
  </r>
  <r>
    <x v="1"/>
    <x v="1"/>
    <x v="131"/>
    <x v="8"/>
    <x v="3"/>
    <x v="22"/>
    <x v="2280"/>
    <x v="2990"/>
    <x v="13"/>
    <x v="1"/>
    <x v="2941"/>
    <x v="3010"/>
    <x v="2"/>
    <x v="80"/>
    <x v="0"/>
    <x v="2"/>
  </r>
  <r>
    <x v="8"/>
    <x v="6"/>
    <x v="132"/>
    <x v="2"/>
    <x v="3"/>
    <x v="29"/>
    <x v="2281"/>
    <x v="2991"/>
    <x v="24"/>
    <x v="3"/>
    <x v="2942"/>
    <x v="3011"/>
    <x v="2"/>
    <x v="47"/>
    <x v="1"/>
    <x v="1"/>
  </r>
  <r>
    <x v="1"/>
    <x v="1"/>
    <x v="133"/>
    <x v="2"/>
    <x v="3"/>
    <x v="13"/>
    <x v="1714"/>
    <x v="2992"/>
    <x v="11"/>
    <x v="1"/>
    <x v="2943"/>
    <x v="3012"/>
    <x v="1"/>
    <x v="126"/>
    <x v="2"/>
    <x v="0"/>
  </r>
  <r>
    <x v="5"/>
    <x v="1"/>
    <x v="240"/>
    <x v="3"/>
    <x v="3"/>
    <x v="8"/>
    <x v="2282"/>
    <x v="2993"/>
    <x v="0"/>
    <x v="0"/>
    <x v="2944"/>
    <x v="3013"/>
    <x v="0"/>
    <x v="0"/>
    <x v="1"/>
    <x v="2"/>
  </r>
  <r>
    <x v="12"/>
    <x v="8"/>
    <x v="43"/>
    <x v="3"/>
    <x v="3"/>
    <x v="41"/>
    <x v="2283"/>
    <x v="2994"/>
    <x v="15"/>
    <x v="4"/>
    <x v="2945"/>
    <x v="3014"/>
    <x v="3"/>
    <x v="64"/>
    <x v="1"/>
    <x v="0"/>
  </r>
  <r>
    <x v="5"/>
    <x v="1"/>
    <x v="44"/>
    <x v="9"/>
    <x v="3"/>
    <x v="7"/>
    <x v="2038"/>
    <x v="2995"/>
    <x v="19"/>
    <x v="4"/>
    <x v="2946"/>
    <x v="3015"/>
    <x v="2"/>
    <x v="8"/>
    <x v="1"/>
    <x v="1"/>
  </r>
  <r>
    <x v="4"/>
    <x v="4"/>
    <x v="44"/>
    <x v="9"/>
    <x v="3"/>
    <x v="37"/>
    <x v="2284"/>
    <x v="2996"/>
    <x v="7"/>
    <x v="2"/>
    <x v="2947"/>
    <x v="3016"/>
    <x v="2"/>
    <x v="61"/>
    <x v="1"/>
    <x v="0"/>
  </r>
  <r>
    <x v="15"/>
    <x v="9"/>
    <x v="136"/>
    <x v="9"/>
    <x v="3"/>
    <x v="37"/>
    <x v="120"/>
    <x v="2997"/>
    <x v="24"/>
    <x v="3"/>
    <x v="2948"/>
    <x v="3017"/>
    <x v="2"/>
    <x v="61"/>
    <x v="1"/>
    <x v="1"/>
  </r>
  <r>
    <x v="6"/>
    <x v="3"/>
    <x v="198"/>
    <x v="9"/>
    <x v="3"/>
    <x v="2"/>
    <x v="2285"/>
    <x v="2998"/>
    <x v="13"/>
    <x v="1"/>
    <x v="2949"/>
    <x v="3018"/>
    <x v="2"/>
    <x v="26"/>
    <x v="2"/>
    <x v="2"/>
  </r>
  <r>
    <x v="5"/>
    <x v="1"/>
    <x v="137"/>
    <x v="11"/>
    <x v="3"/>
    <x v="5"/>
    <x v="173"/>
    <x v="2999"/>
    <x v="17"/>
    <x v="1"/>
    <x v="2950"/>
    <x v="3019"/>
    <x v="0"/>
    <x v="0"/>
    <x v="0"/>
    <x v="0"/>
  </r>
  <r>
    <x v="13"/>
    <x v="8"/>
    <x v="137"/>
    <x v="11"/>
    <x v="3"/>
    <x v="7"/>
    <x v="2286"/>
    <x v="3000"/>
    <x v="9"/>
    <x v="3"/>
    <x v="2951"/>
    <x v="3020"/>
    <x v="1"/>
    <x v="56"/>
    <x v="0"/>
    <x v="2"/>
  </r>
  <r>
    <x v="13"/>
    <x v="8"/>
    <x v="271"/>
    <x v="11"/>
    <x v="3"/>
    <x v="31"/>
    <x v="2142"/>
    <x v="3001"/>
    <x v="1"/>
    <x v="0"/>
    <x v="2952"/>
    <x v="3021"/>
    <x v="0"/>
    <x v="0"/>
    <x v="2"/>
    <x v="1"/>
  </r>
  <r>
    <x v="6"/>
    <x v="3"/>
    <x v="138"/>
    <x v="4"/>
    <x v="3"/>
    <x v="3"/>
    <x v="854"/>
    <x v="3002"/>
    <x v="12"/>
    <x v="0"/>
    <x v="2953"/>
    <x v="3022"/>
    <x v="2"/>
    <x v="4"/>
    <x v="1"/>
    <x v="2"/>
  </r>
  <r>
    <x v="5"/>
    <x v="1"/>
    <x v="200"/>
    <x v="4"/>
    <x v="3"/>
    <x v="21"/>
    <x v="2287"/>
    <x v="3003"/>
    <x v="13"/>
    <x v="1"/>
    <x v="2954"/>
    <x v="3023"/>
    <x v="3"/>
    <x v="25"/>
    <x v="1"/>
    <x v="1"/>
  </r>
  <r>
    <x v="3"/>
    <x v="3"/>
    <x v="201"/>
    <x v="4"/>
    <x v="3"/>
    <x v="1"/>
    <x v="1461"/>
    <x v="3004"/>
    <x v="7"/>
    <x v="2"/>
    <x v="2955"/>
    <x v="3024"/>
    <x v="2"/>
    <x v="57"/>
    <x v="1"/>
    <x v="1"/>
  </r>
  <r>
    <x v="10"/>
    <x v="7"/>
    <x v="201"/>
    <x v="4"/>
    <x v="3"/>
    <x v="29"/>
    <x v="528"/>
    <x v="3005"/>
    <x v="15"/>
    <x v="4"/>
    <x v="2956"/>
    <x v="3025"/>
    <x v="3"/>
    <x v="71"/>
    <x v="2"/>
    <x v="1"/>
  </r>
  <r>
    <x v="12"/>
    <x v="8"/>
    <x v="269"/>
    <x v="6"/>
    <x v="3"/>
    <x v="36"/>
    <x v="1588"/>
    <x v="3006"/>
    <x v="3"/>
    <x v="2"/>
    <x v="2957"/>
    <x v="3026"/>
    <x v="3"/>
    <x v="144"/>
    <x v="2"/>
    <x v="2"/>
  </r>
  <r>
    <x v="9"/>
    <x v="6"/>
    <x v="46"/>
    <x v="6"/>
    <x v="3"/>
    <x v="27"/>
    <x v="2288"/>
    <x v="3007"/>
    <x v="14"/>
    <x v="4"/>
    <x v="2958"/>
    <x v="3027"/>
    <x v="0"/>
    <x v="0"/>
    <x v="1"/>
    <x v="1"/>
  </r>
  <r>
    <x v="6"/>
    <x v="3"/>
    <x v="272"/>
    <x v="0"/>
    <x v="4"/>
    <x v="13"/>
    <x v="1137"/>
    <x v="3008"/>
    <x v="0"/>
    <x v="0"/>
    <x v="2959"/>
    <x v="3028"/>
    <x v="1"/>
    <x v="126"/>
    <x v="0"/>
    <x v="2"/>
  </r>
  <r>
    <x v="1"/>
    <x v="1"/>
    <x v="272"/>
    <x v="0"/>
    <x v="4"/>
    <x v="35"/>
    <x v="2289"/>
    <x v="3009"/>
    <x v="10"/>
    <x v="2"/>
    <x v="2960"/>
    <x v="3029"/>
    <x v="2"/>
    <x v="90"/>
    <x v="1"/>
    <x v="0"/>
  </r>
  <r>
    <x v="10"/>
    <x v="7"/>
    <x v="272"/>
    <x v="0"/>
    <x v="4"/>
    <x v="59"/>
    <x v="2290"/>
    <x v="3010"/>
    <x v="9"/>
    <x v="3"/>
    <x v="2961"/>
    <x v="3030"/>
    <x v="3"/>
    <x v="187"/>
    <x v="2"/>
    <x v="1"/>
  </r>
  <r>
    <x v="7"/>
    <x v="5"/>
    <x v="272"/>
    <x v="0"/>
    <x v="4"/>
    <x v="17"/>
    <x v="1844"/>
    <x v="3011"/>
    <x v="25"/>
    <x v="1"/>
    <x v="2962"/>
    <x v="3031"/>
    <x v="0"/>
    <x v="0"/>
    <x v="2"/>
    <x v="0"/>
  </r>
  <r>
    <x v="14"/>
    <x v="6"/>
    <x v="208"/>
    <x v="10"/>
    <x v="4"/>
    <x v="10"/>
    <x v="718"/>
    <x v="3012"/>
    <x v="18"/>
    <x v="2"/>
    <x v="2963"/>
    <x v="3032"/>
    <x v="3"/>
    <x v="158"/>
    <x v="0"/>
    <x v="1"/>
  </r>
  <r>
    <x v="11"/>
    <x v="8"/>
    <x v="209"/>
    <x v="10"/>
    <x v="4"/>
    <x v="15"/>
    <x v="2291"/>
    <x v="922"/>
    <x v="15"/>
    <x v="4"/>
    <x v="2964"/>
    <x v="3033"/>
    <x v="3"/>
    <x v="18"/>
    <x v="1"/>
    <x v="0"/>
  </r>
  <r>
    <x v="1"/>
    <x v="1"/>
    <x v="47"/>
    <x v="1"/>
    <x v="4"/>
    <x v="0"/>
    <x v="2292"/>
    <x v="3013"/>
    <x v="6"/>
    <x v="4"/>
    <x v="2965"/>
    <x v="3034"/>
    <x v="1"/>
    <x v="113"/>
    <x v="0"/>
    <x v="1"/>
  </r>
  <r>
    <x v="9"/>
    <x v="6"/>
    <x v="47"/>
    <x v="1"/>
    <x v="4"/>
    <x v="32"/>
    <x v="2129"/>
    <x v="3014"/>
    <x v="15"/>
    <x v="4"/>
    <x v="2966"/>
    <x v="3035"/>
    <x v="0"/>
    <x v="0"/>
    <x v="2"/>
    <x v="2"/>
  </r>
  <r>
    <x v="5"/>
    <x v="1"/>
    <x v="147"/>
    <x v="1"/>
    <x v="4"/>
    <x v="9"/>
    <x v="1784"/>
    <x v="3015"/>
    <x v="16"/>
    <x v="4"/>
    <x v="2967"/>
    <x v="3036"/>
    <x v="0"/>
    <x v="0"/>
    <x v="2"/>
    <x v="1"/>
  </r>
  <r>
    <x v="13"/>
    <x v="8"/>
    <x v="147"/>
    <x v="1"/>
    <x v="4"/>
    <x v="2"/>
    <x v="2293"/>
    <x v="3016"/>
    <x v="3"/>
    <x v="2"/>
    <x v="2968"/>
    <x v="3037"/>
    <x v="2"/>
    <x v="26"/>
    <x v="1"/>
    <x v="2"/>
  </r>
  <r>
    <x v="7"/>
    <x v="5"/>
    <x v="147"/>
    <x v="1"/>
    <x v="4"/>
    <x v="18"/>
    <x v="1678"/>
    <x v="3017"/>
    <x v="6"/>
    <x v="4"/>
    <x v="2969"/>
    <x v="3038"/>
    <x v="2"/>
    <x v="99"/>
    <x v="0"/>
    <x v="0"/>
  </r>
  <r>
    <x v="8"/>
    <x v="6"/>
    <x v="210"/>
    <x v="7"/>
    <x v="4"/>
    <x v="36"/>
    <x v="2294"/>
    <x v="3018"/>
    <x v="6"/>
    <x v="4"/>
    <x v="2970"/>
    <x v="3039"/>
    <x v="4"/>
    <x v="55"/>
    <x v="1"/>
    <x v="1"/>
  </r>
  <r>
    <x v="8"/>
    <x v="6"/>
    <x v="49"/>
    <x v="7"/>
    <x v="4"/>
    <x v="66"/>
    <x v="1288"/>
    <x v="3019"/>
    <x v="7"/>
    <x v="2"/>
    <x v="2971"/>
    <x v="3040"/>
    <x v="4"/>
    <x v="288"/>
    <x v="2"/>
    <x v="0"/>
  </r>
  <r>
    <x v="5"/>
    <x v="1"/>
    <x v="149"/>
    <x v="7"/>
    <x v="4"/>
    <x v="57"/>
    <x v="1987"/>
    <x v="3020"/>
    <x v="15"/>
    <x v="4"/>
    <x v="2972"/>
    <x v="3041"/>
    <x v="3"/>
    <x v="194"/>
    <x v="1"/>
    <x v="2"/>
  </r>
  <r>
    <x v="6"/>
    <x v="3"/>
    <x v="50"/>
    <x v="8"/>
    <x v="4"/>
    <x v="22"/>
    <x v="2295"/>
    <x v="3021"/>
    <x v="21"/>
    <x v="0"/>
    <x v="2973"/>
    <x v="3042"/>
    <x v="3"/>
    <x v="168"/>
    <x v="2"/>
    <x v="2"/>
  </r>
  <r>
    <x v="11"/>
    <x v="8"/>
    <x v="50"/>
    <x v="8"/>
    <x v="4"/>
    <x v="19"/>
    <x v="1782"/>
    <x v="3022"/>
    <x v="5"/>
    <x v="0"/>
    <x v="2974"/>
    <x v="3043"/>
    <x v="1"/>
    <x v="29"/>
    <x v="0"/>
    <x v="2"/>
  </r>
  <r>
    <x v="15"/>
    <x v="9"/>
    <x v="51"/>
    <x v="8"/>
    <x v="4"/>
    <x v="32"/>
    <x v="1673"/>
    <x v="3023"/>
    <x v="23"/>
    <x v="3"/>
    <x v="2975"/>
    <x v="3044"/>
    <x v="1"/>
    <x v="50"/>
    <x v="2"/>
    <x v="2"/>
  </r>
  <r>
    <x v="12"/>
    <x v="8"/>
    <x v="257"/>
    <x v="8"/>
    <x v="4"/>
    <x v="35"/>
    <x v="2296"/>
    <x v="3024"/>
    <x v="23"/>
    <x v="3"/>
    <x v="2976"/>
    <x v="3045"/>
    <x v="1"/>
    <x v="191"/>
    <x v="1"/>
    <x v="1"/>
  </r>
  <r>
    <x v="4"/>
    <x v="4"/>
    <x v="258"/>
    <x v="8"/>
    <x v="4"/>
    <x v="31"/>
    <x v="1243"/>
    <x v="3025"/>
    <x v="18"/>
    <x v="2"/>
    <x v="2977"/>
    <x v="3046"/>
    <x v="2"/>
    <x v="181"/>
    <x v="1"/>
    <x v="0"/>
  </r>
  <r>
    <x v="5"/>
    <x v="1"/>
    <x v="244"/>
    <x v="2"/>
    <x v="4"/>
    <x v="6"/>
    <x v="176"/>
    <x v="3026"/>
    <x v="19"/>
    <x v="4"/>
    <x v="2978"/>
    <x v="3047"/>
    <x v="1"/>
    <x v="197"/>
    <x v="1"/>
    <x v="1"/>
  </r>
  <r>
    <x v="6"/>
    <x v="3"/>
    <x v="52"/>
    <x v="2"/>
    <x v="4"/>
    <x v="30"/>
    <x v="1569"/>
    <x v="3027"/>
    <x v="23"/>
    <x v="3"/>
    <x v="2979"/>
    <x v="3048"/>
    <x v="2"/>
    <x v="48"/>
    <x v="2"/>
    <x v="2"/>
  </r>
  <r>
    <x v="1"/>
    <x v="1"/>
    <x v="211"/>
    <x v="3"/>
    <x v="4"/>
    <x v="35"/>
    <x v="2297"/>
    <x v="3028"/>
    <x v="25"/>
    <x v="1"/>
    <x v="2980"/>
    <x v="3049"/>
    <x v="0"/>
    <x v="0"/>
    <x v="1"/>
    <x v="2"/>
  </r>
  <r>
    <x v="15"/>
    <x v="9"/>
    <x v="211"/>
    <x v="3"/>
    <x v="4"/>
    <x v="14"/>
    <x v="573"/>
    <x v="3029"/>
    <x v="17"/>
    <x v="1"/>
    <x v="2981"/>
    <x v="3050"/>
    <x v="0"/>
    <x v="0"/>
    <x v="1"/>
    <x v="0"/>
  </r>
  <r>
    <x v="9"/>
    <x v="6"/>
    <x v="212"/>
    <x v="3"/>
    <x v="4"/>
    <x v="6"/>
    <x v="2298"/>
    <x v="3030"/>
    <x v="11"/>
    <x v="1"/>
    <x v="2982"/>
    <x v="3051"/>
    <x v="2"/>
    <x v="7"/>
    <x v="0"/>
    <x v="2"/>
  </r>
  <r>
    <x v="3"/>
    <x v="3"/>
    <x v="213"/>
    <x v="3"/>
    <x v="4"/>
    <x v="9"/>
    <x v="2299"/>
    <x v="3031"/>
    <x v="19"/>
    <x v="4"/>
    <x v="2983"/>
    <x v="3052"/>
    <x v="1"/>
    <x v="131"/>
    <x v="1"/>
    <x v="1"/>
  </r>
  <r>
    <x v="13"/>
    <x v="8"/>
    <x v="213"/>
    <x v="3"/>
    <x v="4"/>
    <x v="19"/>
    <x v="2300"/>
    <x v="3032"/>
    <x v="6"/>
    <x v="4"/>
    <x v="2984"/>
    <x v="3053"/>
    <x v="0"/>
    <x v="0"/>
    <x v="2"/>
    <x v="0"/>
  </r>
  <r>
    <x v="15"/>
    <x v="9"/>
    <x v="152"/>
    <x v="9"/>
    <x v="4"/>
    <x v="68"/>
    <x v="2301"/>
    <x v="3033"/>
    <x v="19"/>
    <x v="4"/>
    <x v="2985"/>
    <x v="3054"/>
    <x v="0"/>
    <x v="0"/>
    <x v="0"/>
    <x v="2"/>
  </r>
  <r>
    <x v="6"/>
    <x v="3"/>
    <x v="54"/>
    <x v="11"/>
    <x v="4"/>
    <x v="19"/>
    <x v="779"/>
    <x v="848"/>
    <x v="14"/>
    <x v="4"/>
    <x v="2986"/>
    <x v="3055"/>
    <x v="4"/>
    <x v="145"/>
    <x v="1"/>
    <x v="2"/>
  </r>
  <r>
    <x v="0"/>
    <x v="0"/>
    <x v="54"/>
    <x v="11"/>
    <x v="4"/>
    <x v="46"/>
    <x v="2302"/>
    <x v="3034"/>
    <x v="17"/>
    <x v="1"/>
    <x v="2987"/>
    <x v="3056"/>
    <x v="2"/>
    <x v="81"/>
    <x v="1"/>
    <x v="0"/>
  </r>
  <r>
    <x v="15"/>
    <x v="9"/>
    <x v="55"/>
    <x v="11"/>
    <x v="4"/>
    <x v="37"/>
    <x v="2303"/>
    <x v="3035"/>
    <x v="25"/>
    <x v="1"/>
    <x v="2988"/>
    <x v="3057"/>
    <x v="3"/>
    <x v="105"/>
    <x v="2"/>
    <x v="2"/>
  </r>
  <r>
    <x v="9"/>
    <x v="6"/>
    <x v="55"/>
    <x v="11"/>
    <x v="4"/>
    <x v="0"/>
    <x v="1324"/>
    <x v="3036"/>
    <x v="0"/>
    <x v="0"/>
    <x v="2989"/>
    <x v="3058"/>
    <x v="2"/>
    <x v="58"/>
    <x v="2"/>
    <x v="1"/>
  </r>
  <r>
    <x v="8"/>
    <x v="6"/>
    <x v="55"/>
    <x v="11"/>
    <x v="4"/>
    <x v="48"/>
    <x v="999"/>
    <x v="3037"/>
    <x v="24"/>
    <x v="3"/>
    <x v="2990"/>
    <x v="3059"/>
    <x v="3"/>
    <x v="155"/>
    <x v="2"/>
    <x v="1"/>
  </r>
  <r>
    <x v="4"/>
    <x v="4"/>
    <x v="217"/>
    <x v="11"/>
    <x v="4"/>
    <x v="0"/>
    <x v="2304"/>
    <x v="3038"/>
    <x v="22"/>
    <x v="3"/>
    <x v="2991"/>
    <x v="3060"/>
    <x v="1"/>
    <x v="113"/>
    <x v="1"/>
    <x v="1"/>
  </r>
  <r>
    <x v="9"/>
    <x v="6"/>
    <x v="218"/>
    <x v="4"/>
    <x v="4"/>
    <x v="9"/>
    <x v="1254"/>
    <x v="3039"/>
    <x v="25"/>
    <x v="1"/>
    <x v="2992"/>
    <x v="3061"/>
    <x v="3"/>
    <x v="172"/>
    <x v="1"/>
    <x v="1"/>
  </r>
  <r>
    <x v="2"/>
    <x v="2"/>
    <x v="155"/>
    <x v="5"/>
    <x v="4"/>
    <x v="7"/>
    <x v="2305"/>
    <x v="3040"/>
    <x v="12"/>
    <x v="0"/>
    <x v="2993"/>
    <x v="3062"/>
    <x v="4"/>
    <x v="132"/>
    <x v="2"/>
    <x v="0"/>
  </r>
  <r>
    <x v="4"/>
    <x v="4"/>
    <x v="59"/>
    <x v="6"/>
    <x v="4"/>
    <x v="17"/>
    <x v="1181"/>
    <x v="3041"/>
    <x v="14"/>
    <x v="4"/>
    <x v="2994"/>
    <x v="3063"/>
    <x v="2"/>
    <x v="130"/>
    <x v="1"/>
    <x v="0"/>
  </r>
  <r>
    <x v="7"/>
    <x v="5"/>
    <x v="59"/>
    <x v="6"/>
    <x v="4"/>
    <x v="4"/>
    <x v="2306"/>
    <x v="3042"/>
    <x v="17"/>
    <x v="1"/>
    <x v="2995"/>
    <x v="3064"/>
    <x v="0"/>
    <x v="0"/>
    <x v="2"/>
    <x v="0"/>
  </r>
  <r>
    <x v="0"/>
    <x v="0"/>
    <x v="260"/>
    <x v="6"/>
    <x v="4"/>
    <x v="46"/>
    <x v="2307"/>
    <x v="3043"/>
    <x v="0"/>
    <x v="0"/>
    <x v="2996"/>
    <x v="3065"/>
    <x v="3"/>
    <x v="112"/>
    <x v="2"/>
    <x v="2"/>
  </r>
  <r>
    <x v="9"/>
    <x v="6"/>
    <x v="260"/>
    <x v="6"/>
    <x v="4"/>
    <x v="18"/>
    <x v="897"/>
    <x v="3044"/>
    <x v="9"/>
    <x v="3"/>
    <x v="2997"/>
    <x v="3066"/>
    <x v="2"/>
    <x v="99"/>
    <x v="0"/>
    <x v="0"/>
  </r>
  <r>
    <x v="2"/>
    <x v="2"/>
    <x v="60"/>
    <x v="6"/>
    <x v="4"/>
    <x v="25"/>
    <x v="2308"/>
    <x v="3045"/>
    <x v="22"/>
    <x v="3"/>
    <x v="2998"/>
    <x v="3067"/>
    <x v="0"/>
    <x v="0"/>
    <x v="0"/>
    <x v="0"/>
  </r>
  <r>
    <x v="14"/>
    <x v="6"/>
    <x v="158"/>
    <x v="6"/>
    <x v="4"/>
    <x v="37"/>
    <x v="2026"/>
    <x v="3046"/>
    <x v="0"/>
    <x v="0"/>
    <x v="2999"/>
    <x v="3068"/>
    <x v="6"/>
    <x v="265"/>
    <x v="2"/>
    <x v="2"/>
  </r>
  <r>
    <x v="7"/>
    <x v="5"/>
    <x v="158"/>
    <x v="6"/>
    <x v="4"/>
    <x v="9"/>
    <x v="919"/>
    <x v="3047"/>
    <x v="12"/>
    <x v="0"/>
    <x v="3000"/>
    <x v="3069"/>
    <x v="0"/>
    <x v="0"/>
    <x v="2"/>
    <x v="0"/>
  </r>
  <r>
    <x v="7"/>
    <x v="5"/>
    <x v="159"/>
    <x v="0"/>
    <x v="5"/>
    <x v="43"/>
    <x v="435"/>
    <x v="3048"/>
    <x v="24"/>
    <x v="3"/>
    <x v="3001"/>
    <x v="3070"/>
    <x v="3"/>
    <x v="83"/>
    <x v="2"/>
    <x v="0"/>
  </r>
  <r>
    <x v="9"/>
    <x v="6"/>
    <x v="163"/>
    <x v="10"/>
    <x v="5"/>
    <x v="24"/>
    <x v="1046"/>
    <x v="3049"/>
    <x v="13"/>
    <x v="1"/>
    <x v="3002"/>
    <x v="3071"/>
    <x v="3"/>
    <x v="217"/>
    <x v="1"/>
    <x v="0"/>
  </r>
  <r>
    <x v="13"/>
    <x v="8"/>
    <x v="62"/>
    <x v="1"/>
    <x v="5"/>
    <x v="17"/>
    <x v="1748"/>
    <x v="3050"/>
    <x v="14"/>
    <x v="4"/>
    <x v="3003"/>
    <x v="3072"/>
    <x v="3"/>
    <x v="21"/>
    <x v="1"/>
    <x v="1"/>
  </r>
  <r>
    <x v="7"/>
    <x v="5"/>
    <x v="65"/>
    <x v="0"/>
    <x v="0"/>
    <x v="21"/>
    <x v="2309"/>
    <x v="3051"/>
    <x v="24"/>
    <x v="3"/>
    <x v="3004"/>
    <x v="3073"/>
    <x v="3"/>
    <x v="25"/>
    <x v="2"/>
    <x v="0"/>
  </r>
  <r>
    <x v="12"/>
    <x v="8"/>
    <x v="248"/>
    <x v="0"/>
    <x v="0"/>
    <x v="22"/>
    <x v="1413"/>
    <x v="3052"/>
    <x v="11"/>
    <x v="1"/>
    <x v="3005"/>
    <x v="3074"/>
    <x v="4"/>
    <x v="289"/>
    <x v="1"/>
    <x v="1"/>
  </r>
  <r>
    <x v="5"/>
    <x v="1"/>
    <x v="248"/>
    <x v="0"/>
    <x v="0"/>
    <x v="50"/>
    <x v="1984"/>
    <x v="3053"/>
    <x v="3"/>
    <x v="2"/>
    <x v="3006"/>
    <x v="3075"/>
    <x v="2"/>
    <x v="290"/>
    <x v="2"/>
    <x v="2"/>
  </r>
  <r>
    <x v="4"/>
    <x v="4"/>
    <x v="248"/>
    <x v="0"/>
    <x v="0"/>
    <x v="11"/>
    <x v="2310"/>
    <x v="3054"/>
    <x v="16"/>
    <x v="4"/>
    <x v="3007"/>
    <x v="3076"/>
    <x v="3"/>
    <x v="14"/>
    <x v="0"/>
    <x v="0"/>
  </r>
  <r>
    <x v="9"/>
    <x v="6"/>
    <x v="221"/>
    <x v="10"/>
    <x v="0"/>
    <x v="56"/>
    <x v="2311"/>
    <x v="3055"/>
    <x v="24"/>
    <x v="3"/>
    <x v="3008"/>
    <x v="3077"/>
    <x v="1"/>
    <x v="291"/>
    <x v="0"/>
    <x v="0"/>
  </r>
  <r>
    <x v="6"/>
    <x v="3"/>
    <x v="222"/>
    <x v="10"/>
    <x v="0"/>
    <x v="3"/>
    <x v="2312"/>
    <x v="3056"/>
    <x v="15"/>
    <x v="4"/>
    <x v="3009"/>
    <x v="3078"/>
    <x v="3"/>
    <x v="20"/>
    <x v="0"/>
    <x v="1"/>
  </r>
  <r>
    <x v="5"/>
    <x v="1"/>
    <x v="1"/>
    <x v="1"/>
    <x v="0"/>
    <x v="2"/>
    <x v="2313"/>
    <x v="3057"/>
    <x v="9"/>
    <x v="3"/>
    <x v="3010"/>
    <x v="3079"/>
    <x v="4"/>
    <x v="98"/>
    <x v="0"/>
    <x v="1"/>
  </r>
  <r>
    <x v="9"/>
    <x v="6"/>
    <x v="67"/>
    <x v="1"/>
    <x v="0"/>
    <x v="18"/>
    <x v="2314"/>
    <x v="3058"/>
    <x v="1"/>
    <x v="0"/>
    <x v="3011"/>
    <x v="3080"/>
    <x v="2"/>
    <x v="99"/>
    <x v="2"/>
    <x v="1"/>
  </r>
  <r>
    <x v="15"/>
    <x v="9"/>
    <x v="68"/>
    <x v="1"/>
    <x v="0"/>
    <x v="21"/>
    <x v="374"/>
    <x v="383"/>
    <x v="3"/>
    <x v="2"/>
    <x v="3012"/>
    <x v="3081"/>
    <x v="2"/>
    <x v="120"/>
    <x v="1"/>
    <x v="0"/>
  </r>
  <r>
    <x v="0"/>
    <x v="0"/>
    <x v="70"/>
    <x v="1"/>
    <x v="0"/>
    <x v="10"/>
    <x v="1814"/>
    <x v="3059"/>
    <x v="18"/>
    <x v="2"/>
    <x v="3013"/>
    <x v="3082"/>
    <x v="2"/>
    <x v="13"/>
    <x v="2"/>
    <x v="0"/>
  </r>
  <r>
    <x v="1"/>
    <x v="1"/>
    <x v="71"/>
    <x v="7"/>
    <x v="0"/>
    <x v="74"/>
    <x v="1292"/>
    <x v="3060"/>
    <x v="25"/>
    <x v="1"/>
    <x v="3014"/>
    <x v="3083"/>
    <x v="1"/>
    <x v="292"/>
    <x v="1"/>
    <x v="2"/>
  </r>
  <r>
    <x v="15"/>
    <x v="9"/>
    <x v="73"/>
    <x v="7"/>
    <x v="0"/>
    <x v="9"/>
    <x v="2315"/>
    <x v="3061"/>
    <x v="9"/>
    <x v="3"/>
    <x v="3015"/>
    <x v="3084"/>
    <x v="2"/>
    <x v="10"/>
    <x v="2"/>
    <x v="1"/>
  </r>
  <r>
    <x v="3"/>
    <x v="3"/>
    <x v="73"/>
    <x v="7"/>
    <x v="0"/>
    <x v="9"/>
    <x v="1104"/>
    <x v="3062"/>
    <x v="24"/>
    <x v="3"/>
    <x v="3016"/>
    <x v="3085"/>
    <x v="0"/>
    <x v="0"/>
    <x v="2"/>
    <x v="1"/>
  </r>
  <r>
    <x v="1"/>
    <x v="1"/>
    <x v="167"/>
    <x v="8"/>
    <x v="0"/>
    <x v="66"/>
    <x v="2316"/>
    <x v="3063"/>
    <x v="9"/>
    <x v="3"/>
    <x v="3017"/>
    <x v="3086"/>
    <x v="2"/>
    <x v="225"/>
    <x v="0"/>
    <x v="1"/>
  </r>
  <r>
    <x v="15"/>
    <x v="9"/>
    <x v="167"/>
    <x v="8"/>
    <x v="0"/>
    <x v="1"/>
    <x v="443"/>
    <x v="3064"/>
    <x v="5"/>
    <x v="0"/>
    <x v="3018"/>
    <x v="3087"/>
    <x v="3"/>
    <x v="12"/>
    <x v="1"/>
    <x v="0"/>
  </r>
  <r>
    <x v="6"/>
    <x v="3"/>
    <x v="2"/>
    <x v="2"/>
    <x v="0"/>
    <x v="7"/>
    <x v="879"/>
    <x v="3065"/>
    <x v="22"/>
    <x v="3"/>
    <x v="3019"/>
    <x v="3088"/>
    <x v="0"/>
    <x v="0"/>
    <x v="2"/>
    <x v="1"/>
  </r>
  <r>
    <x v="8"/>
    <x v="6"/>
    <x v="2"/>
    <x v="2"/>
    <x v="0"/>
    <x v="49"/>
    <x v="2317"/>
    <x v="3066"/>
    <x v="14"/>
    <x v="4"/>
    <x v="3020"/>
    <x v="3089"/>
    <x v="0"/>
    <x v="0"/>
    <x v="0"/>
    <x v="2"/>
  </r>
  <r>
    <x v="15"/>
    <x v="9"/>
    <x v="223"/>
    <x v="2"/>
    <x v="0"/>
    <x v="13"/>
    <x v="651"/>
    <x v="3067"/>
    <x v="19"/>
    <x v="4"/>
    <x v="3021"/>
    <x v="3090"/>
    <x v="0"/>
    <x v="0"/>
    <x v="1"/>
    <x v="1"/>
  </r>
  <r>
    <x v="8"/>
    <x v="6"/>
    <x v="168"/>
    <x v="2"/>
    <x v="0"/>
    <x v="21"/>
    <x v="1242"/>
    <x v="3068"/>
    <x v="22"/>
    <x v="3"/>
    <x v="3022"/>
    <x v="3091"/>
    <x v="3"/>
    <x v="25"/>
    <x v="1"/>
    <x v="2"/>
  </r>
  <r>
    <x v="4"/>
    <x v="4"/>
    <x v="169"/>
    <x v="2"/>
    <x v="0"/>
    <x v="19"/>
    <x v="2241"/>
    <x v="3069"/>
    <x v="18"/>
    <x v="2"/>
    <x v="3023"/>
    <x v="3092"/>
    <x v="0"/>
    <x v="0"/>
    <x v="1"/>
    <x v="0"/>
  </r>
  <r>
    <x v="13"/>
    <x v="8"/>
    <x v="169"/>
    <x v="2"/>
    <x v="0"/>
    <x v="57"/>
    <x v="2318"/>
    <x v="3070"/>
    <x v="20"/>
    <x v="2"/>
    <x v="3024"/>
    <x v="3093"/>
    <x v="6"/>
    <x v="293"/>
    <x v="0"/>
    <x v="1"/>
  </r>
  <r>
    <x v="15"/>
    <x v="9"/>
    <x v="224"/>
    <x v="3"/>
    <x v="0"/>
    <x v="21"/>
    <x v="342"/>
    <x v="3071"/>
    <x v="12"/>
    <x v="0"/>
    <x v="3025"/>
    <x v="3094"/>
    <x v="1"/>
    <x v="75"/>
    <x v="0"/>
    <x v="1"/>
  </r>
  <r>
    <x v="0"/>
    <x v="0"/>
    <x v="170"/>
    <x v="3"/>
    <x v="0"/>
    <x v="37"/>
    <x v="2319"/>
    <x v="3072"/>
    <x v="12"/>
    <x v="0"/>
    <x v="3026"/>
    <x v="3095"/>
    <x v="2"/>
    <x v="61"/>
    <x v="0"/>
    <x v="1"/>
  </r>
  <r>
    <x v="15"/>
    <x v="9"/>
    <x v="77"/>
    <x v="9"/>
    <x v="0"/>
    <x v="8"/>
    <x v="73"/>
    <x v="3073"/>
    <x v="1"/>
    <x v="0"/>
    <x v="3027"/>
    <x v="3096"/>
    <x v="4"/>
    <x v="182"/>
    <x v="0"/>
    <x v="0"/>
  </r>
  <r>
    <x v="6"/>
    <x v="3"/>
    <x v="79"/>
    <x v="9"/>
    <x v="0"/>
    <x v="52"/>
    <x v="165"/>
    <x v="3074"/>
    <x v="3"/>
    <x v="2"/>
    <x v="3028"/>
    <x v="3097"/>
    <x v="2"/>
    <x v="162"/>
    <x v="1"/>
    <x v="1"/>
  </r>
  <r>
    <x v="1"/>
    <x v="1"/>
    <x v="81"/>
    <x v="11"/>
    <x v="0"/>
    <x v="33"/>
    <x v="2320"/>
    <x v="3075"/>
    <x v="16"/>
    <x v="4"/>
    <x v="3029"/>
    <x v="3098"/>
    <x v="2"/>
    <x v="51"/>
    <x v="1"/>
    <x v="2"/>
  </r>
  <r>
    <x v="4"/>
    <x v="4"/>
    <x v="5"/>
    <x v="4"/>
    <x v="0"/>
    <x v="37"/>
    <x v="2321"/>
    <x v="3076"/>
    <x v="10"/>
    <x v="2"/>
    <x v="3030"/>
    <x v="3099"/>
    <x v="2"/>
    <x v="61"/>
    <x v="0"/>
    <x v="0"/>
  </r>
  <r>
    <x v="13"/>
    <x v="8"/>
    <x v="5"/>
    <x v="4"/>
    <x v="0"/>
    <x v="36"/>
    <x v="1433"/>
    <x v="3077"/>
    <x v="1"/>
    <x v="0"/>
    <x v="3031"/>
    <x v="3100"/>
    <x v="2"/>
    <x v="76"/>
    <x v="1"/>
    <x v="2"/>
  </r>
  <r>
    <x v="10"/>
    <x v="7"/>
    <x v="6"/>
    <x v="4"/>
    <x v="0"/>
    <x v="61"/>
    <x v="1303"/>
    <x v="3078"/>
    <x v="23"/>
    <x v="3"/>
    <x v="3032"/>
    <x v="3101"/>
    <x v="0"/>
    <x v="0"/>
    <x v="1"/>
    <x v="0"/>
  </r>
  <r>
    <x v="10"/>
    <x v="7"/>
    <x v="225"/>
    <x v="5"/>
    <x v="0"/>
    <x v="15"/>
    <x v="1319"/>
    <x v="3079"/>
    <x v="17"/>
    <x v="1"/>
    <x v="3033"/>
    <x v="3102"/>
    <x v="2"/>
    <x v="70"/>
    <x v="2"/>
    <x v="0"/>
  </r>
  <r>
    <x v="6"/>
    <x v="3"/>
    <x v="173"/>
    <x v="5"/>
    <x v="0"/>
    <x v="31"/>
    <x v="2322"/>
    <x v="3080"/>
    <x v="23"/>
    <x v="3"/>
    <x v="3034"/>
    <x v="3103"/>
    <x v="2"/>
    <x v="181"/>
    <x v="0"/>
    <x v="0"/>
  </r>
  <r>
    <x v="6"/>
    <x v="3"/>
    <x v="174"/>
    <x v="5"/>
    <x v="0"/>
    <x v="5"/>
    <x v="1698"/>
    <x v="3081"/>
    <x v="1"/>
    <x v="0"/>
    <x v="3035"/>
    <x v="3104"/>
    <x v="0"/>
    <x v="0"/>
    <x v="1"/>
    <x v="0"/>
  </r>
  <r>
    <x v="0"/>
    <x v="0"/>
    <x v="83"/>
    <x v="5"/>
    <x v="0"/>
    <x v="37"/>
    <x v="1549"/>
    <x v="3082"/>
    <x v="11"/>
    <x v="1"/>
    <x v="3036"/>
    <x v="3105"/>
    <x v="0"/>
    <x v="0"/>
    <x v="0"/>
    <x v="0"/>
  </r>
  <r>
    <x v="7"/>
    <x v="5"/>
    <x v="250"/>
    <x v="6"/>
    <x v="0"/>
    <x v="20"/>
    <x v="2323"/>
    <x v="3083"/>
    <x v="23"/>
    <x v="3"/>
    <x v="3037"/>
    <x v="3106"/>
    <x v="4"/>
    <x v="286"/>
    <x v="2"/>
    <x v="0"/>
  </r>
  <r>
    <x v="2"/>
    <x v="2"/>
    <x v="87"/>
    <x v="0"/>
    <x v="1"/>
    <x v="9"/>
    <x v="2324"/>
    <x v="3084"/>
    <x v="5"/>
    <x v="0"/>
    <x v="3038"/>
    <x v="3107"/>
    <x v="3"/>
    <x v="172"/>
    <x v="1"/>
    <x v="1"/>
  </r>
  <r>
    <x v="6"/>
    <x v="3"/>
    <x v="227"/>
    <x v="10"/>
    <x v="1"/>
    <x v="26"/>
    <x v="1845"/>
    <x v="3085"/>
    <x v="14"/>
    <x v="4"/>
    <x v="3039"/>
    <x v="3108"/>
    <x v="2"/>
    <x v="36"/>
    <x v="1"/>
    <x v="2"/>
  </r>
  <r>
    <x v="1"/>
    <x v="1"/>
    <x v="89"/>
    <x v="10"/>
    <x v="1"/>
    <x v="27"/>
    <x v="1480"/>
    <x v="3086"/>
    <x v="7"/>
    <x v="2"/>
    <x v="3040"/>
    <x v="3109"/>
    <x v="2"/>
    <x v="37"/>
    <x v="1"/>
    <x v="2"/>
  </r>
  <r>
    <x v="4"/>
    <x v="4"/>
    <x v="89"/>
    <x v="10"/>
    <x v="1"/>
    <x v="12"/>
    <x v="2325"/>
    <x v="3087"/>
    <x v="0"/>
    <x v="0"/>
    <x v="3041"/>
    <x v="3110"/>
    <x v="4"/>
    <x v="39"/>
    <x v="2"/>
    <x v="2"/>
  </r>
  <r>
    <x v="4"/>
    <x v="4"/>
    <x v="91"/>
    <x v="1"/>
    <x v="1"/>
    <x v="9"/>
    <x v="2326"/>
    <x v="3088"/>
    <x v="24"/>
    <x v="3"/>
    <x v="3042"/>
    <x v="3111"/>
    <x v="2"/>
    <x v="10"/>
    <x v="1"/>
    <x v="1"/>
  </r>
  <r>
    <x v="2"/>
    <x v="2"/>
    <x v="229"/>
    <x v="1"/>
    <x v="1"/>
    <x v="0"/>
    <x v="523"/>
    <x v="3089"/>
    <x v="22"/>
    <x v="3"/>
    <x v="3043"/>
    <x v="3112"/>
    <x v="2"/>
    <x v="58"/>
    <x v="1"/>
    <x v="1"/>
  </r>
  <r>
    <x v="12"/>
    <x v="8"/>
    <x v="11"/>
    <x v="7"/>
    <x v="1"/>
    <x v="16"/>
    <x v="2327"/>
    <x v="3090"/>
    <x v="17"/>
    <x v="1"/>
    <x v="3044"/>
    <x v="3113"/>
    <x v="0"/>
    <x v="0"/>
    <x v="0"/>
    <x v="1"/>
  </r>
  <r>
    <x v="1"/>
    <x v="1"/>
    <x v="92"/>
    <x v="7"/>
    <x v="1"/>
    <x v="1"/>
    <x v="717"/>
    <x v="3091"/>
    <x v="6"/>
    <x v="4"/>
    <x v="3045"/>
    <x v="3114"/>
    <x v="2"/>
    <x v="57"/>
    <x v="0"/>
    <x v="2"/>
  </r>
  <r>
    <x v="15"/>
    <x v="9"/>
    <x v="12"/>
    <x v="7"/>
    <x v="1"/>
    <x v="41"/>
    <x v="1764"/>
    <x v="3092"/>
    <x v="4"/>
    <x v="3"/>
    <x v="3046"/>
    <x v="3115"/>
    <x v="0"/>
    <x v="0"/>
    <x v="2"/>
    <x v="2"/>
  </r>
  <r>
    <x v="1"/>
    <x v="1"/>
    <x v="13"/>
    <x v="8"/>
    <x v="1"/>
    <x v="14"/>
    <x v="2328"/>
    <x v="3093"/>
    <x v="20"/>
    <x v="2"/>
    <x v="3047"/>
    <x v="3116"/>
    <x v="3"/>
    <x v="114"/>
    <x v="2"/>
    <x v="2"/>
  </r>
  <r>
    <x v="13"/>
    <x v="8"/>
    <x v="13"/>
    <x v="8"/>
    <x v="1"/>
    <x v="6"/>
    <x v="1839"/>
    <x v="3094"/>
    <x v="3"/>
    <x v="2"/>
    <x v="3048"/>
    <x v="3117"/>
    <x v="0"/>
    <x v="0"/>
    <x v="2"/>
    <x v="0"/>
  </r>
  <r>
    <x v="6"/>
    <x v="3"/>
    <x v="14"/>
    <x v="8"/>
    <x v="1"/>
    <x v="0"/>
    <x v="2329"/>
    <x v="3095"/>
    <x v="16"/>
    <x v="4"/>
    <x v="3049"/>
    <x v="3118"/>
    <x v="3"/>
    <x v="17"/>
    <x v="2"/>
    <x v="2"/>
  </r>
  <r>
    <x v="11"/>
    <x v="8"/>
    <x v="266"/>
    <x v="2"/>
    <x v="1"/>
    <x v="35"/>
    <x v="493"/>
    <x v="3096"/>
    <x v="16"/>
    <x v="4"/>
    <x v="3050"/>
    <x v="3119"/>
    <x v="0"/>
    <x v="0"/>
    <x v="2"/>
    <x v="2"/>
  </r>
  <r>
    <x v="11"/>
    <x v="8"/>
    <x v="97"/>
    <x v="3"/>
    <x v="1"/>
    <x v="29"/>
    <x v="2330"/>
    <x v="3097"/>
    <x v="4"/>
    <x v="3"/>
    <x v="3051"/>
    <x v="3120"/>
    <x v="2"/>
    <x v="47"/>
    <x v="2"/>
    <x v="0"/>
  </r>
  <r>
    <x v="9"/>
    <x v="6"/>
    <x v="16"/>
    <x v="3"/>
    <x v="1"/>
    <x v="5"/>
    <x v="621"/>
    <x v="3098"/>
    <x v="13"/>
    <x v="1"/>
    <x v="3052"/>
    <x v="3121"/>
    <x v="3"/>
    <x v="40"/>
    <x v="2"/>
    <x v="1"/>
  </r>
  <r>
    <x v="14"/>
    <x v="6"/>
    <x v="99"/>
    <x v="3"/>
    <x v="1"/>
    <x v="2"/>
    <x v="2331"/>
    <x v="3099"/>
    <x v="20"/>
    <x v="2"/>
    <x v="3053"/>
    <x v="3122"/>
    <x v="2"/>
    <x v="26"/>
    <x v="0"/>
    <x v="0"/>
  </r>
  <r>
    <x v="5"/>
    <x v="1"/>
    <x v="252"/>
    <x v="9"/>
    <x v="1"/>
    <x v="48"/>
    <x v="2332"/>
    <x v="3100"/>
    <x v="9"/>
    <x v="3"/>
    <x v="3054"/>
    <x v="3123"/>
    <x v="3"/>
    <x v="155"/>
    <x v="0"/>
    <x v="0"/>
  </r>
  <r>
    <x v="5"/>
    <x v="1"/>
    <x v="261"/>
    <x v="11"/>
    <x v="1"/>
    <x v="15"/>
    <x v="2333"/>
    <x v="3101"/>
    <x v="11"/>
    <x v="1"/>
    <x v="3055"/>
    <x v="3124"/>
    <x v="3"/>
    <x v="18"/>
    <x v="1"/>
    <x v="0"/>
  </r>
  <r>
    <x v="10"/>
    <x v="7"/>
    <x v="261"/>
    <x v="11"/>
    <x v="1"/>
    <x v="52"/>
    <x v="2334"/>
    <x v="3102"/>
    <x v="13"/>
    <x v="1"/>
    <x v="3056"/>
    <x v="3125"/>
    <x v="1"/>
    <x v="167"/>
    <x v="1"/>
    <x v="2"/>
  </r>
  <r>
    <x v="7"/>
    <x v="5"/>
    <x v="100"/>
    <x v="11"/>
    <x v="1"/>
    <x v="8"/>
    <x v="201"/>
    <x v="3103"/>
    <x v="19"/>
    <x v="4"/>
    <x v="3057"/>
    <x v="3126"/>
    <x v="2"/>
    <x v="34"/>
    <x v="0"/>
    <x v="0"/>
  </r>
  <r>
    <x v="12"/>
    <x v="8"/>
    <x v="101"/>
    <x v="11"/>
    <x v="1"/>
    <x v="12"/>
    <x v="2335"/>
    <x v="3104"/>
    <x v="14"/>
    <x v="4"/>
    <x v="3058"/>
    <x v="3127"/>
    <x v="2"/>
    <x v="15"/>
    <x v="0"/>
    <x v="0"/>
  </r>
  <r>
    <x v="5"/>
    <x v="1"/>
    <x v="102"/>
    <x v="11"/>
    <x v="1"/>
    <x v="21"/>
    <x v="2336"/>
    <x v="3105"/>
    <x v="20"/>
    <x v="2"/>
    <x v="3059"/>
    <x v="3128"/>
    <x v="2"/>
    <x v="120"/>
    <x v="2"/>
    <x v="1"/>
  </r>
  <r>
    <x v="7"/>
    <x v="5"/>
    <x v="102"/>
    <x v="11"/>
    <x v="1"/>
    <x v="20"/>
    <x v="2337"/>
    <x v="3106"/>
    <x v="6"/>
    <x v="4"/>
    <x v="3060"/>
    <x v="3129"/>
    <x v="2"/>
    <x v="52"/>
    <x v="2"/>
    <x v="1"/>
  </r>
  <r>
    <x v="3"/>
    <x v="3"/>
    <x v="103"/>
    <x v="4"/>
    <x v="1"/>
    <x v="7"/>
    <x v="2338"/>
    <x v="3107"/>
    <x v="24"/>
    <x v="3"/>
    <x v="3061"/>
    <x v="3130"/>
    <x v="3"/>
    <x v="23"/>
    <x v="2"/>
    <x v="0"/>
  </r>
  <r>
    <x v="10"/>
    <x v="7"/>
    <x v="103"/>
    <x v="4"/>
    <x v="1"/>
    <x v="13"/>
    <x v="2339"/>
    <x v="3108"/>
    <x v="24"/>
    <x v="3"/>
    <x v="3062"/>
    <x v="3131"/>
    <x v="0"/>
    <x v="0"/>
    <x v="2"/>
    <x v="0"/>
  </r>
  <r>
    <x v="2"/>
    <x v="2"/>
    <x v="18"/>
    <x v="4"/>
    <x v="1"/>
    <x v="36"/>
    <x v="1157"/>
    <x v="3109"/>
    <x v="14"/>
    <x v="4"/>
    <x v="3063"/>
    <x v="3132"/>
    <x v="3"/>
    <x v="144"/>
    <x v="2"/>
    <x v="2"/>
  </r>
  <r>
    <x v="7"/>
    <x v="5"/>
    <x v="232"/>
    <x v="4"/>
    <x v="1"/>
    <x v="22"/>
    <x v="1909"/>
    <x v="3110"/>
    <x v="14"/>
    <x v="4"/>
    <x v="3064"/>
    <x v="3133"/>
    <x v="2"/>
    <x v="80"/>
    <x v="0"/>
    <x v="2"/>
  </r>
  <r>
    <x v="1"/>
    <x v="1"/>
    <x v="20"/>
    <x v="5"/>
    <x v="1"/>
    <x v="10"/>
    <x v="2340"/>
    <x v="3111"/>
    <x v="22"/>
    <x v="3"/>
    <x v="3065"/>
    <x v="3134"/>
    <x v="2"/>
    <x v="13"/>
    <x v="0"/>
    <x v="2"/>
  </r>
  <r>
    <x v="11"/>
    <x v="8"/>
    <x v="233"/>
    <x v="5"/>
    <x v="1"/>
    <x v="52"/>
    <x v="760"/>
    <x v="3112"/>
    <x v="0"/>
    <x v="0"/>
    <x v="3066"/>
    <x v="3135"/>
    <x v="0"/>
    <x v="0"/>
    <x v="2"/>
    <x v="2"/>
  </r>
  <r>
    <x v="3"/>
    <x v="3"/>
    <x v="104"/>
    <x v="5"/>
    <x v="1"/>
    <x v="46"/>
    <x v="1717"/>
    <x v="3113"/>
    <x v="24"/>
    <x v="3"/>
    <x v="3067"/>
    <x v="3136"/>
    <x v="0"/>
    <x v="0"/>
    <x v="1"/>
    <x v="0"/>
  </r>
  <r>
    <x v="6"/>
    <x v="3"/>
    <x v="21"/>
    <x v="5"/>
    <x v="1"/>
    <x v="37"/>
    <x v="2024"/>
    <x v="3114"/>
    <x v="18"/>
    <x v="2"/>
    <x v="3068"/>
    <x v="3137"/>
    <x v="3"/>
    <x v="105"/>
    <x v="0"/>
    <x v="1"/>
  </r>
  <r>
    <x v="1"/>
    <x v="1"/>
    <x v="106"/>
    <x v="6"/>
    <x v="1"/>
    <x v="0"/>
    <x v="2341"/>
    <x v="3115"/>
    <x v="11"/>
    <x v="1"/>
    <x v="3069"/>
    <x v="3138"/>
    <x v="4"/>
    <x v="228"/>
    <x v="2"/>
    <x v="0"/>
  </r>
  <r>
    <x v="10"/>
    <x v="7"/>
    <x v="267"/>
    <x v="6"/>
    <x v="1"/>
    <x v="9"/>
    <x v="2342"/>
    <x v="3116"/>
    <x v="3"/>
    <x v="2"/>
    <x v="3070"/>
    <x v="3139"/>
    <x v="0"/>
    <x v="0"/>
    <x v="2"/>
    <x v="0"/>
  </r>
  <r>
    <x v="5"/>
    <x v="1"/>
    <x v="108"/>
    <x v="0"/>
    <x v="2"/>
    <x v="46"/>
    <x v="2343"/>
    <x v="3117"/>
    <x v="4"/>
    <x v="3"/>
    <x v="3071"/>
    <x v="3140"/>
    <x v="2"/>
    <x v="81"/>
    <x v="1"/>
    <x v="2"/>
  </r>
  <r>
    <x v="7"/>
    <x v="5"/>
    <x v="179"/>
    <x v="10"/>
    <x v="2"/>
    <x v="5"/>
    <x v="1624"/>
    <x v="3118"/>
    <x v="0"/>
    <x v="0"/>
    <x v="3072"/>
    <x v="3141"/>
    <x v="1"/>
    <x v="45"/>
    <x v="0"/>
    <x v="0"/>
  </r>
  <r>
    <x v="15"/>
    <x v="9"/>
    <x v="23"/>
    <x v="10"/>
    <x v="2"/>
    <x v="22"/>
    <x v="2344"/>
    <x v="3119"/>
    <x v="19"/>
    <x v="4"/>
    <x v="3073"/>
    <x v="3142"/>
    <x v="1"/>
    <x v="27"/>
    <x v="2"/>
    <x v="0"/>
  </r>
  <r>
    <x v="5"/>
    <x v="1"/>
    <x v="110"/>
    <x v="10"/>
    <x v="2"/>
    <x v="20"/>
    <x v="1009"/>
    <x v="3120"/>
    <x v="4"/>
    <x v="3"/>
    <x v="3074"/>
    <x v="3143"/>
    <x v="3"/>
    <x v="136"/>
    <x v="1"/>
    <x v="1"/>
  </r>
  <r>
    <x v="8"/>
    <x v="6"/>
    <x v="180"/>
    <x v="1"/>
    <x v="2"/>
    <x v="31"/>
    <x v="2345"/>
    <x v="3121"/>
    <x v="25"/>
    <x v="1"/>
    <x v="3075"/>
    <x v="3144"/>
    <x v="2"/>
    <x v="181"/>
    <x v="2"/>
    <x v="2"/>
  </r>
  <r>
    <x v="13"/>
    <x v="8"/>
    <x v="112"/>
    <x v="1"/>
    <x v="2"/>
    <x v="46"/>
    <x v="2346"/>
    <x v="3122"/>
    <x v="10"/>
    <x v="2"/>
    <x v="3076"/>
    <x v="3145"/>
    <x v="0"/>
    <x v="0"/>
    <x v="2"/>
    <x v="0"/>
  </r>
  <r>
    <x v="10"/>
    <x v="7"/>
    <x v="112"/>
    <x v="1"/>
    <x v="2"/>
    <x v="4"/>
    <x v="2347"/>
    <x v="3123"/>
    <x v="23"/>
    <x v="3"/>
    <x v="3077"/>
    <x v="3146"/>
    <x v="2"/>
    <x v="5"/>
    <x v="1"/>
    <x v="2"/>
  </r>
  <r>
    <x v="2"/>
    <x v="2"/>
    <x v="24"/>
    <x v="1"/>
    <x v="2"/>
    <x v="22"/>
    <x v="2348"/>
    <x v="3124"/>
    <x v="5"/>
    <x v="0"/>
    <x v="3078"/>
    <x v="3147"/>
    <x v="0"/>
    <x v="0"/>
    <x v="0"/>
    <x v="1"/>
  </r>
  <r>
    <x v="13"/>
    <x v="8"/>
    <x v="182"/>
    <x v="7"/>
    <x v="2"/>
    <x v="6"/>
    <x v="2349"/>
    <x v="3125"/>
    <x v="24"/>
    <x v="3"/>
    <x v="3079"/>
    <x v="3148"/>
    <x v="2"/>
    <x v="7"/>
    <x v="2"/>
    <x v="0"/>
  </r>
  <r>
    <x v="5"/>
    <x v="1"/>
    <x v="114"/>
    <x v="7"/>
    <x v="2"/>
    <x v="6"/>
    <x v="130"/>
    <x v="3126"/>
    <x v="11"/>
    <x v="1"/>
    <x v="3080"/>
    <x v="3149"/>
    <x v="0"/>
    <x v="0"/>
    <x v="0"/>
    <x v="2"/>
  </r>
  <r>
    <x v="9"/>
    <x v="6"/>
    <x v="114"/>
    <x v="7"/>
    <x v="2"/>
    <x v="43"/>
    <x v="2350"/>
    <x v="3127"/>
    <x v="23"/>
    <x v="3"/>
    <x v="3081"/>
    <x v="3150"/>
    <x v="0"/>
    <x v="0"/>
    <x v="1"/>
    <x v="0"/>
  </r>
  <r>
    <x v="8"/>
    <x v="6"/>
    <x v="25"/>
    <x v="8"/>
    <x v="2"/>
    <x v="3"/>
    <x v="2351"/>
    <x v="3128"/>
    <x v="24"/>
    <x v="3"/>
    <x v="3082"/>
    <x v="3151"/>
    <x v="2"/>
    <x v="4"/>
    <x v="0"/>
    <x v="1"/>
  </r>
  <r>
    <x v="7"/>
    <x v="5"/>
    <x v="25"/>
    <x v="8"/>
    <x v="2"/>
    <x v="52"/>
    <x v="2352"/>
    <x v="3129"/>
    <x v="20"/>
    <x v="2"/>
    <x v="3083"/>
    <x v="3152"/>
    <x v="3"/>
    <x v="165"/>
    <x v="1"/>
    <x v="1"/>
  </r>
  <r>
    <x v="0"/>
    <x v="0"/>
    <x v="115"/>
    <x v="8"/>
    <x v="2"/>
    <x v="37"/>
    <x v="2353"/>
    <x v="3130"/>
    <x v="25"/>
    <x v="1"/>
    <x v="3084"/>
    <x v="3153"/>
    <x v="2"/>
    <x v="61"/>
    <x v="2"/>
    <x v="0"/>
  </r>
  <r>
    <x v="7"/>
    <x v="5"/>
    <x v="115"/>
    <x v="8"/>
    <x v="2"/>
    <x v="6"/>
    <x v="2354"/>
    <x v="3131"/>
    <x v="0"/>
    <x v="0"/>
    <x v="3085"/>
    <x v="3154"/>
    <x v="3"/>
    <x v="42"/>
    <x v="2"/>
    <x v="1"/>
  </r>
  <r>
    <x v="12"/>
    <x v="8"/>
    <x v="27"/>
    <x v="2"/>
    <x v="2"/>
    <x v="2"/>
    <x v="507"/>
    <x v="3132"/>
    <x v="4"/>
    <x v="3"/>
    <x v="3086"/>
    <x v="3155"/>
    <x v="2"/>
    <x v="26"/>
    <x v="0"/>
    <x v="1"/>
  </r>
  <r>
    <x v="13"/>
    <x v="8"/>
    <x v="184"/>
    <x v="2"/>
    <x v="2"/>
    <x v="10"/>
    <x v="2109"/>
    <x v="3133"/>
    <x v="1"/>
    <x v="0"/>
    <x v="3087"/>
    <x v="3156"/>
    <x v="1"/>
    <x v="123"/>
    <x v="1"/>
    <x v="2"/>
  </r>
  <r>
    <x v="11"/>
    <x v="8"/>
    <x v="117"/>
    <x v="3"/>
    <x v="2"/>
    <x v="19"/>
    <x v="1217"/>
    <x v="3134"/>
    <x v="3"/>
    <x v="2"/>
    <x v="3088"/>
    <x v="3157"/>
    <x v="0"/>
    <x v="0"/>
    <x v="2"/>
    <x v="1"/>
  </r>
  <r>
    <x v="8"/>
    <x v="6"/>
    <x v="118"/>
    <x v="3"/>
    <x v="2"/>
    <x v="6"/>
    <x v="1592"/>
    <x v="3135"/>
    <x v="6"/>
    <x v="4"/>
    <x v="3089"/>
    <x v="3158"/>
    <x v="2"/>
    <x v="7"/>
    <x v="2"/>
    <x v="0"/>
  </r>
  <r>
    <x v="6"/>
    <x v="3"/>
    <x v="119"/>
    <x v="3"/>
    <x v="2"/>
    <x v="7"/>
    <x v="2355"/>
    <x v="3136"/>
    <x v="5"/>
    <x v="0"/>
    <x v="3090"/>
    <x v="3159"/>
    <x v="3"/>
    <x v="23"/>
    <x v="1"/>
    <x v="0"/>
  </r>
  <r>
    <x v="6"/>
    <x v="3"/>
    <x v="120"/>
    <x v="9"/>
    <x v="2"/>
    <x v="33"/>
    <x v="2356"/>
    <x v="3137"/>
    <x v="19"/>
    <x v="4"/>
    <x v="3091"/>
    <x v="3160"/>
    <x v="2"/>
    <x v="51"/>
    <x v="1"/>
    <x v="0"/>
  </r>
  <r>
    <x v="1"/>
    <x v="1"/>
    <x v="186"/>
    <x v="9"/>
    <x v="2"/>
    <x v="37"/>
    <x v="2357"/>
    <x v="3138"/>
    <x v="18"/>
    <x v="2"/>
    <x v="3092"/>
    <x v="3161"/>
    <x v="2"/>
    <x v="61"/>
    <x v="0"/>
    <x v="0"/>
  </r>
  <r>
    <x v="14"/>
    <x v="6"/>
    <x v="121"/>
    <x v="11"/>
    <x v="2"/>
    <x v="52"/>
    <x v="2358"/>
    <x v="3139"/>
    <x v="3"/>
    <x v="2"/>
    <x v="3093"/>
    <x v="3162"/>
    <x v="3"/>
    <x v="165"/>
    <x v="1"/>
    <x v="0"/>
  </r>
  <r>
    <x v="6"/>
    <x v="3"/>
    <x v="34"/>
    <x v="4"/>
    <x v="2"/>
    <x v="41"/>
    <x v="2277"/>
    <x v="3140"/>
    <x v="4"/>
    <x v="3"/>
    <x v="3094"/>
    <x v="3163"/>
    <x v="4"/>
    <x v="205"/>
    <x v="0"/>
    <x v="1"/>
  </r>
  <r>
    <x v="0"/>
    <x v="0"/>
    <x v="37"/>
    <x v="5"/>
    <x v="2"/>
    <x v="35"/>
    <x v="1172"/>
    <x v="3141"/>
    <x v="6"/>
    <x v="4"/>
    <x v="3095"/>
    <x v="3164"/>
    <x v="3"/>
    <x v="54"/>
    <x v="2"/>
    <x v="0"/>
  </r>
  <r>
    <x v="9"/>
    <x v="6"/>
    <x v="38"/>
    <x v="6"/>
    <x v="2"/>
    <x v="37"/>
    <x v="13"/>
    <x v="3142"/>
    <x v="5"/>
    <x v="0"/>
    <x v="3096"/>
    <x v="3165"/>
    <x v="0"/>
    <x v="0"/>
    <x v="2"/>
    <x v="1"/>
  </r>
  <r>
    <x v="14"/>
    <x v="6"/>
    <x v="38"/>
    <x v="6"/>
    <x v="2"/>
    <x v="49"/>
    <x v="1312"/>
    <x v="3143"/>
    <x v="13"/>
    <x v="1"/>
    <x v="3097"/>
    <x v="3166"/>
    <x v="3"/>
    <x v="153"/>
    <x v="1"/>
    <x v="1"/>
  </r>
  <r>
    <x v="13"/>
    <x v="8"/>
    <x v="38"/>
    <x v="6"/>
    <x v="2"/>
    <x v="5"/>
    <x v="2089"/>
    <x v="3144"/>
    <x v="19"/>
    <x v="4"/>
    <x v="3098"/>
    <x v="3167"/>
    <x v="2"/>
    <x v="6"/>
    <x v="2"/>
    <x v="0"/>
  </r>
  <r>
    <x v="6"/>
    <x v="3"/>
    <x v="191"/>
    <x v="0"/>
    <x v="3"/>
    <x v="58"/>
    <x v="2183"/>
    <x v="3145"/>
    <x v="18"/>
    <x v="2"/>
    <x v="3099"/>
    <x v="3168"/>
    <x v="3"/>
    <x v="218"/>
    <x v="2"/>
    <x v="2"/>
  </r>
  <r>
    <x v="6"/>
    <x v="3"/>
    <x v="40"/>
    <x v="0"/>
    <x v="3"/>
    <x v="19"/>
    <x v="1202"/>
    <x v="3146"/>
    <x v="17"/>
    <x v="1"/>
    <x v="3100"/>
    <x v="3169"/>
    <x v="0"/>
    <x v="0"/>
    <x v="2"/>
    <x v="1"/>
  </r>
  <r>
    <x v="8"/>
    <x v="6"/>
    <x v="40"/>
    <x v="0"/>
    <x v="3"/>
    <x v="21"/>
    <x v="2359"/>
    <x v="3147"/>
    <x v="17"/>
    <x v="1"/>
    <x v="3101"/>
    <x v="3170"/>
    <x v="2"/>
    <x v="120"/>
    <x v="1"/>
    <x v="1"/>
  </r>
  <r>
    <x v="7"/>
    <x v="5"/>
    <x v="40"/>
    <x v="0"/>
    <x v="3"/>
    <x v="34"/>
    <x v="2360"/>
    <x v="3148"/>
    <x v="14"/>
    <x v="4"/>
    <x v="3102"/>
    <x v="3171"/>
    <x v="0"/>
    <x v="0"/>
    <x v="0"/>
    <x v="1"/>
  </r>
  <r>
    <x v="6"/>
    <x v="3"/>
    <x v="237"/>
    <x v="10"/>
    <x v="3"/>
    <x v="2"/>
    <x v="2361"/>
    <x v="3149"/>
    <x v="17"/>
    <x v="1"/>
    <x v="3103"/>
    <x v="3172"/>
    <x v="3"/>
    <x v="77"/>
    <x v="1"/>
    <x v="1"/>
  </r>
  <r>
    <x v="7"/>
    <x v="5"/>
    <x v="237"/>
    <x v="10"/>
    <x v="3"/>
    <x v="12"/>
    <x v="2362"/>
    <x v="3150"/>
    <x v="13"/>
    <x v="1"/>
    <x v="2251"/>
    <x v="3173"/>
    <x v="3"/>
    <x v="41"/>
    <x v="0"/>
    <x v="2"/>
  </r>
  <r>
    <x v="14"/>
    <x v="6"/>
    <x v="194"/>
    <x v="1"/>
    <x v="3"/>
    <x v="48"/>
    <x v="1793"/>
    <x v="3151"/>
    <x v="22"/>
    <x v="3"/>
    <x v="3104"/>
    <x v="3174"/>
    <x v="0"/>
    <x v="0"/>
    <x v="0"/>
    <x v="1"/>
  </r>
  <r>
    <x v="14"/>
    <x v="6"/>
    <x v="238"/>
    <x v="1"/>
    <x v="3"/>
    <x v="46"/>
    <x v="226"/>
    <x v="3152"/>
    <x v="4"/>
    <x v="3"/>
    <x v="3105"/>
    <x v="3175"/>
    <x v="0"/>
    <x v="0"/>
    <x v="1"/>
    <x v="0"/>
  </r>
  <r>
    <x v="2"/>
    <x v="2"/>
    <x v="255"/>
    <x v="7"/>
    <x v="3"/>
    <x v="21"/>
    <x v="2046"/>
    <x v="3153"/>
    <x v="1"/>
    <x v="0"/>
    <x v="3106"/>
    <x v="3176"/>
    <x v="3"/>
    <x v="25"/>
    <x v="0"/>
    <x v="2"/>
  </r>
  <r>
    <x v="11"/>
    <x v="8"/>
    <x v="133"/>
    <x v="2"/>
    <x v="3"/>
    <x v="54"/>
    <x v="2363"/>
    <x v="3154"/>
    <x v="0"/>
    <x v="0"/>
    <x v="3107"/>
    <x v="3177"/>
    <x v="2"/>
    <x v="115"/>
    <x v="1"/>
    <x v="2"/>
  </r>
  <r>
    <x v="5"/>
    <x v="1"/>
    <x v="42"/>
    <x v="2"/>
    <x v="3"/>
    <x v="26"/>
    <x v="1067"/>
    <x v="3155"/>
    <x v="9"/>
    <x v="3"/>
    <x v="3108"/>
    <x v="3178"/>
    <x v="0"/>
    <x v="0"/>
    <x v="0"/>
    <x v="1"/>
  </r>
  <r>
    <x v="8"/>
    <x v="6"/>
    <x v="264"/>
    <x v="3"/>
    <x v="3"/>
    <x v="4"/>
    <x v="2041"/>
    <x v="3156"/>
    <x v="10"/>
    <x v="2"/>
    <x v="3109"/>
    <x v="3179"/>
    <x v="3"/>
    <x v="11"/>
    <x v="1"/>
    <x v="0"/>
  </r>
  <r>
    <x v="11"/>
    <x v="8"/>
    <x v="240"/>
    <x v="3"/>
    <x v="3"/>
    <x v="35"/>
    <x v="2019"/>
    <x v="3157"/>
    <x v="20"/>
    <x v="2"/>
    <x v="3110"/>
    <x v="3180"/>
    <x v="0"/>
    <x v="0"/>
    <x v="1"/>
    <x v="0"/>
  </r>
  <r>
    <x v="8"/>
    <x v="6"/>
    <x v="134"/>
    <x v="3"/>
    <x v="3"/>
    <x v="13"/>
    <x v="1688"/>
    <x v="3158"/>
    <x v="10"/>
    <x v="2"/>
    <x v="3111"/>
    <x v="3181"/>
    <x v="1"/>
    <x v="126"/>
    <x v="2"/>
    <x v="2"/>
  </r>
  <r>
    <x v="8"/>
    <x v="6"/>
    <x v="256"/>
    <x v="3"/>
    <x v="3"/>
    <x v="43"/>
    <x v="2364"/>
    <x v="3159"/>
    <x v="13"/>
    <x v="1"/>
    <x v="3112"/>
    <x v="3182"/>
    <x v="3"/>
    <x v="83"/>
    <x v="2"/>
    <x v="2"/>
  </r>
  <r>
    <x v="7"/>
    <x v="5"/>
    <x v="256"/>
    <x v="3"/>
    <x v="3"/>
    <x v="29"/>
    <x v="954"/>
    <x v="3160"/>
    <x v="8"/>
    <x v="5"/>
    <x v="9"/>
    <x v="3183"/>
    <x v="3"/>
    <x v="71"/>
    <x v="0"/>
    <x v="1"/>
  </r>
  <r>
    <x v="12"/>
    <x v="8"/>
    <x v="44"/>
    <x v="9"/>
    <x v="3"/>
    <x v="23"/>
    <x v="861"/>
    <x v="3161"/>
    <x v="2"/>
    <x v="1"/>
    <x v="3113"/>
    <x v="3184"/>
    <x v="2"/>
    <x v="66"/>
    <x v="0"/>
    <x v="0"/>
  </r>
  <r>
    <x v="13"/>
    <x v="8"/>
    <x v="44"/>
    <x v="9"/>
    <x v="3"/>
    <x v="45"/>
    <x v="1826"/>
    <x v="3162"/>
    <x v="4"/>
    <x v="3"/>
    <x v="3114"/>
    <x v="3185"/>
    <x v="2"/>
    <x v="74"/>
    <x v="0"/>
    <x v="1"/>
  </r>
  <r>
    <x v="2"/>
    <x v="2"/>
    <x v="136"/>
    <x v="9"/>
    <x v="3"/>
    <x v="14"/>
    <x v="436"/>
    <x v="3163"/>
    <x v="4"/>
    <x v="3"/>
    <x v="3115"/>
    <x v="3186"/>
    <x v="1"/>
    <x v="73"/>
    <x v="2"/>
    <x v="1"/>
  </r>
  <r>
    <x v="14"/>
    <x v="6"/>
    <x v="198"/>
    <x v="9"/>
    <x v="3"/>
    <x v="23"/>
    <x v="2365"/>
    <x v="3164"/>
    <x v="10"/>
    <x v="2"/>
    <x v="3116"/>
    <x v="3187"/>
    <x v="1"/>
    <x v="163"/>
    <x v="2"/>
    <x v="0"/>
  </r>
  <r>
    <x v="10"/>
    <x v="7"/>
    <x v="137"/>
    <x v="11"/>
    <x v="3"/>
    <x v="43"/>
    <x v="2366"/>
    <x v="3165"/>
    <x v="21"/>
    <x v="0"/>
    <x v="3117"/>
    <x v="3188"/>
    <x v="0"/>
    <x v="0"/>
    <x v="2"/>
    <x v="0"/>
  </r>
  <r>
    <x v="9"/>
    <x v="6"/>
    <x v="271"/>
    <x v="11"/>
    <x v="3"/>
    <x v="3"/>
    <x v="2367"/>
    <x v="3166"/>
    <x v="9"/>
    <x v="3"/>
    <x v="3118"/>
    <x v="3189"/>
    <x v="0"/>
    <x v="0"/>
    <x v="1"/>
    <x v="0"/>
  </r>
  <r>
    <x v="1"/>
    <x v="1"/>
    <x v="200"/>
    <x v="4"/>
    <x v="3"/>
    <x v="16"/>
    <x v="2211"/>
    <x v="3167"/>
    <x v="7"/>
    <x v="2"/>
    <x v="3119"/>
    <x v="3190"/>
    <x v="3"/>
    <x v="143"/>
    <x v="0"/>
    <x v="2"/>
  </r>
  <r>
    <x v="13"/>
    <x v="8"/>
    <x v="201"/>
    <x v="4"/>
    <x v="3"/>
    <x v="63"/>
    <x v="2368"/>
    <x v="3168"/>
    <x v="7"/>
    <x v="2"/>
    <x v="3120"/>
    <x v="3191"/>
    <x v="2"/>
    <x v="183"/>
    <x v="2"/>
    <x v="2"/>
  </r>
  <r>
    <x v="11"/>
    <x v="8"/>
    <x v="139"/>
    <x v="4"/>
    <x v="3"/>
    <x v="3"/>
    <x v="1468"/>
    <x v="3169"/>
    <x v="16"/>
    <x v="4"/>
    <x v="3121"/>
    <x v="3192"/>
    <x v="2"/>
    <x v="4"/>
    <x v="1"/>
    <x v="2"/>
  </r>
  <r>
    <x v="4"/>
    <x v="4"/>
    <x v="202"/>
    <x v="5"/>
    <x v="3"/>
    <x v="12"/>
    <x v="1669"/>
    <x v="3170"/>
    <x v="15"/>
    <x v="4"/>
    <x v="3122"/>
    <x v="3193"/>
    <x v="0"/>
    <x v="0"/>
    <x v="1"/>
    <x v="1"/>
  </r>
  <r>
    <x v="3"/>
    <x v="3"/>
    <x v="203"/>
    <x v="5"/>
    <x v="3"/>
    <x v="49"/>
    <x v="419"/>
    <x v="3171"/>
    <x v="5"/>
    <x v="0"/>
    <x v="3123"/>
    <x v="3194"/>
    <x v="3"/>
    <x v="153"/>
    <x v="0"/>
    <x v="1"/>
  </r>
  <r>
    <x v="4"/>
    <x v="4"/>
    <x v="203"/>
    <x v="5"/>
    <x v="3"/>
    <x v="19"/>
    <x v="2369"/>
    <x v="3172"/>
    <x v="5"/>
    <x v="0"/>
    <x v="3124"/>
    <x v="3195"/>
    <x v="2"/>
    <x v="78"/>
    <x v="2"/>
    <x v="1"/>
  </r>
  <r>
    <x v="3"/>
    <x v="3"/>
    <x v="142"/>
    <x v="6"/>
    <x v="3"/>
    <x v="18"/>
    <x v="967"/>
    <x v="3173"/>
    <x v="1"/>
    <x v="0"/>
    <x v="3125"/>
    <x v="3196"/>
    <x v="1"/>
    <x v="22"/>
    <x v="2"/>
    <x v="2"/>
  </r>
  <r>
    <x v="6"/>
    <x v="3"/>
    <x v="204"/>
    <x v="6"/>
    <x v="3"/>
    <x v="29"/>
    <x v="2370"/>
    <x v="3174"/>
    <x v="13"/>
    <x v="1"/>
    <x v="3126"/>
    <x v="3197"/>
    <x v="0"/>
    <x v="0"/>
    <x v="1"/>
    <x v="2"/>
  </r>
  <r>
    <x v="14"/>
    <x v="6"/>
    <x v="205"/>
    <x v="0"/>
    <x v="4"/>
    <x v="4"/>
    <x v="435"/>
    <x v="3175"/>
    <x v="11"/>
    <x v="1"/>
    <x v="3127"/>
    <x v="3198"/>
    <x v="0"/>
    <x v="0"/>
    <x v="0"/>
    <x v="0"/>
  </r>
  <r>
    <x v="3"/>
    <x v="3"/>
    <x v="206"/>
    <x v="0"/>
    <x v="4"/>
    <x v="36"/>
    <x v="2101"/>
    <x v="3176"/>
    <x v="24"/>
    <x v="3"/>
    <x v="3128"/>
    <x v="3199"/>
    <x v="1"/>
    <x v="118"/>
    <x v="1"/>
    <x v="1"/>
  </r>
  <r>
    <x v="14"/>
    <x v="6"/>
    <x v="206"/>
    <x v="0"/>
    <x v="4"/>
    <x v="32"/>
    <x v="2371"/>
    <x v="3177"/>
    <x v="16"/>
    <x v="4"/>
    <x v="3129"/>
    <x v="3200"/>
    <x v="1"/>
    <x v="50"/>
    <x v="0"/>
    <x v="2"/>
  </r>
  <r>
    <x v="13"/>
    <x v="8"/>
    <x v="143"/>
    <x v="0"/>
    <x v="4"/>
    <x v="28"/>
    <x v="2372"/>
    <x v="3178"/>
    <x v="12"/>
    <x v="0"/>
    <x v="3130"/>
    <x v="3201"/>
    <x v="3"/>
    <x v="208"/>
    <x v="0"/>
    <x v="1"/>
  </r>
  <r>
    <x v="9"/>
    <x v="6"/>
    <x v="207"/>
    <x v="0"/>
    <x v="4"/>
    <x v="2"/>
    <x v="2373"/>
    <x v="3179"/>
    <x v="13"/>
    <x v="1"/>
    <x v="3131"/>
    <x v="3202"/>
    <x v="0"/>
    <x v="0"/>
    <x v="0"/>
    <x v="1"/>
  </r>
  <r>
    <x v="15"/>
    <x v="9"/>
    <x v="272"/>
    <x v="0"/>
    <x v="4"/>
    <x v="15"/>
    <x v="2248"/>
    <x v="3180"/>
    <x v="22"/>
    <x v="3"/>
    <x v="3132"/>
    <x v="3203"/>
    <x v="3"/>
    <x v="18"/>
    <x v="0"/>
    <x v="2"/>
  </r>
  <r>
    <x v="2"/>
    <x v="2"/>
    <x v="272"/>
    <x v="0"/>
    <x v="4"/>
    <x v="54"/>
    <x v="2374"/>
    <x v="3181"/>
    <x v="11"/>
    <x v="1"/>
    <x v="3133"/>
    <x v="3204"/>
    <x v="3"/>
    <x v="207"/>
    <x v="2"/>
    <x v="2"/>
  </r>
  <r>
    <x v="10"/>
    <x v="7"/>
    <x v="242"/>
    <x v="10"/>
    <x v="4"/>
    <x v="46"/>
    <x v="2375"/>
    <x v="3182"/>
    <x v="25"/>
    <x v="1"/>
    <x v="3134"/>
    <x v="3205"/>
    <x v="1"/>
    <x v="193"/>
    <x v="0"/>
    <x v="1"/>
  </r>
  <r>
    <x v="11"/>
    <x v="8"/>
    <x v="146"/>
    <x v="1"/>
    <x v="4"/>
    <x v="27"/>
    <x v="2376"/>
    <x v="3183"/>
    <x v="13"/>
    <x v="1"/>
    <x v="3135"/>
    <x v="3206"/>
    <x v="1"/>
    <x v="177"/>
    <x v="1"/>
    <x v="1"/>
  </r>
  <r>
    <x v="1"/>
    <x v="1"/>
    <x v="146"/>
    <x v="1"/>
    <x v="4"/>
    <x v="35"/>
    <x v="206"/>
    <x v="3184"/>
    <x v="11"/>
    <x v="1"/>
    <x v="3136"/>
    <x v="3207"/>
    <x v="2"/>
    <x v="90"/>
    <x v="2"/>
    <x v="2"/>
  </r>
  <r>
    <x v="15"/>
    <x v="9"/>
    <x v="210"/>
    <x v="7"/>
    <x v="4"/>
    <x v="8"/>
    <x v="271"/>
    <x v="3185"/>
    <x v="10"/>
    <x v="2"/>
    <x v="3137"/>
    <x v="3208"/>
    <x v="4"/>
    <x v="182"/>
    <x v="1"/>
    <x v="0"/>
  </r>
  <r>
    <x v="6"/>
    <x v="3"/>
    <x v="48"/>
    <x v="7"/>
    <x v="4"/>
    <x v="34"/>
    <x v="2377"/>
    <x v="3186"/>
    <x v="9"/>
    <x v="3"/>
    <x v="3138"/>
    <x v="3209"/>
    <x v="3"/>
    <x v="53"/>
    <x v="0"/>
    <x v="1"/>
  </r>
  <r>
    <x v="6"/>
    <x v="3"/>
    <x v="257"/>
    <x v="8"/>
    <x v="4"/>
    <x v="35"/>
    <x v="2264"/>
    <x v="3187"/>
    <x v="7"/>
    <x v="2"/>
    <x v="3139"/>
    <x v="3210"/>
    <x v="2"/>
    <x v="90"/>
    <x v="1"/>
    <x v="1"/>
  </r>
  <r>
    <x v="8"/>
    <x v="6"/>
    <x v="257"/>
    <x v="8"/>
    <x v="4"/>
    <x v="15"/>
    <x v="2378"/>
    <x v="3188"/>
    <x v="20"/>
    <x v="2"/>
    <x v="3140"/>
    <x v="3211"/>
    <x v="2"/>
    <x v="70"/>
    <x v="0"/>
    <x v="2"/>
  </r>
  <r>
    <x v="11"/>
    <x v="8"/>
    <x v="258"/>
    <x v="8"/>
    <x v="4"/>
    <x v="18"/>
    <x v="2379"/>
    <x v="3189"/>
    <x v="0"/>
    <x v="0"/>
    <x v="3141"/>
    <x v="3212"/>
    <x v="1"/>
    <x v="22"/>
    <x v="1"/>
    <x v="2"/>
  </r>
  <r>
    <x v="0"/>
    <x v="0"/>
    <x v="243"/>
    <x v="2"/>
    <x v="4"/>
    <x v="29"/>
    <x v="323"/>
    <x v="1331"/>
    <x v="10"/>
    <x v="2"/>
    <x v="3142"/>
    <x v="3213"/>
    <x v="2"/>
    <x v="47"/>
    <x v="2"/>
    <x v="2"/>
  </r>
  <r>
    <x v="10"/>
    <x v="7"/>
    <x v="243"/>
    <x v="2"/>
    <x v="4"/>
    <x v="2"/>
    <x v="556"/>
    <x v="3190"/>
    <x v="20"/>
    <x v="2"/>
    <x v="3143"/>
    <x v="3214"/>
    <x v="0"/>
    <x v="0"/>
    <x v="1"/>
    <x v="2"/>
  </r>
  <r>
    <x v="12"/>
    <x v="8"/>
    <x v="211"/>
    <x v="3"/>
    <x v="4"/>
    <x v="9"/>
    <x v="1556"/>
    <x v="1546"/>
    <x v="23"/>
    <x v="3"/>
    <x v="3144"/>
    <x v="3215"/>
    <x v="1"/>
    <x v="131"/>
    <x v="0"/>
    <x v="2"/>
  </r>
  <r>
    <x v="13"/>
    <x v="8"/>
    <x v="151"/>
    <x v="3"/>
    <x v="4"/>
    <x v="32"/>
    <x v="2265"/>
    <x v="3191"/>
    <x v="16"/>
    <x v="4"/>
    <x v="3145"/>
    <x v="3216"/>
    <x v="3"/>
    <x v="95"/>
    <x v="1"/>
    <x v="0"/>
  </r>
  <r>
    <x v="10"/>
    <x v="7"/>
    <x v="151"/>
    <x v="3"/>
    <x v="4"/>
    <x v="9"/>
    <x v="391"/>
    <x v="3192"/>
    <x v="23"/>
    <x v="3"/>
    <x v="3146"/>
    <x v="3217"/>
    <x v="0"/>
    <x v="0"/>
    <x v="2"/>
    <x v="1"/>
  </r>
  <r>
    <x v="1"/>
    <x v="1"/>
    <x v="214"/>
    <x v="9"/>
    <x v="4"/>
    <x v="8"/>
    <x v="2380"/>
    <x v="3193"/>
    <x v="17"/>
    <x v="1"/>
    <x v="3147"/>
    <x v="3218"/>
    <x v="0"/>
    <x v="0"/>
    <x v="0"/>
    <x v="0"/>
  </r>
  <r>
    <x v="8"/>
    <x v="6"/>
    <x v="214"/>
    <x v="9"/>
    <x v="4"/>
    <x v="15"/>
    <x v="1586"/>
    <x v="3194"/>
    <x v="9"/>
    <x v="3"/>
    <x v="3148"/>
    <x v="3219"/>
    <x v="0"/>
    <x v="0"/>
    <x v="0"/>
    <x v="1"/>
  </r>
  <r>
    <x v="2"/>
    <x v="2"/>
    <x v="54"/>
    <x v="11"/>
    <x v="4"/>
    <x v="31"/>
    <x v="2381"/>
    <x v="3195"/>
    <x v="20"/>
    <x v="2"/>
    <x v="3149"/>
    <x v="3220"/>
    <x v="2"/>
    <x v="181"/>
    <x v="1"/>
    <x v="1"/>
  </r>
  <r>
    <x v="14"/>
    <x v="6"/>
    <x v="217"/>
    <x v="11"/>
    <x v="4"/>
    <x v="43"/>
    <x v="540"/>
    <x v="3196"/>
    <x v="21"/>
    <x v="0"/>
    <x v="3150"/>
    <x v="3221"/>
    <x v="0"/>
    <x v="0"/>
    <x v="0"/>
    <x v="0"/>
  </r>
  <r>
    <x v="4"/>
    <x v="4"/>
    <x v="218"/>
    <x v="4"/>
    <x v="4"/>
    <x v="7"/>
    <x v="494"/>
    <x v="3197"/>
    <x v="21"/>
    <x v="0"/>
    <x v="3151"/>
    <x v="3222"/>
    <x v="0"/>
    <x v="0"/>
    <x v="0"/>
    <x v="0"/>
  </r>
  <r>
    <x v="11"/>
    <x v="8"/>
    <x v="245"/>
    <x v="4"/>
    <x v="4"/>
    <x v="4"/>
    <x v="893"/>
    <x v="3198"/>
    <x v="19"/>
    <x v="4"/>
    <x v="3152"/>
    <x v="3223"/>
    <x v="1"/>
    <x v="67"/>
    <x v="0"/>
    <x v="1"/>
  </r>
  <r>
    <x v="8"/>
    <x v="6"/>
    <x v="155"/>
    <x v="5"/>
    <x v="4"/>
    <x v="1"/>
    <x v="2382"/>
    <x v="3199"/>
    <x v="21"/>
    <x v="0"/>
    <x v="3153"/>
    <x v="3224"/>
    <x v="3"/>
    <x v="12"/>
    <x v="2"/>
    <x v="2"/>
  </r>
  <r>
    <x v="13"/>
    <x v="8"/>
    <x v="157"/>
    <x v="5"/>
    <x v="4"/>
    <x v="19"/>
    <x v="2383"/>
    <x v="3200"/>
    <x v="13"/>
    <x v="1"/>
    <x v="3154"/>
    <x v="3225"/>
    <x v="2"/>
    <x v="78"/>
    <x v="1"/>
    <x v="2"/>
  </r>
  <r>
    <x v="13"/>
    <x v="8"/>
    <x v="57"/>
    <x v="5"/>
    <x v="4"/>
    <x v="64"/>
    <x v="1118"/>
    <x v="3201"/>
    <x v="13"/>
    <x v="1"/>
    <x v="3155"/>
    <x v="3226"/>
    <x v="2"/>
    <x v="210"/>
    <x v="0"/>
    <x v="0"/>
  </r>
  <r>
    <x v="0"/>
    <x v="0"/>
    <x v="58"/>
    <x v="6"/>
    <x v="4"/>
    <x v="14"/>
    <x v="326"/>
    <x v="3202"/>
    <x v="25"/>
    <x v="1"/>
    <x v="3156"/>
    <x v="3227"/>
    <x v="2"/>
    <x v="32"/>
    <x v="2"/>
    <x v="2"/>
  </r>
  <r>
    <x v="0"/>
    <x v="0"/>
    <x v="59"/>
    <x v="6"/>
    <x v="4"/>
    <x v="19"/>
    <x v="1097"/>
    <x v="3203"/>
    <x v="16"/>
    <x v="4"/>
    <x v="3157"/>
    <x v="3228"/>
    <x v="0"/>
    <x v="0"/>
    <x v="0"/>
    <x v="2"/>
  </r>
  <r>
    <x v="13"/>
    <x v="8"/>
    <x v="59"/>
    <x v="6"/>
    <x v="4"/>
    <x v="9"/>
    <x v="2384"/>
    <x v="3204"/>
    <x v="1"/>
    <x v="0"/>
    <x v="3158"/>
    <x v="3229"/>
    <x v="2"/>
    <x v="10"/>
    <x v="1"/>
    <x v="2"/>
  </r>
  <r>
    <x v="6"/>
    <x v="3"/>
    <x v="260"/>
    <x v="6"/>
    <x v="4"/>
    <x v="3"/>
    <x v="2385"/>
    <x v="3205"/>
    <x v="4"/>
    <x v="3"/>
    <x v="3159"/>
    <x v="3230"/>
    <x v="6"/>
    <x v="278"/>
    <x v="2"/>
    <x v="1"/>
  </r>
  <r>
    <x v="6"/>
    <x v="3"/>
    <x v="158"/>
    <x v="6"/>
    <x v="4"/>
    <x v="54"/>
    <x v="1448"/>
    <x v="3206"/>
    <x v="11"/>
    <x v="1"/>
    <x v="3160"/>
    <x v="3231"/>
    <x v="0"/>
    <x v="0"/>
    <x v="1"/>
    <x v="2"/>
  </r>
  <r>
    <x v="2"/>
    <x v="2"/>
    <x v="158"/>
    <x v="6"/>
    <x v="4"/>
    <x v="37"/>
    <x v="153"/>
    <x v="3207"/>
    <x v="11"/>
    <x v="1"/>
    <x v="3161"/>
    <x v="3232"/>
    <x v="3"/>
    <x v="105"/>
    <x v="0"/>
    <x v="1"/>
  </r>
  <r>
    <x v="12"/>
    <x v="8"/>
    <x v="160"/>
    <x v="0"/>
    <x v="5"/>
    <x v="31"/>
    <x v="2386"/>
    <x v="3208"/>
    <x v="16"/>
    <x v="4"/>
    <x v="3162"/>
    <x v="3233"/>
    <x v="2"/>
    <x v="181"/>
    <x v="0"/>
    <x v="2"/>
  </r>
  <r>
    <x v="14"/>
    <x v="6"/>
    <x v="162"/>
    <x v="10"/>
    <x v="5"/>
    <x v="18"/>
    <x v="2054"/>
    <x v="3209"/>
    <x v="10"/>
    <x v="2"/>
    <x v="3163"/>
    <x v="3234"/>
    <x v="0"/>
    <x v="0"/>
    <x v="0"/>
    <x v="1"/>
  </r>
  <r>
    <x v="13"/>
    <x v="8"/>
    <x v="162"/>
    <x v="10"/>
    <x v="5"/>
    <x v="9"/>
    <x v="2259"/>
    <x v="3210"/>
    <x v="21"/>
    <x v="0"/>
    <x v="3164"/>
    <x v="3235"/>
    <x v="3"/>
    <x v="172"/>
    <x v="1"/>
    <x v="2"/>
  </r>
  <r>
    <x v="3"/>
    <x v="3"/>
    <x v="61"/>
    <x v="1"/>
    <x v="5"/>
    <x v="21"/>
    <x v="1877"/>
    <x v="3211"/>
    <x v="10"/>
    <x v="2"/>
    <x v="3165"/>
    <x v="3236"/>
    <x v="2"/>
    <x v="120"/>
    <x v="0"/>
    <x v="2"/>
  </r>
  <r>
    <x v="7"/>
    <x v="5"/>
    <x v="62"/>
    <x v="1"/>
    <x v="5"/>
    <x v="31"/>
    <x v="36"/>
    <x v="3212"/>
    <x v="24"/>
    <x v="3"/>
    <x v="3166"/>
    <x v="3237"/>
    <x v="2"/>
    <x v="181"/>
    <x v="2"/>
    <x v="2"/>
  </r>
  <r>
    <x v="1"/>
    <x v="1"/>
    <x v="63"/>
    <x v="1"/>
    <x v="5"/>
    <x v="19"/>
    <x v="2301"/>
    <x v="3213"/>
    <x v="6"/>
    <x v="4"/>
    <x v="3167"/>
    <x v="3238"/>
    <x v="3"/>
    <x v="93"/>
    <x v="0"/>
    <x v="0"/>
  </r>
  <r>
    <x v="7"/>
    <x v="5"/>
    <x v="63"/>
    <x v="1"/>
    <x v="5"/>
    <x v="31"/>
    <x v="2387"/>
    <x v="3214"/>
    <x v="18"/>
    <x v="2"/>
    <x v="3168"/>
    <x v="3239"/>
    <x v="1"/>
    <x v="49"/>
    <x v="2"/>
    <x v="0"/>
  </r>
  <r>
    <x v="7"/>
    <x v="5"/>
    <x v="220"/>
    <x v="1"/>
    <x v="5"/>
    <x v="20"/>
    <x v="2388"/>
    <x v="3215"/>
    <x v="0"/>
    <x v="0"/>
    <x v="3169"/>
    <x v="3240"/>
    <x v="2"/>
    <x v="52"/>
    <x v="0"/>
    <x v="0"/>
  </r>
  <r>
    <x v="6"/>
    <x v="3"/>
    <x v="64"/>
    <x v="1"/>
    <x v="5"/>
    <x v="6"/>
    <x v="2389"/>
    <x v="3216"/>
    <x v="14"/>
    <x v="4"/>
    <x v="3170"/>
    <x v="3241"/>
    <x v="2"/>
    <x v="7"/>
    <x v="1"/>
    <x v="0"/>
  </r>
  <r>
    <x v="3"/>
    <x v="3"/>
    <x v="0"/>
    <x v="0"/>
    <x v="0"/>
    <x v="9"/>
    <x v="1369"/>
    <x v="3217"/>
    <x v="25"/>
    <x v="1"/>
    <x v="3171"/>
    <x v="3242"/>
    <x v="3"/>
    <x v="172"/>
    <x v="2"/>
    <x v="0"/>
  </r>
  <r>
    <x v="10"/>
    <x v="7"/>
    <x v="0"/>
    <x v="0"/>
    <x v="0"/>
    <x v="3"/>
    <x v="641"/>
    <x v="3218"/>
    <x v="10"/>
    <x v="2"/>
    <x v="3172"/>
    <x v="3243"/>
    <x v="1"/>
    <x v="3"/>
    <x v="1"/>
    <x v="2"/>
  </r>
  <r>
    <x v="3"/>
    <x v="3"/>
    <x v="65"/>
    <x v="0"/>
    <x v="0"/>
    <x v="45"/>
    <x v="608"/>
    <x v="3219"/>
    <x v="19"/>
    <x v="4"/>
    <x v="3173"/>
    <x v="3244"/>
    <x v="2"/>
    <x v="74"/>
    <x v="0"/>
    <x v="1"/>
  </r>
  <r>
    <x v="9"/>
    <x v="6"/>
    <x v="222"/>
    <x v="10"/>
    <x v="0"/>
    <x v="8"/>
    <x v="150"/>
    <x v="3220"/>
    <x v="0"/>
    <x v="0"/>
    <x v="3174"/>
    <x v="3245"/>
    <x v="2"/>
    <x v="34"/>
    <x v="2"/>
    <x v="1"/>
  </r>
  <r>
    <x v="12"/>
    <x v="8"/>
    <x v="68"/>
    <x v="1"/>
    <x v="0"/>
    <x v="16"/>
    <x v="1761"/>
    <x v="3221"/>
    <x v="1"/>
    <x v="0"/>
    <x v="3175"/>
    <x v="3246"/>
    <x v="3"/>
    <x v="143"/>
    <x v="0"/>
    <x v="2"/>
  </r>
  <r>
    <x v="10"/>
    <x v="7"/>
    <x v="69"/>
    <x v="1"/>
    <x v="0"/>
    <x v="3"/>
    <x v="2390"/>
    <x v="3222"/>
    <x v="25"/>
    <x v="1"/>
    <x v="3176"/>
    <x v="3247"/>
    <x v="2"/>
    <x v="4"/>
    <x v="0"/>
    <x v="0"/>
  </r>
  <r>
    <x v="0"/>
    <x v="0"/>
    <x v="71"/>
    <x v="7"/>
    <x v="0"/>
    <x v="29"/>
    <x v="321"/>
    <x v="3223"/>
    <x v="12"/>
    <x v="0"/>
    <x v="3177"/>
    <x v="3248"/>
    <x v="0"/>
    <x v="0"/>
    <x v="2"/>
    <x v="0"/>
  </r>
  <r>
    <x v="11"/>
    <x v="8"/>
    <x v="71"/>
    <x v="7"/>
    <x v="0"/>
    <x v="28"/>
    <x v="2391"/>
    <x v="3224"/>
    <x v="24"/>
    <x v="3"/>
    <x v="3178"/>
    <x v="3249"/>
    <x v="0"/>
    <x v="0"/>
    <x v="2"/>
    <x v="0"/>
  </r>
  <r>
    <x v="4"/>
    <x v="4"/>
    <x v="74"/>
    <x v="8"/>
    <x v="0"/>
    <x v="15"/>
    <x v="824"/>
    <x v="3225"/>
    <x v="25"/>
    <x v="1"/>
    <x v="3179"/>
    <x v="3250"/>
    <x v="2"/>
    <x v="70"/>
    <x v="1"/>
    <x v="2"/>
  </r>
  <r>
    <x v="8"/>
    <x v="6"/>
    <x v="223"/>
    <x v="2"/>
    <x v="0"/>
    <x v="36"/>
    <x v="2392"/>
    <x v="3226"/>
    <x v="6"/>
    <x v="4"/>
    <x v="3180"/>
    <x v="3251"/>
    <x v="3"/>
    <x v="144"/>
    <x v="0"/>
    <x v="0"/>
  </r>
  <r>
    <x v="6"/>
    <x v="3"/>
    <x v="168"/>
    <x v="2"/>
    <x v="0"/>
    <x v="22"/>
    <x v="2393"/>
    <x v="3227"/>
    <x v="15"/>
    <x v="4"/>
    <x v="3181"/>
    <x v="3252"/>
    <x v="2"/>
    <x v="80"/>
    <x v="1"/>
    <x v="1"/>
  </r>
  <r>
    <x v="15"/>
    <x v="9"/>
    <x v="76"/>
    <x v="2"/>
    <x v="0"/>
    <x v="11"/>
    <x v="1266"/>
    <x v="3228"/>
    <x v="18"/>
    <x v="2"/>
    <x v="3182"/>
    <x v="3253"/>
    <x v="6"/>
    <x v="294"/>
    <x v="1"/>
    <x v="1"/>
  </r>
  <r>
    <x v="9"/>
    <x v="6"/>
    <x v="76"/>
    <x v="2"/>
    <x v="0"/>
    <x v="6"/>
    <x v="475"/>
    <x v="3229"/>
    <x v="25"/>
    <x v="1"/>
    <x v="3183"/>
    <x v="3254"/>
    <x v="3"/>
    <x v="42"/>
    <x v="1"/>
    <x v="0"/>
  </r>
  <r>
    <x v="4"/>
    <x v="4"/>
    <x v="76"/>
    <x v="2"/>
    <x v="0"/>
    <x v="13"/>
    <x v="2394"/>
    <x v="3230"/>
    <x v="18"/>
    <x v="2"/>
    <x v="3184"/>
    <x v="3255"/>
    <x v="2"/>
    <x v="87"/>
    <x v="0"/>
    <x v="1"/>
  </r>
  <r>
    <x v="8"/>
    <x v="6"/>
    <x v="224"/>
    <x v="3"/>
    <x v="0"/>
    <x v="33"/>
    <x v="2312"/>
    <x v="3231"/>
    <x v="4"/>
    <x v="3"/>
    <x v="3185"/>
    <x v="3256"/>
    <x v="2"/>
    <x v="51"/>
    <x v="1"/>
    <x v="2"/>
  </r>
  <r>
    <x v="5"/>
    <x v="1"/>
    <x v="170"/>
    <x v="3"/>
    <x v="0"/>
    <x v="7"/>
    <x v="639"/>
    <x v="3232"/>
    <x v="5"/>
    <x v="0"/>
    <x v="3186"/>
    <x v="3257"/>
    <x v="1"/>
    <x v="56"/>
    <x v="1"/>
    <x v="0"/>
  </r>
  <r>
    <x v="10"/>
    <x v="7"/>
    <x v="170"/>
    <x v="3"/>
    <x v="0"/>
    <x v="13"/>
    <x v="2395"/>
    <x v="3233"/>
    <x v="7"/>
    <x v="2"/>
    <x v="3187"/>
    <x v="3258"/>
    <x v="0"/>
    <x v="0"/>
    <x v="0"/>
    <x v="2"/>
  </r>
  <r>
    <x v="14"/>
    <x v="6"/>
    <x v="3"/>
    <x v="3"/>
    <x v="0"/>
    <x v="12"/>
    <x v="2396"/>
    <x v="3234"/>
    <x v="24"/>
    <x v="3"/>
    <x v="3188"/>
    <x v="3259"/>
    <x v="0"/>
    <x v="0"/>
    <x v="2"/>
    <x v="0"/>
  </r>
  <r>
    <x v="14"/>
    <x v="6"/>
    <x v="4"/>
    <x v="3"/>
    <x v="0"/>
    <x v="6"/>
    <x v="276"/>
    <x v="3235"/>
    <x v="20"/>
    <x v="2"/>
    <x v="3189"/>
    <x v="3260"/>
    <x v="0"/>
    <x v="0"/>
    <x v="1"/>
    <x v="1"/>
  </r>
  <r>
    <x v="9"/>
    <x v="6"/>
    <x v="78"/>
    <x v="9"/>
    <x v="0"/>
    <x v="45"/>
    <x v="961"/>
    <x v="3236"/>
    <x v="21"/>
    <x v="0"/>
    <x v="3190"/>
    <x v="3261"/>
    <x v="2"/>
    <x v="74"/>
    <x v="0"/>
    <x v="1"/>
  </r>
  <r>
    <x v="2"/>
    <x v="2"/>
    <x v="78"/>
    <x v="9"/>
    <x v="0"/>
    <x v="18"/>
    <x v="2019"/>
    <x v="3237"/>
    <x v="0"/>
    <x v="0"/>
    <x v="3191"/>
    <x v="3262"/>
    <x v="0"/>
    <x v="0"/>
    <x v="2"/>
    <x v="2"/>
  </r>
  <r>
    <x v="4"/>
    <x v="4"/>
    <x v="249"/>
    <x v="9"/>
    <x v="0"/>
    <x v="37"/>
    <x v="2397"/>
    <x v="3238"/>
    <x v="25"/>
    <x v="1"/>
    <x v="3192"/>
    <x v="3263"/>
    <x v="4"/>
    <x v="226"/>
    <x v="0"/>
    <x v="1"/>
  </r>
  <r>
    <x v="0"/>
    <x v="0"/>
    <x v="82"/>
    <x v="11"/>
    <x v="0"/>
    <x v="3"/>
    <x v="357"/>
    <x v="3239"/>
    <x v="13"/>
    <x v="1"/>
    <x v="3193"/>
    <x v="3264"/>
    <x v="2"/>
    <x v="4"/>
    <x v="2"/>
    <x v="2"/>
  </r>
  <r>
    <x v="3"/>
    <x v="3"/>
    <x v="82"/>
    <x v="11"/>
    <x v="0"/>
    <x v="19"/>
    <x v="713"/>
    <x v="3240"/>
    <x v="7"/>
    <x v="2"/>
    <x v="3194"/>
    <x v="3265"/>
    <x v="2"/>
    <x v="78"/>
    <x v="2"/>
    <x v="1"/>
  </r>
  <r>
    <x v="7"/>
    <x v="5"/>
    <x v="5"/>
    <x v="4"/>
    <x v="0"/>
    <x v="2"/>
    <x v="2398"/>
    <x v="2281"/>
    <x v="15"/>
    <x v="4"/>
    <x v="3195"/>
    <x v="3266"/>
    <x v="0"/>
    <x v="0"/>
    <x v="2"/>
    <x v="0"/>
  </r>
  <r>
    <x v="4"/>
    <x v="4"/>
    <x v="6"/>
    <x v="4"/>
    <x v="0"/>
    <x v="7"/>
    <x v="2399"/>
    <x v="3241"/>
    <x v="25"/>
    <x v="1"/>
    <x v="3196"/>
    <x v="3267"/>
    <x v="0"/>
    <x v="0"/>
    <x v="1"/>
    <x v="1"/>
  </r>
  <r>
    <x v="4"/>
    <x v="4"/>
    <x v="7"/>
    <x v="4"/>
    <x v="0"/>
    <x v="23"/>
    <x v="2173"/>
    <x v="3242"/>
    <x v="4"/>
    <x v="3"/>
    <x v="3197"/>
    <x v="3268"/>
    <x v="3"/>
    <x v="28"/>
    <x v="2"/>
    <x v="1"/>
  </r>
  <r>
    <x v="5"/>
    <x v="1"/>
    <x v="225"/>
    <x v="5"/>
    <x v="0"/>
    <x v="6"/>
    <x v="2400"/>
    <x v="3243"/>
    <x v="18"/>
    <x v="2"/>
    <x v="3198"/>
    <x v="3269"/>
    <x v="3"/>
    <x v="42"/>
    <x v="0"/>
    <x v="0"/>
  </r>
  <r>
    <x v="12"/>
    <x v="8"/>
    <x v="173"/>
    <x v="5"/>
    <x v="0"/>
    <x v="18"/>
    <x v="796"/>
    <x v="3244"/>
    <x v="5"/>
    <x v="0"/>
    <x v="3199"/>
    <x v="3270"/>
    <x v="3"/>
    <x v="31"/>
    <x v="2"/>
    <x v="1"/>
  </r>
  <r>
    <x v="4"/>
    <x v="4"/>
    <x v="8"/>
    <x v="5"/>
    <x v="0"/>
    <x v="34"/>
    <x v="554"/>
    <x v="3245"/>
    <x v="13"/>
    <x v="1"/>
    <x v="3200"/>
    <x v="3271"/>
    <x v="2"/>
    <x v="176"/>
    <x v="2"/>
    <x v="1"/>
  </r>
  <r>
    <x v="14"/>
    <x v="6"/>
    <x v="83"/>
    <x v="5"/>
    <x v="0"/>
    <x v="42"/>
    <x v="2401"/>
    <x v="3246"/>
    <x v="21"/>
    <x v="0"/>
    <x v="3201"/>
    <x v="3272"/>
    <x v="3"/>
    <x v="199"/>
    <x v="2"/>
    <x v="2"/>
  </r>
  <r>
    <x v="4"/>
    <x v="4"/>
    <x v="83"/>
    <x v="5"/>
    <x v="0"/>
    <x v="2"/>
    <x v="262"/>
    <x v="3247"/>
    <x v="6"/>
    <x v="4"/>
    <x v="3202"/>
    <x v="3273"/>
    <x v="3"/>
    <x v="77"/>
    <x v="1"/>
    <x v="2"/>
  </r>
  <r>
    <x v="4"/>
    <x v="4"/>
    <x v="9"/>
    <x v="6"/>
    <x v="0"/>
    <x v="18"/>
    <x v="974"/>
    <x v="3248"/>
    <x v="16"/>
    <x v="4"/>
    <x v="3203"/>
    <x v="3274"/>
    <x v="1"/>
    <x v="22"/>
    <x v="1"/>
    <x v="0"/>
  </r>
  <r>
    <x v="9"/>
    <x v="6"/>
    <x v="250"/>
    <x v="6"/>
    <x v="0"/>
    <x v="53"/>
    <x v="2402"/>
    <x v="3249"/>
    <x v="20"/>
    <x v="2"/>
    <x v="3204"/>
    <x v="3275"/>
    <x v="6"/>
    <x v="111"/>
    <x v="1"/>
    <x v="2"/>
  </r>
  <r>
    <x v="11"/>
    <x v="8"/>
    <x v="85"/>
    <x v="0"/>
    <x v="1"/>
    <x v="3"/>
    <x v="2098"/>
    <x v="3250"/>
    <x v="6"/>
    <x v="4"/>
    <x v="3205"/>
    <x v="3276"/>
    <x v="2"/>
    <x v="4"/>
    <x v="2"/>
    <x v="1"/>
  </r>
  <r>
    <x v="15"/>
    <x v="9"/>
    <x v="10"/>
    <x v="0"/>
    <x v="1"/>
    <x v="20"/>
    <x v="1285"/>
    <x v="3251"/>
    <x v="23"/>
    <x v="3"/>
    <x v="3206"/>
    <x v="3277"/>
    <x v="3"/>
    <x v="136"/>
    <x v="2"/>
    <x v="1"/>
  </r>
  <r>
    <x v="3"/>
    <x v="3"/>
    <x v="88"/>
    <x v="10"/>
    <x v="1"/>
    <x v="24"/>
    <x v="2403"/>
    <x v="3252"/>
    <x v="3"/>
    <x v="2"/>
    <x v="3207"/>
    <x v="3278"/>
    <x v="3"/>
    <x v="217"/>
    <x v="2"/>
    <x v="2"/>
  </r>
  <r>
    <x v="1"/>
    <x v="1"/>
    <x v="227"/>
    <x v="10"/>
    <x v="1"/>
    <x v="36"/>
    <x v="2404"/>
    <x v="3253"/>
    <x v="0"/>
    <x v="0"/>
    <x v="3208"/>
    <x v="3279"/>
    <x v="1"/>
    <x v="118"/>
    <x v="0"/>
    <x v="2"/>
  </r>
  <r>
    <x v="9"/>
    <x v="6"/>
    <x v="227"/>
    <x v="10"/>
    <x v="1"/>
    <x v="3"/>
    <x v="32"/>
    <x v="3254"/>
    <x v="4"/>
    <x v="3"/>
    <x v="3209"/>
    <x v="3280"/>
    <x v="0"/>
    <x v="0"/>
    <x v="1"/>
    <x v="0"/>
  </r>
  <r>
    <x v="11"/>
    <x v="8"/>
    <x v="175"/>
    <x v="10"/>
    <x v="1"/>
    <x v="45"/>
    <x v="1149"/>
    <x v="3255"/>
    <x v="22"/>
    <x v="3"/>
    <x v="3210"/>
    <x v="3281"/>
    <x v="0"/>
    <x v="0"/>
    <x v="2"/>
    <x v="0"/>
  </r>
  <r>
    <x v="1"/>
    <x v="1"/>
    <x v="175"/>
    <x v="10"/>
    <x v="1"/>
    <x v="45"/>
    <x v="1100"/>
    <x v="3256"/>
    <x v="1"/>
    <x v="0"/>
    <x v="3211"/>
    <x v="3282"/>
    <x v="2"/>
    <x v="74"/>
    <x v="1"/>
    <x v="2"/>
  </r>
  <r>
    <x v="7"/>
    <x v="5"/>
    <x v="176"/>
    <x v="1"/>
    <x v="1"/>
    <x v="8"/>
    <x v="75"/>
    <x v="3257"/>
    <x v="0"/>
    <x v="0"/>
    <x v="3212"/>
    <x v="3283"/>
    <x v="1"/>
    <x v="9"/>
    <x v="0"/>
    <x v="2"/>
  </r>
  <r>
    <x v="11"/>
    <x v="8"/>
    <x v="228"/>
    <x v="1"/>
    <x v="1"/>
    <x v="12"/>
    <x v="2405"/>
    <x v="3258"/>
    <x v="16"/>
    <x v="4"/>
    <x v="3213"/>
    <x v="3284"/>
    <x v="0"/>
    <x v="0"/>
    <x v="2"/>
    <x v="1"/>
  </r>
  <r>
    <x v="5"/>
    <x v="1"/>
    <x v="91"/>
    <x v="1"/>
    <x v="1"/>
    <x v="10"/>
    <x v="2082"/>
    <x v="3259"/>
    <x v="24"/>
    <x v="3"/>
    <x v="3214"/>
    <x v="3285"/>
    <x v="1"/>
    <x v="123"/>
    <x v="0"/>
    <x v="2"/>
  </r>
  <r>
    <x v="7"/>
    <x v="5"/>
    <x v="11"/>
    <x v="7"/>
    <x v="1"/>
    <x v="37"/>
    <x v="2197"/>
    <x v="3260"/>
    <x v="10"/>
    <x v="2"/>
    <x v="3215"/>
    <x v="3286"/>
    <x v="2"/>
    <x v="61"/>
    <x v="0"/>
    <x v="0"/>
  </r>
  <r>
    <x v="0"/>
    <x v="0"/>
    <x v="92"/>
    <x v="7"/>
    <x v="1"/>
    <x v="66"/>
    <x v="572"/>
    <x v="3261"/>
    <x v="6"/>
    <x v="4"/>
    <x v="3216"/>
    <x v="3287"/>
    <x v="0"/>
    <x v="0"/>
    <x v="0"/>
    <x v="1"/>
  </r>
  <r>
    <x v="12"/>
    <x v="8"/>
    <x v="93"/>
    <x v="7"/>
    <x v="1"/>
    <x v="19"/>
    <x v="2406"/>
    <x v="3262"/>
    <x v="6"/>
    <x v="4"/>
    <x v="3217"/>
    <x v="3288"/>
    <x v="1"/>
    <x v="29"/>
    <x v="2"/>
    <x v="0"/>
  </r>
  <r>
    <x v="4"/>
    <x v="4"/>
    <x v="93"/>
    <x v="7"/>
    <x v="1"/>
    <x v="2"/>
    <x v="2407"/>
    <x v="3263"/>
    <x v="1"/>
    <x v="0"/>
    <x v="3218"/>
    <x v="3289"/>
    <x v="2"/>
    <x v="26"/>
    <x v="1"/>
    <x v="2"/>
  </r>
  <r>
    <x v="15"/>
    <x v="9"/>
    <x v="15"/>
    <x v="8"/>
    <x v="1"/>
    <x v="18"/>
    <x v="2408"/>
    <x v="3264"/>
    <x v="6"/>
    <x v="4"/>
    <x v="3219"/>
    <x v="3290"/>
    <x v="2"/>
    <x v="99"/>
    <x v="0"/>
    <x v="2"/>
  </r>
  <r>
    <x v="10"/>
    <x v="7"/>
    <x v="15"/>
    <x v="8"/>
    <x v="1"/>
    <x v="55"/>
    <x v="2409"/>
    <x v="3265"/>
    <x v="1"/>
    <x v="0"/>
    <x v="3220"/>
    <x v="3291"/>
    <x v="2"/>
    <x v="124"/>
    <x v="2"/>
    <x v="0"/>
  </r>
  <r>
    <x v="8"/>
    <x v="6"/>
    <x v="230"/>
    <x v="8"/>
    <x v="1"/>
    <x v="10"/>
    <x v="1314"/>
    <x v="3266"/>
    <x v="5"/>
    <x v="0"/>
    <x v="3221"/>
    <x v="3292"/>
    <x v="2"/>
    <x v="13"/>
    <x v="0"/>
    <x v="0"/>
  </r>
  <r>
    <x v="15"/>
    <x v="9"/>
    <x v="94"/>
    <x v="2"/>
    <x v="1"/>
    <x v="27"/>
    <x v="211"/>
    <x v="3267"/>
    <x v="2"/>
    <x v="1"/>
    <x v="3222"/>
    <x v="3293"/>
    <x v="2"/>
    <x v="37"/>
    <x v="1"/>
    <x v="2"/>
  </r>
  <r>
    <x v="13"/>
    <x v="8"/>
    <x v="94"/>
    <x v="2"/>
    <x v="1"/>
    <x v="13"/>
    <x v="2410"/>
    <x v="3268"/>
    <x v="7"/>
    <x v="2"/>
    <x v="3223"/>
    <x v="3294"/>
    <x v="4"/>
    <x v="16"/>
    <x v="0"/>
    <x v="2"/>
  </r>
  <r>
    <x v="8"/>
    <x v="6"/>
    <x v="94"/>
    <x v="2"/>
    <x v="1"/>
    <x v="36"/>
    <x v="1053"/>
    <x v="3269"/>
    <x v="17"/>
    <x v="1"/>
    <x v="3224"/>
    <x v="3295"/>
    <x v="3"/>
    <x v="144"/>
    <x v="1"/>
    <x v="1"/>
  </r>
  <r>
    <x v="5"/>
    <x v="1"/>
    <x v="95"/>
    <x v="2"/>
    <x v="1"/>
    <x v="9"/>
    <x v="876"/>
    <x v="3270"/>
    <x v="4"/>
    <x v="3"/>
    <x v="3225"/>
    <x v="3296"/>
    <x v="0"/>
    <x v="0"/>
    <x v="0"/>
    <x v="1"/>
  </r>
  <r>
    <x v="12"/>
    <x v="8"/>
    <x v="96"/>
    <x v="2"/>
    <x v="1"/>
    <x v="2"/>
    <x v="1052"/>
    <x v="3271"/>
    <x v="16"/>
    <x v="4"/>
    <x v="3226"/>
    <x v="3297"/>
    <x v="6"/>
    <x v="229"/>
    <x v="1"/>
    <x v="0"/>
  </r>
  <r>
    <x v="2"/>
    <x v="2"/>
    <x v="99"/>
    <x v="3"/>
    <x v="1"/>
    <x v="14"/>
    <x v="2411"/>
    <x v="3272"/>
    <x v="5"/>
    <x v="0"/>
    <x v="3227"/>
    <x v="3298"/>
    <x v="2"/>
    <x v="32"/>
    <x v="1"/>
    <x v="2"/>
  </r>
  <r>
    <x v="12"/>
    <x v="8"/>
    <x v="231"/>
    <x v="9"/>
    <x v="1"/>
    <x v="45"/>
    <x v="2412"/>
    <x v="3273"/>
    <x v="10"/>
    <x v="2"/>
    <x v="3228"/>
    <x v="3299"/>
    <x v="2"/>
    <x v="74"/>
    <x v="0"/>
    <x v="1"/>
  </r>
  <r>
    <x v="7"/>
    <x v="5"/>
    <x v="231"/>
    <x v="9"/>
    <x v="1"/>
    <x v="61"/>
    <x v="962"/>
    <x v="1066"/>
    <x v="3"/>
    <x v="2"/>
    <x v="3229"/>
    <x v="3300"/>
    <x v="1"/>
    <x v="295"/>
    <x v="0"/>
    <x v="0"/>
  </r>
  <r>
    <x v="11"/>
    <x v="8"/>
    <x v="177"/>
    <x v="9"/>
    <x v="1"/>
    <x v="23"/>
    <x v="1727"/>
    <x v="3274"/>
    <x v="20"/>
    <x v="2"/>
    <x v="3230"/>
    <x v="3301"/>
    <x v="3"/>
    <x v="28"/>
    <x v="2"/>
    <x v="1"/>
  </r>
  <r>
    <x v="5"/>
    <x v="1"/>
    <x v="17"/>
    <x v="9"/>
    <x v="1"/>
    <x v="49"/>
    <x v="2239"/>
    <x v="3275"/>
    <x v="21"/>
    <x v="0"/>
    <x v="3231"/>
    <x v="3302"/>
    <x v="2"/>
    <x v="180"/>
    <x v="0"/>
    <x v="1"/>
  </r>
  <r>
    <x v="10"/>
    <x v="7"/>
    <x v="100"/>
    <x v="11"/>
    <x v="1"/>
    <x v="3"/>
    <x v="2413"/>
    <x v="3276"/>
    <x v="4"/>
    <x v="3"/>
    <x v="3232"/>
    <x v="3303"/>
    <x v="0"/>
    <x v="0"/>
    <x v="2"/>
    <x v="2"/>
  </r>
  <r>
    <x v="9"/>
    <x v="6"/>
    <x v="102"/>
    <x v="11"/>
    <x v="1"/>
    <x v="29"/>
    <x v="2414"/>
    <x v="3277"/>
    <x v="22"/>
    <x v="3"/>
    <x v="3233"/>
    <x v="3304"/>
    <x v="3"/>
    <x v="71"/>
    <x v="1"/>
    <x v="0"/>
  </r>
  <r>
    <x v="12"/>
    <x v="8"/>
    <x v="19"/>
    <x v="4"/>
    <x v="1"/>
    <x v="27"/>
    <x v="2415"/>
    <x v="3278"/>
    <x v="11"/>
    <x v="1"/>
    <x v="3234"/>
    <x v="3305"/>
    <x v="3"/>
    <x v="60"/>
    <x v="2"/>
    <x v="0"/>
  </r>
  <r>
    <x v="0"/>
    <x v="0"/>
    <x v="104"/>
    <x v="5"/>
    <x v="1"/>
    <x v="4"/>
    <x v="1433"/>
    <x v="3279"/>
    <x v="11"/>
    <x v="1"/>
    <x v="3235"/>
    <x v="3306"/>
    <x v="0"/>
    <x v="0"/>
    <x v="0"/>
    <x v="2"/>
  </r>
  <r>
    <x v="2"/>
    <x v="2"/>
    <x v="21"/>
    <x v="5"/>
    <x v="1"/>
    <x v="12"/>
    <x v="2416"/>
    <x v="3280"/>
    <x v="22"/>
    <x v="3"/>
    <x v="3236"/>
    <x v="3307"/>
    <x v="0"/>
    <x v="0"/>
    <x v="0"/>
    <x v="1"/>
  </r>
  <r>
    <x v="10"/>
    <x v="7"/>
    <x v="178"/>
    <x v="5"/>
    <x v="1"/>
    <x v="3"/>
    <x v="2417"/>
    <x v="3281"/>
    <x v="19"/>
    <x v="4"/>
    <x v="3237"/>
    <x v="3308"/>
    <x v="1"/>
    <x v="3"/>
    <x v="0"/>
    <x v="1"/>
  </r>
  <r>
    <x v="8"/>
    <x v="6"/>
    <x v="178"/>
    <x v="5"/>
    <x v="1"/>
    <x v="18"/>
    <x v="2418"/>
    <x v="3282"/>
    <x v="18"/>
    <x v="2"/>
    <x v="3238"/>
    <x v="3309"/>
    <x v="2"/>
    <x v="99"/>
    <x v="1"/>
    <x v="0"/>
  </r>
  <r>
    <x v="12"/>
    <x v="8"/>
    <x v="22"/>
    <x v="6"/>
    <x v="1"/>
    <x v="22"/>
    <x v="693"/>
    <x v="3283"/>
    <x v="9"/>
    <x v="3"/>
    <x v="3239"/>
    <x v="3310"/>
    <x v="3"/>
    <x v="168"/>
    <x v="0"/>
    <x v="2"/>
  </r>
  <r>
    <x v="1"/>
    <x v="1"/>
    <x v="108"/>
    <x v="0"/>
    <x v="2"/>
    <x v="19"/>
    <x v="550"/>
    <x v="3284"/>
    <x v="24"/>
    <x v="3"/>
    <x v="3240"/>
    <x v="3311"/>
    <x v="3"/>
    <x v="93"/>
    <x v="1"/>
    <x v="0"/>
  </r>
  <r>
    <x v="3"/>
    <x v="3"/>
    <x v="108"/>
    <x v="0"/>
    <x v="2"/>
    <x v="6"/>
    <x v="2419"/>
    <x v="3285"/>
    <x v="25"/>
    <x v="1"/>
    <x v="3241"/>
    <x v="3312"/>
    <x v="3"/>
    <x v="42"/>
    <x v="1"/>
    <x v="0"/>
  </r>
  <r>
    <x v="12"/>
    <x v="8"/>
    <x v="109"/>
    <x v="0"/>
    <x v="2"/>
    <x v="14"/>
    <x v="1661"/>
    <x v="3286"/>
    <x v="24"/>
    <x v="3"/>
    <x v="3242"/>
    <x v="3313"/>
    <x v="0"/>
    <x v="0"/>
    <x v="0"/>
    <x v="1"/>
  </r>
  <r>
    <x v="5"/>
    <x v="1"/>
    <x v="109"/>
    <x v="0"/>
    <x v="2"/>
    <x v="61"/>
    <x v="1887"/>
    <x v="3287"/>
    <x v="25"/>
    <x v="1"/>
    <x v="3243"/>
    <x v="3314"/>
    <x v="3"/>
    <x v="296"/>
    <x v="2"/>
    <x v="0"/>
  </r>
  <r>
    <x v="12"/>
    <x v="8"/>
    <x v="179"/>
    <x v="10"/>
    <x v="2"/>
    <x v="17"/>
    <x v="2420"/>
    <x v="3288"/>
    <x v="6"/>
    <x v="4"/>
    <x v="3244"/>
    <x v="3315"/>
    <x v="2"/>
    <x v="130"/>
    <x v="0"/>
    <x v="2"/>
  </r>
  <r>
    <x v="1"/>
    <x v="1"/>
    <x v="179"/>
    <x v="10"/>
    <x v="2"/>
    <x v="4"/>
    <x v="2421"/>
    <x v="3289"/>
    <x v="1"/>
    <x v="0"/>
    <x v="3245"/>
    <x v="3316"/>
    <x v="1"/>
    <x v="67"/>
    <x v="0"/>
    <x v="2"/>
  </r>
  <r>
    <x v="9"/>
    <x v="6"/>
    <x v="110"/>
    <x v="10"/>
    <x v="2"/>
    <x v="5"/>
    <x v="424"/>
    <x v="3290"/>
    <x v="4"/>
    <x v="3"/>
    <x v="3246"/>
    <x v="3317"/>
    <x v="2"/>
    <x v="6"/>
    <x v="2"/>
    <x v="1"/>
  </r>
  <r>
    <x v="4"/>
    <x v="4"/>
    <x v="110"/>
    <x v="10"/>
    <x v="2"/>
    <x v="37"/>
    <x v="2422"/>
    <x v="3291"/>
    <x v="24"/>
    <x v="3"/>
    <x v="3247"/>
    <x v="3318"/>
    <x v="2"/>
    <x v="61"/>
    <x v="0"/>
    <x v="2"/>
  </r>
  <r>
    <x v="3"/>
    <x v="3"/>
    <x v="235"/>
    <x v="1"/>
    <x v="2"/>
    <x v="5"/>
    <x v="2423"/>
    <x v="3292"/>
    <x v="21"/>
    <x v="0"/>
    <x v="3248"/>
    <x v="3319"/>
    <x v="3"/>
    <x v="40"/>
    <x v="1"/>
    <x v="1"/>
  </r>
  <r>
    <x v="13"/>
    <x v="8"/>
    <x v="235"/>
    <x v="1"/>
    <x v="2"/>
    <x v="8"/>
    <x v="1354"/>
    <x v="3293"/>
    <x v="19"/>
    <x v="4"/>
    <x v="3249"/>
    <x v="3320"/>
    <x v="3"/>
    <x v="46"/>
    <x v="1"/>
    <x v="1"/>
  </r>
  <r>
    <x v="15"/>
    <x v="9"/>
    <x v="180"/>
    <x v="1"/>
    <x v="2"/>
    <x v="0"/>
    <x v="2424"/>
    <x v="3294"/>
    <x v="10"/>
    <x v="2"/>
    <x v="3250"/>
    <x v="3321"/>
    <x v="2"/>
    <x v="58"/>
    <x v="2"/>
    <x v="0"/>
  </r>
  <r>
    <x v="0"/>
    <x v="0"/>
    <x v="181"/>
    <x v="7"/>
    <x v="2"/>
    <x v="21"/>
    <x v="360"/>
    <x v="3295"/>
    <x v="0"/>
    <x v="0"/>
    <x v="3251"/>
    <x v="3322"/>
    <x v="2"/>
    <x v="120"/>
    <x v="1"/>
    <x v="1"/>
  </r>
  <r>
    <x v="11"/>
    <x v="8"/>
    <x v="182"/>
    <x v="7"/>
    <x v="2"/>
    <x v="78"/>
    <x v="1790"/>
    <x v="3296"/>
    <x v="21"/>
    <x v="0"/>
    <x v="3252"/>
    <x v="3323"/>
    <x v="0"/>
    <x v="0"/>
    <x v="0"/>
    <x v="2"/>
  </r>
  <r>
    <x v="9"/>
    <x v="6"/>
    <x v="182"/>
    <x v="7"/>
    <x v="2"/>
    <x v="52"/>
    <x v="202"/>
    <x v="3297"/>
    <x v="16"/>
    <x v="4"/>
    <x v="3253"/>
    <x v="3324"/>
    <x v="2"/>
    <x v="162"/>
    <x v="0"/>
    <x v="2"/>
  </r>
  <r>
    <x v="13"/>
    <x v="8"/>
    <x v="113"/>
    <x v="7"/>
    <x v="2"/>
    <x v="15"/>
    <x v="262"/>
    <x v="3298"/>
    <x v="1"/>
    <x v="0"/>
    <x v="3254"/>
    <x v="3325"/>
    <x v="0"/>
    <x v="0"/>
    <x v="2"/>
    <x v="2"/>
  </r>
  <r>
    <x v="0"/>
    <x v="0"/>
    <x v="184"/>
    <x v="2"/>
    <x v="2"/>
    <x v="33"/>
    <x v="556"/>
    <x v="3299"/>
    <x v="11"/>
    <x v="1"/>
    <x v="3255"/>
    <x v="3326"/>
    <x v="3"/>
    <x v="147"/>
    <x v="2"/>
    <x v="0"/>
  </r>
  <r>
    <x v="6"/>
    <x v="3"/>
    <x v="29"/>
    <x v="3"/>
    <x v="2"/>
    <x v="22"/>
    <x v="1507"/>
    <x v="3300"/>
    <x v="24"/>
    <x v="3"/>
    <x v="3256"/>
    <x v="3327"/>
    <x v="2"/>
    <x v="80"/>
    <x v="0"/>
    <x v="2"/>
  </r>
  <r>
    <x v="15"/>
    <x v="9"/>
    <x v="119"/>
    <x v="3"/>
    <x v="2"/>
    <x v="52"/>
    <x v="922"/>
    <x v="3301"/>
    <x v="15"/>
    <x v="4"/>
    <x v="3257"/>
    <x v="3328"/>
    <x v="0"/>
    <x v="0"/>
    <x v="2"/>
    <x v="2"/>
  </r>
  <r>
    <x v="14"/>
    <x v="6"/>
    <x v="120"/>
    <x v="9"/>
    <x v="2"/>
    <x v="52"/>
    <x v="1795"/>
    <x v="3302"/>
    <x v="22"/>
    <x v="3"/>
    <x v="3258"/>
    <x v="3329"/>
    <x v="1"/>
    <x v="167"/>
    <x v="2"/>
    <x v="2"/>
  </r>
  <r>
    <x v="13"/>
    <x v="8"/>
    <x v="186"/>
    <x v="9"/>
    <x v="2"/>
    <x v="32"/>
    <x v="1342"/>
    <x v="3303"/>
    <x v="7"/>
    <x v="2"/>
    <x v="3259"/>
    <x v="3330"/>
    <x v="0"/>
    <x v="0"/>
    <x v="2"/>
    <x v="0"/>
  </r>
  <r>
    <x v="5"/>
    <x v="1"/>
    <x v="187"/>
    <x v="9"/>
    <x v="2"/>
    <x v="33"/>
    <x v="2425"/>
    <x v="3304"/>
    <x v="20"/>
    <x v="2"/>
    <x v="3260"/>
    <x v="3331"/>
    <x v="1"/>
    <x v="108"/>
    <x v="0"/>
    <x v="2"/>
  </r>
  <r>
    <x v="15"/>
    <x v="9"/>
    <x v="30"/>
    <x v="9"/>
    <x v="2"/>
    <x v="54"/>
    <x v="2426"/>
    <x v="3305"/>
    <x v="25"/>
    <x v="1"/>
    <x v="3261"/>
    <x v="3332"/>
    <x v="3"/>
    <x v="207"/>
    <x v="0"/>
    <x v="2"/>
  </r>
  <r>
    <x v="13"/>
    <x v="8"/>
    <x v="30"/>
    <x v="9"/>
    <x v="2"/>
    <x v="12"/>
    <x v="290"/>
    <x v="3306"/>
    <x v="11"/>
    <x v="1"/>
    <x v="3262"/>
    <x v="3333"/>
    <x v="2"/>
    <x v="15"/>
    <x v="1"/>
    <x v="0"/>
  </r>
  <r>
    <x v="3"/>
    <x v="3"/>
    <x v="31"/>
    <x v="11"/>
    <x v="2"/>
    <x v="6"/>
    <x v="2427"/>
    <x v="3307"/>
    <x v="18"/>
    <x v="2"/>
    <x v="3263"/>
    <x v="3334"/>
    <x v="0"/>
    <x v="0"/>
    <x v="1"/>
    <x v="0"/>
  </r>
  <r>
    <x v="2"/>
    <x v="2"/>
    <x v="121"/>
    <x v="11"/>
    <x v="2"/>
    <x v="30"/>
    <x v="926"/>
    <x v="3308"/>
    <x v="5"/>
    <x v="0"/>
    <x v="3264"/>
    <x v="3335"/>
    <x v="0"/>
    <x v="0"/>
    <x v="1"/>
    <x v="2"/>
  </r>
  <r>
    <x v="15"/>
    <x v="9"/>
    <x v="122"/>
    <x v="11"/>
    <x v="2"/>
    <x v="14"/>
    <x v="2428"/>
    <x v="3309"/>
    <x v="11"/>
    <x v="1"/>
    <x v="3265"/>
    <x v="3336"/>
    <x v="0"/>
    <x v="0"/>
    <x v="0"/>
    <x v="2"/>
  </r>
  <r>
    <x v="13"/>
    <x v="8"/>
    <x v="122"/>
    <x v="11"/>
    <x v="2"/>
    <x v="36"/>
    <x v="2429"/>
    <x v="3310"/>
    <x v="24"/>
    <x v="3"/>
    <x v="3266"/>
    <x v="3337"/>
    <x v="3"/>
    <x v="144"/>
    <x v="0"/>
    <x v="0"/>
  </r>
  <r>
    <x v="12"/>
    <x v="8"/>
    <x v="32"/>
    <x v="11"/>
    <x v="2"/>
    <x v="52"/>
    <x v="2430"/>
    <x v="3311"/>
    <x v="6"/>
    <x v="4"/>
    <x v="3267"/>
    <x v="3338"/>
    <x v="2"/>
    <x v="162"/>
    <x v="1"/>
    <x v="1"/>
  </r>
  <r>
    <x v="0"/>
    <x v="0"/>
    <x v="32"/>
    <x v="11"/>
    <x v="2"/>
    <x v="8"/>
    <x v="1900"/>
    <x v="3312"/>
    <x v="5"/>
    <x v="0"/>
    <x v="3268"/>
    <x v="3339"/>
    <x v="4"/>
    <x v="182"/>
    <x v="2"/>
    <x v="1"/>
  </r>
  <r>
    <x v="10"/>
    <x v="7"/>
    <x v="34"/>
    <x v="4"/>
    <x v="2"/>
    <x v="12"/>
    <x v="320"/>
    <x v="3313"/>
    <x v="12"/>
    <x v="0"/>
    <x v="3269"/>
    <x v="3340"/>
    <x v="1"/>
    <x v="178"/>
    <x v="1"/>
    <x v="0"/>
  </r>
  <r>
    <x v="7"/>
    <x v="5"/>
    <x v="124"/>
    <x v="6"/>
    <x v="2"/>
    <x v="29"/>
    <x v="1746"/>
    <x v="3314"/>
    <x v="24"/>
    <x v="3"/>
    <x v="3270"/>
    <x v="3341"/>
    <x v="0"/>
    <x v="0"/>
    <x v="1"/>
    <x v="2"/>
  </r>
  <r>
    <x v="4"/>
    <x v="4"/>
    <x v="38"/>
    <x v="6"/>
    <x v="2"/>
    <x v="10"/>
    <x v="2431"/>
    <x v="3315"/>
    <x v="20"/>
    <x v="2"/>
    <x v="3271"/>
    <x v="3342"/>
    <x v="3"/>
    <x v="158"/>
    <x v="0"/>
    <x v="0"/>
  </r>
  <r>
    <x v="7"/>
    <x v="5"/>
    <x v="263"/>
    <x v="6"/>
    <x v="2"/>
    <x v="26"/>
    <x v="793"/>
    <x v="3316"/>
    <x v="4"/>
    <x v="3"/>
    <x v="3272"/>
    <x v="3343"/>
    <x v="2"/>
    <x v="36"/>
    <x v="0"/>
    <x v="1"/>
  </r>
  <r>
    <x v="11"/>
    <x v="8"/>
    <x v="191"/>
    <x v="0"/>
    <x v="3"/>
    <x v="34"/>
    <x v="2432"/>
    <x v="3317"/>
    <x v="9"/>
    <x v="3"/>
    <x v="3273"/>
    <x v="3344"/>
    <x v="2"/>
    <x v="176"/>
    <x v="1"/>
    <x v="0"/>
  </r>
  <r>
    <x v="1"/>
    <x v="1"/>
    <x v="237"/>
    <x v="10"/>
    <x v="3"/>
    <x v="6"/>
    <x v="2211"/>
    <x v="3318"/>
    <x v="12"/>
    <x v="0"/>
    <x v="3274"/>
    <x v="3345"/>
    <x v="6"/>
    <x v="173"/>
    <x v="0"/>
    <x v="1"/>
  </r>
  <r>
    <x v="5"/>
    <x v="1"/>
    <x v="192"/>
    <x v="10"/>
    <x v="3"/>
    <x v="36"/>
    <x v="192"/>
    <x v="3319"/>
    <x v="5"/>
    <x v="0"/>
    <x v="3275"/>
    <x v="3346"/>
    <x v="0"/>
    <x v="0"/>
    <x v="0"/>
    <x v="2"/>
  </r>
  <r>
    <x v="4"/>
    <x v="4"/>
    <x v="193"/>
    <x v="10"/>
    <x v="3"/>
    <x v="31"/>
    <x v="2256"/>
    <x v="3320"/>
    <x v="20"/>
    <x v="2"/>
    <x v="3276"/>
    <x v="3347"/>
    <x v="2"/>
    <x v="181"/>
    <x v="2"/>
    <x v="2"/>
  </r>
  <r>
    <x v="2"/>
    <x v="2"/>
    <x v="127"/>
    <x v="1"/>
    <x v="3"/>
    <x v="10"/>
    <x v="2433"/>
    <x v="3321"/>
    <x v="21"/>
    <x v="0"/>
    <x v="3277"/>
    <x v="3348"/>
    <x v="0"/>
    <x v="0"/>
    <x v="2"/>
    <x v="2"/>
  </r>
  <r>
    <x v="12"/>
    <x v="8"/>
    <x v="41"/>
    <x v="1"/>
    <x v="3"/>
    <x v="10"/>
    <x v="2434"/>
    <x v="3322"/>
    <x v="18"/>
    <x v="2"/>
    <x v="3278"/>
    <x v="3349"/>
    <x v="2"/>
    <x v="13"/>
    <x v="1"/>
    <x v="2"/>
  </r>
  <r>
    <x v="13"/>
    <x v="8"/>
    <x v="41"/>
    <x v="1"/>
    <x v="3"/>
    <x v="13"/>
    <x v="1201"/>
    <x v="3323"/>
    <x v="18"/>
    <x v="2"/>
    <x v="3279"/>
    <x v="3350"/>
    <x v="2"/>
    <x v="87"/>
    <x v="1"/>
    <x v="0"/>
  </r>
  <r>
    <x v="4"/>
    <x v="4"/>
    <x v="238"/>
    <x v="1"/>
    <x v="3"/>
    <x v="0"/>
    <x v="712"/>
    <x v="3324"/>
    <x v="14"/>
    <x v="4"/>
    <x v="3280"/>
    <x v="3351"/>
    <x v="2"/>
    <x v="58"/>
    <x v="1"/>
    <x v="1"/>
  </r>
  <r>
    <x v="6"/>
    <x v="3"/>
    <x v="128"/>
    <x v="7"/>
    <x v="3"/>
    <x v="11"/>
    <x v="2435"/>
    <x v="3325"/>
    <x v="25"/>
    <x v="1"/>
    <x v="3281"/>
    <x v="3352"/>
    <x v="1"/>
    <x v="248"/>
    <x v="0"/>
    <x v="2"/>
  </r>
  <r>
    <x v="3"/>
    <x v="3"/>
    <x v="195"/>
    <x v="7"/>
    <x v="3"/>
    <x v="7"/>
    <x v="2332"/>
    <x v="3326"/>
    <x v="0"/>
    <x v="0"/>
    <x v="3282"/>
    <x v="3353"/>
    <x v="2"/>
    <x v="8"/>
    <x v="0"/>
    <x v="0"/>
  </r>
  <r>
    <x v="12"/>
    <x v="8"/>
    <x v="239"/>
    <x v="8"/>
    <x v="3"/>
    <x v="49"/>
    <x v="2436"/>
    <x v="3327"/>
    <x v="4"/>
    <x v="3"/>
    <x v="3283"/>
    <x v="3354"/>
    <x v="0"/>
    <x v="0"/>
    <x v="2"/>
    <x v="1"/>
  </r>
  <r>
    <x v="6"/>
    <x v="3"/>
    <x v="42"/>
    <x v="2"/>
    <x v="3"/>
    <x v="29"/>
    <x v="2437"/>
    <x v="3328"/>
    <x v="1"/>
    <x v="0"/>
    <x v="3284"/>
    <x v="3355"/>
    <x v="2"/>
    <x v="47"/>
    <x v="2"/>
    <x v="0"/>
  </r>
  <r>
    <x v="6"/>
    <x v="3"/>
    <x v="268"/>
    <x v="2"/>
    <x v="3"/>
    <x v="22"/>
    <x v="191"/>
    <x v="408"/>
    <x v="4"/>
    <x v="3"/>
    <x v="3285"/>
    <x v="3356"/>
    <x v="0"/>
    <x v="0"/>
    <x v="0"/>
    <x v="1"/>
  </r>
  <r>
    <x v="5"/>
    <x v="1"/>
    <x v="264"/>
    <x v="3"/>
    <x v="3"/>
    <x v="5"/>
    <x v="2438"/>
    <x v="3329"/>
    <x v="23"/>
    <x v="3"/>
    <x v="3286"/>
    <x v="3357"/>
    <x v="3"/>
    <x v="40"/>
    <x v="2"/>
    <x v="0"/>
  </r>
  <r>
    <x v="9"/>
    <x v="6"/>
    <x v="264"/>
    <x v="3"/>
    <x v="3"/>
    <x v="29"/>
    <x v="2057"/>
    <x v="3330"/>
    <x v="22"/>
    <x v="3"/>
    <x v="3287"/>
    <x v="3358"/>
    <x v="1"/>
    <x v="91"/>
    <x v="0"/>
    <x v="0"/>
  </r>
  <r>
    <x v="1"/>
    <x v="1"/>
    <x v="240"/>
    <x v="3"/>
    <x v="3"/>
    <x v="32"/>
    <x v="1760"/>
    <x v="3331"/>
    <x v="17"/>
    <x v="1"/>
    <x v="3288"/>
    <x v="3359"/>
    <x v="1"/>
    <x v="50"/>
    <x v="1"/>
    <x v="1"/>
  </r>
  <r>
    <x v="8"/>
    <x v="6"/>
    <x v="240"/>
    <x v="3"/>
    <x v="3"/>
    <x v="15"/>
    <x v="22"/>
    <x v="3332"/>
    <x v="5"/>
    <x v="0"/>
    <x v="3289"/>
    <x v="3360"/>
    <x v="0"/>
    <x v="0"/>
    <x v="1"/>
    <x v="0"/>
  </r>
  <r>
    <x v="11"/>
    <x v="8"/>
    <x v="135"/>
    <x v="9"/>
    <x v="3"/>
    <x v="7"/>
    <x v="2439"/>
    <x v="3333"/>
    <x v="13"/>
    <x v="1"/>
    <x v="3290"/>
    <x v="3361"/>
    <x v="2"/>
    <x v="8"/>
    <x v="2"/>
    <x v="0"/>
  </r>
  <r>
    <x v="2"/>
    <x v="2"/>
    <x v="135"/>
    <x v="9"/>
    <x v="3"/>
    <x v="52"/>
    <x v="2440"/>
    <x v="3334"/>
    <x v="12"/>
    <x v="0"/>
    <x v="3291"/>
    <x v="3362"/>
    <x v="0"/>
    <x v="0"/>
    <x v="2"/>
    <x v="1"/>
  </r>
  <r>
    <x v="11"/>
    <x v="8"/>
    <x v="136"/>
    <x v="9"/>
    <x v="3"/>
    <x v="7"/>
    <x v="285"/>
    <x v="3335"/>
    <x v="10"/>
    <x v="2"/>
    <x v="3292"/>
    <x v="3363"/>
    <x v="2"/>
    <x v="8"/>
    <x v="0"/>
    <x v="1"/>
  </r>
  <r>
    <x v="11"/>
    <x v="8"/>
    <x v="198"/>
    <x v="9"/>
    <x v="3"/>
    <x v="11"/>
    <x v="2441"/>
    <x v="3336"/>
    <x v="19"/>
    <x v="4"/>
    <x v="3293"/>
    <x v="3364"/>
    <x v="0"/>
    <x v="0"/>
    <x v="2"/>
    <x v="0"/>
  </r>
  <r>
    <x v="3"/>
    <x v="3"/>
    <x v="241"/>
    <x v="11"/>
    <x v="3"/>
    <x v="15"/>
    <x v="2442"/>
    <x v="3337"/>
    <x v="22"/>
    <x v="3"/>
    <x v="3294"/>
    <x v="3365"/>
    <x v="2"/>
    <x v="70"/>
    <x v="2"/>
    <x v="1"/>
  </r>
  <r>
    <x v="14"/>
    <x v="6"/>
    <x v="45"/>
    <x v="4"/>
    <x v="3"/>
    <x v="45"/>
    <x v="2443"/>
    <x v="3338"/>
    <x v="13"/>
    <x v="1"/>
    <x v="3295"/>
    <x v="3366"/>
    <x v="2"/>
    <x v="74"/>
    <x v="1"/>
    <x v="1"/>
  </r>
  <r>
    <x v="4"/>
    <x v="4"/>
    <x v="45"/>
    <x v="4"/>
    <x v="3"/>
    <x v="19"/>
    <x v="1729"/>
    <x v="3339"/>
    <x v="9"/>
    <x v="3"/>
    <x v="3296"/>
    <x v="3367"/>
    <x v="2"/>
    <x v="78"/>
    <x v="2"/>
    <x v="0"/>
  </r>
  <r>
    <x v="10"/>
    <x v="7"/>
    <x v="140"/>
    <x v="5"/>
    <x v="3"/>
    <x v="49"/>
    <x v="2444"/>
    <x v="3340"/>
    <x v="10"/>
    <x v="2"/>
    <x v="3297"/>
    <x v="3368"/>
    <x v="3"/>
    <x v="153"/>
    <x v="0"/>
    <x v="0"/>
  </r>
  <r>
    <x v="10"/>
    <x v="7"/>
    <x v="203"/>
    <x v="5"/>
    <x v="3"/>
    <x v="27"/>
    <x v="2445"/>
    <x v="3341"/>
    <x v="18"/>
    <x v="2"/>
    <x v="3298"/>
    <x v="3369"/>
    <x v="6"/>
    <x v="280"/>
    <x v="0"/>
    <x v="0"/>
  </r>
  <r>
    <x v="1"/>
    <x v="1"/>
    <x v="142"/>
    <x v="6"/>
    <x v="3"/>
    <x v="7"/>
    <x v="1660"/>
    <x v="3342"/>
    <x v="0"/>
    <x v="0"/>
    <x v="3299"/>
    <x v="3370"/>
    <x v="3"/>
    <x v="23"/>
    <x v="2"/>
    <x v="1"/>
  </r>
  <r>
    <x v="12"/>
    <x v="8"/>
    <x v="46"/>
    <x v="6"/>
    <x v="3"/>
    <x v="56"/>
    <x v="2446"/>
    <x v="3343"/>
    <x v="23"/>
    <x v="3"/>
    <x v="2947"/>
    <x v="3371"/>
    <x v="4"/>
    <x v="109"/>
    <x v="0"/>
    <x v="1"/>
  </r>
  <r>
    <x v="15"/>
    <x v="9"/>
    <x v="205"/>
    <x v="0"/>
    <x v="4"/>
    <x v="1"/>
    <x v="200"/>
    <x v="2589"/>
    <x v="4"/>
    <x v="3"/>
    <x v="3300"/>
    <x v="3372"/>
    <x v="3"/>
    <x v="12"/>
    <x v="1"/>
    <x v="0"/>
  </r>
  <r>
    <x v="5"/>
    <x v="1"/>
    <x v="209"/>
    <x v="10"/>
    <x v="4"/>
    <x v="34"/>
    <x v="1091"/>
    <x v="3344"/>
    <x v="20"/>
    <x v="2"/>
    <x v="3301"/>
    <x v="3373"/>
    <x v="1"/>
    <x v="275"/>
    <x v="0"/>
    <x v="0"/>
  </r>
  <r>
    <x v="14"/>
    <x v="6"/>
    <x v="144"/>
    <x v="10"/>
    <x v="4"/>
    <x v="3"/>
    <x v="2447"/>
    <x v="3345"/>
    <x v="11"/>
    <x v="1"/>
    <x v="3302"/>
    <x v="3374"/>
    <x v="0"/>
    <x v="0"/>
    <x v="0"/>
    <x v="0"/>
  </r>
  <r>
    <x v="8"/>
    <x v="6"/>
    <x v="242"/>
    <x v="10"/>
    <x v="4"/>
    <x v="11"/>
    <x v="1800"/>
    <x v="3346"/>
    <x v="9"/>
    <x v="3"/>
    <x v="3303"/>
    <x v="3375"/>
    <x v="3"/>
    <x v="14"/>
    <x v="2"/>
    <x v="2"/>
  </r>
  <r>
    <x v="10"/>
    <x v="7"/>
    <x v="47"/>
    <x v="1"/>
    <x v="4"/>
    <x v="4"/>
    <x v="447"/>
    <x v="3347"/>
    <x v="16"/>
    <x v="4"/>
    <x v="3304"/>
    <x v="3376"/>
    <x v="2"/>
    <x v="5"/>
    <x v="0"/>
    <x v="1"/>
  </r>
  <r>
    <x v="1"/>
    <x v="1"/>
    <x v="145"/>
    <x v="1"/>
    <x v="4"/>
    <x v="13"/>
    <x v="350"/>
    <x v="3348"/>
    <x v="20"/>
    <x v="2"/>
    <x v="3305"/>
    <x v="3377"/>
    <x v="6"/>
    <x v="215"/>
    <x v="0"/>
    <x v="1"/>
  </r>
  <r>
    <x v="10"/>
    <x v="7"/>
    <x v="210"/>
    <x v="7"/>
    <x v="4"/>
    <x v="32"/>
    <x v="2448"/>
    <x v="3349"/>
    <x v="11"/>
    <x v="1"/>
    <x v="3306"/>
    <x v="3378"/>
    <x v="0"/>
    <x v="0"/>
    <x v="1"/>
    <x v="0"/>
  </r>
  <r>
    <x v="6"/>
    <x v="3"/>
    <x v="49"/>
    <x v="7"/>
    <x v="4"/>
    <x v="32"/>
    <x v="2449"/>
    <x v="3350"/>
    <x v="4"/>
    <x v="3"/>
    <x v="3307"/>
    <x v="3379"/>
    <x v="2"/>
    <x v="125"/>
    <x v="0"/>
    <x v="2"/>
  </r>
  <r>
    <x v="4"/>
    <x v="4"/>
    <x v="50"/>
    <x v="8"/>
    <x v="4"/>
    <x v="3"/>
    <x v="2450"/>
    <x v="3351"/>
    <x v="18"/>
    <x v="2"/>
    <x v="3308"/>
    <x v="3380"/>
    <x v="0"/>
    <x v="0"/>
    <x v="1"/>
    <x v="2"/>
  </r>
  <r>
    <x v="2"/>
    <x v="2"/>
    <x v="50"/>
    <x v="8"/>
    <x v="4"/>
    <x v="34"/>
    <x v="2451"/>
    <x v="3352"/>
    <x v="12"/>
    <x v="0"/>
    <x v="3309"/>
    <x v="3381"/>
    <x v="3"/>
    <x v="53"/>
    <x v="2"/>
    <x v="2"/>
  </r>
  <r>
    <x v="1"/>
    <x v="1"/>
    <x v="51"/>
    <x v="8"/>
    <x v="4"/>
    <x v="7"/>
    <x v="2452"/>
    <x v="3353"/>
    <x v="23"/>
    <x v="3"/>
    <x v="3310"/>
    <x v="3382"/>
    <x v="2"/>
    <x v="8"/>
    <x v="1"/>
    <x v="1"/>
  </r>
  <r>
    <x v="1"/>
    <x v="1"/>
    <x v="258"/>
    <x v="8"/>
    <x v="4"/>
    <x v="36"/>
    <x v="2453"/>
    <x v="3354"/>
    <x v="5"/>
    <x v="0"/>
    <x v="3311"/>
    <x v="3383"/>
    <x v="4"/>
    <x v="55"/>
    <x v="2"/>
    <x v="0"/>
  </r>
  <r>
    <x v="14"/>
    <x v="6"/>
    <x v="258"/>
    <x v="8"/>
    <x v="4"/>
    <x v="2"/>
    <x v="2347"/>
    <x v="3355"/>
    <x v="23"/>
    <x v="3"/>
    <x v="3312"/>
    <x v="3384"/>
    <x v="0"/>
    <x v="0"/>
    <x v="1"/>
    <x v="0"/>
  </r>
  <r>
    <x v="3"/>
    <x v="3"/>
    <x v="212"/>
    <x v="3"/>
    <x v="4"/>
    <x v="5"/>
    <x v="790"/>
    <x v="3356"/>
    <x v="8"/>
    <x v="5"/>
    <x v="9"/>
    <x v="3385"/>
    <x v="3"/>
    <x v="40"/>
    <x v="1"/>
    <x v="1"/>
  </r>
  <r>
    <x v="1"/>
    <x v="1"/>
    <x v="151"/>
    <x v="3"/>
    <x v="4"/>
    <x v="8"/>
    <x v="2454"/>
    <x v="3357"/>
    <x v="11"/>
    <x v="1"/>
    <x v="3313"/>
    <x v="3386"/>
    <x v="4"/>
    <x v="182"/>
    <x v="1"/>
    <x v="0"/>
  </r>
  <r>
    <x v="14"/>
    <x v="6"/>
    <x v="213"/>
    <x v="3"/>
    <x v="4"/>
    <x v="2"/>
    <x v="14"/>
    <x v="3358"/>
    <x v="25"/>
    <x v="1"/>
    <x v="3314"/>
    <x v="3387"/>
    <x v="3"/>
    <x v="77"/>
    <x v="1"/>
    <x v="2"/>
  </r>
  <r>
    <x v="12"/>
    <x v="8"/>
    <x v="214"/>
    <x v="9"/>
    <x v="4"/>
    <x v="0"/>
    <x v="2395"/>
    <x v="3359"/>
    <x v="25"/>
    <x v="1"/>
    <x v="3315"/>
    <x v="3388"/>
    <x v="4"/>
    <x v="228"/>
    <x v="0"/>
    <x v="2"/>
  </r>
  <r>
    <x v="6"/>
    <x v="3"/>
    <x v="152"/>
    <x v="9"/>
    <x v="4"/>
    <x v="23"/>
    <x v="2308"/>
    <x v="3360"/>
    <x v="3"/>
    <x v="2"/>
    <x v="3316"/>
    <x v="3389"/>
    <x v="1"/>
    <x v="163"/>
    <x v="2"/>
    <x v="0"/>
  </r>
  <r>
    <x v="0"/>
    <x v="0"/>
    <x v="152"/>
    <x v="9"/>
    <x v="4"/>
    <x v="14"/>
    <x v="2455"/>
    <x v="3361"/>
    <x v="9"/>
    <x v="3"/>
    <x v="3317"/>
    <x v="3390"/>
    <x v="1"/>
    <x v="73"/>
    <x v="2"/>
    <x v="0"/>
  </r>
  <r>
    <x v="9"/>
    <x v="6"/>
    <x v="54"/>
    <x v="11"/>
    <x v="4"/>
    <x v="5"/>
    <x v="911"/>
    <x v="3362"/>
    <x v="10"/>
    <x v="2"/>
    <x v="3318"/>
    <x v="3391"/>
    <x v="1"/>
    <x v="45"/>
    <x v="1"/>
    <x v="0"/>
  </r>
  <r>
    <x v="10"/>
    <x v="7"/>
    <x v="55"/>
    <x v="11"/>
    <x v="4"/>
    <x v="10"/>
    <x v="2225"/>
    <x v="3363"/>
    <x v="19"/>
    <x v="4"/>
    <x v="3319"/>
    <x v="3392"/>
    <x v="0"/>
    <x v="0"/>
    <x v="1"/>
    <x v="2"/>
  </r>
  <r>
    <x v="8"/>
    <x v="6"/>
    <x v="56"/>
    <x v="11"/>
    <x v="4"/>
    <x v="55"/>
    <x v="2456"/>
    <x v="3364"/>
    <x v="3"/>
    <x v="2"/>
    <x v="3320"/>
    <x v="3393"/>
    <x v="0"/>
    <x v="0"/>
    <x v="2"/>
    <x v="2"/>
  </r>
  <r>
    <x v="1"/>
    <x v="1"/>
    <x v="217"/>
    <x v="11"/>
    <x v="4"/>
    <x v="13"/>
    <x v="1268"/>
    <x v="3365"/>
    <x v="18"/>
    <x v="2"/>
    <x v="3321"/>
    <x v="3394"/>
    <x v="2"/>
    <x v="87"/>
    <x v="0"/>
    <x v="2"/>
  </r>
  <r>
    <x v="1"/>
    <x v="1"/>
    <x v="153"/>
    <x v="11"/>
    <x v="4"/>
    <x v="2"/>
    <x v="2457"/>
    <x v="3366"/>
    <x v="9"/>
    <x v="3"/>
    <x v="3322"/>
    <x v="3395"/>
    <x v="1"/>
    <x v="2"/>
    <x v="1"/>
    <x v="0"/>
  </r>
  <r>
    <x v="8"/>
    <x v="6"/>
    <x v="153"/>
    <x v="11"/>
    <x v="4"/>
    <x v="8"/>
    <x v="2458"/>
    <x v="3367"/>
    <x v="20"/>
    <x v="2"/>
    <x v="3323"/>
    <x v="3396"/>
    <x v="3"/>
    <x v="46"/>
    <x v="2"/>
    <x v="1"/>
  </r>
  <r>
    <x v="7"/>
    <x v="5"/>
    <x v="218"/>
    <x v="4"/>
    <x v="4"/>
    <x v="54"/>
    <x v="1026"/>
    <x v="3368"/>
    <x v="20"/>
    <x v="2"/>
    <x v="3324"/>
    <x v="3397"/>
    <x v="0"/>
    <x v="0"/>
    <x v="1"/>
    <x v="2"/>
  </r>
  <r>
    <x v="4"/>
    <x v="4"/>
    <x v="259"/>
    <x v="4"/>
    <x v="4"/>
    <x v="4"/>
    <x v="2459"/>
    <x v="3369"/>
    <x v="22"/>
    <x v="3"/>
    <x v="3325"/>
    <x v="3398"/>
    <x v="3"/>
    <x v="11"/>
    <x v="2"/>
    <x v="1"/>
  </r>
  <r>
    <x v="13"/>
    <x v="8"/>
    <x v="259"/>
    <x v="4"/>
    <x v="4"/>
    <x v="9"/>
    <x v="2460"/>
    <x v="3370"/>
    <x v="8"/>
    <x v="5"/>
    <x v="9"/>
    <x v="3399"/>
    <x v="0"/>
    <x v="0"/>
    <x v="2"/>
    <x v="1"/>
  </r>
  <r>
    <x v="9"/>
    <x v="6"/>
    <x v="155"/>
    <x v="5"/>
    <x v="4"/>
    <x v="36"/>
    <x v="2461"/>
    <x v="3371"/>
    <x v="18"/>
    <x v="2"/>
    <x v="3326"/>
    <x v="3400"/>
    <x v="2"/>
    <x v="76"/>
    <x v="0"/>
    <x v="2"/>
  </r>
  <r>
    <x v="9"/>
    <x v="6"/>
    <x v="157"/>
    <x v="5"/>
    <x v="4"/>
    <x v="5"/>
    <x v="2167"/>
    <x v="3372"/>
    <x v="0"/>
    <x v="0"/>
    <x v="3327"/>
    <x v="3401"/>
    <x v="3"/>
    <x v="40"/>
    <x v="1"/>
    <x v="0"/>
  </r>
  <r>
    <x v="5"/>
    <x v="1"/>
    <x v="57"/>
    <x v="5"/>
    <x v="4"/>
    <x v="15"/>
    <x v="2462"/>
    <x v="3373"/>
    <x v="3"/>
    <x v="2"/>
    <x v="3328"/>
    <x v="3402"/>
    <x v="0"/>
    <x v="0"/>
    <x v="2"/>
    <x v="1"/>
  </r>
  <r>
    <x v="4"/>
    <x v="4"/>
    <x v="57"/>
    <x v="5"/>
    <x v="4"/>
    <x v="14"/>
    <x v="1749"/>
    <x v="3374"/>
    <x v="0"/>
    <x v="0"/>
    <x v="3329"/>
    <x v="3403"/>
    <x v="2"/>
    <x v="32"/>
    <x v="2"/>
    <x v="0"/>
  </r>
  <r>
    <x v="10"/>
    <x v="7"/>
    <x v="57"/>
    <x v="5"/>
    <x v="4"/>
    <x v="6"/>
    <x v="2463"/>
    <x v="3375"/>
    <x v="3"/>
    <x v="2"/>
    <x v="3330"/>
    <x v="3404"/>
    <x v="2"/>
    <x v="7"/>
    <x v="2"/>
    <x v="2"/>
  </r>
  <r>
    <x v="10"/>
    <x v="7"/>
    <x v="58"/>
    <x v="6"/>
    <x v="4"/>
    <x v="19"/>
    <x v="2464"/>
    <x v="3376"/>
    <x v="19"/>
    <x v="4"/>
    <x v="3331"/>
    <x v="3405"/>
    <x v="2"/>
    <x v="78"/>
    <x v="2"/>
    <x v="0"/>
  </r>
  <r>
    <x v="1"/>
    <x v="1"/>
    <x v="260"/>
    <x v="6"/>
    <x v="4"/>
    <x v="6"/>
    <x v="1107"/>
    <x v="3377"/>
    <x v="25"/>
    <x v="1"/>
    <x v="3332"/>
    <x v="3406"/>
    <x v="1"/>
    <x v="197"/>
    <x v="0"/>
    <x v="0"/>
  </r>
  <r>
    <x v="10"/>
    <x v="7"/>
    <x v="60"/>
    <x v="6"/>
    <x v="4"/>
    <x v="33"/>
    <x v="924"/>
    <x v="3378"/>
    <x v="19"/>
    <x v="4"/>
    <x v="3333"/>
    <x v="3407"/>
    <x v="0"/>
    <x v="0"/>
    <x v="0"/>
    <x v="1"/>
  </r>
  <r>
    <x v="7"/>
    <x v="5"/>
    <x v="60"/>
    <x v="6"/>
    <x v="4"/>
    <x v="53"/>
    <x v="51"/>
    <x v="3379"/>
    <x v="20"/>
    <x v="2"/>
    <x v="3334"/>
    <x v="3408"/>
    <x v="2"/>
    <x v="142"/>
    <x v="2"/>
    <x v="0"/>
  </r>
  <r>
    <x v="5"/>
    <x v="1"/>
    <x v="158"/>
    <x v="6"/>
    <x v="4"/>
    <x v="37"/>
    <x v="2465"/>
    <x v="3380"/>
    <x v="17"/>
    <x v="1"/>
    <x v="3335"/>
    <x v="3409"/>
    <x v="2"/>
    <x v="61"/>
    <x v="0"/>
    <x v="1"/>
  </r>
  <r>
    <x v="9"/>
    <x v="6"/>
    <x v="158"/>
    <x v="6"/>
    <x v="4"/>
    <x v="14"/>
    <x v="2466"/>
    <x v="3381"/>
    <x v="23"/>
    <x v="3"/>
    <x v="3336"/>
    <x v="878"/>
    <x v="0"/>
    <x v="0"/>
    <x v="0"/>
    <x v="0"/>
  </r>
  <r>
    <x v="12"/>
    <x v="8"/>
    <x v="159"/>
    <x v="0"/>
    <x v="5"/>
    <x v="14"/>
    <x v="311"/>
    <x v="3382"/>
    <x v="22"/>
    <x v="3"/>
    <x v="3337"/>
    <x v="3410"/>
    <x v="0"/>
    <x v="0"/>
    <x v="2"/>
    <x v="2"/>
  </r>
  <r>
    <x v="4"/>
    <x v="4"/>
    <x v="160"/>
    <x v="0"/>
    <x v="5"/>
    <x v="19"/>
    <x v="2467"/>
    <x v="3383"/>
    <x v="4"/>
    <x v="3"/>
    <x v="3338"/>
    <x v="3411"/>
    <x v="0"/>
    <x v="0"/>
    <x v="1"/>
    <x v="2"/>
  </r>
  <r>
    <x v="13"/>
    <x v="8"/>
    <x v="265"/>
    <x v="0"/>
    <x v="5"/>
    <x v="1"/>
    <x v="352"/>
    <x v="3384"/>
    <x v="12"/>
    <x v="0"/>
    <x v="3339"/>
    <x v="3412"/>
    <x v="2"/>
    <x v="57"/>
    <x v="0"/>
    <x v="1"/>
  </r>
  <r>
    <x v="2"/>
    <x v="2"/>
    <x v="246"/>
    <x v="10"/>
    <x v="5"/>
    <x v="11"/>
    <x v="2468"/>
    <x v="3385"/>
    <x v="3"/>
    <x v="2"/>
    <x v="3340"/>
    <x v="3413"/>
    <x v="6"/>
    <x v="294"/>
    <x v="0"/>
    <x v="2"/>
  </r>
  <r>
    <x v="6"/>
    <x v="3"/>
    <x v="219"/>
    <x v="10"/>
    <x v="5"/>
    <x v="17"/>
    <x v="2469"/>
    <x v="3386"/>
    <x v="11"/>
    <x v="1"/>
    <x v="3341"/>
    <x v="3414"/>
    <x v="2"/>
    <x v="130"/>
    <x v="2"/>
    <x v="2"/>
  </r>
  <r>
    <x v="10"/>
    <x v="7"/>
    <x v="219"/>
    <x v="10"/>
    <x v="5"/>
    <x v="63"/>
    <x v="2288"/>
    <x v="3387"/>
    <x v="11"/>
    <x v="1"/>
    <x v="3342"/>
    <x v="3415"/>
    <x v="3"/>
    <x v="282"/>
    <x v="1"/>
    <x v="0"/>
  </r>
  <r>
    <x v="0"/>
    <x v="0"/>
    <x v="63"/>
    <x v="1"/>
    <x v="5"/>
    <x v="21"/>
    <x v="886"/>
    <x v="3388"/>
    <x v="11"/>
    <x v="1"/>
    <x v="3343"/>
    <x v="3416"/>
    <x v="1"/>
    <x v="75"/>
    <x v="1"/>
    <x v="2"/>
  </r>
  <r>
    <x v="9"/>
    <x v="6"/>
    <x v="63"/>
    <x v="1"/>
    <x v="5"/>
    <x v="5"/>
    <x v="2119"/>
    <x v="2719"/>
    <x v="9"/>
    <x v="3"/>
    <x v="3344"/>
    <x v="3417"/>
    <x v="0"/>
    <x v="0"/>
    <x v="2"/>
    <x v="0"/>
  </r>
  <r>
    <x v="8"/>
    <x v="6"/>
    <x v="63"/>
    <x v="1"/>
    <x v="5"/>
    <x v="3"/>
    <x v="251"/>
    <x v="3389"/>
    <x v="11"/>
    <x v="1"/>
    <x v="3345"/>
    <x v="3418"/>
    <x v="2"/>
    <x v="4"/>
    <x v="1"/>
    <x v="0"/>
  </r>
  <r>
    <x v="1"/>
    <x v="1"/>
    <x v="220"/>
    <x v="1"/>
    <x v="5"/>
    <x v="12"/>
    <x v="2390"/>
    <x v="3390"/>
    <x v="19"/>
    <x v="4"/>
    <x v="3346"/>
    <x v="3419"/>
    <x v="2"/>
    <x v="15"/>
    <x v="2"/>
    <x v="2"/>
  </r>
  <r>
    <x v="13"/>
    <x v="8"/>
    <x v="220"/>
    <x v="1"/>
    <x v="5"/>
    <x v="4"/>
    <x v="1157"/>
    <x v="3391"/>
    <x v="19"/>
    <x v="4"/>
    <x v="3347"/>
    <x v="3420"/>
    <x v="2"/>
    <x v="5"/>
    <x v="1"/>
    <x v="0"/>
  </r>
  <r>
    <x v="5"/>
    <x v="1"/>
    <x v="0"/>
    <x v="0"/>
    <x v="0"/>
    <x v="45"/>
    <x v="2470"/>
    <x v="3392"/>
    <x v="10"/>
    <x v="2"/>
    <x v="3348"/>
    <x v="3421"/>
    <x v="2"/>
    <x v="74"/>
    <x v="1"/>
    <x v="2"/>
  </r>
  <r>
    <x v="15"/>
    <x v="9"/>
    <x v="65"/>
    <x v="0"/>
    <x v="0"/>
    <x v="31"/>
    <x v="2471"/>
    <x v="3393"/>
    <x v="11"/>
    <x v="1"/>
    <x v="3349"/>
    <x v="3422"/>
    <x v="0"/>
    <x v="0"/>
    <x v="0"/>
    <x v="0"/>
  </r>
  <r>
    <x v="0"/>
    <x v="0"/>
    <x v="247"/>
    <x v="0"/>
    <x v="0"/>
    <x v="54"/>
    <x v="2472"/>
    <x v="3394"/>
    <x v="3"/>
    <x v="2"/>
    <x v="3350"/>
    <x v="3423"/>
    <x v="2"/>
    <x v="115"/>
    <x v="2"/>
    <x v="2"/>
  </r>
  <r>
    <x v="7"/>
    <x v="5"/>
    <x v="221"/>
    <x v="10"/>
    <x v="0"/>
    <x v="53"/>
    <x v="2473"/>
    <x v="3395"/>
    <x v="21"/>
    <x v="0"/>
    <x v="3351"/>
    <x v="3424"/>
    <x v="1"/>
    <x v="138"/>
    <x v="0"/>
    <x v="1"/>
  </r>
  <r>
    <x v="13"/>
    <x v="8"/>
    <x v="1"/>
    <x v="1"/>
    <x v="0"/>
    <x v="2"/>
    <x v="2474"/>
    <x v="3396"/>
    <x v="19"/>
    <x v="4"/>
    <x v="3352"/>
    <x v="3425"/>
    <x v="2"/>
    <x v="26"/>
    <x v="1"/>
    <x v="0"/>
  </r>
  <r>
    <x v="12"/>
    <x v="8"/>
    <x v="69"/>
    <x v="1"/>
    <x v="0"/>
    <x v="9"/>
    <x v="2475"/>
    <x v="3397"/>
    <x v="7"/>
    <x v="2"/>
    <x v="3353"/>
    <x v="3426"/>
    <x v="3"/>
    <x v="172"/>
    <x v="0"/>
    <x v="0"/>
  </r>
  <r>
    <x v="1"/>
    <x v="1"/>
    <x v="69"/>
    <x v="1"/>
    <x v="0"/>
    <x v="8"/>
    <x v="973"/>
    <x v="3398"/>
    <x v="19"/>
    <x v="4"/>
    <x v="3354"/>
    <x v="3427"/>
    <x v="1"/>
    <x v="9"/>
    <x v="0"/>
    <x v="2"/>
  </r>
  <r>
    <x v="3"/>
    <x v="3"/>
    <x v="70"/>
    <x v="1"/>
    <x v="0"/>
    <x v="23"/>
    <x v="2476"/>
    <x v="3399"/>
    <x v="5"/>
    <x v="0"/>
    <x v="3355"/>
    <x v="3428"/>
    <x v="4"/>
    <x v="297"/>
    <x v="0"/>
    <x v="1"/>
  </r>
  <r>
    <x v="15"/>
    <x v="9"/>
    <x v="74"/>
    <x v="8"/>
    <x v="0"/>
    <x v="12"/>
    <x v="2223"/>
    <x v="3400"/>
    <x v="9"/>
    <x v="3"/>
    <x v="3356"/>
    <x v="3429"/>
    <x v="1"/>
    <x v="178"/>
    <x v="0"/>
    <x v="1"/>
  </r>
  <r>
    <x v="6"/>
    <x v="3"/>
    <x v="167"/>
    <x v="8"/>
    <x v="0"/>
    <x v="13"/>
    <x v="2095"/>
    <x v="3401"/>
    <x v="14"/>
    <x v="4"/>
    <x v="3357"/>
    <x v="3430"/>
    <x v="2"/>
    <x v="87"/>
    <x v="2"/>
    <x v="1"/>
  </r>
  <r>
    <x v="5"/>
    <x v="1"/>
    <x v="167"/>
    <x v="8"/>
    <x v="0"/>
    <x v="32"/>
    <x v="20"/>
    <x v="3402"/>
    <x v="25"/>
    <x v="1"/>
    <x v="3358"/>
    <x v="3431"/>
    <x v="0"/>
    <x v="0"/>
    <x v="0"/>
    <x v="2"/>
  </r>
  <r>
    <x v="2"/>
    <x v="2"/>
    <x v="75"/>
    <x v="8"/>
    <x v="0"/>
    <x v="14"/>
    <x v="2477"/>
    <x v="3403"/>
    <x v="22"/>
    <x v="3"/>
    <x v="3359"/>
    <x v="3432"/>
    <x v="3"/>
    <x v="114"/>
    <x v="2"/>
    <x v="0"/>
  </r>
  <r>
    <x v="8"/>
    <x v="6"/>
    <x v="75"/>
    <x v="8"/>
    <x v="0"/>
    <x v="30"/>
    <x v="1784"/>
    <x v="3404"/>
    <x v="15"/>
    <x v="4"/>
    <x v="3360"/>
    <x v="3433"/>
    <x v="0"/>
    <x v="0"/>
    <x v="0"/>
    <x v="0"/>
  </r>
  <r>
    <x v="4"/>
    <x v="4"/>
    <x v="168"/>
    <x v="2"/>
    <x v="0"/>
    <x v="31"/>
    <x v="2478"/>
    <x v="3405"/>
    <x v="10"/>
    <x v="2"/>
    <x v="3361"/>
    <x v="3434"/>
    <x v="3"/>
    <x v="69"/>
    <x v="2"/>
    <x v="1"/>
  </r>
  <r>
    <x v="13"/>
    <x v="8"/>
    <x v="168"/>
    <x v="2"/>
    <x v="0"/>
    <x v="3"/>
    <x v="2157"/>
    <x v="3406"/>
    <x v="12"/>
    <x v="0"/>
    <x v="3362"/>
    <x v="3435"/>
    <x v="0"/>
    <x v="0"/>
    <x v="2"/>
    <x v="1"/>
  </r>
  <r>
    <x v="14"/>
    <x v="6"/>
    <x v="76"/>
    <x v="2"/>
    <x v="0"/>
    <x v="17"/>
    <x v="643"/>
    <x v="3407"/>
    <x v="23"/>
    <x v="3"/>
    <x v="3363"/>
    <x v="3436"/>
    <x v="0"/>
    <x v="0"/>
    <x v="1"/>
    <x v="1"/>
  </r>
  <r>
    <x v="0"/>
    <x v="0"/>
    <x v="169"/>
    <x v="2"/>
    <x v="0"/>
    <x v="37"/>
    <x v="559"/>
    <x v="3408"/>
    <x v="16"/>
    <x v="4"/>
    <x v="3364"/>
    <x v="3437"/>
    <x v="0"/>
    <x v="0"/>
    <x v="2"/>
    <x v="0"/>
  </r>
  <r>
    <x v="6"/>
    <x v="3"/>
    <x v="4"/>
    <x v="3"/>
    <x v="0"/>
    <x v="6"/>
    <x v="2479"/>
    <x v="3409"/>
    <x v="5"/>
    <x v="0"/>
    <x v="3365"/>
    <x v="3438"/>
    <x v="0"/>
    <x v="0"/>
    <x v="1"/>
    <x v="1"/>
  </r>
  <r>
    <x v="2"/>
    <x v="2"/>
    <x v="273"/>
    <x v="9"/>
    <x v="0"/>
    <x v="9"/>
    <x v="2480"/>
    <x v="3410"/>
    <x v="16"/>
    <x v="4"/>
    <x v="3366"/>
    <x v="3439"/>
    <x v="0"/>
    <x v="0"/>
    <x v="0"/>
    <x v="2"/>
  </r>
  <r>
    <x v="2"/>
    <x v="2"/>
    <x v="79"/>
    <x v="9"/>
    <x v="0"/>
    <x v="15"/>
    <x v="2481"/>
    <x v="3411"/>
    <x v="24"/>
    <x v="3"/>
    <x v="3367"/>
    <x v="3440"/>
    <x v="3"/>
    <x v="18"/>
    <x v="2"/>
    <x v="1"/>
  </r>
  <r>
    <x v="13"/>
    <x v="8"/>
    <x v="80"/>
    <x v="11"/>
    <x v="0"/>
    <x v="15"/>
    <x v="2482"/>
    <x v="3412"/>
    <x v="9"/>
    <x v="3"/>
    <x v="3368"/>
    <x v="3441"/>
    <x v="2"/>
    <x v="70"/>
    <x v="2"/>
    <x v="0"/>
  </r>
  <r>
    <x v="6"/>
    <x v="3"/>
    <x v="171"/>
    <x v="11"/>
    <x v="0"/>
    <x v="7"/>
    <x v="2483"/>
    <x v="3413"/>
    <x v="20"/>
    <x v="2"/>
    <x v="3369"/>
    <x v="3442"/>
    <x v="4"/>
    <x v="132"/>
    <x v="1"/>
    <x v="1"/>
  </r>
  <r>
    <x v="0"/>
    <x v="0"/>
    <x v="171"/>
    <x v="11"/>
    <x v="0"/>
    <x v="10"/>
    <x v="2484"/>
    <x v="3414"/>
    <x v="14"/>
    <x v="4"/>
    <x v="3370"/>
    <x v="3443"/>
    <x v="0"/>
    <x v="0"/>
    <x v="1"/>
    <x v="0"/>
  </r>
  <r>
    <x v="14"/>
    <x v="6"/>
    <x v="171"/>
    <x v="11"/>
    <x v="0"/>
    <x v="18"/>
    <x v="2485"/>
    <x v="3415"/>
    <x v="21"/>
    <x v="0"/>
    <x v="3371"/>
    <x v="3444"/>
    <x v="2"/>
    <x v="99"/>
    <x v="1"/>
    <x v="2"/>
  </r>
  <r>
    <x v="2"/>
    <x v="2"/>
    <x v="5"/>
    <x v="4"/>
    <x v="0"/>
    <x v="1"/>
    <x v="2486"/>
    <x v="3416"/>
    <x v="7"/>
    <x v="2"/>
    <x v="3372"/>
    <x v="3445"/>
    <x v="1"/>
    <x v="1"/>
    <x v="0"/>
    <x v="1"/>
  </r>
  <r>
    <x v="9"/>
    <x v="6"/>
    <x v="6"/>
    <x v="4"/>
    <x v="0"/>
    <x v="29"/>
    <x v="413"/>
    <x v="3417"/>
    <x v="1"/>
    <x v="0"/>
    <x v="3373"/>
    <x v="3446"/>
    <x v="1"/>
    <x v="91"/>
    <x v="2"/>
    <x v="2"/>
  </r>
  <r>
    <x v="14"/>
    <x v="6"/>
    <x v="6"/>
    <x v="4"/>
    <x v="0"/>
    <x v="13"/>
    <x v="2487"/>
    <x v="3418"/>
    <x v="25"/>
    <x v="1"/>
    <x v="3374"/>
    <x v="3447"/>
    <x v="0"/>
    <x v="0"/>
    <x v="2"/>
    <x v="0"/>
  </r>
  <r>
    <x v="15"/>
    <x v="9"/>
    <x v="225"/>
    <x v="5"/>
    <x v="0"/>
    <x v="3"/>
    <x v="2488"/>
    <x v="3419"/>
    <x v="21"/>
    <x v="0"/>
    <x v="3375"/>
    <x v="3448"/>
    <x v="2"/>
    <x v="4"/>
    <x v="2"/>
    <x v="1"/>
  </r>
  <r>
    <x v="2"/>
    <x v="2"/>
    <x v="225"/>
    <x v="5"/>
    <x v="0"/>
    <x v="45"/>
    <x v="1092"/>
    <x v="3420"/>
    <x v="24"/>
    <x v="3"/>
    <x v="3376"/>
    <x v="3449"/>
    <x v="2"/>
    <x v="74"/>
    <x v="1"/>
    <x v="1"/>
  </r>
  <r>
    <x v="13"/>
    <x v="8"/>
    <x v="83"/>
    <x v="5"/>
    <x v="0"/>
    <x v="10"/>
    <x v="2489"/>
    <x v="3421"/>
    <x v="13"/>
    <x v="1"/>
    <x v="3377"/>
    <x v="3450"/>
    <x v="2"/>
    <x v="13"/>
    <x v="0"/>
    <x v="1"/>
  </r>
  <r>
    <x v="3"/>
    <x v="3"/>
    <x v="250"/>
    <x v="6"/>
    <x v="0"/>
    <x v="12"/>
    <x v="2490"/>
    <x v="3422"/>
    <x v="24"/>
    <x v="3"/>
    <x v="3378"/>
    <x v="3451"/>
    <x v="2"/>
    <x v="15"/>
    <x v="1"/>
    <x v="2"/>
  </r>
  <r>
    <x v="12"/>
    <x v="8"/>
    <x v="85"/>
    <x v="0"/>
    <x v="1"/>
    <x v="21"/>
    <x v="541"/>
    <x v="3423"/>
    <x v="12"/>
    <x v="0"/>
    <x v="3379"/>
    <x v="3452"/>
    <x v="0"/>
    <x v="0"/>
    <x v="0"/>
    <x v="1"/>
  </r>
  <r>
    <x v="0"/>
    <x v="0"/>
    <x v="10"/>
    <x v="0"/>
    <x v="1"/>
    <x v="29"/>
    <x v="1248"/>
    <x v="3424"/>
    <x v="11"/>
    <x v="1"/>
    <x v="3380"/>
    <x v="3453"/>
    <x v="4"/>
    <x v="206"/>
    <x v="2"/>
    <x v="0"/>
  </r>
  <r>
    <x v="2"/>
    <x v="2"/>
    <x v="10"/>
    <x v="0"/>
    <x v="1"/>
    <x v="5"/>
    <x v="2491"/>
    <x v="3425"/>
    <x v="14"/>
    <x v="4"/>
    <x v="3381"/>
    <x v="3454"/>
    <x v="0"/>
    <x v="0"/>
    <x v="0"/>
    <x v="0"/>
  </r>
  <r>
    <x v="11"/>
    <x v="8"/>
    <x v="87"/>
    <x v="0"/>
    <x v="1"/>
    <x v="17"/>
    <x v="28"/>
    <x v="3426"/>
    <x v="19"/>
    <x v="4"/>
    <x v="3382"/>
    <x v="3455"/>
    <x v="2"/>
    <x v="130"/>
    <x v="1"/>
    <x v="0"/>
  </r>
  <r>
    <x v="4"/>
    <x v="4"/>
    <x v="87"/>
    <x v="0"/>
    <x v="1"/>
    <x v="9"/>
    <x v="2492"/>
    <x v="3427"/>
    <x v="14"/>
    <x v="4"/>
    <x v="3383"/>
    <x v="3456"/>
    <x v="3"/>
    <x v="172"/>
    <x v="1"/>
    <x v="0"/>
  </r>
  <r>
    <x v="7"/>
    <x v="5"/>
    <x v="87"/>
    <x v="0"/>
    <x v="1"/>
    <x v="13"/>
    <x v="834"/>
    <x v="907"/>
    <x v="15"/>
    <x v="4"/>
    <x v="3384"/>
    <x v="3457"/>
    <x v="2"/>
    <x v="87"/>
    <x v="0"/>
    <x v="1"/>
  </r>
  <r>
    <x v="5"/>
    <x v="1"/>
    <x v="88"/>
    <x v="10"/>
    <x v="1"/>
    <x v="14"/>
    <x v="1593"/>
    <x v="3428"/>
    <x v="1"/>
    <x v="0"/>
    <x v="3385"/>
    <x v="3458"/>
    <x v="0"/>
    <x v="0"/>
    <x v="0"/>
    <x v="2"/>
  </r>
  <r>
    <x v="14"/>
    <x v="6"/>
    <x v="88"/>
    <x v="10"/>
    <x v="1"/>
    <x v="33"/>
    <x v="1564"/>
    <x v="3429"/>
    <x v="22"/>
    <x v="3"/>
    <x v="3386"/>
    <x v="3459"/>
    <x v="1"/>
    <x v="108"/>
    <x v="0"/>
    <x v="2"/>
  </r>
  <r>
    <x v="10"/>
    <x v="7"/>
    <x v="88"/>
    <x v="10"/>
    <x v="1"/>
    <x v="69"/>
    <x v="2493"/>
    <x v="3430"/>
    <x v="20"/>
    <x v="2"/>
    <x v="3387"/>
    <x v="3460"/>
    <x v="3"/>
    <x v="298"/>
    <x v="0"/>
    <x v="1"/>
  </r>
  <r>
    <x v="6"/>
    <x v="3"/>
    <x v="176"/>
    <x v="1"/>
    <x v="1"/>
    <x v="14"/>
    <x v="2494"/>
    <x v="3431"/>
    <x v="15"/>
    <x v="4"/>
    <x v="3388"/>
    <x v="3461"/>
    <x v="3"/>
    <x v="114"/>
    <x v="0"/>
    <x v="2"/>
  </r>
  <r>
    <x v="14"/>
    <x v="6"/>
    <x v="176"/>
    <x v="1"/>
    <x v="1"/>
    <x v="5"/>
    <x v="441"/>
    <x v="3432"/>
    <x v="15"/>
    <x v="4"/>
    <x v="3389"/>
    <x v="3462"/>
    <x v="0"/>
    <x v="0"/>
    <x v="0"/>
    <x v="2"/>
  </r>
  <r>
    <x v="4"/>
    <x v="4"/>
    <x v="176"/>
    <x v="1"/>
    <x v="1"/>
    <x v="31"/>
    <x v="2495"/>
    <x v="3433"/>
    <x v="4"/>
    <x v="3"/>
    <x v="3390"/>
    <x v="3463"/>
    <x v="2"/>
    <x v="181"/>
    <x v="1"/>
    <x v="2"/>
  </r>
  <r>
    <x v="2"/>
    <x v="2"/>
    <x v="176"/>
    <x v="1"/>
    <x v="1"/>
    <x v="13"/>
    <x v="1979"/>
    <x v="3434"/>
    <x v="6"/>
    <x v="4"/>
    <x v="3391"/>
    <x v="3464"/>
    <x v="2"/>
    <x v="87"/>
    <x v="1"/>
    <x v="0"/>
  </r>
  <r>
    <x v="8"/>
    <x v="6"/>
    <x v="176"/>
    <x v="1"/>
    <x v="1"/>
    <x v="3"/>
    <x v="813"/>
    <x v="3435"/>
    <x v="18"/>
    <x v="2"/>
    <x v="3392"/>
    <x v="3465"/>
    <x v="0"/>
    <x v="0"/>
    <x v="1"/>
    <x v="2"/>
  </r>
  <r>
    <x v="1"/>
    <x v="1"/>
    <x v="228"/>
    <x v="1"/>
    <x v="1"/>
    <x v="10"/>
    <x v="2305"/>
    <x v="3436"/>
    <x v="7"/>
    <x v="2"/>
    <x v="3393"/>
    <x v="3466"/>
    <x v="2"/>
    <x v="13"/>
    <x v="0"/>
    <x v="2"/>
  </r>
  <r>
    <x v="2"/>
    <x v="2"/>
    <x v="228"/>
    <x v="1"/>
    <x v="1"/>
    <x v="12"/>
    <x v="1423"/>
    <x v="3437"/>
    <x v="17"/>
    <x v="1"/>
    <x v="3394"/>
    <x v="3467"/>
    <x v="2"/>
    <x v="15"/>
    <x v="0"/>
    <x v="0"/>
  </r>
  <r>
    <x v="8"/>
    <x v="6"/>
    <x v="91"/>
    <x v="1"/>
    <x v="1"/>
    <x v="25"/>
    <x v="2496"/>
    <x v="3438"/>
    <x v="22"/>
    <x v="3"/>
    <x v="3395"/>
    <x v="3468"/>
    <x v="2"/>
    <x v="156"/>
    <x v="1"/>
    <x v="1"/>
  </r>
  <r>
    <x v="6"/>
    <x v="3"/>
    <x v="92"/>
    <x v="7"/>
    <x v="1"/>
    <x v="13"/>
    <x v="2497"/>
    <x v="3439"/>
    <x v="17"/>
    <x v="1"/>
    <x v="3396"/>
    <x v="3469"/>
    <x v="0"/>
    <x v="0"/>
    <x v="2"/>
    <x v="1"/>
  </r>
  <r>
    <x v="12"/>
    <x v="8"/>
    <x v="92"/>
    <x v="7"/>
    <x v="1"/>
    <x v="36"/>
    <x v="245"/>
    <x v="3440"/>
    <x v="0"/>
    <x v="0"/>
    <x v="3397"/>
    <x v="3470"/>
    <x v="1"/>
    <x v="118"/>
    <x v="2"/>
    <x v="1"/>
  </r>
  <r>
    <x v="0"/>
    <x v="0"/>
    <x v="93"/>
    <x v="7"/>
    <x v="1"/>
    <x v="13"/>
    <x v="2498"/>
    <x v="3441"/>
    <x v="10"/>
    <x v="2"/>
    <x v="3398"/>
    <x v="3471"/>
    <x v="0"/>
    <x v="0"/>
    <x v="2"/>
    <x v="1"/>
  </r>
  <r>
    <x v="15"/>
    <x v="9"/>
    <x v="93"/>
    <x v="7"/>
    <x v="1"/>
    <x v="37"/>
    <x v="2499"/>
    <x v="3442"/>
    <x v="3"/>
    <x v="2"/>
    <x v="3399"/>
    <x v="3472"/>
    <x v="2"/>
    <x v="61"/>
    <x v="1"/>
    <x v="2"/>
  </r>
  <r>
    <x v="5"/>
    <x v="1"/>
    <x v="13"/>
    <x v="8"/>
    <x v="1"/>
    <x v="20"/>
    <x v="1175"/>
    <x v="3443"/>
    <x v="5"/>
    <x v="0"/>
    <x v="3400"/>
    <x v="3473"/>
    <x v="2"/>
    <x v="52"/>
    <x v="0"/>
    <x v="2"/>
  </r>
  <r>
    <x v="8"/>
    <x v="6"/>
    <x v="14"/>
    <x v="8"/>
    <x v="1"/>
    <x v="30"/>
    <x v="1190"/>
    <x v="3444"/>
    <x v="17"/>
    <x v="1"/>
    <x v="3401"/>
    <x v="3474"/>
    <x v="3"/>
    <x v="170"/>
    <x v="0"/>
    <x v="2"/>
  </r>
  <r>
    <x v="5"/>
    <x v="1"/>
    <x v="230"/>
    <x v="8"/>
    <x v="1"/>
    <x v="9"/>
    <x v="2500"/>
    <x v="3445"/>
    <x v="3"/>
    <x v="2"/>
    <x v="3402"/>
    <x v="3475"/>
    <x v="0"/>
    <x v="0"/>
    <x v="2"/>
    <x v="2"/>
  </r>
  <r>
    <x v="2"/>
    <x v="2"/>
    <x v="230"/>
    <x v="8"/>
    <x v="1"/>
    <x v="33"/>
    <x v="721"/>
    <x v="3446"/>
    <x v="12"/>
    <x v="0"/>
    <x v="3403"/>
    <x v="3476"/>
    <x v="2"/>
    <x v="51"/>
    <x v="0"/>
    <x v="1"/>
  </r>
  <r>
    <x v="0"/>
    <x v="0"/>
    <x v="95"/>
    <x v="2"/>
    <x v="1"/>
    <x v="21"/>
    <x v="2501"/>
    <x v="3447"/>
    <x v="22"/>
    <x v="3"/>
    <x v="3404"/>
    <x v="3477"/>
    <x v="2"/>
    <x v="120"/>
    <x v="0"/>
    <x v="1"/>
  </r>
  <r>
    <x v="6"/>
    <x v="3"/>
    <x v="266"/>
    <x v="2"/>
    <x v="1"/>
    <x v="62"/>
    <x v="2502"/>
    <x v="3448"/>
    <x v="17"/>
    <x v="1"/>
    <x v="3405"/>
    <x v="3478"/>
    <x v="3"/>
    <x v="238"/>
    <x v="0"/>
    <x v="2"/>
  </r>
  <r>
    <x v="4"/>
    <x v="4"/>
    <x v="266"/>
    <x v="2"/>
    <x v="1"/>
    <x v="7"/>
    <x v="859"/>
    <x v="3449"/>
    <x v="20"/>
    <x v="2"/>
    <x v="3406"/>
    <x v="3479"/>
    <x v="0"/>
    <x v="0"/>
    <x v="1"/>
    <x v="0"/>
  </r>
  <r>
    <x v="7"/>
    <x v="5"/>
    <x v="266"/>
    <x v="2"/>
    <x v="1"/>
    <x v="9"/>
    <x v="1777"/>
    <x v="3450"/>
    <x v="2"/>
    <x v="1"/>
    <x v="3407"/>
    <x v="3480"/>
    <x v="3"/>
    <x v="172"/>
    <x v="2"/>
    <x v="1"/>
  </r>
  <r>
    <x v="0"/>
    <x v="0"/>
    <x v="96"/>
    <x v="2"/>
    <x v="1"/>
    <x v="2"/>
    <x v="2503"/>
    <x v="3451"/>
    <x v="7"/>
    <x v="2"/>
    <x v="3408"/>
    <x v="3481"/>
    <x v="3"/>
    <x v="77"/>
    <x v="2"/>
    <x v="2"/>
  </r>
  <r>
    <x v="10"/>
    <x v="7"/>
    <x v="96"/>
    <x v="2"/>
    <x v="1"/>
    <x v="4"/>
    <x v="234"/>
    <x v="3452"/>
    <x v="22"/>
    <x v="3"/>
    <x v="3409"/>
    <x v="3482"/>
    <x v="2"/>
    <x v="5"/>
    <x v="0"/>
    <x v="1"/>
  </r>
  <r>
    <x v="13"/>
    <x v="8"/>
    <x v="99"/>
    <x v="3"/>
    <x v="1"/>
    <x v="17"/>
    <x v="2504"/>
    <x v="3453"/>
    <x v="15"/>
    <x v="4"/>
    <x v="3410"/>
    <x v="3483"/>
    <x v="0"/>
    <x v="0"/>
    <x v="1"/>
    <x v="2"/>
  </r>
  <r>
    <x v="0"/>
    <x v="0"/>
    <x v="252"/>
    <x v="9"/>
    <x v="1"/>
    <x v="3"/>
    <x v="1097"/>
    <x v="3454"/>
    <x v="13"/>
    <x v="1"/>
    <x v="3411"/>
    <x v="3484"/>
    <x v="2"/>
    <x v="4"/>
    <x v="2"/>
    <x v="1"/>
  </r>
  <r>
    <x v="8"/>
    <x v="6"/>
    <x v="252"/>
    <x v="9"/>
    <x v="1"/>
    <x v="41"/>
    <x v="357"/>
    <x v="3455"/>
    <x v="11"/>
    <x v="1"/>
    <x v="3412"/>
    <x v="3485"/>
    <x v="0"/>
    <x v="0"/>
    <x v="1"/>
    <x v="0"/>
  </r>
  <r>
    <x v="7"/>
    <x v="5"/>
    <x v="252"/>
    <x v="9"/>
    <x v="1"/>
    <x v="23"/>
    <x v="2505"/>
    <x v="3456"/>
    <x v="4"/>
    <x v="3"/>
    <x v="3413"/>
    <x v="3486"/>
    <x v="2"/>
    <x v="66"/>
    <x v="1"/>
    <x v="0"/>
  </r>
  <r>
    <x v="13"/>
    <x v="8"/>
    <x v="253"/>
    <x v="9"/>
    <x v="1"/>
    <x v="36"/>
    <x v="2506"/>
    <x v="3457"/>
    <x v="25"/>
    <x v="1"/>
    <x v="3414"/>
    <x v="3487"/>
    <x v="0"/>
    <x v="0"/>
    <x v="2"/>
    <x v="1"/>
  </r>
  <r>
    <x v="8"/>
    <x v="6"/>
    <x v="261"/>
    <x v="11"/>
    <x v="1"/>
    <x v="79"/>
    <x v="2507"/>
    <x v="3458"/>
    <x v="7"/>
    <x v="2"/>
    <x v="3415"/>
    <x v="3488"/>
    <x v="0"/>
    <x v="0"/>
    <x v="0"/>
    <x v="1"/>
  </r>
  <r>
    <x v="5"/>
    <x v="1"/>
    <x v="232"/>
    <x v="4"/>
    <x v="1"/>
    <x v="43"/>
    <x v="1285"/>
    <x v="3459"/>
    <x v="0"/>
    <x v="0"/>
    <x v="3416"/>
    <x v="3489"/>
    <x v="1"/>
    <x v="188"/>
    <x v="0"/>
    <x v="0"/>
  </r>
  <r>
    <x v="3"/>
    <x v="3"/>
    <x v="232"/>
    <x v="4"/>
    <x v="1"/>
    <x v="0"/>
    <x v="2508"/>
    <x v="3460"/>
    <x v="20"/>
    <x v="2"/>
    <x v="3417"/>
    <x v="3490"/>
    <x v="2"/>
    <x v="58"/>
    <x v="2"/>
    <x v="0"/>
  </r>
  <r>
    <x v="0"/>
    <x v="0"/>
    <x v="19"/>
    <x v="4"/>
    <x v="1"/>
    <x v="21"/>
    <x v="2160"/>
    <x v="3461"/>
    <x v="24"/>
    <x v="3"/>
    <x v="3418"/>
    <x v="3491"/>
    <x v="3"/>
    <x v="25"/>
    <x v="2"/>
    <x v="1"/>
  </r>
  <r>
    <x v="15"/>
    <x v="9"/>
    <x v="19"/>
    <x v="4"/>
    <x v="1"/>
    <x v="14"/>
    <x v="2509"/>
    <x v="3462"/>
    <x v="17"/>
    <x v="1"/>
    <x v="3419"/>
    <x v="3492"/>
    <x v="2"/>
    <x v="32"/>
    <x v="0"/>
    <x v="1"/>
  </r>
  <r>
    <x v="10"/>
    <x v="7"/>
    <x v="19"/>
    <x v="4"/>
    <x v="1"/>
    <x v="10"/>
    <x v="892"/>
    <x v="3463"/>
    <x v="16"/>
    <x v="4"/>
    <x v="3420"/>
    <x v="3493"/>
    <x v="2"/>
    <x v="13"/>
    <x v="0"/>
    <x v="2"/>
  </r>
  <r>
    <x v="4"/>
    <x v="4"/>
    <x v="20"/>
    <x v="5"/>
    <x v="1"/>
    <x v="8"/>
    <x v="1883"/>
    <x v="3464"/>
    <x v="21"/>
    <x v="0"/>
    <x v="3421"/>
    <x v="3494"/>
    <x v="2"/>
    <x v="34"/>
    <x v="1"/>
    <x v="2"/>
  </r>
  <r>
    <x v="5"/>
    <x v="1"/>
    <x v="104"/>
    <x v="5"/>
    <x v="1"/>
    <x v="50"/>
    <x v="2510"/>
    <x v="3465"/>
    <x v="0"/>
    <x v="0"/>
    <x v="3422"/>
    <x v="3495"/>
    <x v="3"/>
    <x v="89"/>
    <x v="1"/>
    <x v="2"/>
  </r>
  <r>
    <x v="14"/>
    <x v="6"/>
    <x v="178"/>
    <x v="5"/>
    <x v="1"/>
    <x v="49"/>
    <x v="534"/>
    <x v="3466"/>
    <x v="20"/>
    <x v="2"/>
    <x v="3423"/>
    <x v="3496"/>
    <x v="0"/>
    <x v="0"/>
    <x v="0"/>
    <x v="0"/>
  </r>
  <r>
    <x v="5"/>
    <x v="1"/>
    <x v="105"/>
    <x v="6"/>
    <x v="1"/>
    <x v="22"/>
    <x v="194"/>
    <x v="3467"/>
    <x v="25"/>
    <x v="1"/>
    <x v="3424"/>
    <x v="3497"/>
    <x v="2"/>
    <x v="80"/>
    <x v="2"/>
    <x v="0"/>
  </r>
  <r>
    <x v="0"/>
    <x v="0"/>
    <x v="106"/>
    <x v="6"/>
    <x v="1"/>
    <x v="52"/>
    <x v="2511"/>
    <x v="3468"/>
    <x v="19"/>
    <x v="4"/>
    <x v="3425"/>
    <x v="3498"/>
    <x v="4"/>
    <x v="117"/>
    <x v="1"/>
    <x v="0"/>
  </r>
  <r>
    <x v="9"/>
    <x v="6"/>
    <x v="107"/>
    <x v="0"/>
    <x v="2"/>
    <x v="2"/>
    <x v="2512"/>
    <x v="3469"/>
    <x v="15"/>
    <x v="4"/>
    <x v="3426"/>
    <x v="3499"/>
    <x v="0"/>
    <x v="0"/>
    <x v="0"/>
    <x v="0"/>
  </r>
  <r>
    <x v="3"/>
    <x v="3"/>
    <x v="107"/>
    <x v="0"/>
    <x v="2"/>
    <x v="37"/>
    <x v="968"/>
    <x v="3470"/>
    <x v="15"/>
    <x v="4"/>
    <x v="3427"/>
    <x v="3500"/>
    <x v="3"/>
    <x v="105"/>
    <x v="0"/>
    <x v="2"/>
  </r>
  <r>
    <x v="3"/>
    <x v="3"/>
    <x v="109"/>
    <x v="0"/>
    <x v="2"/>
    <x v="13"/>
    <x v="2513"/>
    <x v="3471"/>
    <x v="4"/>
    <x v="3"/>
    <x v="3428"/>
    <x v="3501"/>
    <x v="0"/>
    <x v="0"/>
    <x v="2"/>
    <x v="2"/>
  </r>
  <r>
    <x v="15"/>
    <x v="9"/>
    <x v="234"/>
    <x v="0"/>
    <x v="2"/>
    <x v="46"/>
    <x v="2514"/>
    <x v="3472"/>
    <x v="10"/>
    <x v="2"/>
    <x v="3429"/>
    <x v="3502"/>
    <x v="1"/>
    <x v="193"/>
    <x v="1"/>
    <x v="2"/>
  </r>
  <r>
    <x v="5"/>
    <x v="1"/>
    <x v="234"/>
    <x v="0"/>
    <x v="2"/>
    <x v="6"/>
    <x v="2515"/>
    <x v="3473"/>
    <x v="18"/>
    <x v="2"/>
    <x v="3430"/>
    <x v="3503"/>
    <x v="0"/>
    <x v="0"/>
    <x v="0"/>
    <x v="1"/>
  </r>
  <r>
    <x v="1"/>
    <x v="1"/>
    <x v="111"/>
    <x v="10"/>
    <x v="2"/>
    <x v="18"/>
    <x v="108"/>
    <x v="3474"/>
    <x v="18"/>
    <x v="2"/>
    <x v="3431"/>
    <x v="3504"/>
    <x v="4"/>
    <x v="65"/>
    <x v="0"/>
    <x v="1"/>
  </r>
  <r>
    <x v="11"/>
    <x v="8"/>
    <x v="180"/>
    <x v="1"/>
    <x v="2"/>
    <x v="37"/>
    <x v="2000"/>
    <x v="3475"/>
    <x v="12"/>
    <x v="0"/>
    <x v="3432"/>
    <x v="3505"/>
    <x v="3"/>
    <x v="105"/>
    <x v="0"/>
    <x v="2"/>
  </r>
  <r>
    <x v="14"/>
    <x v="6"/>
    <x v="112"/>
    <x v="1"/>
    <x v="2"/>
    <x v="57"/>
    <x v="1188"/>
    <x v="3476"/>
    <x v="13"/>
    <x v="1"/>
    <x v="3433"/>
    <x v="3506"/>
    <x v="3"/>
    <x v="194"/>
    <x v="1"/>
    <x v="2"/>
  </r>
  <r>
    <x v="15"/>
    <x v="9"/>
    <x v="24"/>
    <x v="1"/>
    <x v="2"/>
    <x v="12"/>
    <x v="872"/>
    <x v="3477"/>
    <x v="1"/>
    <x v="0"/>
    <x v="3434"/>
    <x v="3507"/>
    <x v="4"/>
    <x v="39"/>
    <x v="1"/>
    <x v="0"/>
  </r>
  <r>
    <x v="5"/>
    <x v="1"/>
    <x v="113"/>
    <x v="7"/>
    <x v="2"/>
    <x v="8"/>
    <x v="2516"/>
    <x v="3478"/>
    <x v="0"/>
    <x v="0"/>
    <x v="3435"/>
    <x v="3508"/>
    <x v="0"/>
    <x v="0"/>
    <x v="2"/>
    <x v="0"/>
  </r>
  <r>
    <x v="11"/>
    <x v="8"/>
    <x v="183"/>
    <x v="8"/>
    <x v="2"/>
    <x v="5"/>
    <x v="2517"/>
    <x v="3479"/>
    <x v="23"/>
    <x v="3"/>
    <x v="3436"/>
    <x v="3509"/>
    <x v="2"/>
    <x v="6"/>
    <x v="0"/>
    <x v="2"/>
  </r>
  <r>
    <x v="1"/>
    <x v="1"/>
    <x v="116"/>
    <x v="8"/>
    <x v="2"/>
    <x v="1"/>
    <x v="2518"/>
    <x v="3480"/>
    <x v="21"/>
    <x v="0"/>
    <x v="3437"/>
    <x v="3510"/>
    <x v="0"/>
    <x v="0"/>
    <x v="2"/>
    <x v="0"/>
  </r>
  <r>
    <x v="15"/>
    <x v="9"/>
    <x v="116"/>
    <x v="8"/>
    <x v="2"/>
    <x v="73"/>
    <x v="2519"/>
    <x v="3481"/>
    <x v="5"/>
    <x v="0"/>
    <x v="3438"/>
    <x v="3511"/>
    <x v="1"/>
    <x v="299"/>
    <x v="2"/>
    <x v="2"/>
  </r>
  <r>
    <x v="5"/>
    <x v="1"/>
    <x v="116"/>
    <x v="8"/>
    <x v="2"/>
    <x v="0"/>
    <x v="840"/>
    <x v="3482"/>
    <x v="23"/>
    <x v="3"/>
    <x v="3439"/>
    <x v="3512"/>
    <x v="3"/>
    <x v="17"/>
    <x v="1"/>
    <x v="0"/>
  </r>
  <r>
    <x v="9"/>
    <x v="6"/>
    <x v="116"/>
    <x v="8"/>
    <x v="2"/>
    <x v="50"/>
    <x v="736"/>
    <x v="3483"/>
    <x v="15"/>
    <x v="4"/>
    <x v="3440"/>
    <x v="3513"/>
    <x v="3"/>
    <x v="89"/>
    <x v="0"/>
    <x v="0"/>
  </r>
  <r>
    <x v="11"/>
    <x v="8"/>
    <x v="27"/>
    <x v="2"/>
    <x v="2"/>
    <x v="30"/>
    <x v="2520"/>
    <x v="3484"/>
    <x v="22"/>
    <x v="3"/>
    <x v="3441"/>
    <x v="3514"/>
    <x v="0"/>
    <x v="0"/>
    <x v="0"/>
    <x v="0"/>
  </r>
  <r>
    <x v="9"/>
    <x v="6"/>
    <x v="184"/>
    <x v="2"/>
    <x v="2"/>
    <x v="22"/>
    <x v="343"/>
    <x v="3485"/>
    <x v="22"/>
    <x v="3"/>
    <x v="3442"/>
    <x v="3515"/>
    <x v="3"/>
    <x v="168"/>
    <x v="2"/>
    <x v="2"/>
  </r>
  <r>
    <x v="8"/>
    <x v="6"/>
    <x v="184"/>
    <x v="2"/>
    <x v="2"/>
    <x v="36"/>
    <x v="2225"/>
    <x v="3486"/>
    <x v="23"/>
    <x v="3"/>
    <x v="3443"/>
    <x v="3516"/>
    <x v="2"/>
    <x v="76"/>
    <x v="2"/>
    <x v="1"/>
  </r>
  <r>
    <x v="4"/>
    <x v="4"/>
    <x v="28"/>
    <x v="2"/>
    <x v="2"/>
    <x v="18"/>
    <x v="2521"/>
    <x v="3487"/>
    <x v="5"/>
    <x v="0"/>
    <x v="3444"/>
    <x v="3517"/>
    <x v="2"/>
    <x v="99"/>
    <x v="2"/>
    <x v="2"/>
  </r>
  <r>
    <x v="5"/>
    <x v="1"/>
    <x v="185"/>
    <x v="2"/>
    <x v="2"/>
    <x v="37"/>
    <x v="2466"/>
    <x v="3488"/>
    <x v="16"/>
    <x v="4"/>
    <x v="3445"/>
    <x v="3518"/>
    <x v="1"/>
    <x v="79"/>
    <x v="2"/>
    <x v="2"/>
  </r>
  <r>
    <x v="11"/>
    <x v="8"/>
    <x v="29"/>
    <x v="3"/>
    <x v="2"/>
    <x v="74"/>
    <x v="2099"/>
    <x v="3489"/>
    <x v="13"/>
    <x v="1"/>
    <x v="3446"/>
    <x v="3519"/>
    <x v="2"/>
    <x v="259"/>
    <x v="1"/>
    <x v="0"/>
  </r>
  <r>
    <x v="8"/>
    <x v="6"/>
    <x v="119"/>
    <x v="3"/>
    <x v="2"/>
    <x v="1"/>
    <x v="460"/>
    <x v="3490"/>
    <x v="6"/>
    <x v="4"/>
    <x v="3447"/>
    <x v="3520"/>
    <x v="3"/>
    <x v="12"/>
    <x v="2"/>
    <x v="0"/>
  </r>
  <r>
    <x v="12"/>
    <x v="8"/>
    <x v="186"/>
    <x v="9"/>
    <x v="2"/>
    <x v="4"/>
    <x v="2369"/>
    <x v="3491"/>
    <x v="10"/>
    <x v="2"/>
    <x v="3448"/>
    <x v="3521"/>
    <x v="3"/>
    <x v="11"/>
    <x v="2"/>
    <x v="1"/>
  </r>
  <r>
    <x v="3"/>
    <x v="3"/>
    <x v="186"/>
    <x v="9"/>
    <x v="2"/>
    <x v="29"/>
    <x v="2045"/>
    <x v="3492"/>
    <x v="3"/>
    <x v="2"/>
    <x v="3449"/>
    <x v="3522"/>
    <x v="2"/>
    <x v="47"/>
    <x v="2"/>
    <x v="0"/>
  </r>
  <r>
    <x v="1"/>
    <x v="1"/>
    <x v="187"/>
    <x v="9"/>
    <x v="2"/>
    <x v="52"/>
    <x v="1556"/>
    <x v="3493"/>
    <x v="13"/>
    <x v="1"/>
    <x v="3450"/>
    <x v="3523"/>
    <x v="0"/>
    <x v="0"/>
    <x v="0"/>
    <x v="0"/>
  </r>
  <r>
    <x v="15"/>
    <x v="9"/>
    <x v="31"/>
    <x v="11"/>
    <x v="2"/>
    <x v="37"/>
    <x v="281"/>
    <x v="3494"/>
    <x v="21"/>
    <x v="0"/>
    <x v="3451"/>
    <x v="3524"/>
    <x v="3"/>
    <x v="105"/>
    <x v="1"/>
    <x v="2"/>
  </r>
  <r>
    <x v="6"/>
    <x v="3"/>
    <x v="122"/>
    <x v="11"/>
    <x v="2"/>
    <x v="13"/>
    <x v="2522"/>
    <x v="3495"/>
    <x v="21"/>
    <x v="0"/>
    <x v="3452"/>
    <x v="3525"/>
    <x v="4"/>
    <x v="16"/>
    <x v="0"/>
    <x v="2"/>
  </r>
  <r>
    <x v="7"/>
    <x v="5"/>
    <x v="32"/>
    <x v="11"/>
    <x v="2"/>
    <x v="28"/>
    <x v="2523"/>
    <x v="3496"/>
    <x v="14"/>
    <x v="4"/>
    <x v="3453"/>
    <x v="3526"/>
    <x v="3"/>
    <x v="208"/>
    <x v="1"/>
    <x v="2"/>
  </r>
  <r>
    <x v="4"/>
    <x v="4"/>
    <x v="33"/>
    <x v="4"/>
    <x v="2"/>
    <x v="49"/>
    <x v="1115"/>
    <x v="3497"/>
    <x v="9"/>
    <x v="3"/>
    <x v="3454"/>
    <x v="3527"/>
    <x v="0"/>
    <x v="0"/>
    <x v="2"/>
    <x v="2"/>
  </r>
  <r>
    <x v="5"/>
    <x v="1"/>
    <x v="34"/>
    <x v="4"/>
    <x v="2"/>
    <x v="10"/>
    <x v="1214"/>
    <x v="3498"/>
    <x v="3"/>
    <x v="2"/>
    <x v="3455"/>
    <x v="3528"/>
    <x v="1"/>
    <x v="123"/>
    <x v="0"/>
    <x v="1"/>
  </r>
  <r>
    <x v="13"/>
    <x v="8"/>
    <x v="34"/>
    <x v="4"/>
    <x v="2"/>
    <x v="20"/>
    <x v="2524"/>
    <x v="3499"/>
    <x v="8"/>
    <x v="5"/>
    <x v="9"/>
    <x v="3529"/>
    <x v="1"/>
    <x v="109"/>
    <x v="1"/>
    <x v="0"/>
  </r>
  <r>
    <x v="1"/>
    <x v="1"/>
    <x v="188"/>
    <x v="4"/>
    <x v="2"/>
    <x v="13"/>
    <x v="2525"/>
    <x v="3500"/>
    <x v="14"/>
    <x v="4"/>
    <x v="3456"/>
    <x v="3530"/>
    <x v="4"/>
    <x v="16"/>
    <x v="0"/>
    <x v="1"/>
  </r>
  <r>
    <x v="14"/>
    <x v="6"/>
    <x v="188"/>
    <x v="4"/>
    <x v="2"/>
    <x v="15"/>
    <x v="2526"/>
    <x v="3501"/>
    <x v="3"/>
    <x v="2"/>
    <x v="3457"/>
    <x v="3531"/>
    <x v="0"/>
    <x v="0"/>
    <x v="0"/>
    <x v="0"/>
  </r>
  <r>
    <x v="13"/>
    <x v="8"/>
    <x v="188"/>
    <x v="4"/>
    <x v="2"/>
    <x v="13"/>
    <x v="2459"/>
    <x v="3502"/>
    <x v="20"/>
    <x v="2"/>
    <x v="3458"/>
    <x v="3532"/>
    <x v="0"/>
    <x v="0"/>
    <x v="2"/>
    <x v="0"/>
  </r>
  <r>
    <x v="0"/>
    <x v="0"/>
    <x v="189"/>
    <x v="5"/>
    <x v="2"/>
    <x v="17"/>
    <x v="2316"/>
    <x v="3503"/>
    <x v="23"/>
    <x v="3"/>
    <x v="3459"/>
    <x v="3533"/>
    <x v="0"/>
    <x v="0"/>
    <x v="0"/>
    <x v="0"/>
  </r>
  <r>
    <x v="11"/>
    <x v="8"/>
    <x v="189"/>
    <x v="5"/>
    <x v="2"/>
    <x v="68"/>
    <x v="2527"/>
    <x v="3504"/>
    <x v="23"/>
    <x v="3"/>
    <x v="3460"/>
    <x v="3534"/>
    <x v="2"/>
    <x v="233"/>
    <x v="1"/>
    <x v="2"/>
  </r>
  <r>
    <x v="10"/>
    <x v="7"/>
    <x v="123"/>
    <x v="5"/>
    <x v="2"/>
    <x v="5"/>
    <x v="2528"/>
    <x v="3505"/>
    <x v="8"/>
    <x v="5"/>
    <x v="9"/>
    <x v="3535"/>
    <x v="0"/>
    <x v="0"/>
    <x v="0"/>
    <x v="2"/>
  </r>
  <r>
    <x v="10"/>
    <x v="7"/>
    <x v="37"/>
    <x v="5"/>
    <x v="2"/>
    <x v="27"/>
    <x v="2529"/>
    <x v="3506"/>
    <x v="4"/>
    <x v="3"/>
    <x v="3461"/>
    <x v="3536"/>
    <x v="6"/>
    <x v="280"/>
    <x v="2"/>
    <x v="0"/>
  </r>
  <r>
    <x v="15"/>
    <x v="9"/>
    <x v="124"/>
    <x v="6"/>
    <x v="2"/>
    <x v="3"/>
    <x v="455"/>
    <x v="3507"/>
    <x v="18"/>
    <x v="2"/>
    <x v="3462"/>
    <x v="3537"/>
    <x v="3"/>
    <x v="20"/>
    <x v="0"/>
    <x v="0"/>
  </r>
  <r>
    <x v="0"/>
    <x v="0"/>
    <x v="190"/>
    <x v="6"/>
    <x v="2"/>
    <x v="27"/>
    <x v="1568"/>
    <x v="3508"/>
    <x v="11"/>
    <x v="1"/>
    <x v="3463"/>
    <x v="3538"/>
    <x v="2"/>
    <x v="37"/>
    <x v="1"/>
    <x v="1"/>
  </r>
  <r>
    <x v="15"/>
    <x v="9"/>
    <x v="190"/>
    <x v="6"/>
    <x v="2"/>
    <x v="9"/>
    <x v="2530"/>
    <x v="3509"/>
    <x v="25"/>
    <x v="1"/>
    <x v="3464"/>
    <x v="3539"/>
    <x v="2"/>
    <x v="10"/>
    <x v="2"/>
    <x v="1"/>
  </r>
  <r>
    <x v="8"/>
    <x v="6"/>
    <x v="39"/>
    <x v="0"/>
    <x v="3"/>
    <x v="3"/>
    <x v="552"/>
    <x v="3510"/>
    <x v="22"/>
    <x v="3"/>
    <x v="3465"/>
    <x v="3540"/>
    <x v="3"/>
    <x v="20"/>
    <x v="1"/>
    <x v="2"/>
  </r>
  <r>
    <x v="13"/>
    <x v="8"/>
    <x v="191"/>
    <x v="0"/>
    <x v="3"/>
    <x v="13"/>
    <x v="2531"/>
    <x v="3511"/>
    <x v="11"/>
    <x v="1"/>
    <x v="3466"/>
    <x v="3541"/>
    <x v="3"/>
    <x v="102"/>
    <x v="2"/>
    <x v="1"/>
  </r>
  <r>
    <x v="5"/>
    <x v="1"/>
    <x v="126"/>
    <x v="0"/>
    <x v="3"/>
    <x v="27"/>
    <x v="2532"/>
    <x v="3512"/>
    <x v="0"/>
    <x v="0"/>
    <x v="3467"/>
    <x v="3542"/>
    <x v="1"/>
    <x v="177"/>
    <x v="2"/>
    <x v="1"/>
  </r>
  <r>
    <x v="4"/>
    <x v="4"/>
    <x v="237"/>
    <x v="10"/>
    <x v="3"/>
    <x v="69"/>
    <x v="581"/>
    <x v="3513"/>
    <x v="8"/>
    <x v="5"/>
    <x v="9"/>
    <x v="3543"/>
    <x v="3"/>
    <x v="298"/>
    <x v="2"/>
    <x v="0"/>
  </r>
  <r>
    <x v="13"/>
    <x v="8"/>
    <x v="237"/>
    <x v="10"/>
    <x v="3"/>
    <x v="5"/>
    <x v="542"/>
    <x v="3514"/>
    <x v="5"/>
    <x v="0"/>
    <x v="3468"/>
    <x v="3544"/>
    <x v="2"/>
    <x v="6"/>
    <x v="1"/>
    <x v="0"/>
  </r>
  <r>
    <x v="6"/>
    <x v="3"/>
    <x v="193"/>
    <x v="10"/>
    <x v="3"/>
    <x v="45"/>
    <x v="2164"/>
    <x v="3515"/>
    <x v="7"/>
    <x v="2"/>
    <x v="3469"/>
    <x v="3545"/>
    <x v="2"/>
    <x v="74"/>
    <x v="1"/>
    <x v="1"/>
  </r>
  <r>
    <x v="10"/>
    <x v="7"/>
    <x v="193"/>
    <x v="10"/>
    <x v="3"/>
    <x v="55"/>
    <x v="2533"/>
    <x v="3516"/>
    <x v="3"/>
    <x v="2"/>
    <x v="3470"/>
    <x v="3546"/>
    <x v="3"/>
    <x v="279"/>
    <x v="0"/>
    <x v="1"/>
  </r>
  <r>
    <x v="1"/>
    <x v="1"/>
    <x v="128"/>
    <x v="7"/>
    <x v="3"/>
    <x v="57"/>
    <x v="2534"/>
    <x v="3517"/>
    <x v="16"/>
    <x v="4"/>
    <x v="3471"/>
    <x v="3547"/>
    <x v="1"/>
    <x v="133"/>
    <x v="0"/>
    <x v="0"/>
  </r>
  <r>
    <x v="9"/>
    <x v="6"/>
    <x v="197"/>
    <x v="8"/>
    <x v="3"/>
    <x v="18"/>
    <x v="2535"/>
    <x v="3518"/>
    <x v="18"/>
    <x v="2"/>
    <x v="3472"/>
    <x v="3548"/>
    <x v="3"/>
    <x v="31"/>
    <x v="2"/>
    <x v="2"/>
  </r>
  <r>
    <x v="14"/>
    <x v="6"/>
    <x v="197"/>
    <x v="8"/>
    <x v="3"/>
    <x v="61"/>
    <x v="2536"/>
    <x v="3519"/>
    <x v="10"/>
    <x v="2"/>
    <x v="3473"/>
    <x v="3549"/>
    <x v="2"/>
    <x v="152"/>
    <x v="0"/>
    <x v="2"/>
  </r>
  <r>
    <x v="7"/>
    <x v="5"/>
    <x v="239"/>
    <x v="8"/>
    <x v="3"/>
    <x v="16"/>
    <x v="136"/>
    <x v="3520"/>
    <x v="9"/>
    <x v="3"/>
    <x v="3474"/>
    <x v="3550"/>
    <x v="3"/>
    <x v="143"/>
    <x v="1"/>
    <x v="0"/>
  </r>
  <r>
    <x v="6"/>
    <x v="3"/>
    <x v="130"/>
    <x v="8"/>
    <x v="3"/>
    <x v="27"/>
    <x v="2537"/>
    <x v="3521"/>
    <x v="17"/>
    <x v="1"/>
    <x v="3475"/>
    <x v="3551"/>
    <x v="1"/>
    <x v="177"/>
    <x v="2"/>
    <x v="2"/>
  </r>
  <r>
    <x v="10"/>
    <x v="7"/>
    <x v="130"/>
    <x v="8"/>
    <x v="3"/>
    <x v="22"/>
    <x v="2538"/>
    <x v="3522"/>
    <x v="2"/>
    <x v="1"/>
    <x v="3476"/>
    <x v="3552"/>
    <x v="0"/>
    <x v="0"/>
    <x v="1"/>
    <x v="2"/>
  </r>
  <r>
    <x v="9"/>
    <x v="6"/>
    <x v="133"/>
    <x v="2"/>
    <x v="3"/>
    <x v="19"/>
    <x v="333"/>
    <x v="3523"/>
    <x v="2"/>
    <x v="1"/>
    <x v="3477"/>
    <x v="3553"/>
    <x v="3"/>
    <x v="93"/>
    <x v="1"/>
    <x v="1"/>
  </r>
  <r>
    <x v="14"/>
    <x v="6"/>
    <x v="133"/>
    <x v="2"/>
    <x v="3"/>
    <x v="45"/>
    <x v="881"/>
    <x v="3524"/>
    <x v="25"/>
    <x v="1"/>
    <x v="3478"/>
    <x v="3554"/>
    <x v="0"/>
    <x v="0"/>
    <x v="2"/>
    <x v="1"/>
  </r>
  <r>
    <x v="7"/>
    <x v="5"/>
    <x v="268"/>
    <x v="2"/>
    <x v="3"/>
    <x v="0"/>
    <x v="2539"/>
    <x v="3525"/>
    <x v="9"/>
    <x v="3"/>
    <x v="3479"/>
    <x v="3555"/>
    <x v="3"/>
    <x v="17"/>
    <x v="2"/>
    <x v="0"/>
  </r>
  <r>
    <x v="2"/>
    <x v="2"/>
    <x v="43"/>
    <x v="3"/>
    <x v="3"/>
    <x v="15"/>
    <x v="2540"/>
    <x v="3526"/>
    <x v="6"/>
    <x v="4"/>
    <x v="3480"/>
    <x v="3556"/>
    <x v="3"/>
    <x v="18"/>
    <x v="1"/>
    <x v="2"/>
  </r>
  <r>
    <x v="9"/>
    <x v="6"/>
    <x v="44"/>
    <x v="9"/>
    <x v="3"/>
    <x v="2"/>
    <x v="2541"/>
    <x v="3527"/>
    <x v="17"/>
    <x v="1"/>
    <x v="3481"/>
    <x v="3557"/>
    <x v="1"/>
    <x v="2"/>
    <x v="1"/>
    <x v="0"/>
  </r>
  <r>
    <x v="5"/>
    <x v="1"/>
    <x v="198"/>
    <x v="9"/>
    <x v="3"/>
    <x v="59"/>
    <x v="817"/>
    <x v="3528"/>
    <x v="11"/>
    <x v="1"/>
    <x v="3482"/>
    <x v="3558"/>
    <x v="2"/>
    <x v="141"/>
    <x v="0"/>
    <x v="1"/>
  </r>
  <r>
    <x v="0"/>
    <x v="0"/>
    <x v="271"/>
    <x v="11"/>
    <x v="3"/>
    <x v="29"/>
    <x v="2133"/>
    <x v="3529"/>
    <x v="23"/>
    <x v="3"/>
    <x v="3483"/>
    <x v="3559"/>
    <x v="0"/>
    <x v="0"/>
    <x v="1"/>
    <x v="1"/>
  </r>
  <r>
    <x v="5"/>
    <x v="1"/>
    <x v="241"/>
    <x v="11"/>
    <x v="3"/>
    <x v="17"/>
    <x v="1762"/>
    <x v="3530"/>
    <x v="21"/>
    <x v="0"/>
    <x v="3484"/>
    <x v="3560"/>
    <x v="1"/>
    <x v="146"/>
    <x v="1"/>
    <x v="0"/>
  </r>
  <r>
    <x v="8"/>
    <x v="6"/>
    <x v="200"/>
    <x v="4"/>
    <x v="3"/>
    <x v="3"/>
    <x v="2542"/>
    <x v="3531"/>
    <x v="6"/>
    <x v="4"/>
    <x v="3485"/>
    <x v="3561"/>
    <x v="2"/>
    <x v="4"/>
    <x v="0"/>
    <x v="1"/>
  </r>
  <r>
    <x v="4"/>
    <x v="4"/>
    <x v="201"/>
    <x v="4"/>
    <x v="3"/>
    <x v="18"/>
    <x v="2543"/>
    <x v="3532"/>
    <x v="23"/>
    <x v="3"/>
    <x v="3486"/>
    <x v="3562"/>
    <x v="0"/>
    <x v="0"/>
    <x v="1"/>
    <x v="1"/>
  </r>
  <r>
    <x v="6"/>
    <x v="3"/>
    <x v="139"/>
    <x v="4"/>
    <x v="3"/>
    <x v="4"/>
    <x v="2544"/>
    <x v="3533"/>
    <x v="4"/>
    <x v="3"/>
    <x v="3487"/>
    <x v="3563"/>
    <x v="3"/>
    <x v="11"/>
    <x v="0"/>
    <x v="2"/>
  </r>
  <r>
    <x v="10"/>
    <x v="7"/>
    <x v="45"/>
    <x v="4"/>
    <x v="3"/>
    <x v="29"/>
    <x v="2545"/>
    <x v="3534"/>
    <x v="22"/>
    <x v="3"/>
    <x v="3488"/>
    <x v="3564"/>
    <x v="3"/>
    <x v="71"/>
    <x v="0"/>
    <x v="2"/>
  </r>
  <r>
    <x v="8"/>
    <x v="6"/>
    <x v="45"/>
    <x v="4"/>
    <x v="3"/>
    <x v="32"/>
    <x v="992"/>
    <x v="3535"/>
    <x v="20"/>
    <x v="2"/>
    <x v="3489"/>
    <x v="3565"/>
    <x v="0"/>
    <x v="0"/>
    <x v="0"/>
    <x v="1"/>
  </r>
  <r>
    <x v="13"/>
    <x v="8"/>
    <x v="203"/>
    <x v="5"/>
    <x v="3"/>
    <x v="17"/>
    <x v="869"/>
    <x v="3536"/>
    <x v="0"/>
    <x v="0"/>
    <x v="3490"/>
    <x v="3566"/>
    <x v="2"/>
    <x v="130"/>
    <x v="0"/>
    <x v="1"/>
  </r>
  <r>
    <x v="14"/>
    <x v="6"/>
    <x v="142"/>
    <x v="6"/>
    <x v="3"/>
    <x v="0"/>
    <x v="2546"/>
    <x v="3537"/>
    <x v="17"/>
    <x v="1"/>
    <x v="3491"/>
    <x v="3567"/>
    <x v="3"/>
    <x v="17"/>
    <x v="2"/>
    <x v="0"/>
  </r>
  <r>
    <x v="7"/>
    <x v="5"/>
    <x v="269"/>
    <x v="6"/>
    <x v="3"/>
    <x v="19"/>
    <x v="2547"/>
    <x v="3538"/>
    <x v="25"/>
    <x v="1"/>
    <x v="3492"/>
    <x v="3568"/>
    <x v="2"/>
    <x v="78"/>
    <x v="1"/>
    <x v="0"/>
  </r>
  <r>
    <x v="15"/>
    <x v="9"/>
    <x v="46"/>
    <x v="6"/>
    <x v="3"/>
    <x v="0"/>
    <x v="2234"/>
    <x v="3539"/>
    <x v="14"/>
    <x v="4"/>
    <x v="3493"/>
    <x v="3569"/>
    <x v="3"/>
    <x v="17"/>
    <x v="1"/>
    <x v="2"/>
  </r>
  <r>
    <x v="4"/>
    <x v="4"/>
    <x v="205"/>
    <x v="0"/>
    <x v="4"/>
    <x v="24"/>
    <x v="1430"/>
    <x v="3540"/>
    <x v="11"/>
    <x v="1"/>
    <x v="3494"/>
    <x v="3570"/>
    <x v="7"/>
    <x v="300"/>
    <x v="0"/>
    <x v="2"/>
  </r>
  <r>
    <x v="8"/>
    <x v="6"/>
    <x v="205"/>
    <x v="0"/>
    <x v="4"/>
    <x v="17"/>
    <x v="1576"/>
    <x v="3541"/>
    <x v="19"/>
    <x v="4"/>
    <x v="3495"/>
    <x v="3571"/>
    <x v="2"/>
    <x v="130"/>
    <x v="1"/>
    <x v="1"/>
  </r>
  <r>
    <x v="15"/>
    <x v="9"/>
    <x v="206"/>
    <x v="0"/>
    <x v="4"/>
    <x v="9"/>
    <x v="11"/>
    <x v="11"/>
    <x v="22"/>
    <x v="3"/>
    <x v="3496"/>
    <x v="3572"/>
    <x v="0"/>
    <x v="0"/>
    <x v="2"/>
    <x v="0"/>
  </r>
  <r>
    <x v="11"/>
    <x v="8"/>
    <x v="143"/>
    <x v="0"/>
    <x v="4"/>
    <x v="37"/>
    <x v="339"/>
    <x v="3542"/>
    <x v="4"/>
    <x v="3"/>
    <x v="3497"/>
    <x v="3573"/>
    <x v="2"/>
    <x v="61"/>
    <x v="1"/>
    <x v="0"/>
  </r>
  <r>
    <x v="4"/>
    <x v="4"/>
    <x v="207"/>
    <x v="0"/>
    <x v="4"/>
    <x v="2"/>
    <x v="2548"/>
    <x v="3543"/>
    <x v="15"/>
    <x v="4"/>
    <x v="3498"/>
    <x v="3574"/>
    <x v="1"/>
    <x v="2"/>
    <x v="1"/>
    <x v="0"/>
  </r>
  <r>
    <x v="3"/>
    <x v="3"/>
    <x v="209"/>
    <x v="10"/>
    <x v="4"/>
    <x v="59"/>
    <x v="2549"/>
    <x v="3544"/>
    <x v="0"/>
    <x v="0"/>
    <x v="3499"/>
    <x v="3575"/>
    <x v="2"/>
    <x v="141"/>
    <x v="0"/>
    <x v="2"/>
  </r>
  <r>
    <x v="0"/>
    <x v="0"/>
    <x v="144"/>
    <x v="10"/>
    <x v="4"/>
    <x v="9"/>
    <x v="429"/>
    <x v="3545"/>
    <x v="5"/>
    <x v="0"/>
    <x v="3500"/>
    <x v="3576"/>
    <x v="1"/>
    <x v="131"/>
    <x v="1"/>
    <x v="0"/>
  </r>
  <r>
    <x v="15"/>
    <x v="9"/>
    <x v="47"/>
    <x v="1"/>
    <x v="4"/>
    <x v="16"/>
    <x v="1917"/>
    <x v="3546"/>
    <x v="13"/>
    <x v="1"/>
    <x v="3501"/>
    <x v="3577"/>
    <x v="1"/>
    <x v="148"/>
    <x v="0"/>
    <x v="1"/>
  </r>
  <r>
    <x v="2"/>
    <x v="2"/>
    <x v="146"/>
    <x v="1"/>
    <x v="4"/>
    <x v="32"/>
    <x v="1901"/>
    <x v="3547"/>
    <x v="19"/>
    <x v="4"/>
    <x v="3502"/>
    <x v="3578"/>
    <x v="2"/>
    <x v="125"/>
    <x v="2"/>
    <x v="0"/>
  </r>
  <r>
    <x v="12"/>
    <x v="8"/>
    <x v="147"/>
    <x v="1"/>
    <x v="4"/>
    <x v="18"/>
    <x v="2317"/>
    <x v="3548"/>
    <x v="6"/>
    <x v="4"/>
    <x v="3503"/>
    <x v="3579"/>
    <x v="2"/>
    <x v="99"/>
    <x v="0"/>
    <x v="2"/>
  </r>
  <r>
    <x v="13"/>
    <x v="8"/>
    <x v="210"/>
    <x v="7"/>
    <x v="4"/>
    <x v="2"/>
    <x v="2550"/>
    <x v="3549"/>
    <x v="7"/>
    <x v="2"/>
    <x v="3504"/>
    <x v="3580"/>
    <x v="3"/>
    <x v="77"/>
    <x v="2"/>
    <x v="2"/>
  </r>
  <r>
    <x v="13"/>
    <x v="8"/>
    <x v="148"/>
    <x v="7"/>
    <x v="4"/>
    <x v="13"/>
    <x v="130"/>
    <x v="3550"/>
    <x v="25"/>
    <x v="1"/>
    <x v="3505"/>
    <x v="3581"/>
    <x v="1"/>
    <x v="126"/>
    <x v="2"/>
    <x v="2"/>
  </r>
  <r>
    <x v="1"/>
    <x v="1"/>
    <x v="50"/>
    <x v="8"/>
    <x v="4"/>
    <x v="14"/>
    <x v="2551"/>
    <x v="3551"/>
    <x v="14"/>
    <x v="4"/>
    <x v="3506"/>
    <x v="3582"/>
    <x v="2"/>
    <x v="32"/>
    <x v="0"/>
    <x v="0"/>
  </r>
  <r>
    <x v="8"/>
    <x v="6"/>
    <x v="50"/>
    <x v="8"/>
    <x v="4"/>
    <x v="13"/>
    <x v="2552"/>
    <x v="3552"/>
    <x v="1"/>
    <x v="0"/>
    <x v="3507"/>
    <x v="3583"/>
    <x v="0"/>
    <x v="0"/>
    <x v="0"/>
    <x v="1"/>
  </r>
  <r>
    <x v="13"/>
    <x v="8"/>
    <x v="257"/>
    <x v="8"/>
    <x v="4"/>
    <x v="4"/>
    <x v="2553"/>
    <x v="3553"/>
    <x v="9"/>
    <x v="3"/>
    <x v="3508"/>
    <x v="3584"/>
    <x v="0"/>
    <x v="0"/>
    <x v="2"/>
    <x v="0"/>
  </r>
  <r>
    <x v="0"/>
    <x v="0"/>
    <x v="258"/>
    <x v="8"/>
    <x v="4"/>
    <x v="29"/>
    <x v="1536"/>
    <x v="3554"/>
    <x v="25"/>
    <x v="1"/>
    <x v="3509"/>
    <x v="3585"/>
    <x v="2"/>
    <x v="47"/>
    <x v="2"/>
    <x v="0"/>
  </r>
  <r>
    <x v="6"/>
    <x v="3"/>
    <x v="243"/>
    <x v="2"/>
    <x v="4"/>
    <x v="20"/>
    <x v="2554"/>
    <x v="3555"/>
    <x v="16"/>
    <x v="4"/>
    <x v="3510"/>
    <x v="3586"/>
    <x v="2"/>
    <x v="52"/>
    <x v="0"/>
    <x v="0"/>
  </r>
  <r>
    <x v="13"/>
    <x v="8"/>
    <x v="243"/>
    <x v="2"/>
    <x v="4"/>
    <x v="41"/>
    <x v="1199"/>
    <x v="3556"/>
    <x v="25"/>
    <x v="1"/>
    <x v="3511"/>
    <x v="3587"/>
    <x v="2"/>
    <x v="175"/>
    <x v="2"/>
    <x v="2"/>
  </r>
  <r>
    <x v="3"/>
    <x v="3"/>
    <x v="244"/>
    <x v="2"/>
    <x v="4"/>
    <x v="49"/>
    <x v="2555"/>
    <x v="3557"/>
    <x v="14"/>
    <x v="4"/>
    <x v="3512"/>
    <x v="3588"/>
    <x v="2"/>
    <x v="180"/>
    <x v="2"/>
    <x v="2"/>
  </r>
  <r>
    <x v="13"/>
    <x v="8"/>
    <x v="244"/>
    <x v="2"/>
    <x v="4"/>
    <x v="8"/>
    <x v="2556"/>
    <x v="3558"/>
    <x v="15"/>
    <x v="4"/>
    <x v="3513"/>
    <x v="3589"/>
    <x v="3"/>
    <x v="46"/>
    <x v="1"/>
    <x v="0"/>
  </r>
  <r>
    <x v="0"/>
    <x v="0"/>
    <x v="52"/>
    <x v="2"/>
    <x v="4"/>
    <x v="27"/>
    <x v="2557"/>
    <x v="3559"/>
    <x v="1"/>
    <x v="0"/>
    <x v="3514"/>
    <x v="3590"/>
    <x v="1"/>
    <x v="177"/>
    <x v="1"/>
    <x v="2"/>
  </r>
  <r>
    <x v="10"/>
    <x v="7"/>
    <x v="52"/>
    <x v="2"/>
    <x v="4"/>
    <x v="22"/>
    <x v="2558"/>
    <x v="3560"/>
    <x v="15"/>
    <x v="4"/>
    <x v="3515"/>
    <x v="3591"/>
    <x v="2"/>
    <x v="80"/>
    <x v="0"/>
    <x v="0"/>
  </r>
  <r>
    <x v="5"/>
    <x v="1"/>
    <x v="212"/>
    <x v="3"/>
    <x v="4"/>
    <x v="54"/>
    <x v="1958"/>
    <x v="3561"/>
    <x v="2"/>
    <x v="1"/>
    <x v="3516"/>
    <x v="3592"/>
    <x v="1"/>
    <x v="134"/>
    <x v="1"/>
    <x v="0"/>
  </r>
  <r>
    <x v="11"/>
    <x v="8"/>
    <x v="214"/>
    <x v="9"/>
    <x v="4"/>
    <x v="17"/>
    <x v="2559"/>
    <x v="3562"/>
    <x v="9"/>
    <x v="3"/>
    <x v="3517"/>
    <x v="3593"/>
    <x v="0"/>
    <x v="0"/>
    <x v="0"/>
    <x v="2"/>
  </r>
  <r>
    <x v="5"/>
    <x v="1"/>
    <x v="216"/>
    <x v="9"/>
    <x v="4"/>
    <x v="18"/>
    <x v="2560"/>
    <x v="3563"/>
    <x v="3"/>
    <x v="2"/>
    <x v="3518"/>
    <x v="3594"/>
    <x v="2"/>
    <x v="99"/>
    <x v="2"/>
    <x v="0"/>
  </r>
  <r>
    <x v="1"/>
    <x v="1"/>
    <x v="56"/>
    <x v="11"/>
    <x v="4"/>
    <x v="36"/>
    <x v="2479"/>
    <x v="3564"/>
    <x v="21"/>
    <x v="0"/>
    <x v="3519"/>
    <x v="3595"/>
    <x v="3"/>
    <x v="144"/>
    <x v="1"/>
    <x v="1"/>
  </r>
  <r>
    <x v="3"/>
    <x v="3"/>
    <x v="218"/>
    <x v="4"/>
    <x v="4"/>
    <x v="17"/>
    <x v="1100"/>
    <x v="3565"/>
    <x v="19"/>
    <x v="4"/>
    <x v="3520"/>
    <x v="3596"/>
    <x v="2"/>
    <x v="130"/>
    <x v="1"/>
    <x v="2"/>
  </r>
  <r>
    <x v="0"/>
    <x v="0"/>
    <x v="245"/>
    <x v="4"/>
    <x v="4"/>
    <x v="31"/>
    <x v="333"/>
    <x v="3566"/>
    <x v="12"/>
    <x v="0"/>
    <x v="3521"/>
    <x v="3597"/>
    <x v="2"/>
    <x v="181"/>
    <x v="2"/>
    <x v="1"/>
  </r>
  <r>
    <x v="10"/>
    <x v="7"/>
    <x v="245"/>
    <x v="4"/>
    <x v="4"/>
    <x v="17"/>
    <x v="482"/>
    <x v="3567"/>
    <x v="14"/>
    <x v="4"/>
    <x v="3522"/>
    <x v="3598"/>
    <x v="0"/>
    <x v="0"/>
    <x v="2"/>
    <x v="1"/>
  </r>
  <r>
    <x v="0"/>
    <x v="0"/>
    <x v="157"/>
    <x v="5"/>
    <x v="4"/>
    <x v="62"/>
    <x v="2381"/>
    <x v="3568"/>
    <x v="13"/>
    <x v="1"/>
    <x v="3523"/>
    <x v="3599"/>
    <x v="1"/>
    <x v="184"/>
    <x v="1"/>
    <x v="0"/>
  </r>
  <r>
    <x v="3"/>
    <x v="3"/>
    <x v="157"/>
    <x v="5"/>
    <x v="4"/>
    <x v="32"/>
    <x v="2561"/>
    <x v="3569"/>
    <x v="13"/>
    <x v="1"/>
    <x v="3524"/>
    <x v="3600"/>
    <x v="2"/>
    <x v="125"/>
    <x v="0"/>
    <x v="1"/>
  </r>
  <r>
    <x v="8"/>
    <x v="6"/>
    <x v="157"/>
    <x v="5"/>
    <x v="4"/>
    <x v="28"/>
    <x v="1145"/>
    <x v="3570"/>
    <x v="17"/>
    <x v="1"/>
    <x v="3525"/>
    <x v="3601"/>
    <x v="3"/>
    <x v="208"/>
    <x v="0"/>
    <x v="0"/>
  </r>
  <r>
    <x v="6"/>
    <x v="3"/>
    <x v="57"/>
    <x v="5"/>
    <x v="4"/>
    <x v="36"/>
    <x v="2562"/>
    <x v="3571"/>
    <x v="3"/>
    <x v="2"/>
    <x v="3526"/>
    <x v="3602"/>
    <x v="4"/>
    <x v="55"/>
    <x v="1"/>
    <x v="2"/>
  </r>
  <r>
    <x v="15"/>
    <x v="9"/>
    <x v="58"/>
    <x v="6"/>
    <x v="4"/>
    <x v="43"/>
    <x v="2563"/>
    <x v="3572"/>
    <x v="13"/>
    <x v="1"/>
    <x v="3527"/>
    <x v="3603"/>
    <x v="2"/>
    <x v="154"/>
    <x v="0"/>
    <x v="2"/>
  </r>
  <r>
    <x v="13"/>
    <x v="8"/>
    <x v="58"/>
    <x v="6"/>
    <x v="4"/>
    <x v="13"/>
    <x v="88"/>
    <x v="3573"/>
    <x v="20"/>
    <x v="2"/>
    <x v="3528"/>
    <x v="3604"/>
    <x v="2"/>
    <x v="87"/>
    <x v="1"/>
    <x v="1"/>
  </r>
  <r>
    <x v="3"/>
    <x v="3"/>
    <x v="59"/>
    <x v="6"/>
    <x v="4"/>
    <x v="3"/>
    <x v="367"/>
    <x v="3574"/>
    <x v="25"/>
    <x v="1"/>
    <x v="3529"/>
    <x v="3605"/>
    <x v="2"/>
    <x v="4"/>
    <x v="2"/>
    <x v="0"/>
  </r>
  <r>
    <x v="8"/>
    <x v="6"/>
    <x v="59"/>
    <x v="6"/>
    <x v="4"/>
    <x v="25"/>
    <x v="2564"/>
    <x v="3575"/>
    <x v="12"/>
    <x v="0"/>
    <x v="3530"/>
    <x v="3606"/>
    <x v="1"/>
    <x v="82"/>
    <x v="2"/>
    <x v="1"/>
  </r>
  <r>
    <x v="11"/>
    <x v="8"/>
    <x v="159"/>
    <x v="0"/>
    <x v="5"/>
    <x v="21"/>
    <x v="1542"/>
    <x v="3576"/>
    <x v="14"/>
    <x v="4"/>
    <x v="3531"/>
    <x v="3607"/>
    <x v="4"/>
    <x v="214"/>
    <x v="0"/>
    <x v="0"/>
  </r>
  <r>
    <x v="14"/>
    <x v="6"/>
    <x v="161"/>
    <x v="0"/>
    <x v="5"/>
    <x v="1"/>
    <x v="2565"/>
    <x v="3577"/>
    <x v="1"/>
    <x v="0"/>
    <x v="3532"/>
    <x v="3608"/>
    <x v="2"/>
    <x v="57"/>
    <x v="0"/>
    <x v="0"/>
  </r>
  <r>
    <x v="12"/>
    <x v="8"/>
    <x v="162"/>
    <x v="10"/>
    <x v="5"/>
    <x v="59"/>
    <x v="2566"/>
    <x v="3578"/>
    <x v="6"/>
    <x v="4"/>
    <x v="3533"/>
    <x v="3609"/>
    <x v="4"/>
    <x v="301"/>
    <x v="1"/>
    <x v="2"/>
  </r>
  <r>
    <x v="7"/>
    <x v="5"/>
    <x v="162"/>
    <x v="10"/>
    <x v="5"/>
    <x v="0"/>
    <x v="2567"/>
    <x v="3579"/>
    <x v="9"/>
    <x v="3"/>
    <x v="3534"/>
    <x v="3610"/>
    <x v="1"/>
    <x v="113"/>
    <x v="0"/>
    <x v="0"/>
  </r>
  <r>
    <x v="4"/>
    <x v="4"/>
    <x v="219"/>
    <x v="10"/>
    <x v="5"/>
    <x v="3"/>
    <x v="1929"/>
    <x v="3580"/>
    <x v="16"/>
    <x v="4"/>
    <x v="3535"/>
    <x v="3611"/>
    <x v="2"/>
    <x v="4"/>
    <x v="1"/>
    <x v="2"/>
  </r>
  <r>
    <x v="7"/>
    <x v="5"/>
    <x v="219"/>
    <x v="10"/>
    <x v="5"/>
    <x v="2"/>
    <x v="2568"/>
    <x v="3581"/>
    <x v="3"/>
    <x v="2"/>
    <x v="3536"/>
    <x v="3612"/>
    <x v="3"/>
    <x v="77"/>
    <x v="0"/>
    <x v="1"/>
  </r>
  <r>
    <x v="1"/>
    <x v="1"/>
    <x v="62"/>
    <x v="1"/>
    <x v="5"/>
    <x v="8"/>
    <x v="2569"/>
    <x v="3582"/>
    <x v="20"/>
    <x v="2"/>
    <x v="3537"/>
    <x v="3613"/>
    <x v="2"/>
    <x v="34"/>
    <x v="1"/>
    <x v="1"/>
  </r>
  <r>
    <x v="5"/>
    <x v="1"/>
    <x v="63"/>
    <x v="1"/>
    <x v="5"/>
    <x v="29"/>
    <x v="2570"/>
    <x v="3583"/>
    <x v="15"/>
    <x v="4"/>
    <x v="3538"/>
    <x v="3614"/>
    <x v="0"/>
    <x v="0"/>
    <x v="0"/>
    <x v="2"/>
  </r>
  <r>
    <x v="12"/>
    <x v="8"/>
    <x v="0"/>
    <x v="0"/>
    <x v="0"/>
    <x v="14"/>
    <x v="2234"/>
    <x v="3584"/>
    <x v="3"/>
    <x v="2"/>
    <x v="3539"/>
    <x v="3615"/>
    <x v="0"/>
    <x v="0"/>
    <x v="1"/>
    <x v="0"/>
  </r>
  <r>
    <x v="2"/>
    <x v="2"/>
    <x v="0"/>
    <x v="0"/>
    <x v="0"/>
    <x v="27"/>
    <x v="1936"/>
    <x v="3585"/>
    <x v="5"/>
    <x v="0"/>
    <x v="3540"/>
    <x v="3616"/>
    <x v="2"/>
    <x v="37"/>
    <x v="2"/>
    <x v="2"/>
  </r>
  <r>
    <x v="7"/>
    <x v="5"/>
    <x v="0"/>
    <x v="0"/>
    <x v="0"/>
    <x v="2"/>
    <x v="1776"/>
    <x v="3586"/>
    <x v="19"/>
    <x v="4"/>
    <x v="3541"/>
    <x v="3617"/>
    <x v="3"/>
    <x v="77"/>
    <x v="2"/>
    <x v="0"/>
  </r>
  <r>
    <x v="13"/>
    <x v="8"/>
    <x v="247"/>
    <x v="0"/>
    <x v="0"/>
    <x v="0"/>
    <x v="1261"/>
    <x v="3587"/>
    <x v="6"/>
    <x v="4"/>
    <x v="3542"/>
    <x v="3618"/>
    <x v="2"/>
    <x v="58"/>
    <x v="0"/>
    <x v="0"/>
  </r>
  <r>
    <x v="13"/>
    <x v="8"/>
    <x v="248"/>
    <x v="0"/>
    <x v="0"/>
    <x v="2"/>
    <x v="1332"/>
    <x v="3588"/>
    <x v="9"/>
    <x v="3"/>
    <x v="3543"/>
    <x v="3619"/>
    <x v="2"/>
    <x v="26"/>
    <x v="1"/>
    <x v="2"/>
  </r>
  <r>
    <x v="7"/>
    <x v="5"/>
    <x v="248"/>
    <x v="0"/>
    <x v="0"/>
    <x v="26"/>
    <x v="2212"/>
    <x v="3589"/>
    <x v="23"/>
    <x v="3"/>
    <x v="3544"/>
    <x v="3620"/>
    <x v="1"/>
    <x v="174"/>
    <x v="0"/>
    <x v="0"/>
  </r>
  <r>
    <x v="3"/>
    <x v="3"/>
    <x v="66"/>
    <x v="10"/>
    <x v="0"/>
    <x v="16"/>
    <x v="2571"/>
    <x v="3590"/>
    <x v="16"/>
    <x v="4"/>
    <x v="3545"/>
    <x v="3621"/>
    <x v="0"/>
    <x v="0"/>
    <x v="0"/>
    <x v="1"/>
  </r>
  <r>
    <x v="8"/>
    <x v="6"/>
    <x v="66"/>
    <x v="10"/>
    <x v="0"/>
    <x v="18"/>
    <x v="725"/>
    <x v="3591"/>
    <x v="7"/>
    <x v="2"/>
    <x v="3546"/>
    <x v="3622"/>
    <x v="2"/>
    <x v="99"/>
    <x v="1"/>
    <x v="0"/>
  </r>
  <r>
    <x v="7"/>
    <x v="5"/>
    <x v="66"/>
    <x v="10"/>
    <x v="0"/>
    <x v="49"/>
    <x v="1133"/>
    <x v="3592"/>
    <x v="7"/>
    <x v="2"/>
    <x v="3547"/>
    <x v="3623"/>
    <x v="0"/>
    <x v="0"/>
    <x v="0"/>
    <x v="0"/>
  </r>
  <r>
    <x v="11"/>
    <x v="8"/>
    <x v="70"/>
    <x v="1"/>
    <x v="0"/>
    <x v="53"/>
    <x v="2572"/>
    <x v="3593"/>
    <x v="15"/>
    <x v="4"/>
    <x v="3548"/>
    <x v="3624"/>
    <x v="0"/>
    <x v="0"/>
    <x v="1"/>
    <x v="0"/>
  </r>
  <r>
    <x v="7"/>
    <x v="5"/>
    <x v="165"/>
    <x v="7"/>
    <x v="0"/>
    <x v="9"/>
    <x v="2573"/>
    <x v="3594"/>
    <x v="2"/>
    <x v="1"/>
    <x v="3549"/>
    <x v="3625"/>
    <x v="0"/>
    <x v="0"/>
    <x v="0"/>
    <x v="1"/>
  </r>
  <r>
    <x v="9"/>
    <x v="6"/>
    <x v="74"/>
    <x v="8"/>
    <x v="0"/>
    <x v="2"/>
    <x v="516"/>
    <x v="3595"/>
    <x v="5"/>
    <x v="0"/>
    <x v="3550"/>
    <x v="3626"/>
    <x v="3"/>
    <x v="77"/>
    <x v="0"/>
    <x v="1"/>
  </r>
  <r>
    <x v="10"/>
    <x v="7"/>
    <x v="166"/>
    <x v="8"/>
    <x v="0"/>
    <x v="37"/>
    <x v="2574"/>
    <x v="3596"/>
    <x v="15"/>
    <x v="4"/>
    <x v="3551"/>
    <x v="3627"/>
    <x v="0"/>
    <x v="0"/>
    <x v="0"/>
    <x v="1"/>
  </r>
  <r>
    <x v="15"/>
    <x v="9"/>
    <x v="75"/>
    <x v="8"/>
    <x v="0"/>
    <x v="35"/>
    <x v="274"/>
    <x v="3597"/>
    <x v="21"/>
    <x v="0"/>
    <x v="3552"/>
    <x v="3628"/>
    <x v="3"/>
    <x v="54"/>
    <x v="0"/>
    <x v="2"/>
  </r>
  <r>
    <x v="5"/>
    <x v="1"/>
    <x v="75"/>
    <x v="8"/>
    <x v="0"/>
    <x v="6"/>
    <x v="2575"/>
    <x v="3598"/>
    <x v="14"/>
    <x v="4"/>
    <x v="3553"/>
    <x v="3629"/>
    <x v="0"/>
    <x v="0"/>
    <x v="1"/>
    <x v="1"/>
  </r>
  <r>
    <x v="7"/>
    <x v="5"/>
    <x v="75"/>
    <x v="8"/>
    <x v="0"/>
    <x v="13"/>
    <x v="2576"/>
    <x v="3599"/>
    <x v="8"/>
    <x v="5"/>
    <x v="9"/>
    <x v="3630"/>
    <x v="0"/>
    <x v="0"/>
    <x v="1"/>
    <x v="0"/>
  </r>
  <r>
    <x v="3"/>
    <x v="3"/>
    <x v="223"/>
    <x v="2"/>
    <x v="0"/>
    <x v="31"/>
    <x v="1128"/>
    <x v="3600"/>
    <x v="24"/>
    <x v="3"/>
    <x v="3554"/>
    <x v="3631"/>
    <x v="0"/>
    <x v="0"/>
    <x v="2"/>
    <x v="2"/>
  </r>
  <r>
    <x v="9"/>
    <x v="6"/>
    <x v="168"/>
    <x v="2"/>
    <x v="0"/>
    <x v="30"/>
    <x v="2577"/>
    <x v="3601"/>
    <x v="7"/>
    <x v="2"/>
    <x v="3555"/>
    <x v="3632"/>
    <x v="4"/>
    <x v="267"/>
    <x v="0"/>
    <x v="2"/>
  </r>
  <r>
    <x v="11"/>
    <x v="8"/>
    <x v="169"/>
    <x v="2"/>
    <x v="0"/>
    <x v="22"/>
    <x v="1462"/>
    <x v="3602"/>
    <x v="3"/>
    <x v="2"/>
    <x v="3556"/>
    <x v="3633"/>
    <x v="1"/>
    <x v="27"/>
    <x v="2"/>
    <x v="0"/>
  </r>
  <r>
    <x v="9"/>
    <x v="6"/>
    <x v="169"/>
    <x v="2"/>
    <x v="0"/>
    <x v="9"/>
    <x v="1110"/>
    <x v="3603"/>
    <x v="8"/>
    <x v="5"/>
    <x v="9"/>
    <x v="3634"/>
    <x v="1"/>
    <x v="131"/>
    <x v="1"/>
    <x v="2"/>
  </r>
  <r>
    <x v="4"/>
    <x v="4"/>
    <x v="224"/>
    <x v="3"/>
    <x v="0"/>
    <x v="5"/>
    <x v="2578"/>
    <x v="3604"/>
    <x v="13"/>
    <x v="1"/>
    <x v="3557"/>
    <x v="3635"/>
    <x v="2"/>
    <x v="6"/>
    <x v="2"/>
    <x v="1"/>
  </r>
  <r>
    <x v="2"/>
    <x v="2"/>
    <x v="224"/>
    <x v="3"/>
    <x v="0"/>
    <x v="32"/>
    <x v="434"/>
    <x v="3605"/>
    <x v="12"/>
    <x v="0"/>
    <x v="3558"/>
    <x v="3636"/>
    <x v="2"/>
    <x v="125"/>
    <x v="0"/>
    <x v="2"/>
  </r>
  <r>
    <x v="12"/>
    <x v="8"/>
    <x v="170"/>
    <x v="3"/>
    <x v="0"/>
    <x v="10"/>
    <x v="2579"/>
    <x v="3606"/>
    <x v="10"/>
    <x v="2"/>
    <x v="3559"/>
    <x v="3637"/>
    <x v="6"/>
    <x v="302"/>
    <x v="0"/>
    <x v="1"/>
  </r>
  <r>
    <x v="8"/>
    <x v="6"/>
    <x v="170"/>
    <x v="3"/>
    <x v="0"/>
    <x v="8"/>
    <x v="1725"/>
    <x v="2098"/>
    <x v="14"/>
    <x v="4"/>
    <x v="3560"/>
    <x v="3638"/>
    <x v="2"/>
    <x v="34"/>
    <x v="2"/>
    <x v="0"/>
  </r>
  <r>
    <x v="5"/>
    <x v="1"/>
    <x v="77"/>
    <x v="9"/>
    <x v="0"/>
    <x v="45"/>
    <x v="1220"/>
    <x v="3607"/>
    <x v="2"/>
    <x v="1"/>
    <x v="3561"/>
    <x v="3639"/>
    <x v="3"/>
    <x v="119"/>
    <x v="1"/>
    <x v="0"/>
  </r>
  <r>
    <x v="0"/>
    <x v="0"/>
    <x v="273"/>
    <x v="9"/>
    <x v="0"/>
    <x v="37"/>
    <x v="2580"/>
    <x v="3608"/>
    <x v="0"/>
    <x v="0"/>
    <x v="3562"/>
    <x v="3640"/>
    <x v="4"/>
    <x v="226"/>
    <x v="0"/>
    <x v="1"/>
  </r>
  <r>
    <x v="7"/>
    <x v="5"/>
    <x v="79"/>
    <x v="9"/>
    <x v="0"/>
    <x v="23"/>
    <x v="1511"/>
    <x v="3609"/>
    <x v="11"/>
    <x v="1"/>
    <x v="3563"/>
    <x v="3641"/>
    <x v="3"/>
    <x v="28"/>
    <x v="2"/>
    <x v="2"/>
  </r>
  <r>
    <x v="1"/>
    <x v="1"/>
    <x v="249"/>
    <x v="9"/>
    <x v="0"/>
    <x v="37"/>
    <x v="2581"/>
    <x v="3610"/>
    <x v="1"/>
    <x v="0"/>
    <x v="3564"/>
    <x v="3642"/>
    <x v="0"/>
    <x v="0"/>
    <x v="1"/>
    <x v="0"/>
  </r>
  <r>
    <x v="7"/>
    <x v="5"/>
    <x v="80"/>
    <x v="11"/>
    <x v="0"/>
    <x v="7"/>
    <x v="2582"/>
    <x v="3611"/>
    <x v="10"/>
    <x v="2"/>
    <x v="3565"/>
    <x v="3643"/>
    <x v="3"/>
    <x v="23"/>
    <x v="0"/>
    <x v="0"/>
  </r>
  <r>
    <x v="2"/>
    <x v="2"/>
    <x v="81"/>
    <x v="11"/>
    <x v="0"/>
    <x v="5"/>
    <x v="2583"/>
    <x v="3612"/>
    <x v="18"/>
    <x v="2"/>
    <x v="3566"/>
    <x v="3644"/>
    <x v="1"/>
    <x v="45"/>
    <x v="2"/>
    <x v="0"/>
  </r>
  <r>
    <x v="1"/>
    <x v="1"/>
    <x v="82"/>
    <x v="11"/>
    <x v="0"/>
    <x v="41"/>
    <x v="2584"/>
    <x v="3613"/>
    <x v="3"/>
    <x v="2"/>
    <x v="3567"/>
    <x v="3645"/>
    <x v="4"/>
    <x v="205"/>
    <x v="1"/>
    <x v="2"/>
  </r>
  <r>
    <x v="10"/>
    <x v="7"/>
    <x v="171"/>
    <x v="11"/>
    <x v="0"/>
    <x v="21"/>
    <x v="2585"/>
    <x v="3614"/>
    <x v="9"/>
    <x v="3"/>
    <x v="3568"/>
    <x v="3646"/>
    <x v="2"/>
    <x v="120"/>
    <x v="0"/>
    <x v="1"/>
  </r>
  <r>
    <x v="12"/>
    <x v="8"/>
    <x v="6"/>
    <x v="4"/>
    <x v="0"/>
    <x v="55"/>
    <x v="2586"/>
    <x v="3615"/>
    <x v="19"/>
    <x v="4"/>
    <x v="3569"/>
    <x v="3647"/>
    <x v="2"/>
    <x v="124"/>
    <x v="1"/>
    <x v="2"/>
  </r>
  <r>
    <x v="1"/>
    <x v="1"/>
    <x v="7"/>
    <x v="4"/>
    <x v="0"/>
    <x v="55"/>
    <x v="2587"/>
    <x v="3616"/>
    <x v="12"/>
    <x v="0"/>
    <x v="3570"/>
    <x v="3648"/>
    <x v="2"/>
    <x v="124"/>
    <x v="1"/>
    <x v="0"/>
  </r>
  <r>
    <x v="14"/>
    <x v="6"/>
    <x v="7"/>
    <x v="4"/>
    <x v="0"/>
    <x v="21"/>
    <x v="2588"/>
    <x v="3617"/>
    <x v="10"/>
    <x v="2"/>
    <x v="3571"/>
    <x v="3649"/>
    <x v="4"/>
    <x v="214"/>
    <x v="0"/>
    <x v="0"/>
  </r>
  <r>
    <x v="2"/>
    <x v="2"/>
    <x v="173"/>
    <x v="5"/>
    <x v="0"/>
    <x v="0"/>
    <x v="2589"/>
    <x v="3618"/>
    <x v="0"/>
    <x v="0"/>
    <x v="3572"/>
    <x v="3650"/>
    <x v="1"/>
    <x v="113"/>
    <x v="0"/>
    <x v="1"/>
  </r>
  <r>
    <x v="5"/>
    <x v="1"/>
    <x v="174"/>
    <x v="5"/>
    <x v="0"/>
    <x v="47"/>
    <x v="2590"/>
    <x v="3619"/>
    <x v="17"/>
    <x v="1"/>
    <x v="3573"/>
    <x v="3651"/>
    <x v="3"/>
    <x v="84"/>
    <x v="1"/>
    <x v="0"/>
  </r>
  <r>
    <x v="5"/>
    <x v="1"/>
    <x v="9"/>
    <x v="6"/>
    <x v="0"/>
    <x v="2"/>
    <x v="198"/>
    <x v="3620"/>
    <x v="0"/>
    <x v="0"/>
    <x v="3574"/>
    <x v="3652"/>
    <x v="0"/>
    <x v="0"/>
    <x v="0"/>
    <x v="0"/>
  </r>
  <r>
    <x v="15"/>
    <x v="9"/>
    <x v="250"/>
    <x v="6"/>
    <x v="0"/>
    <x v="19"/>
    <x v="2591"/>
    <x v="3621"/>
    <x v="6"/>
    <x v="4"/>
    <x v="3575"/>
    <x v="3653"/>
    <x v="3"/>
    <x v="93"/>
    <x v="2"/>
    <x v="2"/>
  </r>
  <r>
    <x v="1"/>
    <x v="1"/>
    <x v="226"/>
    <x v="6"/>
    <x v="0"/>
    <x v="13"/>
    <x v="1626"/>
    <x v="3622"/>
    <x v="8"/>
    <x v="5"/>
    <x v="9"/>
    <x v="3654"/>
    <x v="1"/>
    <x v="126"/>
    <x v="2"/>
    <x v="2"/>
  </r>
  <r>
    <x v="3"/>
    <x v="3"/>
    <x v="84"/>
    <x v="6"/>
    <x v="0"/>
    <x v="3"/>
    <x v="1253"/>
    <x v="3623"/>
    <x v="8"/>
    <x v="5"/>
    <x v="9"/>
    <x v="3655"/>
    <x v="2"/>
    <x v="4"/>
    <x v="0"/>
    <x v="0"/>
  </r>
  <r>
    <x v="1"/>
    <x v="1"/>
    <x v="85"/>
    <x v="0"/>
    <x v="1"/>
    <x v="9"/>
    <x v="2052"/>
    <x v="3624"/>
    <x v="5"/>
    <x v="0"/>
    <x v="3576"/>
    <x v="3656"/>
    <x v="0"/>
    <x v="0"/>
    <x v="1"/>
    <x v="1"/>
  </r>
  <r>
    <x v="3"/>
    <x v="3"/>
    <x v="85"/>
    <x v="0"/>
    <x v="1"/>
    <x v="0"/>
    <x v="1662"/>
    <x v="3625"/>
    <x v="0"/>
    <x v="0"/>
    <x v="3577"/>
    <x v="3657"/>
    <x v="3"/>
    <x v="17"/>
    <x v="1"/>
    <x v="1"/>
  </r>
  <r>
    <x v="8"/>
    <x v="6"/>
    <x v="85"/>
    <x v="0"/>
    <x v="1"/>
    <x v="35"/>
    <x v="2592"/>
    <x v="3626"/>
    <x v="18"/>
    <x v="2"/>
    <x v="3578"/>
    <x v="3658"/>
    <x v="3"/>
    <x v="54"/>
    <x v="1"/>
    <x v="2"/>
  </r>
  <r>
    <x v="2"/>
    <x v="2"/>
    <x v="86"/>
    <x v="0"/>
    <x v="1"/>
    <x v="6"/>
    <x v="2467"/>
    <x v="3627"/>
    <x v="10"/>
    <x v="2"/>
    <x v="3579"/>
    <x v="3659"/>
    <x v="2"/>
    <x v="7"/>
    <x v="2"/>
    <x v="0"/>
  </r>
  <r>
    <x v="7"/>
    <x v="5"/>
    <x v="90"/>
    <x v="1"/>
    <x v="1"/>
    <x v="3"/>
    <x v="2593"/>
    <x v="3628"/>
    <x v="4"/>
    <x v="3"/>
    <x v="3580"/>
    <x v="3660"/>
    <x v="0"/>
    <x v="0"/>
    <x v="0"/>
    <x v="1"/>
  </r>
  <r>
    <x v="4"/>
    <x v="4"/>
    <x v="228"/>
    <x v="1"/>
    <x v="1"/>
    <x v="0"/>
    <x v="29"/>
    <x v="3629"/>
    <x v="16"/>
    <x v="4"/>
    <x v="3581"/>
    <x v="3661"/>
    <x v="4"/>
    <x v="228"/>
    <x v="1"/>
    <x v="0"/>
  </r>
  <r>
    <x v="7"/>
    <x v="5"/>
    <x v="228"/>
    <x v="1"/>
    <x v="1"/>
    <x v="2"/>
    <x v="2594"/>
    <x v="3630"/>
    <x v="5"/>
    <x v="0"/>
    <x v="3582"/>
    <x v="3662"/>
    <x v="0"/>
    <x v="0"/>
    <x v="0"/>
    <x v="1"/>
  </r>
  <r>
    <x v="4"/>
    <x v="4"/>
    <x v="15"/>
    <x v="8"/>
    <x v="1"/>
    <x v="18"/>
    <x v="772"/>
    <x v="3631"/>
    <x v="18"/>
    <x v="2"/>
    <x v="3583"/>
    <x v="3663"/>
    <x v="2"/>
    <x v="99"/>
    <x v="2"/>
    <x v="2"/>
  </r>
  <r>
    <x v="12"/>
    <x v="8"/>
    <x v="230"/>
    <x v="8"/>
    <x v="1"/>
    <x v="9"/>
    <x v="2595"/>
    <x v="3632"/>
    <x v="7"/>
    <x v="2"/>
    <x v="3584"/>
    <x v="3664"/>
    <x v="2"/>
    <x v="10"/>
    <x v="2"/>
    <x v="0"/>
  </r>
  <r>
    <x v="14"/>
    <x v="6"/>
    <x v="251"/>
    <x v="8"/>
    <x v="1"/>
    <x v="21"/>
    <x v="74"/>
    <x v="3633"/>
    <x v="15"/>
    <x v="4"/>
    <x v="3585"/>
    <x v="3665"/>
    <x v="0"/>
    <x v="0"/>
    <x v="1"/>
    <x v="2"/>
  </r>
  <r>
    <x v="9"/>
    <x v="6"/>
    <x v="97"/>
    <x v="3"/>
    <x v="1"/>
    <x v="36"/>
    <x v="2596"/>
    <x v="3634"/>
    <x v="10"/>
    <x v="2"/>
    <x v="3586"/>
    <x v="3666"/>
    <x v="2"/>
    <x v="76"/>
    <x v="1"/>
    <x v="1"/>
  </r>
  <r>
    <x v="3"/>
    <x v="3"/>
    <x v="97"/>
    <x v="3"/>
    <x v="1"/>
    <x v="19"/>
    <x v="776"/>
    <x v="844"/>
    <x v="0"/>
    <x v="0"/>
    <x v="3587"/>
    <x v="3667"/>
    <x v="3"/>
    <x v="93"/>
    <x v="0"/>
    <x v="0"/>
  </r>
  <r>
    <x v="8"/>
    <x v="6"/>
    <x v="99"/>
    <x v="3"/>
    <x v="1"/>
    <x v="29"/>
    <x v="2597"/>
    <x v="3635"/>
    <x v="15"/>
    <x v="4"/>
    <x v="3588"/>
    <x v="3668"/>
    <x v="2"/>
    <x v="47"/>
    <x v="0"/>
    <x v="1"/>
  </r>
  <r>
    <x v="6"/>
    <x v="3"/>
    <x v="252"/>
    <x v="9"/>
    <x v="1"/>
    <x v="49"/>
    <x v="800"/>
    <x v="3636"/>
    <x v="7"/>
    <x v="2"/>
    <x v="3589"/>
    <x v="3669"/>
    <x v="0"/>
    <x v="0"/>
    <x v="0"/>
    <x v="1"/>
  </r>
  <r>
    <x v="10"/>
    <x v="7"/>
    <x v="252"/>
    <x v="9"/>
    <x v="1"/>
    <x v="55"/>
    <x v="2598"/>
    <x v="3637"/>
    <x v="3"/>
    <x v="2"/>
    <x v="3590"/>
    <x v="3670"/>
    <x v="0"/>
    <x v="0"/>
    <x v="1"/>
    <x v="1"/>
  </r>
  <r>
    <x v="11"/>
    <x v="8"/>
    <x v="231"/>
    <x v="9"/>
    <x v="1"/>
    <x v="15"/>
    <x v="769"/>
    <x v="3638"/>
    <x v="4"/>
    <x v="3"/>
    <x v="3591"/>
    <x v="3671"/>
    <x v="1"/>
    <x v="44"/>
    <x v="1"/>
    <x v="1"/>
  </r>
  <r>
    <x v="9"/>
    <x v="6"/>
    <x v="101"/>
    <x v="11"/>
    <x v="1"/>
    <x v="49"/>
    <x v="818"/>
    <x v="3639"/>
    <x v="14"/>
    <x v="4"/>
    <x v="3592"/>
    <x v="3672"/>
    <x v="2"/>
    <x v="180"/>
    <x v="0"/>
    <x v="1"/>
  </r>
  <r>
    <x v="14"/>
    <x v="6"/>
    <x v="102"/>
    <x v="11"/>
    <x v="1"/>
    <x v="7"/>
    <x v="246"/>
    <x v="3640"/>
    <x v="21"/>
    <x v="0"/>
    <x v="3593"/>
    <x v="3673"/>
    <x v="2"/>
    <x v="8"/>
    <x v="2"/>
    <x v="2"/>
  </r>
  <r>
    <x v="4"/>
    <x v="4"/>
    <x v="103"/>
    <x v="4"/>
    <x v="1"/>
    <x v="4"/>
    <x v="2599"/>
    <x v="3641"/>
    <x v="22"/>
    <x v="3"/>
    <x v="3594"/>
    <x v="3674"/>
    <x v="3"/>
    <x v="11"/>
    <x v="2"/>
    <x v="2"/>
  </r>
  <r>
    <x v="15"/>
    <x v="9"/>
    <x v="232"/>
    <x v="4"/>
    <x v="1"/>
    <x v="46"/>
    <x v="2600"/>
    <x v="3642"/>
    <x v="17"/>
    <x v="1"/>
    <x v="3595"/>
    <x v="3675"/>
    <x v="3"/>
    <x v="112"/>
    <x v="1"/>
    <x v="1"/>
  </r>
  <r>
    <x v="14"/>
    <x v="6"/>
    <x v="233"/>
    <x v="5"/>
    <x v="1"/>
    <x v="44"/>
    <x v="2601"/>
    <x v="3643"/>
    <x v="5"/>
    <x v="0"/>
    <x v="3596"/>
    <x v="3676"/>
    <x v="2"/>
    <x v="287"/>
    <x v="0"/>
    <x v="1"/>
  </r>
  <r>
    <x v="2"/>
    <x v="2"/>
    <x v="104"/>
    <x v="5"/>
    <x v="1"/>
    <x v="14"/>
    <x v="2137"/>
    <x v="3644"/>
    <x v="12"/>
    <x v="0"/>
    <x v="3597"/>
    <x v="3677"/>
    <x v="3"/>
    <x v="114"/>
    <x v="1"/>
    <x v="2"/>
  </r>
  <r>
    <x v="7"/>
    <x v="5"/>
    <x v="178"/>
    <x v="5"/>
    <x v="1"/>
    <x v="52"/>
    <x v="31"/>
    <x v="3645"/>
    <x v="18"/>
    <x v="2"/>
    <x v="3598"/>
    <x v="3678"/>
    <x v="0"/>
    <x v="0"/>
    <x v="0"/>
    <x v="2"/>
  </r>
  <r>
    <x v="9"/>
    <x v="6"/>
    <x v="105"/>
    <x v="6"/>
    <x v="1"/>
    <x v="3"/>
    <x v="1530"/>
    <x v="3646"/>
    <x v="14"/>
    <x v="4"/>
    <x v="3599"/>
    <x v="3679"/>
    <x v="3"/>
    <x v="20"/>
    <x v="1"/>
    <x v="0"/>
  </r>
  <r>
    <x v="7"/>
    <x v="5"/>
    <x v="108"/>
    <x v="0"/>
    <x v="2"/>
    <x v="12"/>
    <x v="2602"/>
    <x v="3647"/>
    <x v="12"/>
    <x v="0"/>
    <x v="3600"/>
    <x v="3680"/>
    <x v="3"/>
    <x v="41"/>
    <x v="1"/>
    <x v="2"/>
  </r>
  <r>
    <x v="14"/>
    <x v="6"/>
    <x v="110"/>
    <x v="10"/>
    <x v="2"/>
    <x v="15"/>
    <x v="1509"/>
    <x v="3648"/>
    <x v="16"/>
    <x v="4"/>
    <x v="3601"/>
    <x v="3681"/>
    <x v="3"/>
    <x v="18"/>
    <x v="2"/>
    <x v="1"/>
  </r>
  <r>
    <x v="7"/>
    <x v="5"/>
    <x v="110"/>
    <x v="10"/>
    <x v="2"/>
    <x v="7"/>
    <x v="1500"/>
    <x v="3649"/>
    <x v="9"/>
    <x v="3"/>
    <x v="3602"/>
    <x v="3682"/>
    <x v="2"/>
    <x v="8"/>
    <x v="0"/>
    <x v="1"/>
  </r>
  <r>
    <x v="12"/>
    <x v="8"/>
    <x v="235"/>
    <x v="1"/>
    <x v="2"/>
    <x v="49"/>
    <x v="2603"/>
    <x v="3650"/>
    <x v="4"/>
    <x v="3"/>
    <x v="3603"/>
    <x v="3683"/>
    <x v="2"/>
    <x v="180"/>
    <x v="2"/>
    <x v="2"/>
  </r>
  <r>
    <x v="10"/>
    <x v="7"/>
    <x v="235"/>
    <x v="1"/>
    <x v="2"/>
    <x v="1"/>
    <x v="2547"/>
    <x v="3651"/>
    <x v="17"/>
    <x v="1"/>
    <x v="3604"/>
    <x v="3684"/>
    <x v="2"/>
    <x v="57"/>
    <x v="2"/>
    <x v="0"/>
  </r>
  <r>
    <x v="8"/>
    <x v="6"/>
    <x v="112"/>
    <x v="1"/>
    <x v="2"/>
    <x v="30"/>
    <x v="2604"/>
    <x v="3652"/>
    <x v="17"/>
    <x v="1"/>
    <x v="3605"/>
    <x v="3685"/>
    <x v="3"/>
    <x v="170"/>
    <x v="2"/>
    <x v="1"/>
  </r>
  <r>
    <x v="1"/>
    <x v="1"/>
    <x v="24"/>
    <x v="1"/>
    <x v="2"/>
    <x v="12"/>
    <x v="2605"/>
    <x v="3653"/>
    <x v="4"/>
    <x v="3"/>
    <x v="3606"/>
    <x v="3686"/>
    <x v="0"/>
    <x v="0"/>
    <x v="0"/>
    <x v="0"/>
  </r>
  <r>
    <x v="6"/>
    <x v="3"/>
    <x v="181"/>
    <x v="7"/>
    <x v="2"/>
    <x v="1"/>
    <x v="1394"/>
    <x v="3654"/>
    <x v="19"/>
    <x v="4"/>
    <x v="3607"/>
    <x v="3687"/>
    <x v="2"/>
    <x v="57"/>
    <x v="1"/>
    <x v="2"/>
  </r>
  <r>
    <x v="8"/>
    <x v="6"/>
    <x v="113"/>
    <x v="7"/>
    <x v="2"/>
    <x v="1"/>
    <x v="2606"/>
    <x v="3655"/>
    <x v="5"/>
    <x v="0"/>
    <x v="3608"/>
    <x v="3688"/>
    <x v="2"/>
    <x v="57"/>
    <x v="2"/>
    <x v="1"/>
  </r>
  <r>
    <x v="15"/>
    <x v="9"/>
    <x v="114"/>
    <x v="7"/>
    <x v="2"/>
    <x v="3"/>
    <x v="2607"/>
    <x v="3656"/>
    <x v="18"/>
    <x v="2"/>
    <x v="3609"/>
    <x v="3689"/>
    <x v="1"/>
    <x v="3"/>
    <x v="1"/>
    <x v="0"/>
  </r>
  <r>
    <x v="9"/>
    <x v="6"/>
    <x v="25"/>
    <x v="8"/>
    <x v="2"/>
    <x v="3"/>
    <x v="2608"/>
    <x v="3657"/>
    <x v="11"/>
    <x v="1"/>
    <x v="3610"/>
    <x v="3690"/>
    <x v="4"/>
    <x v="273"/>
    <x v="0"/>
    <x v="0"/>
  </r>
  <r>
    <x v="14"/>
    <x v="6"/>
    <x v="116"/>
    <x v="8"/>
    <x v="2"/>
    <x v="37"/>
    <x v="406"/>
    <x v="3658"/>
    <x v="9"/>
    <x v="3"/>
    <x v="3611"/>
    <x v="3691"/>
    <x v="3"/>
    <x v="105"/>
    <x v="0"/>
    <x v="0"/>
  </r>
  <r>
    <x v="10"/>
    <x v="7"/>
    <x v="184"/>
    <x v="2"/>
    <x v="2"/>
    <x v="8"/>
    <x v="857"/>
    <x v="3659"/>
    <x v="12"/>
    <x v="0"/>
    <x v="3612"/>
    <x v="3692"/>
    <x v="3"/>
    <x v="46"/>
    <x v="1"/>
    <x v="1"/>
  </r>
  <r>
    <x v="1"/>
    <x v="1"/>
    <x v="185"/>
    <x v="2"/>
    <x v="2"/>
    <x v="14"/>
    <x v="2609"/>
    <x v="3660"/>
    <x v="25"/>
    <x v="1"/>
    <x v="3613"/>
    <x v="3693"/>
    <x v="2"/>
    <x v="32"/>
    <x v="2"/>
    <x v="2"/>
  </r>
  <r>
    <x v="9"/>
    <x v="6"/>
    <x v="185"/>
    <x v="2"/>
    <x v="2"/>
    <x v="15"/>
    <x v="2610"/>
    <x v="3661"/>
    <x v="19"/>
    <x v="4"/>
    <x v="3614"/>
    <x v="3694"/>
    <x v="2"/>
    <x v="70"/>
    <x v="1"/>
    <x v="2"/>
  </r>
  <r>
    <x v="14"/>
    <x v="6"/>
    <x v="185"/>
    <x v="2"/>
    <x v="2"/>
    <x v="46"/>
    <x v="1192"/>
    <x v="3662"/>
    <x v="0"/>
    <x v="0"/>
    <x v="3615"/>
    <x v="3695"/>
    <x v="3"/>
    <x v="112"/>
    <x v="2"/>
    <x v="0"/>
  </r>
  <r>
    <x v="5"/>
    <x v="1"/>
    <x v="117"/>
    <x v="3"/>
    <x v="2"/>
    <x v="17"/>
    <x v="572"/>
    <x v="3663"/>
    <x v="16"/>
    <x v="4"/>
    <x v="3616"/>
    <x v="3696"/>
    <x v="2"/>
    <x v="130"/>
    <x v="0"/>
    <x v="1"/>
  </r>
  <r>
    <x v="2"/>
    <x v="2"/>
    <x v="118"/>
    <x v="3"/>
    <x v="2"/>
    <x v="18"/>
    <x v="1226"/>
    <x v="3664"/>
    <x v="8"/>
    <x v="5"/>
    <x v="9"/>
    <x v="3697"/>
    <x v="2"/>
    <x v="99"/>
    <x v="2"/>
    <x v="1"/>
  </r>
  <r>
    <x v="9"/>
    <x v="6"/>
    <x v="119"/>
    <x v="3"/>
    <x v="2"/>
    <x v="43"/>
    <x v="2611"/>
    <x v="3665"/>
    <x v="12"/>
    <x v="0"/>
    <x v="3617"/>
    <x v="3698"/>
    <x v="0"/>
    <x v="0"/>
    <x v="2"/>
    <x v="1"/>
  </r>
  <r>
    <x v="10"/>
    <x v="7"/>
    <x v="119"/>
    <x v="3"/>
    <x v="2"/>
    <x v="29"/>
    <x v="2612"/>
    <x v="3666"/>
    <x v="21"/>
    <x v="0"/>
    <x v="3618"/>
    <x v="3699"/>
    <x v="3"/>
    <x v="71"/>
    <x v="0"/>
    <x v="2"/>
  </r>
  <r>
    <x v="11"/>
    <x v="8"/>
    <x v="120"/>
    <x v="9"/>
    <x v="2"/>
    <x v="17"/>
    <x v="1768"/>
    <x v="3667"/>
    <x v="19"/>
    <x v="4"/>
    <x v="3619"/>
    <x v="3700"/>
    <x v="0"/>
    <x v="0"/>
    <x v="2"/>
    <x v="2"/>
  </r>
  <r>
    <x v="11"/>
    <x v="8"/>
    <x v="254"/>
    <x v="9"/>
    <x v="2"/>
    <x v="71"/>
    <x v="2613"/>
    <x v="3668"/>
    <x v="6"/>
    <x v="4"/>
    <x v="3620"/>
    <x v="3701"/>
    <x v="3"/>
    <x v="240"/>
    <x v="0"/>
    <x v="2"/>
  </r>
  <r>
    <x v="1"/>
    <x v="1"/>
    <x v="254"/>
    <x v="9"/>
    <x v="2"/>
    <x v="18"/>
    <x v="2614"/>
    <x v="3669"/>
    <x v="13"/>
    <x v="1"/>
    <x v="3621"/>
    <x v="3702"/>
    <x v="3"/>
    <x v="31"/>
    <x v="1"/>
    <x v="0"/>
  </r>
  <r>
    <x v="14"/>
    <x v="6"/>
    <x v="254"/>
    <x v="9"/>
    <x v="2"/>
    <x v="23"/>
    <x v="2183"/>
    <x v="3670"/>
    <x v="1"/>
    <x v="0"/>
    <x v="3622"/>
    <x v="3703"/>
    <x v="3"/>
    <x v="28"/>
    <x v="2"/>
    <x v="0"/>
  </r>
  <r>
    <x v="2"/>
    <x v="2"/>
    <x v="186"/>
    <x v="9"/>
    <x v="2"/>
    <x v="17"/>
    <x v="2373"/>
    <x v="3671"/>
    <x v="8"/>
    <x v="5"/>
    <x v="9"/>
    <x v="3704"/>
    <x v="1"/>
    <x v="146"/>
    <x v="0"/>
    <x v="2"/>
  </r>
  <r>
    <x v="8"/>
    <x v="6"/>
    <x v="186"/>
    <x v="9"/>
    <x v="2"/>
    <x v="8"/>
    <x v="2615"/>
    <x v="3672"/>
    <x v="14"/>
    <x v="4"/>
    <x v="3623"/>
    <x v="3705"/>
    <x v="3"/>
    <x v="46"/>
    <x v="2"/>
    <x v="1"/>
  </r>
  <r>
    <x v="7"/>
    <x v="5"/>
    <x v="187"/>
    <x v="9"/>
    <x v="2"/>
    <x v="27"/>
    <x v="2616"/>
    <x v="3673"/>
    <x v="23"/>
    <x v="3"/>
    <x v="3624"/>
    <x v="3706"/>
    <x v="3"/>
    <x v="60"/>
    <x v="0"/>
    <x v="2"/>
  </r>
  <r>
    <x v="5"/>
    <x v="1"/>
    <x v="31"/>
    <x v="11"/>
    <x v="2"/>
    <x v="7"/>
    <x v="2617"/>
    <x v="3674"/>
    <x v="21"/>
    <x v="0"/>
    <x v="3625"/>
    <x v="3707"/>
    <x v="0"/>
    <x v="0"/>
    <x v="1"/>
    <x v="1"/>
  </r>
  <r>
    <x v="4"/>
    <x v="4"/>
    <x v="121"/>
    <x v="11"/>
    <x v="2"/>
    <x v="4"/>
    <x v="2618"/>
    <x v="3675"/>
    <x v="12"/>
    <x v="0"/>
    <x v="3626"/>
    <x v="3708"/>
    <x v="3"/>
    <x v="11"/>
    <x v="2"/>
    <x v="0"/>
  </r>
  <r>
    <x v="5"/>
    <x v="1"/>
    <x v="32"/>
    <x v="11"/>
    <x v="2"/>
    <x v="45"/>
    <x v="2001"/>
    <x v="3676"/>
    <x v="10"/>
    <x v="2"/>
    <x v="3627"/>
    <x v="3709"/>
    <x v="2"/>
    <x v="74"/>
    <x v="2"/>
    <x v="0"/>
  </r>
  <r>
    <x v="5"/>
    <x v="1"/>
    <x v="33"/>
    <x v="4"/>
    <x v="2"/>
    <x v="52"/>
    <x v="2619"/>
    <x v="3677"/>
    <x v="21"/>
    <x v="0"/>
    <x v="3628"/>
    <x v="3710"/>
    <x v="2"/>
    <x v="162"/>
    <x v="0"/>
    <x v="1"/>
  </r>
  <r>
    <x v="6"/>
    <x v="3"/>
    <x v="35"/>
    <x v="4"/>
    <x v="2"/>
    <x v="32"/>
    <x v="1049"/>
    <x v="3678"/>
    <x v="11"/>
    <x v="1"/>
    <x v="3629"/>
    <x v="3711"/>
    <x v="2"/>
    <x v="125"/>
    <x v="2"/>
    <x v="2"/>
  </r>
  <r>
    <x v="15"/>
    <x v="9"/>
    <x v="188"/>
    <x v="4"/>
    <x v="2"/>
    <x v="3"/>
    <x v="2620"/>
    <x v="3679"/>
    <x v="15"/>
    <x v="4"/>
    <x v="3630"/>
    <x v="3712"/>
    <x v="2"/>
    <x v="4"/>
    <x v="2"/>
    <x v="2"/>
  </r>
  <r>
    <x v="6"/>
    <x v="3"/>
    <x v="189"/>
    <x v="5"/>
    <x v="2"/>
    <x v="9"/>
    <x v="2621"/>
    <x v="3680"/>
    <x v="9"/>
    <x v="3"/>
    <x v="3631"/>
    <x v="3713"/>
    <x v="0"/>
    <x v="0"/>
    <x v="0"/>
    <x v="1"/>
  </r>
  <r>
    <x v="7"/>
    <x v="5"/>
    <x v="38"/>
    <x v="6"/>
    <x v="2"/>
    <x v="6"/>
    <x v="2458"/>
    <x v="3681"/>
    <x v="3"/>
    <x v="2"/>
    <x v="3632"/>
    <x v="3714"/>
    <x v="2"/>
    <x v="7"/>
    <x v="1"/>
    <x v="1"/>
  </r>
  <r>
    <x v="4"/>
    <x v="4"/>
    <x v="190"/>
    <x v="6"/>
    <x v="2"/>
    <x v="34"/>
    <x v="2622"/>
    <x v="3682"/>
    <x v="24"/>
    <x v="3"/>
    <x v="3633"/>
    <x v="3715"/>
    <x v="0"/>
    <x v="0"/>
    <x v="1"/>
    <x v="0"/>
  </r>
  <r>
    <x v="10"/>
    <x v="7"/>
    <x v="263"/>
    <x v="6"/>
    <x v="2"/>
    <x v="12"/>
    <x v="2623"/>
    <x v="3683"/>
    <x v="5"/>
    <x v="0"/>
    <x v="3634"/>
    <x v="3716"/>
    <x v="0"/>
    <x v="0"/>
    <x v="1"/>
    <x v="0"/>
  </r>
  <r>
    <x v="6"/>
    <x v="3"/>
    <x v="125"/>
    <x v="0"/>
    <x v="3"/>
    <x v="4"/>
    <x v="48"/>
    <x v="3684"/>
    <x v="16"/>
    <x v="4"/>
    <x v="3635"/>
    <x v="3717"/>
    <x v="6"/>
    <x v="204"/>
    <x v="1"/>
    <x v="2"/>
  </r>
  <r>
    <x v="9"/>
    <x v="6"/>
    <x v="125"/>
    <x v="0"/>
    <x v="3"/>
    <x v="8"/>
    <x v="1581"/>
    <x v="3685"/>
    <x v="12"/>
    <x v="0"/>
    <x v="3636"/>
    <x v="3718"/>
    <x v="2"/>
    <x v="34"/>
    <x v="1"/>
    <x v="1"/>
  </r>
  <r>
    <x v="14"/>
    <x v="6"/>
    <x v="125"/>
    <x v="0"/>
    <x v="3"/>
    <x v="53"/>
    <x v="1059"/>
    <x v="3686"/>
    <x v="0"/>
    <x v="0"/>
    <x v="3637"/>
    <x v="3719"/>
    <x v="3"/>
    <x v="198"/>
    <x v="0"/>
    <x v="0"/>
  </r>
  <r>
    <x v="4"/>
    <x v="4"/>
    <x v="125"/>
    <x v="0"/>
    <x v="3"/>
    <x v="15"/>
    <x v="2624"/>
    <x v="3687"/>
    <x v="5"/>
    <x v="0"/>
    <x v="3638"/>
    <x v="3720"/>
    <x v="0"/>
    <x v="0"/>
    <x v="0"/>
    <x v="2"/>
  </r>
  <r>
    <x v="14"/>
    <x v="6"/>
    <x v="191"/>
    <x v="0"/>
    <x v="3"/>
    <x v="47"/>
    <x v="2625"/>
    <x v="3688"/>
    <x v="16"/>
    <x v="4"/>
    <x v="3639"/>
    <x v="3721"/>
    <x v="2"/>
    <x v="246"/>
    <x v="1"/>
    <x v="2"/>
  </r>
  <r>
    <x v="13"/>
    <x v="8"/>
    <x v="40"/>
    <x v="0"/>
    <x v="3"/>
    <x v="14"/>
    <x v="2626"/>
    <x v="3689"/>
    <x v="17"/>
    <x v="1"/>
    <x v="3640"/>
    <x v="3722"/>
    <x v="4"/>
    <x v="35"/>
    <x v="1"/>
    <x v="1"/>
  </r>
  <r>
    <x v="0"/>
    <x v="0"/>
    <x v="237"/>
    <x v="10"/>
    <x v="3"/>
    <x v="1"/>
    <x v="627"/>
    <x v="3690"/>
    <x v="19"/>
    <x v="4"/>
    <x v="3641"/>
    <x v="3723"/>
    <x v="2"/>
    <x v="57"/>
    <x v="1"/>
    <x v="2"/>
  </r>
  <r>
    <x v="7"/>
    <x v="5"/>
    <x v="127"/>
    <x v="1"/>
    <x v="3"/>
    <x v="19"/>
    <x v="1245"/>
    <x v="3691"/>
    <x v="3"/>
    <x v="2"/>
    <x v="3642"/>
    <x v="3724"/>
    <x v="2"/>
    <x v="78"/>
    <x v="0"/>
    <x v="2"/>
  </r>
  <r>
    <x v="4"/>
    <x v="4"/>
    <x v="194"/>
    <x v="1"/>
    <x v="3"/>
    <x v="20"/>
    <x v="2627"/>
    <x v="3692"/>
    <x v="12"/>
    <x v="0"/>
    <x v="3643"/>
    <x v="3725"/>
    <x v="0"/>
    <x v="0"/>
    <x v="0"/>
    <x v="2"/>
  </r>
  <r>
    <x v="11"/>
    <x v="8"/>
    <x v="41"/>
    <x v="1"/>
    <x v="3"/>
    <x v="41"/>
    <x v="2628"/>
    <x v="3693"/>
    <x v="5"/>
    <x v="0"/>
    <x v="3644"/>
    <x v="3726"/>
    <x v="3"/>
    <x v="64"/>
    <x v="2"/>
    <x v="2"/>
  </r>
  <r>
    <x v="4"/>
    <x v="4"/>
    <x v="128"/>
    <x v="7"/>
    <x v="3"/>
    <x v="19"/>
    <x v="2629"/>
    <x v="3694"/>
    <x v="17"/>
    <x v="1"/>
    <x v="3645"/>
    <x v="3727"/>
    <x v="1"/>
    <x v="29"/>
    <x v="2"/>
    <x v="1"/>
  </r>
  <r>
    <x v="2"/>
    <x v="2"/>
    <x v="128"/>
    <x v="7"/>
    <x v="3"/>
    <x v="42"/>
    <x v="2630"/>
    <x v="3695"/>
    <x v="12"/>
    <x v="0"/>
    <x v="3646"/>
    <x v="3728"/>
    <x v="3"/>
    <x v="199"/>
    <x v="0"/>
    <x v="1"/>
  </r>
  <r>
    <x v="4"/>
    <x v="4"/>
    <x v="255"/>
    <x v="7"/>
    <x v="3"/>
    <x v="24"/>
    <x v="1313"/>
    <x v="3696"/>
    <x v="13"/>
    <x v="1"/>
    <x v="3647"/>
    <x v="3729"/>
    <x v="2"/>
    <x v="30"/>
    <x v="2"/>
    <x v="0"/>
  </r>
  <r>
    <x v="6"/>
    <x v="3"/>
    <x v="196"/>
    <x v="8"/>
    <x v="3"/>
    <x v="7"/>
    <x v="1356"/>
    <x v="3697"/>
    <x v="2"/>
    <x v="1"/>
    <x v="3648"/>
    <x v="3730"/>
    <x v="0"/>
    <x v="0"/>
    <x v="2"/>
    <x v="1"/>
  </r>
  <r>
    <x v="5"/>
    <x v="1"/>
    <x v="239"/>
    <x v="8"/>
    <x v="3"/>
    <x v="18"/>
    <x v="2631"/>
    <x v="3698"/>
    <x v="16"/>
    <x v="4"/>
    <x v="3649"/>
    <x v="3731"/>
    <x v="3"/>
    <x v="31"/>
    <x v="0"/>
    <x v="0"/>
  </r>
  <r>
    <x v="14"/>
    <x v="6"/>
    <x v="130"/>
    <x v="8"/>
    <x v="3"/>
    <x v="18"/>
    <x v="2632"/>
    <x v="3699"/>
    <x v="8"/>
    <x v="5"/>
    <x v="9"/>
    <x v="3732"/>
    <x v="0"/>
    <x v="0"/>
    <x v="2"/>
    <x v="2"/>
  </r>
  <r>
    <x v="13"/>
    <x v="8"/>
    <x v="131"/>
    <x v="8"/>
    <x v="3"/>
    <x v="11"/>
    <x v="2334"/>
    <x v="3700"/>
    <x v="1"/>
    <x v="0"/>
    <x v="3650"/>
    <x v="3733"/>
    <x v="2"/>
    <x v="139"/>
    <x v="2"/>
    <x v="1"/>
  </r>
  <r>
    <x v="7"/>
    <x v="5"/>
    <x v="264"/>
    <x v="3"/>
    <x v="3"/>
    <x v="10"/>
    <x v="1767"/>
    <x v="3701"/>
    <x v="20"/>
    <x v="2"/>
    <x v="3651"/>
    <x v="3734"/>
    <x v="1"/>
    <x v="123"/>
    <x v="0"/>
    <x v="1"/>
  </r>
  <r>
    <x v="3"/>
    <x v="3"/>
    <x v="43"/>
    <x v="3"/>
    <x v="3"/>
    <x v="6"/>
    <x v="2633"/>
    <x v="3702"/>
    <x v="20"/>
    <x v="2"/>
    <x v="3652"/>
    <x v="3735"/>
    <x v="2"/>
    <x v="7"/>
    <x v="1"/>
    <x v="2"/>
  </r>
  <r>
    <x v="6"/>
    <x v="3"/>
    <x v="136"/>
    <x v="9"/>
    <x v="3"/>
    <x v="9"/>
    <x v="759"/>
    <x v="3703"/>
    <x v="12"/>
    <x v="0"/>
    <x v="3653"/>
    <x v="3736"/>
    <x v="2"/>
    <x v="10"/>
    <x v="0"/>
    <x v="2"/>
  </r>
  <r>
    <x v="2"/>
    <x v="2"/>
    <x v="137"/>
    <x v="11"/>
    <x v="3"/>
    <x v="7"/>
    <x v="2634"/>
    <x v="3704"/>
    <x v="5"/>
    <x v="0"/>
    <x v="3654"/>
    <x v="3737"/>
    <x v="0"/>
    <x v="0"/>
    <x v="1"/>
    <x v="1"/>
  </r>
  <r>
    <x v="2"/>
    <x v="2"/>
    <x v="271"/>
    <x v="11"/>
    <x v="3"/>
    <x v="13"/>
    <x v="2635"/>
    <x v="3705"/>
    <x v="6"/>
    <x v="4"/>
    <x v="3655"/>
    <x v="3738"/>
    <x v="2"/>
    <x v="87"/>
    <x v="2"/>
    <x v="2"/>
  </r>
  <r>
    <x v="7"/>
    <x v="5"/>
    <x v="271"/>
    <x v="11"/>
    <x v="3"/>
    <x v="0"/>
    <x v="2636"/>
    <x v="3706"/>
    <x v="4"/>
    <x v="3"/>
    <x v="3656"/>
    <x v="3739"/>
    <x v="2"/>
    <x v="58"/>
    <x v="0"/>
    <x v="2"/>
  </r>
  <r>
    <x v="11"/>
    <x v="8"/>
    <x v="241"/>
    <x v="11"/>
    <x v="3"/>
    <x v="37"/>
    <x v="2637"/>
    <x v="3707"/>
    <x v="2"/>
    <x v="1"/>
    <x v="3657"/>
    <x v="3740"/>
    <x v="3"/>
    <x v="105"/>
    <x v="0"/>
    <x v="0"/>
  </r>
  <r>
    <x v="9"/>
    <x v="6"/>
    <x v="201"/>
    <x v="4"/>
    <x v="3"/>
    <x v="5"/>
    <x v="1894"/>
    <x v="3708"/>
    <x v="25"/>
    <x v="1"/>
    <x v="3658"/>
    <x v="3741"/>
    <x v="3"/>
    <x v="40"/>
    <x v="1"/>
    <x v="0"/>
  </r>
  <r>
    <x v="2"/>
    <x v="2"/>
    <x v="139"/>
    <x v="4"/>
    <x v="3"/>
    <x v="40"/>
    <x v="248"/>
    <x v="3709"/>
    <x v="10"/>
    <x v="2"/>
    <x v="3659"/>
    <x v="3742"/>
    <x v="3"/>
    <x v="62"/>
    <x v="1"/>
    <x v="2"/>
  </r>
  <r>
    <x v="7"/>
    <x v="5"/>
    <x v="45"/>
    <x v="4"/>
    <x v="3"/>
    <x v="36"/>
    <x v="2623"/>
    <x v="3710"/>
    <x v="24"/>
    <x v="3"/>
    <x v="3660"/>
    <x v="3743"/>
    <x v="4"/>
    <x v="55"/>
    <x v="2"/>
    <x v="1"/>
  </r>
  <r>
    <x v="6"/>
    <x v="3"/>
    <x v="202"/>
    <x v="5"/>
    <x v="3"/>
    <x v="8"/>
    <x v="704"/>
    <x v="3711"/>
    <x v="6"/>
    <x v="4"/>
    <x v="3661"/>
    <x v="3744"/>
    <x v="0"/>
    <x v="0"/>
    <x v="2"/>
    <x v="1"/>
  </r>
  <r>
    <x v="12"/>
    <x v="8"/>
    <x v="203"/>
    <x v="5"/>
    <x v="3"/>
    <x v="9"/>
    <x v="2638"/>
    <x v="3712"/>
    <x v="19"/>
    <x v="4"/>
    <x v="3662"/>
    <x v="3745"/>
    <x v="0"/>
    <x v="0"/>
    <x v="1"/>
    <x v="0"/>
  </r>
  <r>
    <x v="15"/>
    <x v="9"/>
    <x v="269"/>
    <x v="6"/>
    <x v="3"/>
    <x v="9"/>
    <x v="2639"/>
    <x v="3713"/>
    <x v="24"/>
    <x v="3"/>
    <x v="3663"/>
    <x v="3746"/>
    <x v="2"/>
    <x v="10"/>
    <x v="1"/>
    <x v="0"/>
  </r>
  <r>
    <x v="13"/>
    <x v="8"/>
    <x v="269"/>
    <x v="6"/>
    <x v="3"/>
    <x v="32"/>
    <x v="2640"/>
    <x v="3714"/>
    <x v="21"/>
    <x v="0"/>
    <x v="3664"/>
    <x v="3747"/>
    <x v="2"/>
    <x v="125"/>
    <x v="0"/>
    <x v="0"/>
  </r>
  <r>
    <x v="8"/>
    <x v="6"/>
    <x v="269"/>
    <x v="6"/>
    <x v="3"/>
    <x v="36"/>
    <x v="1572"/>
    <x v="3715"/>
    <x v="2"/>
    <x v="1"/>
    <x v="3665"/>
    <x v="3748"/>
    <x v="1"/>
    <x v="118"/>
    <x v="0"/>
    <x v="1"/>
  </r>
  <r>
    <x v="9"/>
    <x v="6"/>
    <x v="204"/>
    <x v="6"/>
    <x v="3"/>
    <x v="33"/>
    <x v="2641"/>
    <x v="3716"/>
    <x v="21"/>
    <x v="0"/>
    <x v="3666"/>
    <x v="3749"/>
    <x v="2"/>
    <x v="51"/>
    <x v="0"/>
    <x v="2"/>
  </r>
  <r>
    <x v="6"/>
    <x v="3"/>
    <x v="205"/>
    <x v="0"/>
    <x v="4"/>
    <x v="15"/>
    <x v="1654"/>
    <x v="3717"/>
    <x v="8"/>
    <x v="5"/>
    <x v="9"/>
    <x v="3750"/>
    <x v="2"/>
    <x v="70"/>
    <x v="1"/>
    <x v="0"/>
  </r>
  <r>
    <x v="8"/>
    <x v="6"/>
    <x v="206"/>
    <x v="0"/>
    <x v="4"/>
    <x v="43"/>
    <x v="2642"/>
    <x v="3718"/>
    <x v="13"/>
    <x v="1"/>
    <x v="3667"/>
    <x v="3751"/>
    <x v="2"/>
    <x v="154"/>
    <x v="1"/>
    <x v="0"/>
  </r>
  <r>
    <x v="4"/>
    <x v="4"/>
    <x v="144"/>
    <x v="10"/>
    <x v="4"/>
    <x v="31"/>
    <x v="2643"/>
    <x v="3719"/>
    <x v="13"/>
    <x v="1"/>
    <x v="3668"/>
    <x v="3752"/>
    <x v="2"/>
    <x v="181"/>
    <x v="2"/>
    <x v="2"/>
  </r>
  <r>
    <x v="5"/>
    <x v="1"/>
    <x v="242"/>
    <x v="10"/>
    <x v="4"/>
    <x v="63"/>
    <x v="1269"/>
    <x v="3720"/>
    <x v="20"/>
    <x v="2"/>
    <x v="3669"/>
    <x v="3753"/>
    <x v="3"/>
    <x v="282"/>
    <x v="1"/>
    <x v="0"/>
  </r>
  <r>
    <x v="9"/>
    <x v="6"/>
    <x v="146"/>
    <x v="1"/>
    <x v="4"/>
    <x v="37"/>
    <x v="2644"/>
    <x v="3721"/>
    <x v="4"/>
    <x v="3"/>
    <x v="3670"/>
    <x v="3754"/>
    <x v="3"/>
    <x v="105"/>
    <x v="1"/>
    <x v="1"/>
  </r>
  <r>
    <x v="11"/>
    <x v="8"/>
    <x v="49"/>
    <x v="7"/>
    <x v="4"/>
    <x v="6"/>
    <x v="2645"/>
    <x v="3722"/>
    <x v="20"/>
    <x v="2"/>
    <x v="3671"/>
    <x v="3755"/>
    <x v="0"/>
    <x v="0"/>
    <x v="1"/>
    <x v="0"/>
  </r>
  <r>
    <x v="4"/>
    <x v="4"/>
    <x v="49"/>
    <x v="7"/>
    <x v="4"/>
    <x v="14"/>
    <x v="2646"/>
    <x v="3723"/>
    <x v="4"/>
    <x v="3"/>
    <x v="3672"/>
    <x v="3756"/>
    <x v="2"/>
    <x v="32"/>
    <x v="2"/>
    <x v="1"/>
  </r>
  <r>
    <x v="13"/>
    <x v="8"/>
    <x v="149"/>
    <x v="7"/>
    <x v="4"/>
    <x v="31"/>
    <x v="975"/>
    <x v="410"/>
    <x v="18"/>
    <x v="2"/>
    <x v="3673"/>
    <x v="3757"/>
    <x v="1"/>
    <x v="49"/>
    <x v="2"/>
    <x v="0"/>
  </r>
  <r>
    <x v="8"/>
    <x v="6"/>
    <x v="51"/>
    <x v="8"/>
    <x v="4"/>
    <x v="57"/>
    <x v="1797"/>
    <x v="1636"/>
    <x v="25"/>
    <x v="1"/>
    <x v="3674"/>
    <x v="3758"/>
    <x v="6"/>
    <x v="293"/>
    <x v="0"/>
    <x v="2"/>
  </r>
  <r>
    <x v="2"/>
    <x v="2"/>
    <x v="150"/>
    <x v="2"/>
    <x v="4"/>
    <x v="1"/>
    <x v="2634"/>
    <x v="3724"/>
    <x v="23"/>
    <x v="3"/>
    <x v="3675"/>
    <x v="3759"/>
    <x v="1"/>
    <x v="1"/>
    <x v="2"/>
    <x v="2"/>
  </r>
  <r>
    <x v="14"/>
    <x v="6"/>
    <x v="52"/>
    <x v="2"/>
    <x v="4"/>
    <x v="36"/>
    <x v="72"/>
    <x v="3725"/>
    <x v="3"/>
    <x v="2"/>
    <x v="3676"/>
    <x v="3760"/>
    <x v="3"/>
    <x v="144"/>
    <x v="2"/>
    <x v="1"/>
  </r>
  <r>
    <x v="5"/>
    <x v="1"/>
    <x v="213"/>
    <x v="3"/>
    <x v="4"/>
    <x v="0"/>
    <x v="1850"/>
    <x v="3726"/>
    <x v="3"/>
    <x v="2"/>
    <x v="3677"/>
    <x v="3761"/>
    <x v="2"/>
    <x v="58"/>
    <x v="0"/>
    <x v="1"/>
  </r>
  <r>
    <x v="8"/>
    <x v="6"/>
    <x v="213"/>
    <x v="3"/>
    <x v="4"/>
    <x v="59"/>
    <x v="2440"/>
    <x v="3727"/>
    <x v="22"/>
    <x v="3"/>
    <x v="3678"/>
    <x v="3762"/>
    <x v="2"/>
    <x v="141"/>
    <x v="2"/>
    <x v="2"/>
  </r>
  <r>
    <x v="5"/>
    <x v="1"/>
    <x v="214"/>
    <x v="9"/>
    <x v="4"/>
    <x v="8"/>
    <x v="2476"/>
    <x v="3728"/>
    <x v="20"/>
    <x v="2"/>
    <x v="3679"/>
    <x v="3763"/>
    <x v="5"/>
    <x v="303"/>
    <x v="0"/>
    <x v="1"/>
  </r>
  <r>
    <x v="14"/>
    <x v="6"/>
    <x v="214"/>
    <x v="9"/>
    <x v="4"/>
    <x v="11"/>
    <x v="1089"/>
    <x v="3729"/>
    <x v="14"/>
    <x v="4"/>
    <x v="3680"/>
    <x v="3764"/>
    <x v="3"/>
    <x v="14"/>
    <x v="0"/>
    <x v="2"/>
  </r>
  <r>
    <x v="12"/>
    <x v="8"/>
    <x v="152"/>
    <x v="9"/>
    <x v="4"/>
    <x v="53"/>
    <x v="2647"/>
    <x v="3730"/>
    <x v="20"/>
    <x v="2"/>
    <x v="3681"/>
    <x v="3765"/>
    <x v="4"/>
    <x v="122"/>
    <x v="1"/>
    <x v="1"/>
  </r>
  <r>
    <x v="13"/>
    <x v="8"/>
    <x v="55"/>
    <x v="11"/>
    <x v="4"/>
    <x v="4"/>
    <x v="807"/>
    <x v="3731"/>
    <x v="23"/>
    <x v="3"/>
    <x v="3682"/>
    <x v="3766"/>
    <x v="3"/>
    <x v="11"/>
    <x v="2"/>
    <x v="1"/>
  </r>
  <r>
    <x v="0"/>
    <x v="0"/>
    <x v="217"/>
    <x v="11"/>
    <x v="4"/>
    <x v="36"/>
    <x v="1078"/>
    <x v="3732"/>
    <x v="6"/>
    <x v="4"/>
    <x v="3683"/>
    <x v="3767"/>
    <x v="0"/>
    <x v="0"/>
    <x v="1"/>
    <x v="0"/>
  </r>
  <r>
    <x v="7"/>
    <x v="5"/>
    <x v="217"/>
    <x v="11"/>
    <x v="4"/>
    <x v="49"/>
    <x v="1419"/>
    <x v="3733"/>
    <x v="4"/>
    <x v="3"/>
    <x v="3684"/>
    <x v="3768"/>
    <x v="3"/>
    <x v="153"/>
    <x v="0"/>
    <x v="1"/>
  </r>
  <r>
    <x v="14"/>
    <x v="6"/>
    <x v="154"/>
    <x v="4"/>
    <x v="4"/>
    <x v="8"/>
    <x v="2648"/>
    <x v="3734"/>
    <x v="0"/>
    <x v="0"/>
    <x v="3685"/>
    <x v="3769"/>
    <x v="0"/>
    <x v="0"/>
    <x v="2"/>
    <x v="2"/>
  </r>
  <r>
    <x v="6"/>
    <x v="3"/>
    <x v="259"/>
    <x v="4"/>
    <x v="4"/>
    <x v="4"/>
    <x v="2649"/>
    <x v="3735"/>
    <x v="22"/>
    <x v="3"/>
    <x v="3686"/>
    <x v="3770"/>
    <x v="4"/>
    <x v="100"/>
    <x v="1"/>
    <x v="0"/>
  </r>
  <r>
    <x v="13"/>
    <x v="8"/>
    <x v="155"/>
    <x v="5"/>
    <x v="4"/>
    <x v="37"/>
    <x v="1327"/>
    <x v="3736"/>
    <x v="4"/>
    <x v="3"/>
    <x v="3687"/>
    <x v="3771"/>
    <x v="2"/>
    <x v="61"/>
    <x v="0"/>
    <x v="1"/>
  </r>
  <r>
    <x v="3"/>
    <x v="3"/>
    <x v="58"/>
    <x v="6"/>
    <x v="4"/>
    <x v="6"/>
    <x v="2372"/>
    <x v="3737"/>
    <x v="14"/>
    <x v="4"/>
    <x v="3688"/>
    <x v="3772"/>
    <x v="2"/>
    <x v="7"/>
    <x v="2"/>
    <x v="0"/>
  </r>
  <r>
    <x v="3"/>
    <x v="3"/>
    <x v="161"/>
    <x v="0"/>
    <x v="5"/>
    <x v="3"/>
    <x v="548"/>
    <x v="3738"/>
    <x v="14"/>
    <x v="4"/>
    <x v="3689"/>
    <x v="3773"/>
    <x v="3"/>
    <x v="20"/>
    <x v="0"/>
    <x v="1"/>
  </r>
  <r>
    <x v="0"/>
    <x v="0"/>
    <x v="265"/>
    <x v="0"/>
    <x v="5"/>
    <x v="6"/>
    <x v="45"/>
    <x v="3739"/>
    <x v="9"/>
    <x v="3"/>
    <x v="3690"/>
    <x v="3774"/>
    <x v="2"/>
    <x v="7"/>
    <x v="0"/>
    <x v="2"/>
  </r>
  <r>
    <x v="3"/>
    <x v="3"/>
    <x v="246"/>
    <x v="10"/>
    <x v="5"/>
    <x v="17"/>
    <x v="1874"/>
    <x v="3740"/>
    <x v="16"/>
    <x v="4"/>
    <x v="3691"/>
    <x v="3775"/>
    <x v="1"/>
    <x v="146"/>
    <x v="0"/>
    <x v="1"/>
  </r>
  <r>
    <x v="13"/>
    <x v="8"/>
    <x v="246"/>
    <x v="10"/>
    <x v="5"/>
    <x v="19"/>
    <x v="786"/>
    <x v="2923"/>
    <x v="21"/>
    <x v="0"/>
    <x v="3692"/>
    <x v="3776"/>
    <x v="0"/>
    <x v="0"/>
    <x v="1"/>
    <x v="1"/>
  </r>
  <r>
    <x v="11"/>
    <x v="8"/>
    <x v="219"/>
    <x v="10"/>
    <x v="5"/>
    <x v="1"/>
    <x v="2650"/>
    <x v="3741"/>
    <x v="12"/>
    <x v="0"/>
    <x v="3693"/>
    <x v="3777"/>
    <x v="4"/>
    <x v="110"/>
    <x v="1"/>
    <x v="0"/>
  </r>
  <r>
    <x v="15"/>
    <x v="9"/>
    <x v="219"/>
    <x v="10"/>
    <x v="5"/>
    <x v="15"/>
    <x v="1873"/>
    <x v="3742"/>
    <x v="5"/>
    <x v="0"/>
    <x v="3694"/>
    <x v="3778"/>
    <x v="3"/>
    <x v="18"/>
    <x v="1"/>
    <x v="1"/>
  </r>
  <r>
    <x v="15"/>
    <x v="9"/>
    <x v="163"/>
    <x v="10"/>
    <x v="5"/>
    <x v="32"/>
    <x v="2651"/>
    <x v="3743"/>
    <x v="3"/>
    <x v="2"/>
    <x v="3695"/>
    <x v="3779"/>
    <x v="0"/>
    <x v="0"/>
    <x v="2"/>
    <x v="0"/>
  </r>
  <r>
    <x v="8"/>
    <x v="6"/>
    <x v="61"/>
    <x v="1"/>
    <x v="5"/>
    <x v="19"/>
    <x v="2652"/>
    <x v="3744"/>
    <x v="7"/>
    <x v="2"/>
    <x v="3696"/>
    <x v="3780"/>
    <x v="3"/>
    <x v="93"/>
    <x v="1"/>
    <x v="0"/>
  </r>
  <r>
    <x v="0"/>
    <x v="0"/>
    <x v="62"/>
    <x v="1"/>
    <x v="5"/>
    <x v="3"/>
    <x v="2653"/>
    <x v="3745"/>
    <x v="19"/>
    <x v="4"/>
    <x v="3697"/>
    <x v="3781"/>
    <x v="0"/>
    <x v="0"/>
    <x v="2"/>
    <x v="1"/>
  </r>
  <r>
    <x v="6"/>
    <x v="3"/>
    <x v="0"/>
    <x v="0"/>
    <x v="0"/>
    <x v="3"/>
    <x v="2654"/>
    <x v="3746"/>
    <x v="15"/>
    <x v="4"/>
    <x v="3698"/>
    <x v="3782"/>
    <x v="3"/>
    <x v="20"/>
    <x v="0"/>
    <x v="2"/>
  </r>
  <r>
    <x v="10"/>
    <x v="7"/>
    <x v="65"/>
    <x v="0"/>
    <x v="0"/>
    <x v="11"/>
    <x v="1968"/>
    <x v="3747"/>
    <x v="21"/>
    <x v="0"/>
    <x v="3699"/>
    <x v="3783"/>
    <x v="3"/>
    <x v="14"/>
    <x v="2"/>
    <x v="2"/>
  </r>
  <r>
    <x v="11"/>
    <x v="8"/>
    <x v="248"/>
    <x v="0"/>
    <x v="0"/>
    <x v="32"/>
    <x v="2655"/>
    <x v="3748"/>
    <x v="11"/>
    <x v="1"/>
    <x v="3700"/>
    <x v="3784"/>
    <x v="0"/>
    <x v="0"/>
    <x v="1"/>
    <x v="1"/>
  </r>
  <r>
    <x v="8"/>
    <x v="6"/>
    <x v="164"/>
    <x v="10"/>
    <x v="0"/>
    <x v="22"/>
    <x v="570"/>
    <x v="3749"/>
    <x v="23"/>
    <x v="3"/>
    <x v="3701"/>
    <x v="3785"/>
    <x v="3"/>
    <x v="168"/>
    <x v="2"/>
    <x v="2"/>
  </r>
  <r>
    <x v="6"/>
    <x v="3"/>
    <x v="66"/>
    <x v="10"/>
    <x v="0"/>
    <x v="4"/>
    <x v="1198"/>
    <x v="3750"/>
    <x v="15"/>
    <x v="4"/>
    <x v="3702"/>
    <x v="3786"/>
    <x v="2"/>
    <x v="5"/>
    <x v="1"/>
    <x v="2"/>
  </r>
  <r>
    <x v="4"/>
    <x v="4"/>
    <x v="1"/>
    <x v="1"/>
    <x v="0"/>
    <x v="29"/>
    <x v="2656"/>
    <x v="3751"/>
    <x v="25"/>
    <x v="1"/>
    <x v="3703"/>
    <x v="3787"/>
    <x v="2"/>
    <x v="47"/>
    <x v="2"/>
    <x v="0"/>
  </r>
  <r>
    <x v="8"/>
    <x v="6"/>
    <x v="68"/>
    <x v="1"/>
    <x v="0"/>
    <x v="58"/>
    <x v="2657"/>
    <x v="3752"/>
    <x v="17"/>
    <x v="1"/>
    <x v="3704"/>
    <x v="3788"/>
    <x v="1"/>
    <x v="266"/>
    <x v="1"/>
    <x v="1"/>
  </r>
  <r>
    <x v="15"/>
    <x v="9"/>
    <x v="69"/>
    <x v="1"/>
    <x v="0"/>
    <x v="7"/>
    <x v="1187"/>
    <x v="3753"/>
    <x v="25"/>
    <x v="1"/>
    <x v="3705"/>
    <x v="3789"/>
    <x v="2"/>
    <x v="8"/>
    <x v="1"/>
    <x v="2"/>
  </r>
  <r>
    <x v="10"/>
    <x v="7"/>
    <x v="72"/>
    <x v="7"/>
    <x v="0"/>
    <x v="32"/>
    <x v="375"/>
    <x v="384"/>
    <x v="16"/>
    <x v="4"/>
    <x v="3706"/>
    <x v="3790"/>
    <x v="1"/>
    <x v="50"/>
    <x v="2"/>
    <x v="0"/>
  </r>
  <r>
    <x v="8"/>
    <x v="6"/>
    <x v="165"/>
    <x v="7"/>
    <x v="0"/>
    <x v="55"/>
    <x v="312"/>
    <x v="3754"/>
    <x v="13"/>
    <x v="1"/>
    <x v="3707"/>
    <x v="3791"/>
    <x v="3"/>
    <x v="279"/>
    <x v="0"/>
    <x v="2"/>
  </r>
  <r>
    <x v="8"/>
    <x v="6"/>
    <x v="74"/>
    <x v="8"/>
    <x v="0"/>
    <x v="46"/>
    <x v="2449"/>
    <x v="3755"/>
    <x v="7"/>
    <x v="2"/>
    <x v="3708"/>
    <x v="3792"/>
    <x v="3"/>
    <x v="112"/>
    <x v="2"/>
    <x v="1"/>
  </r>
  <r>
    <x v="13"/>
    <x v="8"/>
    <x v="167"/>
    <x v="8"/>
    <x v="0"/>
    <x v="15"/>
    <x v="2452"/>
    <x v="3756"/>
    <x v="22"/>
    <x v="3"/>
    <x v="3709"/>
    <x v="3793"/>
    <x v="0"/>
    <x v="0"/>
    <x v="1"/>
    <x v="1"/>
  </r>
  <r>
    <x v="2"/>
    <x v="2"/>
    <x v="2"/>
    <x v="2"/>
    <x v="0"/>
    <x v="5"/>
    <x v="2658"/>
    <x v="3757"/>
    <x v="10"/>
    <x v="2"/>
    <x v="3710"/>
    <x v="3794"/>
    <x v="0"/>
    <x v="0"/>
    <x v="0"/>
    <x v="1"/>
  </r>
  <r>
    <x v="13"/>
    <x v="8"/>
    <x v="223"/>
    <x v="2"/>
    <x v="0"/>
    <x v="15"/>
    <x v="2659"/>
    <x v="3758"/>
    <x v="10"/>
    <x v="2"/>
    <x v="3711"/>
    <x v="3795"/>
    <x v="3"/>
    <x v="18"/>
    <x v="1"/>
    <x v="2"/>
  </r>
  <r>
    <x v="10"/>
    <x v="7"/>
    <x v="168"/>
    <x v="2"/>
    <x v="0"/>
    <x v="5"/>
    <x v="1085"/>
    <x v="3759"/>
    <x v="6"/>
    <x v="4"/>
    <x v="3712"/>
    <x v="3796"/>
    <x v="3"/>
    <x v="40"/>
    <x v="0"/>
    <x v="1"/>
  </r>
  <r>
    <x v="8"/>
    <x v="6"/>
    <x v="76"/>
    <x v="2"/>
    <x v="0"/>
    <x v="18"/>
    <x v="2660"/>
    <x v="3760"/>
    <x v="23"/>
    <x v="3"/>
    <x v="3713"/>
    <x v="3797"/>
    <x v="3"/>
    <x v="31"/>
    <x v="1"/>
    <x v="1"/>
  </r>
  <r>
    <x v="10"/>
    <x v="7"/>
    <x v="3"/>
    <x v="3"/>
    <x v="0"/>
    <x v="3"/>
    <x v="1451"/>
    <x v="3761"/>
    <x v="25"/>
    <x v="1"/>
    <x v="3714"/>
    <x v="3798"/>
    <x v="2"/>
    <x v="4"/>
    <x v="2"/>
    <x v="1"/>
  </r>
  <r>
    <x v="7"/>
    <x v="5"/>
    <x v="4"/>
    <x v="3"/>
    <x v="0"/>
    <x v="19"/>
    <x v="2661"/>
    <x v="3762"/>
    <x v="20"/>
    <x v="2"/>
    <x v="3715"/>
    <x v="3799"/>
    <x v="2"/>
    <x v="78"/>
    <x v="1"/>
    <x v="1"/>
  </r>
  <r>
    <x v="15"/>
    <x v="9"/>
    <x v="79"/>
    <x v="9"/>
    <x v="0"/>
    <x v="53"/>
    <x v="1397"/>
    <x v="3763"/>
    <x v="18"/>
    <x v="2"/>
    <x v="3716"/>
    <x v="3800"/>
    <x v="1"/>
    <x v="138"/>
    <x v="1"/>
    <x v="0"/>
  </r>
  <r>
    <x v="2"/>
    <x v="2"/>
    <x v="249"/>
    <x v="9"/>
    <x v="0"/>
    <x v="7"/>
    <x v="2019"/>
    <x v="3764"/>
    <x v="18"/>
    <x v="2"/>
    <x v="3717"/>
    <x v="3801"/>
    <x v="0"/>
    <x v="0"/>
    <x v="2"/>
    <x v="1"/>
  </r>
  <r>
    <x v="11"/>
    <x v="8"/>
    <x v="80"/>
    <x v="11"/>
    <x v="0"/>
    <x v="27"/>
    <x v="2662"/>
    <x v="3765"/>
    <x v="13"/>
    <x v="1"/>
    <x v="3718"/>
    <x v="3802"/>
    <x v="0"/>
    <x v="0"/>
    <x v="2"/>
    <x v="0"/>
  </r>
  <r>
    <x v="8"/>
    <x v="6"/>
    <x v="81"/>
    <x v="11"/>
    <x v="0"/>
    <x v="19"/>
    <x v="1521"/>
    <x v="3766"/>
    <x v="13"/>
    <x v="1"/>
    <x v="3719"/>
    <x v="3803"/>
    <x v="0"/>
    <x v="0"/>
    <x v="1"/>
    <x v="1"/>
  </r>
  <r>
    <x v="13"/>
    <x v="8"/>
    <x v="171"/>
    <x v="11"/>
    <x v="0"/>
    <x v="10"/>
    <x v="2663"/>
    <x v="3767"/>
    <x v="22"/>
    <x v="3"/>
    <x v="3720"/>
    <x v="3804"/>
    <x v="2"/>
    <x v="13"/>
    <x v="1"/>
    <x v="0"/>
  </r>
  <r>
    <x v="5"/>
    <x v="1"/>
    <x v="172"/>
    <x v="4"/>
    <x v="0"/>
    <x v="13"/>
    <x v="2447"/>
    <x v="3768"/>
    <x v="19"/>
    <x v="4"/>
    <x v="3721"/>
    <x v="3805"/>
    <x v="1"/>
    <x v="126"/>
    <x v="2"/>
    <x v="0"/>
  </r>
  <r>
    <x v="14"/>
    <x v="6"/>
    <x v="5"/>
    <x v="4"/>
    <x v="0"/>
    <x v="42"/>
    <x v="2664"/>
    <x v="3769"/>
    <x v="12"/>
    <x v="0"/>
    <x v="3722"/>
    <x v="3806"/>
    <x v="4"/>
    <x v="221"/>
    <x v="2"/>
    <x v="0"/>
  </r>
  <r>
    <x v="8"/>
    <x v="6"/>
    <x v="6"/>
    <x v="4"/>
    <x v="0"/>
    <x v="38"/>
    <x v="2203"/>
    <x v="3770"/>
    <x v="22"/>
    <x v="3"/>
    <x v="3723"/>
    <x v="3807"/>
    <x v="2"/>
    <x v="59"/>
    <x v="1"/>
    <x v="1"/>
  </r>
  <r>
    <x v="14"/>
    <x v="6"/>
    <x v="225"/>
    <x v="5"/>
    <x v="0"/>
    <x v="27"/>
    <x v="114"/>
    <x v="3771"/>
    <x v="22"/>
    <x v="3"/>
    <x v="3724"/>
    <x v="3808"/>
    <x v="4"/>
    <x v="184"/>
    <x v="2"/>
    <x v="2"/>
  </r>
  <r>
    <x v="4"/>
    <x v="4"/>
    <x v="173"/>
    <x v="5"/>
    <x v="0"/>
    <x v="6"/>
    <x v="2547"/>
    <x v="3772"/>
    <x v="19"/>
    <x v="4"/>
    <x v="3725"/>
    <x v="3809"/>
    <x v="3"/>
    <x v="42"/>
    <x v="1"/>
    <x v="2"/>
  </r>
  <r>
    <x v="10"/>
    <x v="7"/>
    <x v="173"/>
    <x v="5"/>
    <x v="0"/>
    <x v="22"/>
    <x v="2665"/>
    <x v="3773"/>
    <x v="1"/>
    <x v="0"/>
    <x v="3726"/>
    <x v="3810"/>
    <x v="0"/>
    <x v="0"/>
    <x v="1"/>
    <x v="0"/>
  </r>
  <r>
    <x v="7"/>
    <x v="5"/>
    <x v="173"/>
    <x v="5"/>
    <x v="0"/>
    <x v="2"/>
    <x v="2666"/>
    <x v="3774"/>
    <x v="11"/>
    <x v="1"/>
    <x v="3727"/>
    <x v="3811"/>
    <x v="3"/>
    <x v="77"/>
    <x v="0"/>
    <x v="1"/>
  </r>
  <r>
    <x v="2"/>
    <x v="2"/>
    <x v="8"/>
    <x v="5"/>
    <x v="0"/>
    <x v="15"/>
    <x v="2667"/>
    <x v="3775"/>
    <x v="3"/>
    <x v="2"/>
    <x v="3728"/>
    <x v="3812"/>
    <x v="1"/>
    <x v="44"/>
    <x v="0"/>
    <x v="0"/>
  </r>
  <r>
    <x v="0"/>
    <x v="0"/>
    <x v="174"/>
    <x v="5"/>
    <x v="0"/>
    <x v="20"/>
    <x v="2668"/>
    <x v="3776"/>
    <x v="7"/>
    <x v="2"/>
    <x v="3729"/>
    <x v="3813"/>
    <x v="3"/>
    <x v="136"/>
    <x v="1"/>
    <x v="2"/>
  </r>
  <r>
    <x v="13"/>
    <x v="8"/>
    <x v="174"/>
    <x v="5"/>
    <x v="0"/>
    <x v="42"/>
    <x v="1181"/>
    <x v="3777"/>
    <x v="4"/>
    <x v="3"/>
    <x v="3730"/>
    <x v="3814"/>
    <x v="3"/>
    <x v="199"/>
    <x v="1"/>
    <x v="0"/>
  </r>
  <r>
    <x v="15"/>
    <x v="9"/>
    <x v="83"/>
    <x v="5"/>
    <x v="0"/>
    <x v="1"/>
    <x v="2419"/>
    <x v="3778"/>
    <x v="11"/>
    <x v="1"/>
    <x v="3731"/>
    <x v="3815"/>
    <x v="3"/>
    <x v="12"/>
    <x v="0"/>
    <x v="1"/>
  </r>
  <r>
    <x v="10"/>
    <x v="7"/>
    <x v="83"/>
    <x v="5"/>
    <x v="0"/>
    <x v="42"/>
    <x v="2669"/>
    <x v="3779"/>
    <x v="3"/>
    <x v="2"/>
    <x v="3732"/>
    <x v="3816"/>
    <x v="6"/>
    <x v="63"/>
    <x v="2"/>
    <x v="2"/>
  </r>
  <r>
    <x v="8"/>
    <x v="6"/>
    <x v="83"/>
    <x v="5"/>
    <x v="0"/>
    <x v="56"/>
    <x v="2670"/>
    <x v="3780"/>
    <x v="12"/>
    <x v="0"/>
    <x v="3733"/>
    <x v="3817"/>
    <x v="2"/>
    <x v="304"/>
    <x v="0"/>
    <x v="2"/>
  </r>
  <r>
    <x v="12"/>
    <x v="8"/>
    <x v="9"/>
    <x v="6"/>
    <x v="0"/>
    <x v="7"/>
    <x v="1226"/>
    <x v="3781"/>
    <x v="1"/>
    <x v="0"/>
    <x v="3734"/>
    <x v="3818"/>
    <x v="2"/>
    <x v="8"/>
    <x v="1"/>
    <x v="1"/>
  </r>
  <r>
    <x v="12"/>
    <x v="8"/>
    <x v="250"/>
    <x v="6"/>
    <x v="0"/>
    <x v="21"/>
    <x v="2062"/>
    <x v="3782"/>
    <x v="25"/>
    <x v="1"/>
    <x v="3735"/>
    <x v="3819"/>
    <x v="2"/>
    <x v="120"/>
    <x v="2"/>
    <x v="0"/>
  </r>
  <r>
    <x v="9"/>
    <x v="6"/>
    <x v="226"/>
    <x v="6"/>
    <x v="0"/>
    <x v="4"/>
    <x v="432"/>
    <x v="3783"/>
    <x v="15"/>
    <x v="4"/>
    <x v="3736"/>
    <x v="3820"/>
    <x v="2"/>
    <x v="5"/>
    <x v="0"/>
    <x v="1"/>
  </r>
  <r>
    <x v="13"/>
    <x v="8"/>
    <x v="226"/>
    <x v="6"/>
    <x v="0"/>
    <x v="45"/>
    <x v="473"/>
    <x v="3784"/>
    <x v="7"/>
    <x v="2"/>
    <x v="3737"/>
    <x v="3821"/>
    <x v="2"/>
    <x v="74"/>
    <x v="1"/>
    <x v="1"/>
  </r>
  <r>
    <x v="10"/>
    <x v="7"/>
    <x v="226"/>
    <x v="6"/>
    <x v="0"/>
    <x v="35"/>
    <x v="2671"/>
    <x v="3785"/>
    <x v="12"/>
    <x v="0"/>
    <x v="3738"/>
    <x v="3822"/>
    <x v="2"/>
    <x v="90"/>
    <x v="2"/>
    <x v="2"/>
  </r>
  <r>
    <x v="12"/>
    <x v="8"/>
    <x v="84"/>
    <x v="6"/>
    <x v="0"/>
    <x v="0"/>
    <x v="671"/>
    <x v="3786"/>
    <x v="5"/>
    <x v="0"/>
    <x v="3739"/>
    <x v="3823"/>
    <x v="2"/>
    <x v="58"/>
    <x v="1"/>
    <x v="0"/>
  </r>
  <r>
    <x v="7"/>
    <x v="5"/>
    <x v="85"/>
    <x v="0"/>
    <x v="1"/>
    <x v="18"/>
    <x v="942"/>
    <x v="3787"/>
    <x v="18"/>
    <x v="2"/>
    <x v="3740"/>
    <x v="3824"/>
    <x v="3"/>
    <x v="31"/>
    <x v="0"/>
    <x v="1"/>
  </r>
  <r>
    <x v="8"/>
    <x v="6"/>
    <x v="87"/>
    <x v="0"/>
    <x v="1"/>
    <x v="21"/>
    <x v="2672"/>
    <x v="3788"/>
    <x v="6"/>
    <x v="4"/>
    <x v="3741"/>
    <x v="3825"/>
    <x v="3"/>
    <x v="25"/>
    <x v="2"/>
    <x v="1"/>
  </r>
  <r>
    <x v="2"/>
    <x v="2"/>
    <x v="11"/>
    <x v="7"/>
    <x v="1"/>
    <x v="13"/>
    <x v="2673"/>
    <x v="3789"/>
    <x v="1"/>
    <x v="0"/>
    <x v="3742"/>
    <x v="3826"/>
    <x v="2"/>
    <x v="87"/>
    <x v="0"/>
    <x v="1"/>
  </r>
  <r>
    <x v="5"/>
    <x v="1"/>
    <x v="93"/>
    <x v="7"/>
    <x v="1"/>
    <x v="14"/>
    <x v="2305"/>
    <x v="3790"/>
    <x v="23"/>
    <x v="3"/>
    <x v="3743"/>
    <x v="3827"/>
    <x v="3"/>
    <x v="114"/>
    <x v="2"/>
    <x v="1"/>
  </r>
  <r>
    <x v="3"/>
    <x v="3"/>
    <x v="93"/>
    <x v="7"/>
    <x v="1"/>
    <x v="29"/>
    <x v="2623"/>
    <x v="3791"/>
    <x v="4"/>
    <x v="3"/>
    <x v="3744"/>
    <x v="3828"/>
    <x v="2"/>
    <x v="47"/>
    <x v="2"/>
    <x v="2"/>
  </r>
  <r>
    <x v="8"/>
    <x v="6"/>
    <x v="93"/>
    <x v="7"/>
    <x v="1"/>
    <x v="46"/>
    <x v="7"/>
    <x v="3792"/>
    <x v="1"/>
    <x v="0"/>
    <x v="3745"/>
    <x v="3829"/>
    <x v="2"/>
    <x v="81"/>
    <x v="1"/>
    <x v="0"/>
  </r>
  <r>
    <x v="3"/>
    <x v="3"/>
    <x v="12"/>
    <x v="7"/>
    <x v="1"/>
    <x v="8"/>
    <x v="2674"/>
    <x v="3793"/>
    <x v="21"/>
    <x v="0"/>
    <x v="3746"/>
    <x v="3830"/>
    <x v="2"/>
    <x v="34"/>
    <x v="1"/>
    <x v="0"/>
  </r>
  <r>
    <x v="11"/>
    <x v="8"/>
    <x v="13"/>
    <x v="8"/>
    <x v="1"/>
    <x v="27"/>
    <x v="2675"/>
    <x v="3794"/>
    <x v="11"/>
    <x v="1"/>
    <x v="3747"/>
    <x v="3831"/>
    <x v="6"/>
    <x v="280"/>
    <x v="0"/>
    <x v="0"/>
  </r>
  <r>
    <x v="12"/>
    <x v="8"/>
    <x v="15"/>
    <x v="8"/>
    <x v="1"/>
    <x v="37"/>
    <x v="26"/>
    <x v="3795"/>
    <x v="6"/>
    <x v="4"/>
    <x v="3748"/>
    <x v="3832"/>
    <x v="2"/>
    <x v="61"/>
    <x v="0"/>
    <x v="2"/>
  </r>
  <r>
    <x v="7"/>
    <x v="5"/>
    <x v="230"/>
    <x v="8"/>
    <x v="1"/>
    <x v="32"/>
    <x v="972"/>
    <x v="3796"/>
    <x v="25"/>
    <x v="1"/>
    <x v="3749"/>
    <x v="3833"/>
    <x v="1"/>
    <x v="50"/>
    <x v="1"/>
    <x v="1"/>
  </r>
  <r>
    <x v="7"/>
    <x v="5"/>
    <x v="251"/>
    <x v="8"/>
    <x v="1"/>
    <x v="15"/>
    <x v="2676"/>
    <x v="162"/>
    <x v="18"/>
    <x v="2"/>
    <x v="3750"/>
    <x v="3834"/>
    <x v="2"/>
    <x v="70"/>
    <x v="2"/>
    <x v="0"/>
  </r>
  <r>
    <x v="6"/>
    <x v="3"/>
    <x v="94"/>
    <x v="2"/>
    <x v="1"/>
    <x v="14"/>
    <x v="2677"/>
    <x v="3797"/>
    <x v="16"/>
    <x v="4"/>
    <x v="3751"/>
    <x v="3835"/>
    <x v="3"/>
    <x v="114"/>
    <x v="1"/>
    <x v="1"/>
  </r>
  <r>
    <x v="4"/>
    <x v="4"/>
    <x v="94"/>
    <x v="2"/>
    <x v="1"/>
    <x v="18"/>
    <x v="2678"/>
    <x v="3798"/>
    <x v="17"/>
    <x v="1"/>
    <x v="3752"/>
    <x v="3836"/>
    <x v="0"/>
    <x v="0"/>
    <x v="2"/>
    <x v="1"/>
  </r>
  <r>
    <x v="9"/>
    <x v="6"/>
    <x v="95"/>
    <x v="2"/>
    <x v="1"/>
    <x v="21"/>
    <x v="1961"/>
    <x v="3799"/>
    <x v="9"/>
    <x v="3"/>
    <x v="3753"/>
    <x v="3837"/>
    <x v="3"/>
    <x v="25"/>
    <x v="2"/>
    <x v="1"/>
  </r>
  <r>
    <x v="10"/>
    <x v="7"/>
    <x v="95"/>
    <x v="2"/>
    <x v="1"/>
    <x v="10"/>
    <x v="81"/>
    <x v="3800"/>
    <x v="6"/>
    <x v="4"/>
    <x v="3754"/>
    <x v="3838"/>
    <x v="1"/>
    <x v="123"/>
    <x v="1"/>
    <x v="0"/>
  </r>
  <r>
    <x v="9"/>
    <x v="6"/>
    <x v="266"/>
    <x v="2"/>
    <x v="1"/>
    <x v="12"/>
    <x v="2679"/>
    <x v="3801"/>
    <x v="19"/>
    <x v="4"/>
    <x v="3755"/>
    <x v="3839"/>
    <x v="0"/>
    <x v="0"/>
    <x v="0"/>
    <x v="0"/>
  </r>
  <r>
    <x v="1"/>
    <x v="1"/>
    <x v="97"/>
    <x v="3"/>
    <x v="1"/>
    <x v="62"/>
    <x v="2680"/>
    <x v="3802"/>
    <x v="16"/>
    <x v="4"/>
    <x v="3756"/>
    <x v="3840"/>
    <x v="0"/>
    <x v="0"/>
    <x v="1"/>
    <x v="0"/>
  </r>
  <r>
    <x v="13"/>
    <x v="8"/>
    <x v="16"/>
    <x v="3"/>
    <x v="1"/>
    <x v="15"/>
    <x v="1926"/>
    <x v="3803"/>
    <x v="4"/>
    <x v="3"/>
    <x v="3757"/>
    <x v="3841"/>
    <x v="2"/>
    <x v="70"/>
    <x v="2"/>
    <x v="1"/>
  </r>
  <r>
    <x v="15"/>
    <x v="9"/>
    <x v="98"/>
    <x v="3"/>
    <x v="1"/>
    <x v="0"/>
    <x v="2681"/>
    <x v="3804"/>
    <x v="11"/>
    <x v="1"/>
    <x v="3758"/>
    <x v="3842"/>
    <x v="1"/>
    <x v="113"/>
    <x v="1"/>
    <x v="2"/>
  </r>
  <r>
    <x v="0"/>
    <x v="0"/>
    <x v="231"/>
    <x v="9"/>
    <x v="1"/>
    <x v="29"/>
    <x v="836"/>
    <x v="3805"/>
    <x v="15"/>
    <x v="4"/>
    <x v="3759"/>
    <x v="3843"/>
    <x v="4"/>
    <x v="206"/>
    <x v="0"/>
    <x v="1"/>
  </r>
  <r>
    <x v="2"/>
    <x v="2"/>
    <x v="231"/>
    <x v="9"/>
    <x v="1"/>
    <x v="5"/>
    <x v="1198"/>
    <x v="3806"/>
    <x v="19"/>
    <x v="4"/>
    <x v="3760"/>
    <x v="3844"/>
    <x v="0"/>
    <x v="0"/>
    <x v="1"/>
    <x v="2"/>
  </r>
  <r>
    <x v="1"/>
    <x v="1"/>
    <x v="253"/>
    <x v="9"/>
    <x v="1"/>
    <x v="8"/>
    <x v="2682"/>
    <x v="3807"/>
    <x v="11"/>
    <x v="1"/>
    <x v="3761"/>
    <x v="3845"/>
    <x v="3"/>
    <x v="46"/>
    <x v="2"/>
    <x v="1"/>
  </r>
  <r>
    <x v="7"/>
    <x v="5"/>
    <x v="253"/>
    <x v="9"/>
    <x v="1"/>
    <x v="19"/>
    <x v="360"/>
    <x v="3808"/>
    <x v="14"/>
    <x v="4"/>
    <x v="3762"/>
    <x v="3846"/>
    <x v="4"/>
    <x v="145"/>
    <x v="2"/>
    <x v="0"/>
  </r>
  <r>
    <x v="10"/>
    <x v="7"/>
    <x v="177"/>
    <x v="9"/>
    <x v="1"/>
    <x v="4"/>
    <x v="2683"/>
    <x v="3809"/>
    <x v="17"/>
    <x v="1"/>
    <x v="3763"/>
    <x v="3847"/>
    <x v="1"/>
    <x v="67"/>
    <x v="0"/>
    <x v="1"/>
  </r>
  <r>
    <x v="8"/>
    <x v="6"/>
    <x v="17"/>
    <x v="9"/>
    <x v="1"/>
    <x v="5"/>
    <x v="1670"/>
    <x v="3810"/>
    <x v="9"/>
    <x v="3"/>
    <x v="3764"/>
    <x v="3848"/>
    <x v="2"/>
    <x v="6"/>
    <x v="0"/>
    <x v="1"/>
  </r>
  <r>
    <x v="3"/>
    <x v="3"/>
    <x v="100"/>
    <x v="11"/>
    <x v="1"/>
    <x v="12"/>
    <x v="2684"/>
    <x v="3811"/>
    <x v="25"/>
    <x v="1"/>
    <x v="3765"/>
    <x v="3849"/>
    <x v="1"/>
    <x v="178"/>
    <x v="0"/>
    <x v="0"/>
  </r>
  <r>
    <x v="7"/>
    <x v="5"/>
    <x v="101"/>
    <x v="11"/>
    <x v="1"/>
    <x v="23"/>
    <x v="2685"/>
    <x v="3812"/>
    <x v="9"/>
    <x v="3"/>
    <x v="3766"/>
    <x v="3850"/>
    <x v="2"/>
    <x v="66"/>
    <x v="0"/>
    <x v="2"/>
  </r>
  <r>
    <x v="13"/>
    <x v="8"/>
    <x v="178"/>
    <x v="5"/>
    <x v="1"/>
    <x v="27"/>
    <x v="458"/>
    <x v="3813"/>
    <x v="11"/>
    <x v="1"/>
    <x v="3767"/>
    <x v="3851"/>
    <x v="3"/>
    <x v="60"/>
    <x v="2"/>
    <x v="2"/>
  </r>
  <r>
    <x v="2"/>
    <x v="2"/>
    <x v="22"/>
    <x v="6"/>
    <x v="1"/>
    <x v="34"/>
    <x v="1708"/>
    <x v="3814"/>
    <x v="19"/>
    <x v="4"/>
    <x v="3768"/>
    <x v="3852"/>
    <x v="3"/>
    <x v="53"/>
    <x v="2"/>
    <x v="1"/>
  </r>
  <r>
    <x v="9"/>
    <x v="6"/>
    <x v="106"/>
    <x v="6"/>
    <x v="1"/>
    <x v="27"/>
    <x v="2686"/>
    <x v="3815"/>
    <x v="23"/>
    <x v="3"/>
    <x v="3769"/>
    <x v="3853"/>
    <x v="1"/>
    <x v="177"/>
    <x v="0"/>
    <x v="2"/>
  </r>
  <r>
    <x v="0"/>
    <x v="0"/>
    <x v="262"/>
    <x v="0"/>
    <x v="2"/>
    <x v="23"/>
    <x v="1685"/>
    <x v="3816"/>
    <x v="19"/>
    <x v="4"/>
    <x v="3770"/>
    <x v="3854"/>
    <x v="2"/>
    <x v="66"/>
    <x v="1"/>
    <x v="1"/>
  </r>
  <r>
    <x v="7"/>
    <x v="5"/>
    <x v="262"/>
    <x v="0"/>
    <x v="2"/>
    <x v="35"/>
    <x v="480"/>
    <x v="3817"/>
    <x v="23"/>
    <x v="3"/>
    <x v="3771"/>
    <x v="99"/>
    <x v="2"/>
    <x v="90"/>
    <x v="0"/>
    <x v="0"/>
  </r>
  <r>
    <x v="5"/>
    <x v="1"/>
    <x v="23"/>
    <x v="10"/>
    <x v="2"/>
    <x v="31"/>
    <x v="931"/>
    <x v="3818"/>
    <x v="21"/>
    <x v="0"/>
    <x v="3772"/>
    <x v="3855"/>
    <x v="1"/>
    <x v="49"/>
    <x v="2"/>
    <x v="2"/>
  </r>
  <r>
    <x v="10"/>
    <x v="7"/>
    <x v="110"/>
    <x v="10"/>
    <x v="2"/>
    <x v="6"/>
    <x v="2376"/>
    <x v="3819"/>
    <x v="0"/>
    <x v="0"/>
    <x v="3773"/>
    <x v="3856"/>
    <x v="3"/>
    <x v="42"/>
    <x v="2"/>
    <x v="2"/>
  </r>
  <r>
    <x v="4"/>
    <x v="4"/>
    <x v="111"/>
    <x v="10"/>
    <x v="2"/>
    <x v="44"/>
    <x v="490"/>
    <x v="3820"/>
    <x v="5"/>
    <x v="0"/>
    <x v="3774"/>
    <x v="3857"/>
    <x v="2"/>
    <x v="287"/>
    <x v="2"/>
    <x v="1"/>
  </r>
  <r>
    <x v="15"/>
    <x v="9"/>
    <x v="235"/>
    <x v="1"/>
    <x v="2"/>
    <x v="19"/>
    <x v="2687"/>
    <x v="3821"/>
    <x v="22"/>
    <x v="3"/>
    <x v="3775"/>
    <x v="3858"/>
    <x v="1"/>
    <x v="29"/>
    <x v="1"/>
    <x v="0"/>
  </r>
  <r>
    <x v="7"/>
    <x v="5"/>
    <x v="235"/>
    <x v="1"/>
    <x v="2"/>
    <x v="19"/>
    <x v="2688"/>
    <x v="3822"/>
    <x v="6"/>
    <x v="4"/>
    <x v="3776"/>
    <x v="3859"/>
    <x v="2"/>
    <x v="78"/>
    <x v="1"/>
    <x v="1"/>
  </r>
  <r>
    <x v="7"/>
    <x v="5"/>
    <x v="112"/>
    <x v="1"/>
    <x v="2"/>
    <x v="28"/>
    <x v="617"/>
    <x v="3823"/>
    <x v="20"/>
    <x v="2"/>
    <x v="3777"/>
    <x v="3860"/>
    <x v="2"/>
    <x v="97"/>
    <x v="1"/>
    <x v="1"/>
  </r>
  <r>
    <x v="0"/>
    <x v="0"/>
    <x v="24"/>
    <x v="1"/>
    <x v="2"/>
    <x v="46"/>
    <x v="776"/>
    <x v="3824"/>
    <x v="21"/>
    <x v="0"/>
    <x v="3778"/>
    <x v="3861"/>
    <x v="2"/>
    <x v="81"/>
    <x v="2"/>
    <x v="1"/>
  </r>
  <r>
    <x v="5"/>
    <x v="1"/>
    <x v="24"/>
    <x v="1"/>
    <x v="2"/>
    <x v="3"/>
    <x v="1213"/>
    <x v="3825"/>
    <x v="0"/>
    <x v="0"/>
    <x v="3779"/>
    <x v="3862"/>
    <x v="2"/>
    <x v="4"/>
    <x v="0"/>
    <x v="0"/>
  </r>
  <r>
    <x v="9"/>
    <x v="6"/>
    <x v="24"/>
    <x v="1"/>
    <x v="2"/>
    <x v="7"/>
    <x v="2689"/>
    <x v="3826"/>
    <x v="0"/>
    <x v="0"/>
    <x v="3780"/>
    <x v="3863"/>
    <x v="0"/>
    <x v="0"/>
    <x v="0"/>
    <x v="0"/>
  </r>
  <r>
    <x v="2"/>
    <x v="2"/>
    <x v="25"/>
    <x v="8"/>
    <x v="2"/>
    <x v="29"/>
    <x v="2690"/>
    <x v="3827"/>
    <x v="25"/>
    <x v="1"/>
    <x v="3781"/>
    <x v="3864"/>
    <x v="1"/>
    <x v="91"/>
    <x v="1"/>
    <x v="2"/>
  </r>
  <r>
    <x v="15"/>
    <x v="9"/>
    <x v="183"/>
    <x v="8"/>
    <x v="2"/>
    <x v="10"/>
    <x v="2691"/>
    <x v="3828"/>
    <x v="12"/>
    <x v="0"/>
    <x v="3782"/>
    <x v="3865"/>
    <x v="0"/>
    <x v="0"/>
    <x v="0"/>
    <x v="1"/>
  </r>
  <r>
    <x v="6"/>
    <x v="3"/>
    <x v="27"/>
    <x v="2"/>
    <x v="2"/>
    <x v="7"/>
    <x v="114"/>
    <x v="3829"/>
    <x v="23"/>
    <x v="3"/>
    <x v="3783"/>
    <x v="480"/>
    <x v="2"/>
    <x v="8"/>
    <x v="2"/>
    <x v="1"/>
  </r>
  <r>
    <x v="6"/>
    <x v="3"/>
    <x v="184"/>
    <x v="2"/>
    <x v="2"/>
    <x v="8"/>
    <x v="1661"/>
    <x v="3830"/>
    <x v="7"/>
    <x v="2"/>
    <x v="3784"/>
    <x v="3866"/>
    <x v="2"/>
    <x v="34"/>
    <x v="0"/>
    <x v="1"/>
  </r>
  <r>
    <x v="5"/>
    <x v="1"/>
    <x v="118"/>
    <x v="3"/>
    <x v="2"/>
    <x v="29"/>
    <x v="1073"/>
    <x v="3831"/>
    <x v="1"/>
    <x v="0"/>
    <x v="3785"/>
    <x v="3867"/>
    <x v="1"/>
    <x v="91"/>
    <x v="0"/>
    <x v="1"/>
  </r>
  <r>
    <x v="8"/>
    <x v="6"/>
    <x v="121"/>
    <x v="11"/>
    <x v="2"/>
    <x v="9"/>
    <x v="2692"/>
    <x v="3832"/>
    <x v="7"/>
    <x v="2"/>
    <x v="3786"/>
    <x v="3868"/>
    <x v="0"/>
    <x v="0"/>
    <x v="1"/>
    <x v="1"/>
  </r>
  <r>
    <x v="8"/>
    <x v="6"/>
    <x v="32"/>
    <x v="11"/>
    <x v="2"/>
    <x v="13"/>
    <x v="2693"/>
    <x v="3833"/>
    <x v="23"/>
    <x v="3"/>
    <x v="3787"/>
    <x v="3869"/>
    <x v="2"/>
    <x v="87"/>
    <x v="0"/>
    <x v="1"/>
  </r>
  <r>
    <x v="12"/>
    <x v="8"/>
    <x v="34"/>
    <x v="4"/>
    <x v="2"/>
    <x v="12"/>
    <x v="2694"/>
    <x v="3834"/>
    <x v="16"/>
    <x v="4"/>
    <x v="3788"/>
    <x v="3870"/>
    <x v="0"/>
    <x v="0"/>
    <x v="2"/>
    <x v="1"/>
  </r>
  <r>
    <x v="12"/>
    <x v="8"/>
    <x v="236"/>
    <x v="4"/>
    <x v="2"/>
    <x v="2"/>
    <x v="1262"/>
    <x v="3835"/>
    <x v="3"/>
    <x v="2"/>
    <x v="3789"/>
    <x v="3871"/>
    <x v="0"/>
    <x v="0"/>
    <x v="0"/>
    <x v="1"/>
  </r>
  <r>
    <x v="3"/>
    <x v="3"/>
    <x v="36"/>
    <x v="5"/>
    <x v="2"/>
    <x v="29"/>
    <x v="1408"/>
    <x v="3836"/>
    <x v="4"/>
    <x v="3"/>
    <x v="3790"/>
    <x v="3872"/>
    <x v="3"/>
    <x v="71"/>
    <x v="0"/>
    <x v="2"/>
  </r>
  <r>
    <x v="0"/>
    <x v="0"/>
    <x v="124"/>
    <x v="6"/>
    <x v="2"/>
    <x v="21"/>
    <x v="2367"/>
    <x v="3837"/>
    <x v="13"/>
    <x v="1"/>
    <x v="3791"/>
    <x v="3873"/>
    <x v="3"/>
    <x v="25"/>
    <x v="1"/>
    <x v="1"/>
  </r>
  <r>
    <x v="3"/>
    <x v="3"/>
    <x v="124"/>
    <x v="6"/>
    <x v="2"/>
    <x v="29"/>
    <x v="120"/>
    <x v="3838"/>
    <x v="25"/>
    <x v="1"/>
    <x v="3792"/>
    <x v="3874"/>
    <x v="1"/>
    <x v="91"/>
    <x v="1"/>
    <x v="1"/>
  </r>
  <r>
    <x v="11"/>
    <x v="8"/>
    <x v="263"/>
    <x v="6"/>
    <x v="2"/>
    <x v="20"/>
    <x v="2695"/>
    <x v="3839"/>
    <x v="22"/>
    <x v="3"/>
    <x v="3793"/>
    <x v="3875"/>
    <x v="5"/>
    <x v="213"/>
    <x v="2"/>
    <x v="2"/>
  </r>
  <r>
    <x v="8"/>
    <x v="6"/>
    <x v="125"/>
    <x v="0"/>
    <x v="3"/>
    <x v="37"/>
    <x v="1509"/>
    <x v="3840"/>
    <x v="4"/>
    <x v="3"/>
    <x v="3794"/>
    <x v="3876"/>
    <x v="2"/>
    <x v="61"/>
    <x v="2"/>
    <x v="1"/>
  </r>
  <r>
    <x v="3"/>
    <x v="3"/>
    <x v="39"/>
    <x v="0"/>
    <x v="3"/>
    <x v="42"/>
    <x v="1221"/>
    <x v="3841"/>
    <x v="19"/>
    <x v="4"/>
    <x v="3795"/>
    <x v="3877"/>
    <x v="0"/>
    <x v="0"/>
    <x v="2"/>
    <x v="2"/>
  </r>
  <r>
    <x v="11"/>
    <x v="8"/>
    <x v="126"/>
    <x v="0"/>
    <x v="3"/>
    <x v="3"/>
    <x v="2002"/>
    <x v="3842"/>
    <x v="24"/>
    <x v="3"/>
    <x v="3796"/>
    <x v="3878"/>
    <x v="0"/>
    <x v="0"/>
    <x v="1"/>
    <x v="1"/>
  </r>
  <r>
    <x v="0"/>
    <x v="0"/>
    <x v="192"/>
    <x v="10"/>
    <x v="3"/>
    <x v="17"/>
    <x v="2696"/>
    <x v="3843"/>
    <x v="13"/>
    <x v="1"/>
    <x v="3797"/>
    <x v="3879"/>
    <x v="3"/>
    <x v="21"/>
    <x v="1"/>
    <x v="1"/>
  </r>
  <r>
    <x v="9"/>
    <x v="6"/>
    <x v="192"/>
    <x v="10"/>
    <x v="3"/>
    <x v="32"/>
    <x v="2697"/>
    <x v="3844"/>
    <x v="17"/>
    <x v="1"/>
    <x v="3798"/>
    <x v="3880"/>
    <x v="0"/>
    <x v="0"/>
    <x v="0"/>
    <x v="2"/>
  </r>
  <r>
    <x v="10"/>
    <x v="7"/>
    <x v="192"/>
    <x v="10"/>
    <x v="3"/>
    <x v="12"/>
    <x v="2698"/>
    <x v="3845"/>
    <x v="16"/>
    <x v="4"/>
    <x v="3799"/>
    <x v="3881"/>
    <x v="2"/>
    <x v="15"/>
    <x v="1"/>
    <x v="1"/>
  </r>
  <r>
    <x v="7"/>
    <x v="5"/>
    <x v="192"/>
    <x v="10"/>
    <x v="3"/>
    <x v="2"/>
    <x v="2699"/>
    <x v="3846"/>
    <x v="3"/>
    <x v="2"/>
    <x v="3800"/>
    <x v="3882"/>
    <x v="2"/>
    <x v="26"/>
    <x v="2"/>
    <x v="1"/>
  </r>
  <r>
    <x v="6"/>
    <x v="3"/>
    <x v="270"/>
    <x v="10"/>
    <x v="3"/>
    <x v="31"/>
    <x v="1541"/>
    <x v="3847"/>
    <x v="9"/>
    <x v="3"/>
    <x v="3801"/>
    <x v="3883"/>
    <x v="2"/>
    <x v="181"/>
    <x v="2"/>
    <x v="2"/>
  </r>
  <r>
    <x v="10"/>
    <x v="7"/>
    <x v="270"/>
    <x v="10"/>
    <x v="3"/>
    <x v="27"/>
    <x v="2700"/>
    <x v="3848"/>
    <x v="3"/>
    <x v="2"/>
    <x v="3802"/>
    <x v="3884"/>
    <x v="0"/>
    <x v="0"/>
    <x v="0"/>
    <x v="2"/>
  </r>
  <r>
    <x v="15"/>
    <x v="9"/>
    <x v="127"/>
    <x v="1"/>
    <x v="3"/>
    <x v="14"/>
    <x v="2701"/>
    <x v="3849"/>
    <x v="14"/>
    <x v="4"/>
    <x v="3803"/>
    <x v="3885"/>
    <x v="0"/>
    <x v="0"/>
    <x v="2"/>
    <x v="2"/>
  </r>
  <r>
    <x v="13"/>
    <x v="8"/>
    <x v="127"/>
    <x v="1"/>
    <x v="3"/>
    <x v="36"/>
    <x v="1891"/>
    <x v="3850"/>
    <x v="16"/>
    <x v="4"/>
    <x v="3804"/>
    <x v="3886"/>
    <x v="1"/>
    <x v="118"/>
    <x v="0"/>
    <x v="1"/>
  </r>
  <r>
    <x v="5"/>
    <x v="1"/>
    <x v="238"/>
    <x v="1"/>
    <x v="3"/>
    <x v="6"/>
    <x v="2702"/>
    <x v="3851"/>
    <x v="14"/>
    <x v="4"/>
    <x v="3805"/>
    <x v="3887"/>
    <x v="0"/>
    <x v="0"/>
    <x v="2"/>
    <x v="2"/>
  </r>
  <r>
    <x v="11"/>
    <x v="8"/>
    <x v="255"/>
    <x v="7"/>
    <x v="3"/>
    <x v="7"/>
    <x v="2427"/>
    <x v="3852"/>
    <x v="19"/>
    <x v="4"/>
    <x v="3806"/>
    <x v="3888"/>
    <x v="1"/>
    <x v="56"/>
    <x v="2"/>
    <x v="0"/>
  </r>
  <r>
    <x v="3"/>
    <x v="3"/>
    <x v="129"/>
    <x v="7"/>
    <x v="3"/>
    <x v="17"/>
    <x v="567"/>
    <x v="3853"/>
    <x v="7"/>
    <x v="2"/>
    <x v="3807"/>
    <x v="3889"/>
    <x v="0"/>
    <x v="0"/>
    <x v="2"/>
    <x v="0"/>
  </r>
  <r>
    <x v="1"/>
    <x v="1"/>
    <x v="196"/>
    <x v="8"/>
    <x v="3"/>
    <x v="54"/>
    <x v="188"/>
    <x v="3854"/>
    <x v="15"/>
    <x v="4"/>
    <x v="3808"/>
    <x v="3890"/>
    <x v="2"/>
    <x v="115"/>
    <x v="0"/>
    <x v="0"/>
  </r>
  <r>
    <x v="7"/>
    <x v="5"/>
    <x v="133"/>
    <x v="2"/>
    <x v="3"/>
    <x v="42"/>
    <x v="1411"/>
    <x v="3855"/>
    <x v="2"/>
    <x v="1"/>
    <x v="3809"/>
    <x v="3891"/>
    <x v="1"/>
    <x v="157"/>
    <x v="1"/>
    <x v="1"/>
  </r>
  <r>
    <x v="4"/>
    <x v="4"/>
    <x v="268"/>
    <x v="2"/>
    <x v="3"/>
    <x v="24"/>
    <x v="2703"/>
    <x v="3856"/>
    <x v="15"/>
    <x v="4"/>
    <x v="3810"/>
    <x v="3892"/>
    <x v="3"/>
    <x v="217"/>
    <x v="1"/>
    <x v="0"/>
  </r>
  <r>
    <x v="10"/>
    <x v="7"/>
    <x v="240"/>
    <x v="3"/>
    <x v="3"/>
    <x v="37"/>
    <x v="204"/>
    <x v="3857"/>
    <x v="18"/>
    <x v="2"/>
    <x v="3811"/>
    <x v="3893"/>
    <x v="2"/>
    <x v="61"/>
    <x v="2"/>
    <x v="1"/>
  </r>
  <r>
    <x v="15"/>
    <x v="9"/>
    <x v="256"/>
    <x v="3"/>
    <x v="3"/>
    <x v="16"/>
    <x v="1129"/>
    <x v="3858"/>
    <x v="19"/>
    <x v="4"/>
    <x v="3812"/>
    <x v="3894"/>
    <x v="1"/>
    <x v="148"/>
    <x v="2"/>
    <x v="0"/>
  </r>
  <r>
    <x v="3"/>
    <x v="3"/>
    <x v="135"/>
    <x v="9"/>
    <x v="3"/>
    <x v="59"/>
    <x v="1564"/>
    <x v="3859"/>
    <x v="13"/>
    <x v="1"/>
    <x v="3813"/>
    <x v="3895"/>
    <x v="2"/>
    <x v="141"/>
    <x v="1"/>
    <x v="0"/>
  </r>
  <r>
    <x v="9"/>
    <x v="6"/>
    <x v="136"/>
    <x v="9"/>
    <x v="3"/>
    <x v="2"/>
    <x v="1118"/>
    <x v="3860"/>
    <x v="19"/>
    <x v="4"/>
    <x v="3814"/>
    <x v="3896"/>
    <x v="1"/>
    <x v="2"/>
    <x v="0"/>
    <x v="0"/>
  </r>
  <r>
    <x v="15"/>
    <x v="9"/>
    <x v="199"/>
    <x v="11"/>
    <x v="3"/>
    <x v="32"/>
    <x v="2408"/>
    <x v="3861"/>
    <x v="17"/>
    <x v="1"/>
    <x v="3760"/>
    <x v="3290"/>
    <x v="3"/>
    <x v="95"/>
    <x v="1"/>
    <x v="1"/>
  </r>
  <r>
    <x v="13"/>
    <x v="8"/>
    <x v="199"/>
    <x v="11"/>
    <x v="3"/>
    <x v="12"/>
    <x v="2098"/>
    <x v="3862"/>
    <x v="10"/>
    <x v="2"/>
    <x v="3815"/>
    <x v="3897"/>
    <x v="4"/>
    <x v="39"/>
    <x v="1"/>
    <x v="0"/>
  </r>
  <r>
    <x v="7"/>
    <x v="5"/>
    <x v="199"/>
    <x v="11"/>
    <x v="3"/>
    <x v="44"/>
    <x v="2644"/>
    <x v="3863"/>
    <x v="15"/>
    <x v="4"/>
    <x v="3816"/>
    <x v="3898"/>
    <x v="2"/>
    <x v="287"/>
    <x v="1"/>
    <x v="0"/>
  </r>
  <r>
    <x v="14"/>
    <x v="6"/>
    <x v="241"/>
    <x v="11"/>
    <x v="3"/>
    <x v="3"/>
    <x v="2704"/>
    <x v="3864"/>
    <x v="9"/>
    <x v="3"/>
    <x v="3817"/>
    <x v="3899"/>
    <x v="3"/>
    <x v="20"/>
    <x v="2"/>
    <x v="1"/>
  </r>
  <r>
    <x v="0"/>
    <x v="0"/>
    <x v="200"/>
    <x v="4"/>
    <x v="3"/>
    <x v="17"/>
    <x v="2705"/>
    <x v="3865"/>
    <x v="21"/>
    <x v="0"/>
    <x v="3818"/>
    <x v="3900"/>
    <x v="2"/>
    <x v="130"/>
    <x v="1"/>
    <x v="0"/>
  </r>
  <r>
    <x v="3"/>
    <x v="3"/>
    <x v="200"/>
    <x v="4"/>
    <x v="3"/>
    <x v="21"/>
    <x v="1753"/>
    <x v="3866"/>
    <x v="2"/>
    <x v="1"/>
    <x v="3819"/>
    <x v="3901"/>
    <x v="0"/>
    <x v="0"/>
    <x v="0"/>
    <x v="2"/>
  </r>
  <r>
    <x v="15"/>
    <x v="9"/>
    <x v="201"/>
    <x v="4"/>
    <x v="3"/>
    <x v="8"/>
    <x v="2706"/>
    <x v="3867"/>
    <x v="3"/>
    <x v="2"/>
    <x v="3820"/>
    <x v="3902"/>
    <x v="1"/>
    <x v="9"/>
    <x v="2"/>
    <x v="0"/>
  </r>
  <r>
    <x v="13"/>
    <x v="8"/>
    <x v="139"/>
    <x v="4"/>
    <x v="3"/>
    <x v="2"/>
    <x v="1542"/>
    <x v="3868"/>
    <x v="6"/>
    <x v="4"/>
    <x v="3821"/>
    <x v="3903"/>
    <x v="3"/>
    <x v="77"/>
    <x v="1"/>
    <x v="1"/>
  </r>
  <r>
    <x v="7"/>
    <x v="5"/>
    <x v="140"/>
    <x v="5"/>
    <x v="3"/>
    <x v="30"/>
    <x v="2707"/>
    <x v="3869"/>
    <x v="3"/>
    <x v="2"/>
    <x v="3822"/>
    <x v="3904"/>
    <x v="6"/>
    <x v="305"/>
    <x v="0"/>
    <x v="0"/>
  </r>
  <r>
    <x v="2"/>
    <x v="2"/>
    <x v="202"/>
    <x v="5"/>
    <x v="3"/>
    <x v="15"/>
    <x v="2206"/>
    <x v="2876"/>
    <x v="21"/>
    <x v="0"/>
    <x v="3823"/>
    <x v="3905"/>
    <x v="1"/>
    <x v="44"/>
    <x v="0"/>
    <x v="0"/>
  </r>
  <r>
    <x v="6"/>
    <x v="3"/>
    <x v="203"/>
    <x v="5"/>
    <x v="3"/>
    <x v="52"/>
    <x v="878"/>
    <x v="2925"/>
    <x v="9"/>
    <x v="3"/>
    <x v="3824"/>
    <x v="3906"/>
    <x v="0"/>
    <x v="0"/>
    <x v="0"/>
    <x v="0"/>
  </r>
  <r>
    <x v="12"/>
    <x v="8"/>
    <x v="142"/>
    <x v="6"/>
    <x v="3"/>
    <x v="18"/>
    <x v="1207"/>
    <x v="3870"/>
    <x v="13"/>
    <x v="1"/>
    <x v="3825"/>
    <x v="3907"/>
    <x v="0"/>
    <x v="0"/>
    <x v="2"/>
    <x v="1"/>
  </r>
  <r>
    <x v="0"/>
    <x v="0"/>
    <x v="269"/>
    <x v="6"/>
    <x v="3"/>
    <x v="18"/>
    <x v="2708"/>
    <x v="3871"/>
    <x v="6"/>
    <x v="4"/>
    <x v="3826"/>
    <x v="3908"/>
    <x v="1"/>
    <x v="22"/>
    <x v="2"/>
    <x v="2"/>
  </r>
  <r>
    <x v="5"/>
    <x v="1"/>
    <x v="269"/>
    <x v="6"/>
    <x v="3"/>
    <x v="23"/>
    <x v="2709"/>
    <x v="3872"/>
    <x v="1"/>
    <x v="0"/>
    <x v="3827"/>
    <x v="3909"/>
    <x v="2"/>
    <x v="66"/>
    <x v="1"/>
    <x v="2"/>
  </r>
  <r>
    <x v="10"/>
    <x v="7"/>
    <x v="204"/>
    <x v="6"/>
    <x v="3"/>
    <x v="9"/>
    <x v="2710"/>
    <x v="3873"/>
    <x v="7"/>
    <x v="2"/>
    <x v="3828"/>
    <x v="3910"/>
    <x v="2"/>
    <x v="10"/>
    <x v="1"/>
    <x v="2"/>
  </r>
  <r>
    <x v="13"/>
    <x v="8"/>
    <x v="206"/>
    <x v="0"/>
    <x v="4"/>
    <x v="9"/>
    <x v="2711"/>
    <x v="3874"/>
    <x v="3"/>
    <x v="2"/>
    <x v="3829"/>
    <x v="3911"/>
    <x v="2"/>
    <x v="10"/>
    <x v="1"/>
    <x v="0"/>
  </r>
  <r>
    <x v="10"/>
    <x v="7"/>
    <x v="143"/>
    <x v="0"/>
    <x v="4"/>
    <x v="6"/>
    <x v="2712"/>
    <x v="3875"/>
    <x v="6"/>
    <x v="4"/>
    <x v="3830"/>
    <x v="3912"/>
    <x v="0"/>
    <x v="0"/>
    <x v="0"/>
    <x v="2"/>
  </r>
  <r>
    <x v="13"/>
    <x v="8"/>
    <x v="272"/>
    <x v="0"/>
    <x v="4"/>
    <x v="28"/>
    <x v="164"/>
    <x v="3876"/>
    <x v="9"/>
    <x v="3"/>
    <x v="3831"/>
    <x v="3913"/>
    <x v="0"/>
    <x v="0"/>
    <x v="1"/>
    <x v="2"/>
  </r>
  <r>
    <x v="8"/>
    <x v="6"/>
    <x v="272"/>
    <x v="0"/>
    <x v="4"/>
    <x v="46"/>
    <x v="1008"/>
    <x v="3877"/>
    <x v="21"/>
    <x v="0"/>
    <x v="3832"/>
    <x v="3914"/>
    <x v="3"/>
    <x v="112"/>
    <x v="2"/>
    <x v="2"/>
  </r>
  <r>
    <x v="0"/>
    <x v="0"/>
    <x v="47"/>
    <x v="1"/>
    <x v="4"/>
    <x v="21"/>
    <x v="2713"/>
    <x v="3878"/>
    <x v="12"/>
    <x v="0"/>
    <x v="3833"/>
    <x v="3915"/>
    <x v="3"/>
    <x v="25"/>
    <x v="2"/>
    <x v="0"/>
  </r>
  <r>
    <x v="15"/>
    <x v="9"/>
    <x v="145"/>
    <x v="1"/>
    <x v="4"/>
    <x v="3"/>
    <x v="1753"/>
    <x v="3879"/>
    <x v="2"/>
    <x v="1"/>
    <x v="3834"/>
    <x v="3916"/>
    <x v="3"/>
    <x v="20"/>
    <x v="2"/>
    <x v="0"/>
  </r>
  <r>
    <x v="2"/>
    <x v="2"/>
    <x v="145"/>
    <x v="1"/>
    <x v="4"/>
    <x v="23"/>
    <x v="2502"/>
    <x v="3880"/>
    <x v="5"/>
    <x v="0"/>
    <x v="3835"/>
    <x v="3917"/>
    <x v="2"/>
    <x v="66"/>
    <x v="0"/>
    <x v="1"/>
  </r>
  <r>
    <x v="3"/>
    <x v="3"/>
    <x v="146"/>
    <x v="1"/>
    <x v="4"/>
    <x v="12"/>
    <x v="2714"/>
    <x v="3881"/>
    <x v="13"/>
    <x v="1"/>
    <x v="3836"/>
    <x v="3918"/>
    <x v="2"/>
    <x v="15"/>
    <x v="2"/>
    <x v="0"/>
  </r>
  <r>
    <x v="4"/>
    <x v="4"/>
    <x v="210"/>
    <x v="7"/>
    <x v="4"/>
    <x v="5"/>
    <x v="2715"/>
    <x v="3882"/>
    <x v="23"/>
    <x v="3"/>
    <x v="3837"/>
    <x v="3919"/>
    <x v="0"/>
    <x v="0"/>
    <x v="1"/>
    <x v="2"/>
  </r>
  <r>
    <x v="0"/>
    <x v="0"/>
    <x v="148"/>
    <x v="7"/>
    <x v="4"/>
    <x v="25"/>
    <x v="2125"/>
    <x v="3883"/>
    <x v="11"/>
    <x v="1"/>
    <x v="3838"/>
    <x v="3920"/>
    <x v="0"/>
    <x v="0"/>
    <x v="2"/>
    <x v="0"/>
  </r>
  <r>
    <x v="2"/>
    <x v="2"/>
    <x v="148"/>
    <x v="7"/>
    <x v="4"/>
    <x v="29"/>
    <x v="2716"/>
    <x v="3884"/>
    <x v="25"/>
    <x v="1"/>
    <x v="3839"/>
    <x v="3921"/>
    <x v="3"/>
    <x v="71"/>
    <x v="2"/>
    <x v="1"/>
  </r>
  <r>
    <x v="13"/>
    <x v="8"/>
    <x v="51"/>
    <x v="8"/>
    <x v="4"/>
    <x v="59"/>
    <x v="2717"/>
    <x v="3885"/>
    <x v="6"/>
    <x v="4"/>
    <x v="3840"/>
    <x v="3922"/>
    <x v="2"/>
    <x v="141"/>
    <x v="1"/>
    <x v="1"/>
  </r>
  <r>
    <x v="5"/>
    <x v="1"/>
    <x v="257"/>
    <x v="8"/>
    <x v="4"/>
    <x v="18"/>
    <x v="2718"/>
    <x v="3886"/>
    <x v="25"/>
    <x v="1"/>
    <x v="3841"/>
    <x v="3923"/>
    <x v="3"/>
    <x v="31"/>
    <x v="0"/>
    <x v="1"/>
  </r>
  <r>
    <x v="3"/>
    <x v="3"/>
    <x v="257"/>
    <x v="8"/>
    <x v="4"/>
    <x v="10"/>
    <x v="2719"/>
    <x v="3887"/>
    <x v="19"/>
    <x v="4"/>
    <x v="3842"/>
    <x v="3924"/>
    <x v="0"/>
    <x v="0"/>
    <x v="0"/>
    <x v="1"/>
  </r>
  <r>
    <x v="10"/>
    <x v="7"/>
    <x v="257"/>
    <x v="8"/>
    <x v="4"/>
    <x v="35"/>
    <x v="2720"/>
    <x v="3888"/>
    <x v="20"/>
    <x v="2"/>
    <x v="3843"/>
    <x v="3925"/>
    <x v="2"/>
    <x v="90"/>
    <x v="1"/>
    <x v="0"/>
  </r>
  <r>
    <x v="9"/>
    <x v="6"/>
    <x v="258"/>
    <x v="8"/>
    <x v="4"/>
    <x v="32"/>
    <x v="2721"/>
    <x v="3889"/>
    <x v="25"/>
    <x v="1"/>
    <x v="3844"/>
    <x v="3926"/>
    <x v="1"/>
    <x v="50"/>
    <x v="2"/>
    <x v="0"/>
  </r>
  <r>
    <x v="11"/>
    <x v="8"/>
    <x v="150"/>
    <x v="2"/>
    <x v="4"/>
    <x v="22"/>
    <x v="2722"/>
    <x v="3890"/>
    <x v="7"/>
    <x v="2"/>
    <x v="3845"/>
    <x v="3927"/>
    <x v="3"/>
    <x v="168"/>
    <x v="2"/>
    <x v="2"/>
  </r>
  <r>
    <x v="2"/>
    <x v="2"/>
    <x v="244"/>
    <x v="2"/>
    <x v="4"/>
    <x v="2"/>
    <x v="2723"/>
    <x v="3891"/>
    <x v="9"/>
    <x v="3"/>
    <x v="3846"/>
    <x v="3928"/>
    <x v="0"/>
    <x v="0"/>
    <x v="1"/>
    <x v="2"/>
  </r>
  <r>
    <x v="10"/>
    <x v="7"/>
    <x v="211"/>
    <x v="3"/>
    <x v="4"/>
    <x v="3"/>
    <x v="484"/>
    <x v="3892"/>
    <x v="12"/>
    <x v="0"/>
    <x v="3847"/>
    <x v="3929"/>
    <x v="3"/>
    <x v="20"/>
    <x v="1"/>
    <x v="1"/>
  </r>
  <r>
    <x v="15"/>
    <x v="9"/>
    <x v="216"/>
    <x v="9"/>
    <x v="4"/>
    <x v="8"/>
    <x v="2724"/>
    <x v="3893"/>
    <x v="23"/>
    <x v="3"/>
    <x v="3848"/>
    <x v="3930"/>
    <x v="2"/>
    <x v="34"/>
    <x v="2"/>
    <x v="0"/>
  </r>
  <r>
    <x v="2"/>
    <x v="2"/>
    <x v="216"/>
    <x v="9"/>
    <x v="4"/>
    <x v="6"/>
    <x v="1511"/>
    <x v="3894"/>
    <x v="1"/>
    <x v="0"/>
    <x v="3849"/>
    <x v="3931"/>
    <x v="1"/>
    <x v="197"/>
    <x v="0"/>
    <x v="2"/>
  </r>
  <r>
    <x v="13"/>
    <x v="8"/>
    <x v="216"/>
    <x v="9"/>
    <x v="4"/>
    <x v="53"/>
    <x v="2725"/>
    <x v="3895"/>
    <x v="14"/>
    <x v="4"/>
    <x v="3850"/>
    <x v="3932"/>
    <x v="2"/>
    <x v="142"/>
    <x v="0"/>
    <x v="1"/>
  </r>
  <r>
    <x v="7"/>
    <x v="5"/>
    <x v="153"/>
    <x v="11"/>
    <x v="4"/>
    <x v="7"/>
    <x v="803"/>
    <x v="3896"/>
    <x v="7"/>
    <x v="2"/>
    <x v="3851"/>
    <x v="3933"/>
    <x v="3"/>
    <x v="23"/>
    <x v="2"/>
    <x v="1"/>
  </r>
  <r>
    <x v="5"/>
    <x v="1"/>
    <x v="245"/>
    <x v="4"/>
    <x v="4"/>
    <x v="20"/>
    <x v="2726"/>
    <x v="3897"/>
    <x v="17"/>
    <x v="1"/>
    <x v="3852"/>
    <x v="3934"/>
    <x v="2"/>
    <x v="52"/>
    <x v="0"/>
    <x v="1"/>
  </r>
  <r>
    <x v="9"/>
    <x v="6"/>
    <x v="154"/>
    <x v="4"/>
    <x v="4"/>
    <x v="0"/>
    <x v="2727"/>
    <x v="3898"/>
    <x v="4"/>
    <x v="3"/>
    <x v="3853"/>
    <x v="3935"/>
    <x v="2"/>
    <x v="58"/>
    <x v="1"/>
    <x v="0"/>
  </r>
  <r>
    <x v="10"/>
    <x v="7"/>
    <x v="259"/>
    <x v="4"/>
    <x v="4"/>
    <x v="11"/>
    <x v="2561"/>
    <x v="3899"/>
    <x v="25"/>
    <x v="1"/>
    <x v="3854"/>
    <x v="3936"/>
    <x v="0"/>
    <x v="0"/>
    <x v="2"/>
    <x v="2"/>
  </r>
  <r>
    <x v="11"/>
    <x v="8"/>
    <x v="155"/>
    <x v="5"/>
    <x v="4"/>
    <x v="33"/>
    <x v="1334"/>
    <x v="3900"/>
    <x v="19"/>
    <x v="4"/>
    <x v="3855"/>
    <x v="3937"/>
    <x v="3"/>
    <x v="147"/>
    <x v="2"/>
    <x v="1"/>
  </r>
  <r>
    <x v="1"/>
    <x v="1"/>
    <x v="155"/>
    <x v="5"/>
    <x v="4"/>
    <x v="13"/>
    <x v="1347"/>
    <x v="3901"/>
    <x v="18"/>
    <x v="2"/>
    <x v="3856"/>
    <x v="3938"/>
    <x v="2"/>
    <x v="87"/>
    <x v="1"/>
    <x v="1"/>
  </r>
  <r>
    <x v="7"/>
    <x v="5"/>
    <x v="155"/>
    <x v="5"/>
    <x v="4"/>
    <x v="9"/>
    <x v="2728"/>
    <x v="3902"/>
    <x v="3"/>
    <x v="2"/>
    <x v="3857"/>
    <x v="3939"/>
    <x v="0"/>
    <x v="0"/>
    <x v="0"/>
    <x v="0"/>
  </r>
  <r>
    <x v="3"/>
    <x v="3"/>
    <x v="60"/>
    <x v="6"/>
    <x v="4"/>
    <x v="35"/>
    <x v="1611"/>
    <x v="3903"/>
    <x v="15"/>
    <x v="4"/>
    <x v="3858"/>
    <x v="3940"/>
    <x v="2"/>
    <x v="90"/>
    <x v="0"/>
    <x v="2"/>
  </r>
  <r>
    <x v="2"/>
    <x v="2"/>
    <x v="160"/>
    <x v="0"/>
    <x v="5"/>
    <x v="12"/>
    <x v="2729"/>
    <x v="3904"/>
    <x v="9"/>
    <x v="3"/>
    <x v="3859"/>
    <x v="3941"/>
    <x v="0"/>
    <x v="0"/>
    <x v="2"/>
    <x v="2"/>
  </r>
  <r>
    <x v="15"/>
    <x v="9"/>
    <x v="161"/>
    <x v="0"/>
    <x v="5"/>
    <x v="36"/>
    <x v="1074"/>
    <x v="3905"/>
    <x v="24"/>
    <x v="3"/>
    <x v="3860"/>
    <x v="3942"/>
    <x v="3"/>
    <x v="144"/>
    <x v="0"/>
    <x v="1"/>
  </r>
  <r>
    <x v="6"/>
    <x v="3"/>
    <x v="163"/>
    <x v="10"/>
    <x v="5"/>
    <x v="4"/>
    <x v="2730"/>
    <x v="3906"/>
    <x v="16"/>
    <x v="4"/>
    <x v="3861"/>
    <x v="3943"/>
    <x v="3"/>
    <x v="11"/>
    <x v="2"/>
    <x v="2"/>
  </r>
  <r>
    <x v="4"/>
    <x v="4"/>
    <x v="163"/>
    <x v="10"/>
    <x v="5"/>
    <x v="18"/>
    <x v="426"/>
    <x v="3907"/>
    <x v="1"/>
    <x v="0"/>
    <x v="3862"/>
    <x v="3944"/>
    <x v="2"/>
    <x v="99"/>
    <x v="1"/>
    <x v="1"/>
  </r>
  <r>
    <x v="5"/>
    <x v="1"/>
    <x v="61"/>
    <x v="1"/>
    <x v="5"/>
    <x v="8"/>
    <x v="2731"/>
    <x v="3908"/>
    <x v="13"/>
    <x v="1"/>
    <x v="3863"/>
    <x v="3945"/>
    <x v="3"/>
    <x v="46"/>
    <x v="2"/>
    <x v="1"/>
  </r>
  <r>
    <x v="8"/>
    <x v="6"/>
    <x v="62"/>
    <x v="1"/>
    <x v="5"/>
    <x v="46"/>
    <x v="1999"/>
    <x v="3909"/>
    <x v="15"/>
    <x v="4"/>
    <x v="3864"/>
    <x v="3946"/>
    <x v="3"/>
    <x v="112"/>
    <x v="1"/>
    <x v="1"/>
  </r>
  <r>
    <x v="11"/>
    <x v="8"/>
    <x v="63"/>
    <x v="1"/>
    <x v="5"/>
    <x v="43"/>
    <x v="1467"/>
    <x v="3910"/>
    <x v="19"/>
    <x v="4"/>
    <x v="3865"/>
    <x v="3947"/>
    <x v="2"/>
    <x v="154"/>
    <x v="2"/>
    <x v="2"/>
  </r>
  <r>
    <x v="14"/>
    <x v="6"/>
    <x v="63"/>
    <x v="1"/>
    <x v="5"/>
    <x v="12"/>
    <x v="251"/>
    <x v="3911"/>
    <x v="13"/>
    <x v="1"/>
    <x v="3866"/>
    <x v="3948"/>
    <x v="0"/>
    <x v="0"/>
    <x v="1"/>
    <x v="2"/>
  </r>
  <r>
    <x v="4"/>
    <x v="4"/>
    <x v="63"/>
    <x v="1"/>
    <x v="5"/>
    <x v="32"/>
    <x v="1389"/>
    <x v="3912"/>
    <x v="7"/>
    <x v="2"/>
    <x v="3867"/>
    <x v="3949"/>
    <x v="1"/>
    <x v="50"/>
    <x v="2"/>
    <x v="0"/>
  </r>
  <r>
    <x v="5"/>
    <x v="1"/>
    <x v="64"/>
    <x v="1"/>
    <x v="5"/>
    <x v="11"/>
    <x v="717"/>
    <x v="3913"/>
    <x v="19"/>
    <x v="4"/>
    <x v="3868"/>
    <x v="3950"/>
    <x v="0"/>
    <x v="0"/>
    <x v="0"/>
    <x v="0"/>
  </r>
  <r>
    <x v="6"/>
    <x v="3"/>
    <x v="65"/>
    <x v="0"/>
    <x v="0"/>
    <x v="4"/>
    <x v="2732"/>
    <x v="3914"/>
    <x v="6"/>
    <x v="4"/>
    <x v="3869"/>
    <x v="3951"/>
    <x v="3"/>
    <x v="11"/>
    <x v="1"/>
    <x v="0"/>
  </r>
  <r>
    <x v="3"/>
    <x v="3"/>
    <x v="248"/>
    <x v="0"/>
    <x v="0"/>
    <x v="59"/>
    <x v="2733"/>
    <x v="3915"/>
    <x v="24"/>
    <x v="3"/>
    <x v="3870"/>
    <x v="3952"/>
    <x v="1"/>
    <x v="122"/>
    <x v="0"/>
    <x v="2"/>
  </r>
  <r>
    <x v="2"/>
    <x v="2"/>
    <x v="221"/>
    <x v="10"/>
    <x v="0"/>
    <x v="49"/>
    <x v="610"/>
    <x v="3916"/>
    <x v="9"/>
    <x v="3"/>
    <x v="3871"/>
    <x v="3953"/>
    <x v="1"/>
    <x v="86"/>
    <x v="0"/>
    <x v="1"/>
  </r>
  <r>
    <x v="15"/>
    <x v="9"/>
    <x v="66"/>
    <x v="10"/>
    <x v="0"/>
    <x v="9"/>
    <x v="1784"/>
    <x v="3015"/>
    <x v="24"/>
    <x v="3"/>
    <x v="3872"/>
    <x v="3954"/>
    <x v="2"/>
    <x v="10"/>
    <x v="1"/>
    <x v="0"/>
  </r>
  <r>
    <x v="6"/>
    <x v="3"/>
    <x v="1"/>
    <x v="1"/>
    <x v="0"/>
    <x v="8"/>
    <x v="2734"/>
    <x v="3917"/>
    <x v="16"/>
    <x v="4"/>
    <x v="3873"/>
    <x v="3955"/>
    <x v="2"/>
    <x v="34"/>
    <x v="0"/>
    <x v="0"/>
  </r>
  <r>
    <x v="2"/>
    <x v="2"/>
    <x v="67"/>
    <x v="1"/>
    <x v="0"/>
    <x v="31"/>
    <x v="217"/>
    <x v="3918"/>
    <x v="14"/>
    <x v="4"/>
    <x v="3874"/>
    <x v="3956"/>
    <x v="2"/>
    <x v="181"/>
    <x v="1"/>
    <x v="2"/>
  </r>
  <r>
    <x v="13"/>
    <x v="8"/>
    <x v="67"/>
    <x v="1"/>
    <x v="0"/>
    <x v="34"/>
    <x v="2025"/>
    <x v="3919"/>
    <x v="6"/>
    <x v="4"/>
    <x v="3875"/>
    <x v="3957"/>
    <x v="2"/>
    <x v="176"/>
    <x v="2"/>
    <x v="2"/>
  </r>
  <r>
    <x v="10"/>
    <x v="7"/>
    <x v="67"/>
    <x v="1"/>
    <x v="0"/>
    <x v="43"/>
    <x v="2735"/>
    <x v="3920"/>
    <x v="6"/>
    <x v="4"/>
    <x v="3876"/>
    <x v="3958"/>
    <x v="1"/>
    <x v="188"/>
    <x v="2"/>
    <x v="0"/>
  </r>
  <r>
    <x v="11"/>
    <x v="8"/>
    <x v="68"/>
    <x v="1"/>
    <x v="0"/>
    <x v="6"/>
    <x v="1501"/>
    <x v="3921"/>
    <x v="7"/>
    <x v="2"/>
    <x v="3877"/>
    <x v="3959"/>
    <x v="3"/>
    <x v="42"/>
    <x v="1"/>
    <x v="0"/>
  </r>
  <r>
    <x v="2"/>
    <x v="2"/>
    <x v="68"/>
    <x v="1"/>
    <x v="0"/>
    <x v="42"/>
    <x v="260"/>
    <x v="3922"/>
    <x v="0"/>
    <x v="0"/>
    <x v="3878"/>
    <x v="3960"/>
    <x v="3"/>
    <x v="199"/>
    <x v="0"/>
    <x v="0"/>
  </r>
  <r>
    <x v="15"/>
    <x v="9"/>
    <x v="70"/>
    <x v="1"/>
    <x v="0"/>
    <x v="15"/>
    <x v="96"/>
    <x v="3923"/>
    <x v="25"/>
    <x v="1"/>
    <x v="3879"/>
    <x v="3961"/>
    <x v="2"/>
    <x v="70"/>
    <x v="1"/>
    <x v="2"/>
  </r>
  <r>
    <x v="14"/>
    <x v="6"/>
    <x v="70"/>
    <x v="1"/>
    <x v="0"/>
    <x v="10"/>
    <x v="473"/>
    <x v="3924"/>
    <x v="15"/>
    <x v="4"/>
    <x v="3880"/>
    <x v="3962"/>
    <x v="3"/>
    <x v="158"/>
    <x v="1"/>
    <x v="1"/>
  </r>
  <r>
    <x v="12"/>
    <x v="8"/>
    <x v="165"/>
    <x v="7"/>
    <x v="0"/>
    <x v="54"/>
    <x v="2513"/>
    <x v="3925"/>
    <x v="25"/>
    <x v="1"/>
    <x v="3881"/>
    <x v="3963"/>
    <x v="3"/>
    <x v="207"/>
    <x v="2"/>
    <x v="1"/>
  </r>
  <r>
    <x v="15"/>
    <x v="9"/>
    <x v="165"/>
    <x v="7"/>
    <x v="0"/>
    <x v="14"/>
    <x v="2736"/>
    <x v="3926"/>
    <x v="12"/>
    <x v="0"/>
    <x v="3882"/>
    <x v="3964"/>
    <x v="2"/>
    <x v="32"/>
    <x v="2"/>
    <x v="2"/>
  </r>
  <r>
    <x v="5"/>
    <x v="1"/>
    <x v="165"/>
    <x v="7"/>
    <x v="0"/>
    <x v="36"/>
    <x v="2737"/>
    <x v="3927"/>
    <x v="23"/>
    <x v="3"/>
    <x v="3883"/>
    <x v="3965"/>
    <x v="4"/>
    <x v="55"/>
    <x v="0"/>
    <x v="0"/>
  </r>
  <r>
    <x v="13"/>
    <x v="8"/>
    <x v="165"/>
    <x v="7"/>
    <x v="0"/>
    <x v="6"/>
    <x v="109"/>
    <x v="3928"/>
    <x v="11"/>
    <x v="1"/>
    <x v="3884"/>
    <x v="3966"/>
    <x v="1"/>
    <x v="197"/>
    <x v="1"/>
    <x v="2"/>
  </r>
  <r>
    <x v="14"/>
    <x v="6"/>
    <x v="74"/>
    <x v="8"/>
    <x v="0"/>
    <x v="36"/>
    <x v="106"/>
    <x v="3929"/>
    <x v="15"/>
    <x v="4"/>
    <x v="3885"/>
    <x v="3967"/>
    <x v="0"/>
    <x v="0"/>
    <x v="1"/>
    <x v="1"/>
  </r>
  <r>
    <x v="15"/>
    <x v="9"/>
    <x v="2"/>
    <x v="2"/>
    <x v="0"/>
    <x v="2"/>
    <x v="2738"/>
    <x v="3930"/>
    <x v="3"/>
    <x v="2"/>
    <x v="3886"/>
    <x v="3968"/>
    <x v="2"/>
    <x v="26"/>
    <x v="0"/>
    <x v="2"/>
  </r>
  <r>
    <x v="7"/>
    <x v="5"/>
    <x v="223"/>
    <x v="2"/>
    <x v="0"/>
    <x v="29"/>
    <x v="1373"/>
    <x v="3931"/>
    <x v="5"/>
    <x v="0"/>
    <x v="3887"/>
    <x v="3969"/>
    <x v="0"/>
    <x v="0"/>
    <x v="2"/>
    <x v="1"/>
  </r>
  <r>
    <x v="7"/>
    <x v="5"/>
    <x v="170"/>
    <x v="3"/>
    <x v="0"/>
    <x v="19"/>
    <x v="659"/>
    <x v="3932"/>
    <x v="16"/>
    <x v="4"/>
    <x v="3888"/>
    <x v="3970"/>
    <x v="0"/>
    <x v="0"/>
    <x v="0"/>
    <x v="2"/>
  </r>
  <r>
    <x v="3"/>
    <x v="3"/>
    <x v="3"/>
    <x v="3"/>
    <x v="0"/>
    <x v="50"/>
    <x v="2739"/>
    <x v="3933"/>
    <x v="18"/>
    <x v="2"/>
    <x v="3889"/>
    <x v="3971"/>
    <x v="3"/>
    <x v="89"/>
    <x v="0"/>
    <x v="2"/>
  </r>
  <r>
    <x v="4"/>
    <x v="4"/>
    <x v="4"/>
    <x v="3"/>
    <x v="0"/>
    <x v="19"/>
    <x v="2740"/>
    <x v="3934"/>
    <x v="22"/>
    <x v="3"/>
    <x v="3890"/>
    <x v="3972"/>
    <x v="2"/>
    <x v="78"/>
    <x v="2"/>
    <x v="0"/>
  </r>
  <r>
    <x v="1"/>
    <x v="1"/>
    <x v="77"/>
    <x v="9"/>
    <x v="0"/>
    <x v="31"/>
    <x v="2741"/>
    <x v="3935"/>
    <x v="16"/>
    <x v="4"/>
    <x v="3891"/>
    <x v="3973"/>
    <x v="2"/>
    <x v="181"/>
    <x v="0"/>
    <x v="1"/>
  </r>
  <r>
    <x v="5"/>
    <x v="1"/>
    <x v="78"/>
    <x v="9"/>
    <x v="0"/>
    <x v="57"/>
    <x v="2742"/>
    <x v="3936"/>
    <x v="12"/>
    <x v="0"/>
    <x v="3892"/>
    <x v="3974"/>
    <x v="0"/>
    <x v="0"/>
    <x v="1"/>
    <x v="1"/>
  </r>
  <r>
    <x v="7"/>
    <x v="5"/>
    <x v="273"/>
    <x v="9"/>
    <x v="0"/>
    <x v="19"/>
    <x v="2743"/>
    <x v="3937"/>
    <x v="6"/>
    <x v="4"/>
    <x v="3893"/>
    <x v="3975"/>
    <x v="0"/>
    <x v="0"/>
    <x v="1"/>
    <x v="1"/>
  </r>
  <r>
    <x v="6"/>
    <x v="3"/>
    <x v="81"/>
    <x v="11"/>
    <x v="0"/>
    <x v="41"/>
    <x v="2744"/>
    <x v="3938"/>
    <x v="7"/>
    <x v="2"/>
    <x v="3894"/>
    <x v="3976"/>
    <x v="1"/>
    <x v="159"/>
    <x v="2"/>
    <x v="0"/>
  </r>
  <r>
    <x v="12"/>
    <x v="8"/>
    <x v="81"/>
    <x v="11"/>
    <x v="0"/>
    <x v="20"/>
    <x v="2745"/>
    <x v="3939"/>
    <x v="14"/>
    <x v="4"/>
    <x v="3895"/>
    <x v="3977"/>
    <x v="4"/>
    <x v="286"/>
    <x v="1"/>
    <x v="2"/>
  </r>
  <r>
    <x v="11"/>
    <x v="8"/>
    <x v="82"/>
    <x v="11"/>
    <x v="0"/>
    <x v="26"/>
    <x v="2657"/>
    <x v="3940"/>
    <x v="17"/>
    <x v="1"/>
    <x v="3896"/>
    <x v="3978"/>
    <x v="1"/>
    <x v="174"/>
    <x v="0"/>
    <x v="0"/>
  </r>
  <r>
    <x v="15"/>
    <x v="9"/>
    <x v="171"/>
    <x v="11"/>
    <x v="0"/>
    <x v="19"/>
    <x v="2746"/>
    <x v="3941"/>
    <x v="5"/>
    <x v="0"/>
    <x v="3897"/>
    <x v="3979"/>
    <x v="1"/>
    <x v="29"/>
    <x v="1"/>
    <x v="0"/>
  </r>
  <r>
    <x v="3"/>
    <x v="3"/>
    <x v="5"/>
    <x v="4"/>
    <x v="0"/>
    <x v="6"/>
    <x v="2747"/>
    <x v="3942"/>
    <x v="18"/>
    <x v="2"/>
    <x v="3898"/>
    <x v="3980"/>
    <x v="2"/>
    <x v="7"/>
    <x v="1"/>
    <x v="1"/>
  </r>
  <r>
    <x v="15"/>
    <x v="9"/>
    <x v="7"/>
    <x v="4"/>
    <x v="0"/>
    <x v="4"/>
    <x v="887"/>
    <x v="3943"/>
    <x v="4"/>
    <x v="3"/>
    <x v="3899"/>
    <x v="3981"/>
    <x v="2"/>
    <x v="5"/>
    <x v="0"/>
    <x v="2"/>
  </r>
  <r>
    <x v="6"/>
    <x v="3"/>
    <x v="83"/>
    <x v="5"/>
    <x v="0"/>
    <x v="45"/>
    <x v="2494"/>
    <x v="3944"/>
    <x v="15"/>
    <x v="4"/>
    <x v="3900"/>
    <x v="3982"/>
    <x v="0"/>
    <x v="0"/>
    <x v="0"/>
    <x v="2"/>
  </r>
  <r>
    <x v="3"/>
    <x v="3"/>
    <x v="83"/>
    <x v="5"/>
    <x v="0"/>
    <x v="46"/>
    <x v="2012"/>
    <x v="3945"/>
    <x v="0"/>
    <x v="0"/>
    <x v="3901"/>
    <x v="3983"/>
    <x v="2"/>
    <x v="81"/>
    <x v="1"/>
    <x v="0"/>
  </r>
  <r>
    <x v="4"/>
    <x v="4"/>
    <x v="85"/>
    <x v="0"/>
    <x v="1"/>
    <x v="15"/>
    <x v="2748"/>
    <x v="3946"/>
    <x v="19"/>
    <x v="4"/>
    <x v="3902"/>
    <x v="3984"/>
    <x v="3"/>
    <x v="18"/>
    <x v="2"/>
    <x v="0"/>
  </r>
  <r>
    <x v="2"/>
    <x v="2"/>
    <x v="85"/>
    <x v="0"/>
    <x v="1"/>
    <x v="12"/>
    <x v="2234"/>
    <x v="3947"/>
    <x v="10"/>
    <x v="2"/>
    <x v="3903"/>
    <x v="3985"/>
    <x v="4"/>
    <x v="39"/>
    <x v="1"/>
    <x v="0"/>
  </r>
  <r>
    <x v="5"/>
    <x v="1"/>
    <x v="10"/>
    <x v="0"/>
    <x v="1"/>
    <x v="8"/>
    <x v="951"/>
    <x v="3948"/>
    <x v="12"/>
    <x v="0"/>
    <x v="3904"/>
    <x v="3986"/>
    <x v="2"/>
    <x v="34"/>
    <x v="1"/>
    <x v="2"/>
  </r>
  <r>
    <x v="14"/>
    <x v="6"/>
    <x v="87"/>
    <x v="0"/>
    <x v="1"/>
    <x v="21"/>
    <x v="1554"/>
    <x v="3949"/>
    <x v="17"/>
    <x v="1"/>
    <x v="3905"/>
    <x v="3987"/>
    <x v="2"/>
    <x v="120"/>
    <x v="2"/>
    <x v="2"/>
  </r>
  <r>
    <x v="11"/>
    <x v="8"/>
    <x v="88"/>
    <x v="10"/>
    <x v="1"/>
    <x v="26"/>
    <x v="834"/>
    <x v="3950"/>
    <x v="10"/>
    <x v="2"/>
    <x v="3906"/>
    <x v="3988"/>
    <x v="3"/>
    <x v="88"/>
    <x v="1"/>
    <x v="1"/>
  </r>
  <r>
    <x v="4"/>
    <x v="4"/>
    <x v="88"/>
    <x v="10"/>
    <x v="1"/>
    <x v="77"/>
    <x v="2749"/>
    <x v="3951"/>
    <x v="14"/>
    <x v="4"/>
    <x v="3907"/>
    <x v="3989"/>
    <x v="3"/>
    <x v="306"/>
    <x v="0"/>
    <x v="2"/>
  </r>
  <r>
    <x v="7"/>
    <x v="5"/>
    <x v="88"/>
    <x v="10"/>
    <x v="1"/>
    <x v="9"/>
    <x v="1895"/>
    <x v="3952"/>
    <x v="5"/>
    <x v="0"/>
    <x v="3908"/>
    <x v="3990"/>
    <x v="1"/>
    <x v="131"/>
    <x v="0"/>
    <x v="0"/>
  </r>
  <r>
    <x v="8"/>
    <x v="6"/>
    <x v="175"/>
    <x v="10"/>
    <x v="1"/>
    <x v="19"/>
    <x v="431"/>
    <x v="2617"/>
    <x v="16"/>
    <x v="4"/>
    <x v="3909"/>
    <x v="3991"/>
    <x v="4"/>
    <x v="145"/>
    <x v="0"/>
    <x v="1"/>
  </r>
  <r>
    <x v="1"/>
    <x v="1"/>
    <x v="176"/>
    <x v="1"/>
    <x v="1"/>
    <x v="9"/>
    <x v="2750"/>
    <x v="3953"/>
    <x v="11"/>
    <x v="1"/>
    <x v="3910"/>
    <x v="3992"/>
    <x v="0"/>
    <x v="0"/>
    <x v="0"/>
    <x v="1"/>
  </r>
  <r>
    <x v="3"/>
    <x v="3"/>
    <x v="176"/>
    <x v="1"/>
    <x v="1"/>
    <x v="19"/>
    <x v="1424"/>
    <x v="3954"/>
    <x v="6"/>
    <x v="4"/>
    <x v="3911"/>
    <x v="3993"/>
    <x v="3"/>
    <x v="93"/>
    <x v="2"/>
    <x v="0"/>
  </r>
  <r>
    <x v="1"/>
    <x v="1"/>
    <x v="90"/>
    <x v="1"/>
    <x v="1"/>
    <x v="1"/>
    <x v="1607"/>
    <x v="3955"/>
    <x v="6"/>
    <x v="4"/>
    <x v="3912"/>
    <x v="3994"/>
    <x v="2"/>
    <x v="57"/>
    <x v="2"/>
    <x v="1"/>
  </r>
  <r>
    <x v="6"/>
    <x v="3"/>
    <x v="228"/>
    <x v="1"/>
    <x v="1"/>
    <x v="40"/>
    <x v="2751"/>
    <x v="3956"/>
    <x v="20"/>
    <x v="2"/>
    <x v="3913"/>
    <x v="3995"/>
    <x v="4"/>
    <x v="263"/>
    <x v="2"/>
    <x v="0"/>
  </r>
  <r>
    <x v="6"/>
    <x v="3"/>
    <x v="91"/>
    <x v="1"/>
    <x v="1"/>
    <x v="17"/>
    <x v="1952"/>
    <x v="3957"/>
    <x v="17"/>
    <x v="1"/>
    <x v="3914"/>
    <x v="3996"/>
    <x v="2"/>
    <x v="130"/>
    <x v="1"/>
    <x v="2"/>
  </r>
  <r>
    <x v="11"/>
    <x v="8"/>
    <x v="91"/>
    <x v="1"/>
    <x v="1"/>
    <x v="2"/>
    <x v="2752"/>
    <x v="3958"/>
    <x v="25"/>
    <x v="1"/>
    <x v="3915"/>
    <x v="3997"/>
    <x v="1"/>
    <x v="2"/>
    <x v="1"/>
    <x v="2"/>
  </r>
  <r>
    <x v="3"/>
    <x v="3"/>
    <x v="91"/>
    <x v="1"/>
    <x v="1"/>
    <x v="21"/>
    <x v="2753"/>
    <x v="3959"/>
    <x v="14"/>
    <x v="4"/>
    <x v="3916"/>
    <x v="3998"/>
    <x v="3"/>
    <x v="25"/>
    <x v="2"/>
    <x v="0"/>
  </r>
  <r>
    <x v="4"/>
    <x v="4"/>
    <x v="92"/>
    <x v="7"/>
    <x v="1"/>
    <x v="54"/>
    <x v="328"/>
    <x v="3960"/>
    <x v="16"/>
    <x v="4"/>
    <x v="3917"/>
    <x v="3999"/>
    <x v="2"/>
    <x v="115"/>
    <x v="1"/>
    <x v="2"/>
  </r>
  <r>
    <x v="12"/>
    <x v="8"/>
    <x v="12"/>
    <x v="7"/>
    <x v="1"/>
    <x v="29"/>
    <x v="2754"/>
    <x v="3961"/>
    <x v="0"/>
    <x v="0"/>
    <x v="3918"/>
    <x v="4000"/>
    <x v="1"/>
    <x v="91"/>
    <x v="0"/>
    <x v="1"/>
  </r>
  <r>
    <x v="4"/>
    <x v="4"/>
    <x v="12"/>
    <x v="7"/>
    <x v="1"/>
    <x v="9"/>
    <x v="1322"/>
    <x v="3962"/>
    <x v="16"/>
    <x v="4"/>
    <x v="3919"/>
    <x v="4001"/>
    <x v="3"/>
    <x v="172"/>
    <x v="1"/>
    <x v="2"/>
  </r>
  <r>
    <x v="0"/>
    <x v="0"/>
    <x v="13"/>
    <x v="8"/>
    <x v="1"/>
    <x v="9"/>
    <x v="2755"/>
    <x v="3963"/>
    <x v="1"/>
    <x v="0"/>
    <x v="3920"/>
    <x v="4002"/>
    <x v="0"/>
    <x v="0"/>
    <x v="2"/>
    <x v="2"/>
  </r>
  <r>
    <x v="15"/>
    <x v="9"/>
    <x v="14"/>
    <x v="8"/>
    <x v="1"/>
    <x v="3"/>
    <x v="2756"/>
    <x v="3964"/>
    <x v="11"/>
    <x v="1"/>
    <x v="3921"/>
    <x v="4003"/>
    <x v="1"/>
    <x v="3"/>
    <x v="2"/>
    <x v="1"/>
  </r>
  <r>
    <x v="6"/>
    <x v="3"/>
    <x v="230"/>
    <x v="8"/>
    <x v="1"/>
    <x v="57"/>
    <x v="1275"/>
    <x v="3965"/>
    <x v="13"/>
    <x v="1"/>
    <x v="3922"/>
    <x v="4004"/>
    <x v="2"/>
    <x v="164"/>
    <x v="1"/>
    <x v="2"/>
  </r>
  <r>
    <x v="3"/>
    <x v="3"/>
    <x v="251"/>
    <x v="8"/>
    <x v="1"/>
    <x v="25"/>
    <x v="2757"/>
    <x v="3966"/>
    <x v="11"/>
    <x v="1"/>
    <x v="3923"/>
    <x v="4005"/>
    <x v="3"/>
    <x v="33"/>
    <x v="0"/>
    <x v="0"/>
  </r>
  <r>
    <x v="0"/>
    <x v="0"/>
    <x v="266"/>
    <x v="2"/>
    <x v="1"/>
    <x v="15"/>
    <x v="2032"/>
    <x v="3967"/>
    <x v="11"/>
    <x v="1"/>
    <x v="3924"/>
    <x v="4006"/>
    <x v="0"/>
    <x v="0"/>
    <x v="0"/>
    <x v="0"/>
  </r>
  <r>
    <x v="9"/>
    <x v="6"/>
    <x v="96"/>
    <x v="2"/>
    <x v="1"/>
    <x v="4"/>
    <x v="2758"/>
    <x v="3968"/>
    <x v="22"/>
    <x v="3"/>
    <x v="3925"/>
    <x v="4007"/>
    <x v="0"/>
    <x v="0"/>
    <x v="0"/>
    <x v="1"/>
  </r>
  <r>
    <x v="4"/>
    <x v="4"/>
    <x v="97"/>
    <x v="3"/>
    <x v="1"/>
    <x v="19"/>
    <x v="581"/>
    <x v="3969"/>
    <x v="19"/>
    <x v="4"/>
    <x v="3926"/>
    <x v="4008"/>
    <x v="4"/>
    <x v="145"/>
    <x v="0"/>
    <x v="2"/>
  </r>
  <r>
    <x v="12"/>
    <x v="8"/>
    <x v="16"/>
    <x v="3"/>
    <x v="1"/>
    <x v="45"/>
    <x v="606"/>
    <x v="3970"/>
    <x v="1"/>
    <x v="0"/>
    <x v="3927"/>
    <x v="4009"/>
    <x v="1"/>
    <x v="219"/>
    <x v="1"/>
    <x v="2"/>
  </r>
  <r>
    <x v="2"/>
    <x v="2"/>
    <x v="16"/>
    <x v="3"/>
    <x v="1"/>
    <x v="25"/>
    <x v="1616"/>
    <x v="3971"/>
    <x v="15"/>
    <x v="4"/>
    <x v="3928"/>
    <x v="4010"/>
    <x v="3"/>
    <x v="33"/>
    <x v="1"/>
    <x v="2"/>
  </r>
  <r>
    <x v="3"/>
    <x v="3"/>
    <x v="98"/>
    <x v="3"/>
    <x v="1"/>
    <x v="12"/>
    <x v="1190"/>
    <x v="3972"/>
    <x v="16"/>
    <x v="4"/>
    <x v="3929"/>
    <x v="4011"/>
    <x v="3"/>
    <x v="41"/>
    <x v="2"/>
    <x v="1"/>
  </r>
  <r>
    <x v="14"/>
    <x v="6"/>
    <x v="98"/>
    <x v="3"/>
    <x v="1"/>
    <x v="9"/>
    <x v="96"/>
    <x v="3973"/>
    <x v="17"/>
    <x v="1"/>
    <x v="3930"/>
    <x v="4012"/>
    <x v="3"/>
    <x v="172"/>
    <x v="2"/>
    <x v="2"/>
  </r>
  <r>
    <x v="4"/>
    <x v="4"/>
    <x v="99"/>
    <x v="3"/>
    <x v="1"/>
    <x v="21"/>
    <x v="1261"/>
    <x v="3974"/>
    <x v="23"/>
    <x v="3"/>
    <x v="3931"/>
    <x v="4013"/>
    <x v="3"/>
    <x v="25"/>
    <x v="1"/>
    <x v="2"/>
  </r>
  <r>
    <x v="7"/>
    <x v="5"/>
    <x v="99"/>
    <x v="3"/>
    <x v="1"/>
    <x v="45"/>
    <x v="1589"/>
    <x v="3975"/>
    <x v="12"/>
    <x v="0"/>
    <x v="3932"/>
    <x v="4014"/>
    <x v="2"/>
    <x v="74"/>
    <x v="1"/>
    <x v="1"/>
  </r>
  <r>
    <x v="14"/>
    <x v="6"/>
    <x v="253"/>
    <x v="9"/>
    <x v="1"/>
    <x v="49"/>
    <x v="285"/>
    <x v="3976"/>
    <x v="24"/>
    <x v="3"/>
    <x v="3933"/>
    <x v="4015"/>
    <x v="1"/>
    <x v="86"/>
    <x v="1"/>
    <x v="0"/>
  </r>
  <r>
    <x v="3"/>
    <x v="3"/>
    <x v="177"/>
    <x v="9"/>
    <x v="1"/>
    <x v="41"/>
    <x v="2759"/>
    <x v="3977"/>
    <x v="10"/>
    <x v="2"/>
    <x v="3934"/>
    <x v="4016"/>
    <x v="2"/>
    <x v="175"/>
    <x v="0"/>
    <x v="0"/>
  </r>
  <r>
    <x v="6"/>
    <x v="3"/>
    <x v="261"/>
    <x v="11"/>
    <x v="1"/>
    <x v="4"/>
    <x v="223"/>
    <x v="3978"/>
    <x v="12"/>
    <x v="0"/>
    <x v="3935"/>
    <x v="4017"/>
    <x v="4"/>
    <x v="100"/>
    <x v="0"/>
    <x v="1"/>
  </r>
  <r>
    <x v="0"/>
    <x v="0"/>
    <x v="101"/>
    <x v="11"/>
    <x v="1"/>
    <x v="9"/>
    <x v="2760"/>
    <x v="3979"/>
    <x v="19"/>
    <x v="4"/>
    <x v="3936"/>
    <x v="4018"/>
    <x v="1"/>
    <x v="131"/>
    <x v="2"/>
    <x v="1"/>
  </r>
  <r>
    <x v="14"/>
    <x v="6"/>
    <x v="103"/>
    <x v="4"/>
    <x v="1"/>
    <x v="2"/>
    <x v="1588"/>
    <x v="3980"/>
    <x v="7"/>
    <x v="2"/>
    <x v="3937"/>
    <x v="4019"/>
    <x v="2"/>
    <x v="26"/>
    <x v="1"/>
    <x v="0"/>
  </r>
  <r>
    <x v="0"/>
    <x v="0"/>
    <x v="105"/>
    <x v="6"/>
    <x v="1"/>
    <x v="2"/>
    <x v="2761"/>
    <x v="3981"/>
    <x v="16"/>
    <x v="4"/>
    <x v="3938"/>
    <x v="4020"/>
    <x v="3"/>
    <x v="77"/>
    <x v="0"/>
    <x v="0"/>
  </r>
  <r>
    <x v="8"/>
    <x v="6"/>
    <x v="105"/>
    <x v="6"/>
    <x v="1"/>
    <x v="43"/>
    <x v="2246"/>
    <x v="3982"/>
    <x v="7"/>
    <x v="2"/>
    <x v="3939"/>
    <x v="4021"/>
    <x v="2"/>
    <x v="154"/>
    <x v="2"/>
    <x v="1"/>
  </r>
  <r>
    <x v="6"/>
    <x v="3"/>
    <x v="108"/>
    <x v="0"/>
    <x v="2"/>
    <x v="13"/>
    <x v="2762"/>
    <x v="3983"/>
    <x v="0"/>
    <x v="0"/>
    <x v="3940"/>
    <x v="4022"/>
    <x v="1"/>
    <x v="126"/>
    <x v="0"/>
    <x v="0"/>
  </r>
  <r>
    <x v="4"/>
    <x v="4"/>
    <x v="109"/>
    <x v="0"/>
    <x v="2"/>
    <x v="28"/>
    <x v="2763"/>
    <x v="3984"/>
    <x v="20"/>
    <x v="2"/>
    <x v="3941"/>
    <x v="4023"/>
    <x v="2"/>
    <x v="97"/>
    <x v="0"/>
    <x v="2"/>
  </r>
  <r>
    <x v="10"/>
    <x v="7"/>
    <x v="109"/>
    <x v="0"/>
    <x v="2"/>
    <x v="54"/>
    <x v="2764"/>
    <x v="3985"/>
    <x v="24"/>
    <x v="3"/>
    <x v="3942"/>
    <x v="4024"/>
    <x v="1"/>
    <x v="134"/>
    <x v="0"/>
    <x v="0"/>
  </r>
  <r>
    <x v="3"/>
    <x v="3"/>
    <x v="234"/>
    <x v="0"/>
    <x v="2"/>
    <x v="52"/>
    <x v="1050"/>
    <x v="3986"/>
    <x v="13"/>
    <x v="1"/>
    <x v="3943"/>
    <x v="4025"/>
    <x v="1"/>
    <x v="167"/>
    <x v="1"/>
    <x v="1"/>
  </r>
  <r>
    <x v="8"/>
    <x v="6"/>
    <x v="179"/>
    <x v="10"/>
    <x v="2"/>
    <x v="23"/>
    <x v="1791"/>
    <x v="3987"/>
    <x v="25"/>
    <x v="1"/>
    <x v="3944"/>
    <x v="4026"/>
    <x v="0"/>
    <x v="0"/>
    <x v="1"/>
    <x v="0"/>
  </r>
  <r>
    <x v="0"/>
    <x v="0"/>
    <x v="110"/>
    <x v="10"/>
    <x v="2"/>
    <x v="59"/>
    <x v="2765"/>
    <x v="3988"/>
    <x v="24"/>
    <x v="3"/>
    <x v="3945"/>
    <x v="4027"/>
    <x v="3"/>
    <x v="187"/>
    <x v="0"/>
    <x v="0"/>
  </r>
  <r>
    <x v="2"/>
    <x v="2"/>
    <x v="110"/>
    <x v="10"/>
    <x v="2"/>
    <x v="37"/>
    <x v="797"/>
    <x v="3989"/>
    <x v="0"/>
    <x v="0"/>
    <x v="3946"/>
    <x v="4028"/>
    <x v="2"/>
    <x v="61"/>
    <x v="0"/>
    <x v="0"/>
  </r>
  <r>
    <x v="13"/>
    <x v="8"/>
    <x v="111"/>
    <x v="10"/>
    <x v="2"/>
    <x v="69"/>
    <x v="673"/>
    <x v="3990"/>
    <x v="0"/>
    <x v="0"/>
    <x v="3947"/>
    <x v="4029"/>
    <x v="0"/>
    <x v="0"/>
    <x v="0"/>
    <x v="2"/>
  </r>
  <r>
    <x v="11"/>
    <x v="8"/>
    <x v="113"/>
    <x v="7"/>
    <x v="2"/>
    <x v="11"/>
    <x v="2766"/>
    <x v="3991"/>
    <x v="4"/>
    <x v="3"/>
    <x v="3948"/>
    <x v="4030"/>
    <x v="0"/>
    <x v="0"/>
    <x v="1"/>
    <x v="0"/>
  </r>
  <r>
    <x v="7"/>
    <x v="5"/>
    <x v="113"/>
    <x v="7"/>
    <x v="2"/>
    <x v="52"/>
    <x v="116"/>
    <x v="3992"/>
    <x v="12"/>
    <x v="0"/>
    <x v="3949"/>
    <x v="4031"/>
    <x v="2"/>
    <x v="162"/>
    <x v="1"/>
    <x v="1"/>
  </r>
  <r>
    <x v="1"/>
    <x v="1"/>
    <x v="183"/>
    <x v="8"/>
    <x v="2"/>
    <x v="0"/>
    <x v="2767"/>
    <x v="3993"/>
    <x v="7"/>
    <x v="2"/>
    <x v="3950"/>
    <x v="4032"/>
    <x v="3"/>
    <x v="17"/>
    <x v="1"/>
    <x v="1"/>
  </r>
  <r>
    <x v="7"/>
    <x v="5"/>
    <x v="116"/>
    <x v="8"/>
    <x v="2"/>
    <x v="7"/>
    <x v="1111"/>
    <x v="3994"/>
    <x v="22"/>
    <x v="3"/>
    <x v="3951"/>
    <x v="4033"/>
    <x v="3"/>
    <x v="23"/>
    <x v="1"/>
    <x v="1"/>
  </r>
  <r>
    <x v="1"/>
    <x v="1"/>
    <x v="27"/>
    <x v="2"/>
    <x v="2"/>
    <x v="36"/>
    <x v="1079"/>
    <x v="3995"/>
    <x v="11"/>
    <x v="1"/>
    <x v="3952"/>
    <x v="4034"/>
    <x v="2"/>
    <x v="76"/>
    <x v="2"/>
    <x v="0"/>
  </r>
  <r>
    <x v="15"/>
    <x v="9"/>
    <x v="187"/>
    <x v="9"/>
    <x v="2"/>
    <x v="49"/>
    <x v="346"/>
    <x v="3996"/>
    <x v="23"/>
    <x v="3"/>
    <x v="3953"/>
    <x v="4035"/>
    <x v="4"/>
    <x v="307"/>
    <x v="2"/>
    <x v="2"/>
  </r>
  <r>
    <x v="1"/>
    <x v="1"/>
    <x v="121"/>
    <x v="11"/>
    <x v="2"/>
    <x v="17"/>
    <x v="2768"/>
    <x v="3997"/>
    <x v="3"/>
    <x v="2"/>
    <x v="3954"/>
    <x v="4036"/>
    <x v="3"/>
    <x v="21"/>
    <x v="0"/>
    <x v="0"/>
  </r>
  <r>
    <x v="3"/>
    <x v="3"/>
    <x v="32"/>
    <x v="11"/>
    <x v="2"/>
    <x v="49"/>
    <x v="858"/>
    <x v="3998"/>
    <x v="1"/>
    <x v="0"/>
    <x v="3955"/>
    <x v="4037"/>
    <x v="2"/>
    <x v="180"/>
    <x v="1"/>
    <x v="1"/>
  </r>
  <r>
    <x v="15"/>
    <x v="9"/>
    <x v="236"/>
    <x v="4"/>
    <x v="2"/>
    <x v="19"/>
    <x v="923"/>
    <x v="3999"/>
    <x v="12"/>
    <x v="0"/>
    <x v="3956"/>
    <x v="4038"/>
    <x v="2"/>
    <x v="78"/>
    <x v="2"/>
    <x v="0"/>
  </r>
  <r>
    <x v="6"/>
    <x v="3"/>
    <x v="188"/>
    <x v="4"/>
    <x v="2"/>
    <x v="23"/>
    <x v="2769"/>
    <x v="4000"/>
    <x v="18"/>
    <x v="2"/>
    <x v="3957"/>
    <x v="4039"/>
    <x v="0"/>
    <x v="0"/>
    <x v="0"/>
    <x v="0"/>
  </r>
  <r>
    <x v="12"/>
    <x v="8"/>
    <x v="188"/>
    <x v="4"/>
    <x v="2"/>
    <x v="31"/>
    <x v="1406"/>
    <x v="4001"/>
    <x v="0"/>
    <x v="0"/>
    <x v="3958"/>
    <x v="4040"/>
    <x v="1"/>
    <x v="49"/>
    <x v="0"/>
    <x v="2"/>
  </r>
  <r>
    <x v="2"/>
    <x v="2"/>
    <x v="188"/>
    <x v="4"/>
    <x v="2"/>
    <x v="1"/>
    <x v="359"/>
    <x v="4002"/>
    <x v="10"/>
    <x v="2"/>
    <x v="3959"/>
    <x v="4041"/>
    <x v="0"/>
    <x v="0"/>
    <x v="0"/>
    <x v="2"/>
  </r>
  <r>
    <x v="4"/>
    <x v="4"/>
    <x v="36"/>
    <x v="5"/>
    <x v="2"/>
    <x v="37"/>
    <x v="2770"/>
    <x v="4003"/>
    <x v="13"/>
    <x v="1"/>
    <x v="3960"/>
    <x v="4042"/>
    <x v="2"/>
    <x v="61"/>
    <x v="2"/>
    <x v="2"/>
  </r>
  <r>
    <x v="14"/>
    <x v="6"/>
    <x v="190"/>
    <x v="6"/>
    <x v="2"/>
    <x v="28"/>
    <x v="130"/>
    <x v="4004"/>
    <x v="4"/>
    <x v="3"/>
    <x v="3961"/>
    <x v="4043"/>
    <x v="1"/>
    <x v="38"/>
    <x v="1"/>
    <x v="1"/>
  </r>
  <r>
    <x v="2"/>
    <x v="2"/>
    <x v="190"/>
    <x v="6"/>
    <x v="2"/>
    <x v="9"/>
    <x v="2771"/>
    <x v="4005"/>
    <x v="15"/>
    <x v="4"/>
    <x v="3962"/>
    <x v="4044"/>
    <x v="0"/>
    <x v="0"/>
    <x v="2"/>
    <x v="0"/>
  </r>
  <r>
    <x v="10"/>
    <x v="7"/>
    <x v="125"/>
    <x v="0"/>
    <x v="3"/>
    <x v="21"/>
    <x v="895"/>
    <x v="4006"/>
    <x v="9"/>
    <x v="3"/>
    <x v="3963"/>
    <x v="4045"/>
    <x v="2"/>
    <x v="120"/>
    <x v="1"/>
    <x v="0"/>
  </r>
  <r>
    <x v="3"/>
    <x v="3"/>
    <x v="40"/>
    <x v="0"/>
    <x v="3"/>
    <x v="15"/>
    <x v="1171"/>
    <x v="1344"/>
    <x v="12"/>
    <x v="0"/>
    <x v="3964"/>
    <x v="4046"/>
    <x v="3"/>
    <x v="18"/>
    <x v="1"/>
    <x v="2"/>
  </r>
  <r>
    <x v="6"/>
    <x v="3"/>
    <x v="192"/>
    <x v="10"/>
    <x v="3"/>
    <x v="53"/>
    <x v="2772"/>
    <x v="4007"/>
    <x v="13"/>
    <x v="1"/>
    <x v="3965"/>
    <x v="4047"/>
    <x v="0"/>
    <x v="0"/>
    <x v="0"/>
    <x v="0"/>
  </r>
  <r>
    <x v="11"/>
    <x v="8"/>
    <x v="192"/>
    <x v="10"/>
    <x v="3"/>
    <x v="18"/>
    <x v="2773"/>
    <x v="4008"/>
    <x v="21"/>
    <x v="0"/>
    <x v="3966"/>
    <x v="4048"/>
    <x v="3"/>
    <x v="31"/>
    <x v="1"/>
    <x v="2"/>
  </r>
  <r>
    <x v="15"/>
    <x v="9"/>
    <x v="270"/>
    <x v="10"/>
    <x v="3"/>
    <x v="29"/>
    <x v="2774"/>
    <x v="4009"/>
    <x v="9"/>
    <x v="3"/>
    <x v="3967"/>
    <x v="4049"/>
    <x v="1"/>
    <x v="91"/>
    <x v="2"/>
    <x v="2"/>
  </r>
  <r>
    <x v="5"/>
    <x v="1"/>
    <x v="270"/>
    <x v="10"/>
    <x v="3"/>
    <x v="17"/>
    <x v="2"/>
    <x v="4010"/>
    <x v="17"/>
    <x v="1"/>
    <x v="3968"/>
    <x v="4050"/>
    <x v="3"/>
    <x v="21"/>
    <x v="1"/>
    <x v="0"/>
  </r>
  <r>
    <x v="2"/>
    <x v="2"/>
    <x v="270"/>
    <x v="10"/>
    <x v="3"/>
    <x v="0"/>
    <x v="2009"/>
    <x v="4011"/>
    <x v="12"/>
    <x v="0"/>
    <x v="3969"/>
    <x v="4051"/>
    <x v="0"/>
    <x v="0"/>
    <x v="1"/>
    <x v="0"/>
  </r>
  <r>
    <x v="8"/>
    <x v="6"/>
    <x v="270"/>
    <x v="10"/>
    <x v="3"/>
    <x v="43"/>
    <x v="2775"/>
    <x v="4012"/>
    <x v="19"/>
    <x v="4"/>
    <x v="3970"/>
    <x v="4052"/>
    <x v="0"/>
    <x v="0"/>
    <x v="0"/>
    <x v="0"/>
  </r>
  <r>
    <x v="14"/>
    <x v="6"/>
    <x v="127"/>
    <x v="1"/>
    <x v="3"/>
    <x v="37"/>
    <x v="2776"/>
    <x v="4013"/>
    <x v="10"/>
    <x v="2"/>
    <x v="3971"/>
    <x v="4053"/>
    <x v="0"/>
    <x v="0"/>
    <x v="1"/>
    <x v="2"/>
  </r>
  <r>
    <x v="0"/>
    <x v="0"/>
    <x v="194"/>
    <x v="1"/>
    <x v="3"/>
    <x v="19"/>
    <x v="2629"/>
    <x v="3694"/>
    <x v="4"/>
    <x v="3"/>
    <x v="3972"/>
    <x v="4054"/>
    <x v="3"/>
    <x v="93"/>
    <x v="1"/>
    <x v="0"/>
  </r>
  <r>
    <x v="9"/>
    <x v="6"/>
    <x v="238"/>
    <x v="1"/>
    <x v="3"/>
    <x v="7"/>
    <x v="2777"/>
    <x v="4014"/>
    <x v="15"/>
    <x v="4"/>
    <x v="3973"/>
    <x v="4055"/>
    <x v="0"/>
    <x v="0"/>
    <x v="2"/>
    <x v="0"/>
  </r>
  <r>
    <x v="10"/>
    <x v="7"/>
    <x v="129"/>
    <x v="7"/>
    <x v="3"/>
    <x v="31"/>
    <x v="178"/>
    <x v="4015"/>
    <x v="25"/>
    <x v="1"/>
    <x v="3974"/>
    <x v="4056"/>
    <x v="2"/>
    <x v="181"/>
    <x v="0"/>
    <x v="1"/>
  </r>
  <r>
    <x v="8"/>
    <x v="6"/>
    <x v="195"/>
    <x v="7"/>
    <x v="3"/>
    <x v="52"/>
    <x v="1655"/>
    <x v="4016"/>
    <x v="13"/>
    <x v="1"/>
    <x v="3975"/>
    <x v="4057"/>
    <x v="2"/>
    <x v="162"/>
    <x v="0"/>
    <x v="2"/>
  </r>
  <r>
    <x v="13"/>
    <x v="8"/>
    <x v="197"/>
    <x v="8"/>
    <x v="3"/>
    <x v="49"/>
    <x v="2778"/>
    <x v="4017"/>
    <x v="24"/>
    <x v="3"/>
    <x v="3976"/>
    <x v="4058"/>
    <x v="2"/>
    <x v="180"/>
    <x v="2"/>
    <x v="2"/>
  </r>
  <r>
    <x v="13"/>
    <x v="8"/>
    <x v="130"/>
    <x v="8"/>
    <x v="3"/>
    <x v="19"/>
    <x v="886"/>
    <x v="4018"/>
    <x v="5"/>
    <x v="0"/>
    <x v="3977"/>
    <x v="4059"/>
    <x v="2"/>
    <x v="78"/>
    <x v="2"/>
    <x v="0"/>
  </r>
  <r>
    <x v="9"/>
    <x v="6"/>
    <x v="131"/>
    <x v="8"/>
    <x v="3"/>
    <x v="23"/>
    <x v="2779"/>
    <x v="4019"/>
    <x v="10"/>
    <x v="2"/>
    <x v="3978"/>
    <x v="4060"/>
    <x v="2"/>
    <x v="66"/>
    <x v="0"/>
    <x v="1"/>
  </r>
  <r>
    <x v="2"/>
    <x v="2"/>
    <x v="131"/>
    <x v="8"/>
    <x v="3"/>
    <x v="22"/>
    <x v="1573"/>
    <x v="2583"/>
    <x v="16"/>
    <x v="4"/>
    <x v="3979"/>
    <x v="4061"/>
    <x v="2"/>
    <x v="80"/>
    <x v="0"/>
    <x v="2"/>
  </r>
  <r>
    <x v="12"/>
    <x v="8"/>
    <x v="132"/>
    <x v="2"/>
    <x v="3"/>
    <x v="24"/>
    <x v="2780"/>
    <x v="4020"/>
    <x v="4"/>
    <x v="3"/>
    <x v="3980"/>
    <x v="4062"/>
    <x v="1"/>
    <x v="43"/>
    <x v="0"/>
    <x v="2"/>
  </r>
  <r>
    <x v="15"/>
    <x v="9"/>
    <x v="132"/>
    <x v="2"/>
    <x v="3"/>
    <x v="41"/>
    <x v="2781"/>
    <x v="4021"/>
    <x v="13"/>
    <x v="1"/>
    <x v="3981"/>
    <x v="4063"/>
    <x v="2"/>
    <x v="175"/>
    <x v="0"/>
    <x v="2"/>
  </r>
  <r>
    <x v="2"/>
    <x v="2"/>
    <x v="132"/>
    <x v="2"/>
    <x v="3"/>
    <x v="8"/>
    <x v="1612"/>
    <x v="4022"/>
    <x v="7"/>
    <x v="2"/>
    <x v="3982"/>
    <x v="4064"/>
    <x v="3"/>
    <x v="46"/>
    <x v="0"/>
    <x v="2"/>
  </r>
  <r>
    <x v="10"/>
    <x v="7"/>
    <x v="132"/>
    <x v="2"/>
    <x v="3"/>
    <x v="7"/>
    <x v="1899"/>
    <x v="4023"/>
    <x v="5"/>
    <x v="0"/>
    <x v="3983"/>
    <x v="4065"/>
    <x v="2"/>
    <x v="8"/>
    <x v="0"/>
    <x v="0"/>
  </r>
  <r>
    <x v="11"/>
    <x v="8"/>
    <x v="42"/>
    <x v="2"/>
    <x v="3"/>
    <x v="27"/>
    <x v="2782"/>
    <x v="4024"/>
    <x v="11"/>
    <x v="1"/>
    <x v="3984"/>
    <x v="4066"/>
    <x v="3"/>
    <x v="60"/>
    <x v="0"/>
    <x v="0"/>
  </r>
  <r>
    <x v="15"/>
    <x v="9"/>
    <x v="268"/>
    <x v="2"/>
    <x v="3"/>
    <x v="9"/>
    <x v="2783"/>
    <x v="4025"/>
    <x v="4"/>
    <x v="3"/>
    <x v="3985"/>
    <x v="4067"/>
    <x v="3"/>
    <x v="172"/>
    <x v="1"/>
    <x v="0"/>
  </r>
  <r>
    <x v="3"/>
    <x v="3"/>
    <x v="268"/>
    <x v="2"/>
    <x v="3"/>
    <x v="36"/>
    <x v="2784"/>
    <x v="4026"/>
    <x v="24"/>
    <x v="3"/>
    <x v="3986"/>
    <x v="4068"/>
    <x v="3"/>
    <x v="144"/>
    <x v="0"/>
    <x v="2"/>
  </r>
  <r>
    <x v="10"/>
    <x v="7"/>
    <x v="268"/>
    <x v="2"/>
    <x v="3"/>
    <x v="9"/>
    <x v="2785"/>
    <x v="4027"/>
    <x v="18"/>
    <x v="2"/>
    <x v="3987"/>
    <x v="4069"/>
    <x v="2"/>
    <x v="10"/>
    <x v="0"/>
    <x v="2"/>
  </r>
  <r>
    <x v="14"/>
    <x v="6"/>
    <x v="264"/>
    <x v="3"/>
    <x v="3"/>
    <x v="31"/>
    <x v="1958"/>
    <x v="4028"/>
    <x v="6"/>
    <x v="4"/>
    <x v="3988"/>
    <x v="4070"/>
    <x v="0"/>
    <x v="0"/>
    <x v="2"/>
    <x v="1"/>
  </r>
  <r>
    <x v="4"/>
    <x v="4"/>
    <x v="256"/>
    <x v="3"/>
    <x v="3"/>
    <x v="8"/>
    <x v="2786"/>
    <x v="4029"/>
    <x v="5"/>
    <x v="0"/>
    <x v="3989"/>
    <x v="4071"/>
    <x v="3"/>
    <x v="46"/>
    <x v="0"/>
    <x v="1"/>
  </r>
  <r>
    <x v="12"/>
    <x v="8"/>
    <x v="136"/>
    <x v="9"/>
    <x v="3"/>
    <x v="49"/>
    <x v="2787"/>
    <x v="4030"/>
    <x v="15"/>
    <x v="4"/>
    <x v="3990"/>
    <x v="4072"/>
    <x v="2"/>
    <x v="180"/>
    <x v="2"/>
    <x v="1"/>
  </r>
  <r>
    <x v="14"/>
    <x v="6"/>
    <x v="199"/>
    <x v="11"/>
    <x v="3"/>
    <x v="11"/>
    <x v="532"/>
    <x v="4031"/>
    <x v="5"/>
    <x v="0"/>
    <x v="3991"/>
    <x v="4073"/>
    <x v="1"/>
    <x v="248"/>
    <x v="2"/>
    <x v="2"/>
  </r>
  <r>
    <x v="6"/>
    <x v="3"/>
    <x v="137"/>
    <x v="11"/>
    <x v="3"/>
    <x v="9"/>
    <x v="2391"/>
    <x v="4032"/>
    <x v="21"/>
    <x v="0"/>
    <x v="3992"/>
    <x v="4074"/>
    <x v="0"/>
    <x v="0"/>
    <x v="2"/>
    <x v="1"/>
  </r>
  <r>
    <x v="14"/>
    <x v="6"/>
    <x v="271"/>
    <x v="11"/>
    <x v="3"/>
    <x v="54"/>
    <x v="1620"/>
    <x v="4033"/>
    <x v="4"/>
    <x v="3"/>
    <x v="3993"/>
    <x v="4075"/>
    <x v="2"/>
    <x v="115"/>
    <x v="1"/>
    <x v="1"/>
  </r>
  <r>
    <x v="4"/>
    <x v="4"/>
    <x v="271"/>
    <x v="11"/>
    <x v="3"/>
    <x v="41"/>
    <x v="1093"/>
    <x v="4034"/>
    <x v="23"/>
    <x v="3"/>
    <x v="3994"/>
    <x v="4076"/>
    <x v="3"/>
    <x v="64"/>
    <x v="0"/>
    <x v="2"/>
  </r>
  <r>
    <x v="1"/>
    <x v="1"/>
    <x v="140"/>
    <x v="5"/>
    <x v="3"/>
    <x v="10"/>
    <x v="2788"/>
    <x v="4035"/>
    <x v="23"/>
    <x v="3"/>
    <x v="3995"/>
    <x v="4077"/>
    <x v="2"/>
    <x v="13"/>
    <x v="0"/>
    <x v="2"/>
  </r>
  <r>
    <x v="11"/>
    <x v="8"/>
    <x v="203"/>
    <x v="5"/>
    <x v="3"/>
    <x v="6"/>
    <x v="2343"/>
    <x v="4036"/>
    <x v="8"/>
    <x v="5"/>
    <x v="9"/>
    <x v="4078"/>
    <x v="0"/>
    <x v="0"/>
    <x v="2"/>
    <x v="1"/>
  </r>
  <r>
    <x v="7"/>
    <x v="5"/>
    <x v="205"/>
    <x v="0"/>
    <x v="4"/>
    <x v="53"/>
    <x v="2020"/>
    <x v="4037"/>
    <x v="7"/>
    <x v="2"/>
    <x v="3996"/>
    <x v="4079"/>
    <x v="3"/>
    <x v="198"/>
    <x v="2"/>
    <x v="0"/>
  </r>
  <r>
    <x v="1"/>
    <x v="1"/>
    <x v="206"/>
    <x v="0"/>
    <x v="4"/>
    <x v="36"/>
    <x v="360"/>
    <x v="4038"/>
    <x v="20"/>
    <x v="2"/>
    <x v="3997"/>
    <x v="4080"/>
    <x v="2"/>
    <x v="76"/>
    <x v="2"/>
    <x v="2"/>
  </r>
  <r>
    <x v="15"/>
    <x v="9"/>
    <x v="143"/>
    <x v="0"/>
    <x v="4"/>
    <x v="10"/>
    <x v="2789"/>
    <x v="4039"/>
    <x v="13"/>
    <x v="1"/>
    <x v="3998"/>
    <x v="4081"/>
    <x v="2"/>
    <x v="13"/>
    <x v="0"/>
    <x v="1"/>
  </r>
  <r>
    <x v="3"/>
    <x v="3"/>
    <x v="207"/>
    <x v="0"/>
    <x v="4"/>
    <x v="29"/>
    <x v="2790"/>
    <x v="4040"/>
    <x v="20"/>
    <x v="2"/>
    <x v="3999"/>
    <x v="4082"/>
    <x v="1"/>
    <x v="91"/>
    <x v="0"/>
    <x v="1"/>
  </r>
  <r>
    <x v="3"/>
    <x v="3"/>
    <x v="208"/>
    <x v="10"/>
    <x v="4"/>
    <x v="1"/>
    <x v="2791"/>
    <x v="4041"/>
    <x v="7"/>
    <x v="2"/>
    <x v="4000"/>
    <x v="4083"/>
    <x v="3"/>
    <x v="12"/>
    <x v="0"/>
    <x v="0"/>
  </r>
  <r>
    <x v="7"/>
    <x v="5"/>
    <x v="209"/>
    <x v="10"/>
    <x v="4"/>
    <x v="4"/>
    <x v="2792"/>
    <x v="4042"/>
    <x v="20"/>
    <x v="2"/>
    <x v="4001"/>
    <x v="4084"/>
    <x v="2"/>
    <x v="5"/>
    <x v="0"/>
    <x v="1"/>
  </r>
  <r>
    <x v="6"/>
    <x v="3"/>
    <x v="242"/>
    <x v="10"/>
    <x v="4"/>
    <x v="6"/>
    <x v="1456"/>
    <x v="4043"/>
    <x v="18"/>
    <x v="2"/>
    <x v="4002"/>
    <x v="4085"/>
    <x v="0"/>
    <x v="0"/>
    <x v="2"/>
    <x v="1"/>
  </r>
  <r>
    <x v="3"/>
    <x v="3"/>
    <x v="47"/>
    <x v="1"/>
    <x v="4"/>
    <x v="18"/>
    <x v="1176"/>
    <x v="4044"/>
    <x v="7"/>
    <x v="2"/>
    <x v="4003"/>
    <x v="4086"/>
    <x v="1"/>
    <x v="22"/>
    <x v="1"/>
    <x v="1"/>
  </r>
  <r>
    <x v="15"/>
    <x v="9"/>
    <x v="146"/>
    <x v="1"/>
    <x v="4"/>
    <x v="37"/>
    <x v="2793"/>
    <x v="4045"/>
    <x v="2"/>
    <x v="1"/>
    <x v="4004"/>
    <x v="4087"/>
    <x v="0"/>
    <x v="0"/>
    <x v="1"/>
    <x v="1"/>
  </r>
  <r>
    <x v="12"/>
    <x v="8"/>
    <x v="149"/>
    <x v="7"/>
    <x v="4"/>
    <x v="43"/>
    <x v="2794"/>
    <x v="4046"/>
    <x v="23"/>
    <x v="3"/>
    <x v="4005"/>
    <x v="4088"/>
    <x v="3"/>
    <x v="83"/>
    <x v="2"/>
    <x v="2"/>
  </r>
  <r>
    <x v="4"/>
    <x v="4"/>
    <x v="149"/>
    <x v="7"/>
    <x v="4"/>
    <x v="49"/>
    <x v="1523"/>
    <x v="4047"/>
    <x v="14"/>
    <x v="4"/>
    <x v="4006"/>
    <x v="4089"/>
    <x v="3"/>
    <x v="153"/>
    <x v="2"/>
    <x v="1"/>
  </r>
  <r>
    <x v="3"/>
    <x v="3"/>
    <x v="51"/>
    <x v="8"/>
    <x v="4"/>
    <x v="35"/>
    <x v="2318"/>
    <x v="4048"/>
    <x v="8"/>
    <x v="5"/>
    <x v="9"/>
    <x v="4090"/>
    <x v="0"/>
    <x v="0"/>
    <x v="1"/>
    <x v="0"/>
  </r>
  <r>
    <x v="1"/>
    <x v="1"/>
    <x v="257"/>
    <x v="8"/>
    <x v="4"/>
    <x v="23"/>
    <x v="2795"/>
    <x v="4049"/>
    <x v="18"/>
    <x v="2"/>
    <x v="4007"/>
    <x v="4091"/>
    <x v="3"/>
    <x v="28"/>
    <x v="1"/>
    <x v="1"/>
  </r>
  <r>
    <x v="12"/>
    <x v="8"/>
    <x v="243"/>
    <x v="2"/>
    <x v="4"/>
    <x v="49"/>
    <x v="2796"/>
    <x v="4050"/>
    <x v="13"/>
    <x v="1"/>
    <x v="4008"/>
    <x v="4092"/>
    <x v="1"/>
    <x v="86"/>
    <x v="0"/>
    <x v="1"/>
  </r>
  <r>
    <x v="1"/>
    <x v="1"/>
    <x v="243"/>
    <x v="2"/>
    <x v="4"/>
    <x v="21"/>
    <x v="2482"/>
    <x v="4051"/>
    <x v="16"/>
    <x v="4"/>
    <x v="4009"/>
    <x v="4093"/>
    <x v="3"/>
    <x v="25"/>
    <x v="1"/>
    <x v="1"/>
  </r>
  <r>
    <x v="6"/>
    <x v="3"/>
    <x v="150"/>
    <x v="2"/>
    <x v="4"/>
    <x v="3"/>
    <x v="2797"/>
    <x v="4052"/>
    <x v="5"/>
    <x v="0"/>
    <x v="4010"/>
    <x v="4094"/>
    <x v="3"/>
    <x v="20"/>
    <x v="0"/>
    <x v="0"/>
  </r>
  <r>
    <x v="5"/>
    <x v="1"/>
    <x v="150"/>
    <x v="2"/>
    <x v="4"/>
    <x v="18"/>
    <x v="2147"/>
    <x v="4053"/>
    <x v="6"/>
    <x v="4"/>
    <x v="4011"/>
    <x v="4095"/>
    <x v="3"/>
    <x v="31"/>
    <x v="1"/>
    <x v="2"/>
  </r>
  <r>
    <x v="6"/>
    <x v="3"/>
    <x v="244"/>
    <x v="2"/>
    <x v="4"/>
    <x v="20"/>
    <x v="1314"/>
    <x v="4054"/>
    <x v="19"/>
    <x v="4"/>
    <x v="4012"/>
    <x v="4096"/>
    <x v="3"/>
    <x v="136"/>
    <x v="0"/>
    <x v="2"/>
  </r>
  <r>
    <x v="4"/>
    <x v="4"/>
    <x v="244"/>
    <x v="2"/>
    <x v="4"/>
    <x v="13"/>
    <x v="2798"/>
    <x v="4055"/>
    <x v="1"/>
    <x v="0"/>
    <x v="4013"/>
    <x v="4097"/>
    <x v="1"/>
    <x v="126"/>
    <x v="1"/>
    <x v="1"/>
  </r>
  <r>
    <x v="12"/>
    <x v="8"/>
    <x v="52"/>
    <x v="2"/>
    <x v="4"/>
    <x v="68"/>
    <x v="500"/>
    <x v="4056"/>
    <x v="2"/>
    <x v="1"/>
    <x v="4014"/>
    <x v="4098"/>
    <x v="0"/>
    <x v="0"/>
    <x v="1"/>
    <x v="1"/>
  </r>
  <r>
    <x v="1"/>
    <x v="1"/>
    <x v="52"/>
    <x v="2"/>
    <x v="4"/>
    <x v="36"/>
    <x v="2799"/>
    <x v="4057"/>
    <x v="24"/>
    <x v="3"/>
    <x v="4015"/>
    <x v="4099"/>
    <x v="0"/>
    <x v="0"/>
    <x v="0"/>
    <x v="2"/>
  </r>
  <r>
    <x v="13"/>
    <x v="8"/>
    <x v="52"/>
    <x v="2"/>
    <x v="4"/>
    <x v="26"/>
    <x v="2800"/>
    <x v="4058"/>
    <x v="6"/>
    <x v="4"/>
    <x v="4016"/>
    <x v="4100"/>
    <x v="3"/>
    <x v="88"/>
    <x v="1"/>
    <x v="0"/>
  </r>
  <r>
    <x v="15"/>
    <x v="9"/>
    <x v="212"/>
    <x v="3"/>
    <x v="4"/>
    <x v="23"/>
    <x v="2801"/>
    <x v="4059"/>
    <x v="5"/>
    <x v="0"/>
    <x v="4017"/>
    <x v="4101"/>
    <x v="0"/>
    <x v="0"/>
    <x v="1"/>
    <x v="1"/>
  </r>
  <r>
    <x v="0"/>
    <x v="0"/>
    <x v="213"/>
    <x v="3"/>
    <x v="4"/>
    <x v="35"/>
    <x v="1871"/>
    <x v="4060"/>
    <x v="7"/>
    <x v="2"/>
    <x v="4018"/>
    <x v="4102"/>
    <x v="3"/>
    <x v="54"/>
    <x v="1"/>
    <x v="2"/>
  </r>
  <r>
    <x v="10"/>
    <x v="7"/>
    <x v="213"/>
    <x v="3"/>
    <x v="4"/>
    <x v="32"/>
    <x v="2802"/>
    <x v="4061"/>
    <x v="21"/>
    <x v="0"/>
    <x v="4019"/>
    <x v="4103"/>
    <x v="2"/>
    <x v="125"/>
    <x v="0"/>
    <x v="2"/>
  </r>
  <r>
    <x v="0"/>
    <x v="0"/>
    <x v="214"/>
    <x v="9"/>
    <x v="4"/>
    <x v="4"/>
    <x v="2803"/>
    <x v="4062"/>
    <x v="8"/>
    <x v="5"/>
    <x v="9"/>
    <x v="4104"/>
    <x v="2"/>
    <x v="5"/>
    <x v="0"/>
    <x v="0"/>
  </r>
  <r>
    <x v="8"/>
    <x v="6"/>
    <x v="216"/>
    <x v="9"/>
    <x v="4"/>
    <x v="37"/>
    <x v="2804"/>
    <x v="4063"/>
    <x v="2"/>
    <x v="1"/>
    <x v="4020"/>
    <x v="4105"/>
    <x v="1"/>
    <x v="79"/>
    <x v="0"/>
    <x v="2"/>
  </r>
  <r>
    <x v="0"/>
    <x v="0"/>
    <x v="56"/>
    <x v="11"/>
    <x v="4"/>
    <x v="21"/>
    <x v="1222"/>
    <x v="4064"/>
    <x v="11"/>
    <x v="1"/>
    <x v="4021"/>
    <x v="4106"/>
    <x v="0"/>
    <x v="0"/>
    <x v="2"/>
    <x v="1"/>
  </r>
  <r>
    <x v="6"/>
    <x v="3"/>
    <x v="217"/>
    <x v="11"/>
    <x v="4"/>
    <x v="18"/>
    <x v="1712"/>
    <x v="4065"/>
    <x v="18"/>
    <x v="2"/>
    <x v="4022"/>
    <x v="4107"/>
    <x v="2"/>
    <x v="99"/>
    <x v="0"/>
    <x v="1"/>
  </r>
  <r>
    <x v="11"/>
    <x v="8"/>
    <x v="218"/>
    <x v="4"/>
    <x v="4"/>
    <x v="18"/>
    <x v="809"/>
    <x v="4066"/>
    <x v="20"/>
    <x v="2"/>
    <x v="4023"/>
    <x v="4108"/>
    <x v="2"/>
    <x v="99"/>
    <x v="2"/>
    <x v="1"/>
  </r>
  <r>
    <x v="10"/>
    <x v="7"/>
    <x v="218"/>
    <x v="4"/>
    <x v="4"/>
    <x v="9"/>
    <x v="1696"/>
    <x v="4067"/>
    <x v="19"/>
    <x v="4"/>
    <x v="4024"/>
    <x v="4109"/>
    <x v="3"/>
    <x v="172"/>
    <x v="2"/>
    <x v="1"/>
  </r>
  <r>
    <x v="14"/>
    <x v="6"/>
    <x v="245"/>
    <x v="4"/>
    <x v="4"/>
    <x v="36"/>
    <x v="1302"/>
    <x v="801"/>
    <x v="13"/>
    <x v="1"/>
    <x v="4025"/>
    <x v="4110"/>
    <x v="1"/>
    <x v="118"/>
    <x v="0"/>
    <x v="1"/>
  </r>
  <r>
    <x v="15"/>
    <x v="9"/>
    <x v="259"/>
    <x v="4"/>
    <x v="4"/>
    <x v="9"/>
    <x v="2805"/>
    <x v="4068"/>
    <x v="2"/>
    <x v="1"/>
    <x v="4026"/>
    <x v="4111"/>
    <x v="3"/>
    <x v="172"/>
    <x v="1"/>
    <x v="2"/>
  </r>
  <r>
    <x v="3"/>
    <x v="3"/>
    <x v="259"/>
    <x v="4"/>
    <x v="4"/>
    <x v="17"/>
    <x v="2806"/>
    <x v="4069"/>
    <x v="15"/>
    <x v="4"/>
    <x v="4027"/>
    <x v="4112"/>
    <x v="3"/>
    <x v="21"/>
    <x v="2"/>
    <x v="1"/>
  </r>
  <r>
    <x v="5"/>
    <x v="1"/>
    <x v="155"/>
    <x v="5"/>
    <x v="4"/>
    <x v="29"/>
    <x v="1865"/>
    <x v="4070"/>
    <x v="5"/>
    <x v="0"/>
    <x v="4028"/>
    <x v="4113"/>
    <x v="0"/>
    <x v="0"/>
    <x v="0"/>
    <x v="2"/>
  </r>
  <r>
    <x v="10"/>
    <x v="7"/>
    <x v="155"/>
    <x v="5"/>
    <x v="4"/>
    <x v="8"/>
    <x v="2807"/>
    <x v="4071"/>
    <x v="10"/>
    <x v="2"/>
    <x v="4029"/>
    <x v="4114"/>
    <x v="0"/>
    <x v="0"/>
    <x v="0"/>
    <x v="2"/>
  </r>
  <r>
    <x v="15"/>
    <x v="9"/>
    <x v="156"/>
    <x v="5"/>
    <x v="4"/>
    <x v="29"/>
    <x v="2808"/>
    <x v="4072"/>
    <x v="3"/>
    <x v="2"/>
    <x v="4030"/>
    <x v="4115"/>
    <x v="1"/>
    <x v="91"/>
    <x v="0"/>
    <x v="2"/>
  </r>
  <r>
    <x v="4"/>
    <x v="4"/>
    <x v="156"/>
    <x v="5"/>
    <x v="4"/>
    <x v="28"/>
    <x v="1850"/>
    <x v="4073"/>
    <x v="13"/>
    <x v="1"/>
    <x v="4031"/>
    <x v="4116"/>
    <x v="0"/>
    <x v="0"/>
    <x v="0"/>
    <x v="2"/>
  </r>
  <r>
    <x v="10"/>
    <x v="7"/>
    <x v="59"/>
    <x v="6"/>
    <x v="4"/>
    <x v="14"/>
    <x v="1904"/>
    <x v="4074"/>
    <x v="18"/>
    <x v="2"/>
    <x v="4032"/>
    <x v="4117"/>
    <x v="1"/>
    <x v="73"/>
    <x v="1"/>
    <x v="2"/>
  </r>
  <r>
    <x v="13"/>
    <x v="8"/>
    <x v="159"/>
    <x v="0"/>
    <x v="5"/>
    <x v="77"/>
    <x v="2809"/>
    <x v="4075"/>
    <x v="12"/>
    <x v="0"/>
    <x v="4033"/>
    <x v="4118"/>
    <x v="3"/>
    <x v="306"/>
    <x v="2"/>
    <x v="2"/>
  </r>
  <r>
    <x v="8"/>
    <x v="6"/>
    <x v="160"/>
    <x v="0"/>
    <x v="5"/>
    <x v="0"/>
    <x v="2810"/>
    <x v="4076"/>
    <x v="5"/>
    <x v="0"/>
    <x v="4034"/>
    <x v="4119"/>
    <x v="1"/>
    <x v="113"/>
    <x v="2"/>
    <x v="0"/>
  </r>
  <r>
    <x v="8"/>
    <x v="6"/>
    <x v="161"/>
    <x v="0"/>
    <x v="5"/>
    <x v="22"/>
    <x v="2693"/>
    <x v="4077"/>
    <x v="3"/>
    <x v="2"/>
    <x v="4035"/>
    <x v="4120"/>
    <x v="4"/>
    <x v="289"/>
    <x v="2"/>
    <x v="1"/>
  </r>
  <r>
    <x v="7"/>
    <x v="5"/>
    <x v="61"/>
    <x v="1"/>
    <x v="5"/>
    <x v="18"/>
    <x v="2811"/>
    <x v="4078"/>
    <x v="18"/>
    <x v="2"/>
    <x v="4036"/>
    <x v="4121"/>
    <x v="1"/>
    <x v="22"/>
    <x v="1"/>
    <x v="2"/>
  </r>
  <r>
    <x v="6"/>
    <x v="3"/>
    <x v="220"/>
    <x v="1"/>
    <x v="5"/>
    <x v="18"/>
    <x v="2812"/>
    <x v="4079"/>
    <x v="17"/>
    <x v="1"/>
    <x v="4037"/>
    <x v="4122"/>
    <x v="0"/>
    <x v="0"/>
    <x v="1"/>
    <x v="0"/>
  </r>
  <r>
    <x v="11"/>
    <x v="8"/>
    <x v="64"/>
    <x v="1"/>
    <x v="5"/>
    <x v="2"/>
    <x v="1729"/>
    <x v="4080"/>
    <x v="3"/>
    <x v="2"/>
    <x v="4038"/>
    <x v="4123"/>
    <x v="0"/>
    <x v="0"/>
    <x v="0"/>
    <x v="0"/>
  </r>
  <r>
    <x v="1"/>
    <x v="1"/>
    <x v="247"/>
    <x v="0"/>
    <x v="0"/>
    <x v="29"/>
    <x v="1031"/>
    <x v="4081"/>
    <x v="19"/>
    <x v="4"/>
    <x v="4039"/>
    <x v="4124"/>
    <x v="3"/>
    <x v="71"/>
    <x v="2"/>
    <x v="1"/>
  </r>
  <r>
    <x v="6"/>
    <x v="3"/>
    <x v="248"/>
    <x v="0"/>
    <x v="0"/>
    <x v="52"/>
    <x v="2813"/>
    <x v="4082"/>
    <x v="7"/>
    <x v="2"/>
    <x v="4040"/>
    <x v="4125"/>
    <x v="0"/>
    <x v="0"/>
    <x v="1"/>
    <x v="0"/>
  </r>
  <r>
    <x v="0"/>
    <x v="0"/>
    <x v="222"/>
    <x v="10"/>
    <x v="0"/>
    <x v="26"/>
    <x v="2537"/>
    <x v="4083"/>
    <x v="14"/>
    <x v="4"/>
    <x v="4041"/>
    <x v="4126"/>
    <x v="2"/>
    <x v="36"/>
    <x v="0"/>
    <x v="2"/>
  </r>
  <r>
    <x v="4"/>
    <x v="4"/>
    <x v="222"/>
    <x v="10"/>
    <x v="0"/>
    <x v="10"/>
    <x v="2814"/>
    <x v="4084"/>
    <x v="24"/>
    <x v="3"/>
    <x v="4042"/>
    <x v="4127"/>
    <x v="0"/>
    <x v="0"/>
    <x v="2"/>
    <x v="1"/>
  </r>
  <r>
    <x v="0"/>
    <x v="0"/>
    <x v="1"/>
    <x v="1"/>
    <x v="0"/>
    <x v="1"/>
    <x v="2815"/>
    <x v="4085"/>
    <x v="3"/>
    <x v="2"/>
    <x v="4043"/>
    <x v="4128"/>
    <x v="2"/>
    <x v="57"/>
    <x v="0"/>
    <x v="1"/>
  </r>
  <r>
    <x v="11"/>
    <x v="8"/>
    <x v="1"/>
    <x v="1"/>
    <x v="0"/>
    <x v="56"/>
    <x v="640"/>
    <x v="4086"/>
    <x v="10"/>
    <x v="2"/>
    <x v="4044"/>
    <x v="4129"/>
    <x v="2"/>
    <x v="304"/>
    <x v="1"/>
    <x v="1"/>
  </r>
  <r>
    <x v="14"/>
    <x v="6"/>
    <x v="1"/>
    <x v="1"/>
    <x v="0"/>
    <x v="3"/>
    <x v="2816"/>
    <x v="4087"/>
    <x v="9"/>
    <x v="3"/>
    <x v="4045"/>
    <x v="4130"/>
    <x v="2"/>
    <x v="4"/>
    <x v="2"/>
    <x v="0"/>
  </r>
  <r>
    <x v="5"/>
    <x v="1"/>
    <x v="68"/>
    <x v="1"/>
    <x v="0"/>
    <x v="7"/>
    <x v="2817"/>
    <x v="4088"/>
    <x v="4"/>
    <x v="3"/>
    <x v="4046"/>
    <x v="4131"/>
    <x v="3"/>
    <x v="23"/>
    <x v="0"/>
    <x v="0"/>
  </r>
  <r>
    <x v="9"/>
    <x v="6"/>
    <x v="68"/>
    <x v="1"/>
    <x v="0"/>
    <x v="3"/>
    <x v="2818"/>
    <x v="4089"/>
    <x v="20"/>
    <x v="2"/>
    <x v="4047"/>
    <x v="4132"/>
    <x v="2"/>
    <x v="4"/>
    <x v="2"/>
    <x v="0"/>
  </r>
  <r>
    <x v="9"/>
    <x v="6"/>
    <x v="70"/>
    <x v="1"/>
    <x v="0"/>
    <x v="35"/>
    <x v="2819"/>
    <x v="4090"/>
    <x v="6"/>
    <x v="4"/>
    <x v="4048"/>
    <x v="4133"/>
    <x v="3"/>
    <x v="54"/>
    <x v="2"/>
    <x v="0"/>
  </r>
  <r>
    <x v="8"/>
    <x v="6"/>
    <x v="70"/>
    <x v="1"/>
    <x v="0"/>
    <x v="18"/>
    <x v="980"/>
    <x v="4091"/>
    <x v="6"/>
    <x v="4"/>
    <x v="4049"/>
    <x v="4134"/>
    <x v="2"/>
    <x v="99"/>
    <x v="1"/>
    <x v="1"/>
  </r>
  <r>
    <x v="6"/>
    <x v="3"/>
    <x v="73"/>
    <x v="7"/>
    <x v="0"/>
    <x v="16"/>
    <x v="2820"/>
    <x v="4092"/>
    <x v="21"/>
    <x v="0"/>
    <x v="4050"/>
    <x v="110"/>
    <x v="3"/>
    <x v="143"/>
    <x v="2"/>
    <x v="2"/>
  </r>
  <r>
    <x v="11"/>
    <x v="8"/>
    <x v="73"/>
    <x v="7"/>
    <x v="0"/>
    <x v="6"/>
    <x v="1459"/>
    <x v="4093"/>
    <x v="17"/>
    <x v="1"/>
    <x v="4051"/>
    <x v="4135"/>
    <x v="2"/>
    <x v="7"/>
    <x v="2"/>
    <x v="0"/>
  </r>
  <r>
    <x v="9"/>
    <x v="6"/>
    <x v="167"/>
    <x v="8"/>
    <x v="0"/>
    <x v="1"/>
    <x v="143"/>
    <x v="4094"/>
    <x v="17"/>
    <x v="1"/>
    <x v="4052"/>
    <x v="4136"/>
    <x v="2"/>
    <x v="57"/>
    <x v="0"/>
    <x v="0"/>
  </r>
  <r>
    <x v="0"/>
    <x v="0"/>
    <x v="75"/>
    <x v="8"/>
    <x v="0"/>
    <x v="32"/>
    <x v="417"/>
    <x v="4095"/>
    <x v="17"/>
    <x v="1"/>
    <x v="4053"/>
    <x v="4137"/>
    <x v="2"/>
    <x v="125"/>
    <x v="0"/>
    <x v="0"/>
  </r>
  <r>
    <x v="13"/>
    <x v="8"/>
    <x v="75"/>
    <x v="8"/>
    <x v="0"/>
    <x v="7"/>
    <x v="2821"/>
    <x v="4096"/>
    <x v="2"/>
    <x v="1"/>
    <x v="4054"/>
    <x v="4138"/>
    <x v="1"/>
    <x v="56"/>
    <x v="1"/>
    <x v="1"/>
  </r>
  <r>
    <x v="4"/>
    <x v="4"/>
    <x v="223"/>
    <x v="2"/>
    <x v="0"/>
    <x v="4"/>
    <x v="2042"/>
    <x v="4097"/>
    <x v="16"/>
    <x v="4"/>
    <x v="4055"/>
    <x v="4139"/>
    <x v="2"/>
    <x v="5"/>
    <x v="0"/>
    <x v="0"/>
  </r>
  <r>
    <x v="2"/>
    <x v="2"/>
    <x v="223"/>
    <x v="2"/>
    <x v="0"/>
    <x v="6"/>
    <x v="2771"/>
    <x v="4098"/>
    <x v="24"/>
    <x v="3"/>
    <x v="4056"/>
    <x v="4140"/>
    <x v="2"/>
    <x v="7"/>
    <x v="1"/>
    <x v="0"/>
  </r>
  <r>
    <x v="11"/>
    <x v="8"/>
    <x v="76"/>
    <x v="2"/>
    <x v="0"/>
    <x v="48"/>
    <x v="2822"/>
    <x v="4099"/>
    <x v="15"/>
    <x v="4"/>
    <x v="4057"/>
    <x v="4141"/>
    <x v="3"/>
    <x v="155"/>
    <x v="2"/>
    <x v="1"/>
  </r>
  <r>
    <x v="5"/>
    <x v="1"/>
    <x v="76"/>
    <x v="2"/>
    <x v="0"/>
    <x v="6"/>
    <x v="1854"/>
    <x v="4100"/>
    <x v="19"/>
    <x v="4"/>
    <x v="4058"/>
    <x v="4142"/>
    <x v="3"/>
    <x v="42"/>
    <x v="1"/>
    <x v="0"/>
  </r>
  <r>
    <x v="12"/>
    <x v="8"/>
    <x v="224"/>
    <x v="3"/>
    <x v="0"/>
    <x v="2"/>
    <x v="2823"/>
    <x v="4101"/>
    <x v="10"/>
    <x v="2"/>
    <x v="4059"/>
    <x v="4143"/>
    <x v="1"/>
    <x v="2"/>
    <x v="0"/>
    <x v="2"/>
  </r>
  <r>
    <x v="13"/>
    <x v="8"/>
    <x v="224"/>
    <x v="3"/>
    <x v="0"/>
    <x v="17"/>
    <x v="96"/>
    <x v="4102"/>
    <x v="0"/>
    <x v="0"/>
    <x v="4060"/>
    <x v="4144"/>
    <x v="0"/>
    <x v="0"/>
    <x v="2"/>
    <x v="0"/>
  </r>
  <r>
    <x v="7"/>
    <x v="5"/>
    <x v="3"/>
    <x v="3"/>
    <x v="0"/>
    <x v="36"/>
    <x v="2444"/>
    <x v="4103"/>
    <x v="14"/>
    <x v="4"/>
    <x v="4061"/>
    <x v="4145"/>
    <x v="2"/>
    <x v="76"/>
    <x v="2"/>
    <x v="1"/>
  </r>
  <r>
    <x v="11"/>
    <x v="8"/>
    <x v="4"/>
    <x v="3"/>
    <x v="0"/>
    <x v="15"/>
    <x v="2824"/>
    <x v="4104"/>
    <x v="16"/>
    <x v="4"/>
    <x v="4062"/>
    <x v="4146"/>
    <x v="2"/>
    <x v="70"/>
    <x v="2"/>
    <x v="0"/>
  </r>
  <r>
    <x v="9"/>
    <x v="6"/>
    <x v="4"/>
    <x v="3"/>
    <x v="0"/>
    <x v="42"/>
    <x v="2825"/>
    <x v="4105"/>
    <x v="3"/>
    <x v="2"/>
    <x v="4063"/>
    <x v="4147"/>
    <x v="1"/>
    <x v="157"/>
    <x v="2"/>
    <x v="2"/>
  </r>
  <r>
    <x v="6"/>
    <x v="3"/>
    <x v="77"/>
    <x v="9"/>
    <x v="0"/>
    <x v="35"/>
    <x v="2103"/>
    <x v="4106"/>
    <x v="6"/>
    <x v="4"/>
    <x v="4064"/>
    <x v="4148"/>
    <x v="2"/>
    <x v="90"/>
    <x v="1"/>
    <x v="2"/>
  </r>
  <r>
    <x v="12"/>
    <x v="8"/>
    <x v="78"/>
    <x v="9"/>
    <x v="0"/>
    <x v="52"/>
    <x v="2826"/>
    <x v="4107"/>
    <x v="7"/>
    <x v="2"/>
    <x v="4065"/>
    <x v="4149"/>
    <x v="2"/>
    <x v="162"/>
    <x v="0"/>
    <x v="2"/>
  </r>
  <r>
    <x v="1"/>
    <x v="1"/>
    <x v="78"/>
    <x v="9"/>
    <x v="0"/>
    <x v="33"/>
    <x v="2827"/>
    <x v="4108"/>
    <x v="19"/>
    <x v="4"/>
    <x v="4066"/>
    <x v="4150"/>
    <x v="0"/>
    <x v="0"/>
    <x v="1"/>
    <x v="1"/>
  </r>
  <r>
    <x v="6"/>
    <x v="3"/>
    <x v="273"/>
    <x v="9"/>
    <x v="0"/>
    <x v="22"/>
    <x v="2828"/>
    <x v="4109"/>
    <x v="7"/>
    <x v="2"/>
    <x v="4067"/>
    <x v="4151"/>
    <x v="3"/>
    <x v="168"/>
    <x v="1"/>
    <x v="1"/>
  </r>
  <r>
    <x v="15"/>
    <x v="9"/>
    <x v="273"/>
    <x v="9"/>
    <x v="0"/>
    <x v="29"/>
    <x v="2574"/>
    <x v="4110"/>
    <x v="18"/>
    <x v="2"/>
    <x v="4068"/>
    <x v="4152"/>
    <x v="2"/>
    <x v="47"/>
    <x v="1"/>
    <x v="0"/>
  </r>
  <r>
    <x v="1"/>
    <x v="1"/>
    <x v="79"/>
    <x v="9"/>
    <x v="0"/>
    <x v="18"/>
    <x v="1954"/>
    <x v="4111"/>
    <x v="9"/>
    <x v="3"/>
    <x v="4069"/>
    <x v="4153"/>
    <x v="2"/>
    <x v="99"/>
    <x v="2"/>
    <x v="1"/>
  </r>
  <r>
    <x v="15"/>
    <x v="9"/>
    <x v="80"/>
    <x v="11"/>
    <x v="0"/>
    <x v="2"/>
    <x v="2829"/>
    <x v="4112"/>
    <x v="13"/>
    <x v="1"/>
    <x v="4070"/>
    <x v="4154"/>
    <x v="6"/>
    <x v="229"/>
    <x v="0"/>
    <x v="2"/>
  </r>
  <r>
    <x v="5"/>
    <x v="1"/>
    <x v="80"/>
    <x v="11"/>
    <x v="0"/>
    <x v="15"/>
    <x v="2830"/>
    <x v="4113"/>
    <x v="9"/>
    <x v="3"/>
    <x v="4071"/>
    <x v="4155"/>
    <x v="2"/>
    <x v="70"/>
    <x v="2"/>
    <x v="1"/>
  </r>
  <r>
    <x v="3"/>
    <x v="3"/>
    <x v="172"/>
    <x v="4"/>
    <x v="0"/>
    <x v="19"/>
    <x v="2831"/>
    <x v="4114"/>
    <x v="15"/>
    <x v="4"/>
    <x v="4072"/>
    <x v="4156"/>
    <x v="1"/>
    <x v="29"/>
    <x v="2"/>
    <x v="1"/>
  </r>
  <r>
    <x v="1"/>
    <x v="1"/>
    <x v="173"/>
    <x v="5"/>
    <x v="0"/>
    <x v="29"/>
    <x v="2832"/>
    <x v="4115"/>
    <x v="22"/>
    <x v="3"/>
    <x v="4073"/>
    <x v="4157"/>
    <x v="2"/>
    <x v="47"/>
    <x v="0"/>
    <x v="0"/>
  </r>
  <r>
    <x v="8"/>
    <x v="6"/>
    <x v="8"/>
    <x v="5"/>
    <x v="0"/>
    <x v="52"/>
    <x v="414"/>
    <x v="4116"/>
    <x v="7"/>
    <x v="2"/>
    <x v="4074"/>
    <x v="4158"/>
    <x v="2"/>
    <x v="162"/>
    <x v="0"/>
    <x v="2"/>
  </r>
  <r>
    <x v="9"/>
    <x v="6"/>
    <x v="85"/>
    <x v="0"/>
    <x v="1"/>
    <x v="14"/>
    <x v="2833"/>
    <x v="4117"/>
    <x v="7"/>
    <x v="2"/>
    <x v="4075"/>
    <x v="4159"/>
    <x v="3"/>
    <x v="114"/>
    <x v="2"/>
    <x v="1"/>
  </r>
  <r>
    <x v="13"/>
    <x v="8"/>
    <x v="85"/>
    <x v="0"/>
    <x v="1"/>
    <x v="10"/>
    <x v="2834"/>
    <x v="4118"/>
    <x v="4"/>
    <x v="3"/>
    <x v="4076"/>
    <x v="4160"/>
    <x v="2"/>
    <x v="13"/>
    <x v="2"/>
    <x v="1"/>
  </r>
  <r>
    <x v="11"/>
    <x v="8"/>
    <x v="10"/>
    <x v="0"/>
    <x v="1"/>
    <x v="9"/>
    <x v="982"/>
    <x v="4119"/>
    <x v="3"/>
    <x v="2"/>
    <x v="4077"/>
    <x v="4161"/>
    <x v="3"/>
    <x v="172"/>
    <x v="1"/>
    <x v="1"/>
  </r>
  <r>
    <x v="9"/>
    <x v="6"/>
    <x v="10"/>
    <x v="0"/>
    <x v="1"/>
    <x v="18"/>
    <x v="2835"/>
    <x v="4120"/>
    <x v="20"/>
    <x v="2"/>
    <x v="4078"/>
    <x v="4162"/>
    <x v="3"/>
    <x v="31"/>
    <x v="1"/>
    <x v="1"/>
  </r>
  <r>
    <x v="12"/>
    <x v="8"/>
    <x v="87"/>
    <x v="0"/>
    <x v="1"/>
    <x v="33"/>
    <x v="2017"/>
    <x v="4121"/>
    <x v="18"/>
    <x v="2"/>
    <x v="4079"/>
    <x v="4163"/>
    <x v="1"/>
    <x v="108"/>
    <x v="1"/>
    <x v="0"/>
  </r>
  <r>
    <x v="3"/>
    <x v="3"/>
    <x v="87"/>
    <x v="0"/>
    <x v="1"/>
    <x v="45"/>
    <x v="2836"/>
    <x v="4122"/>
    <x v="10"/>
    <x v="2"/>
    <x v="4080"/>
    <x v="4164"/>
    <x v="3"/>
    <x v="119"/>
    <x v="0"/>
    <x v="0"/>
  </r>
  <r>
    <x v="13"/>
    <x v="8"/>
    <x v="87"/>
    <x v="0"/>
    <x v="1"/>
    <x v="40"/>
    <x v="708"/>
    <x v="4123"/>
    <x v="24"/>
    <x v="3"/>
    <x v="4081"/>
    <x v="4165"/>
    <x v="3"/>
    <x v="62"/>
    <x v="2"/>
    <x v="2"/>
  </r>
  <r>
    <x v="0"/>
    <x v="0"/>
    <x v="227"/>
    <x v="10"/>
    <x v="1"/>
    <x v="37"/>
    <x v="2593"/>
    <x v="4124"/>
    <x v="23"/>
    <x v="3"/>
    <x v="4082"/>
    <x v="4166"/>
    <x v="0"/>
    <x v="0"/>
    <x v="0"/>
    <x v="1"/>
  </r>
  <r>
    <x v="2"/>
    <x v="2"/>
    <x v="89"/>
    <x v="10"/>
    <x v="1"/>
    <x v="3"/>
    <x v="2243"/>
    <x v="4125"/>
    <x v="3"/>
    <x v="2"/>
    <x v="4083"/>
    <x v="4167"/>
    <x v="0"/>
    <x v="0"/>
    <x v="0"/>
    <x v="1"/>
  </r>
  <r>
    <x v="0"/>
    <x v="0"/>
    <x v="90"/>
    <x v="1"/>
    <x v="1"/>
    <x v="2"/>
    <x v="270"/>
    <x v="4126"/>
    <x v="22"/>
    <x v="3"/>
    <x v="4084"/>
    <x v="4168"/>
    <x v="0"/>
    <x v="0"/>
    <x v="1"/>
    <x v="1"/>
  </r>
  <r>
    <x v="5"/>
    <x v="1"/>
    <x v="90"/>
    <x v="1"/>
    <x v="1"/>
    <x v="32"/>
    <x v="2837"/>
    <x v="4127"/>
    <x v="7"/>
    <x v="2"/>
    <x v="4085"/>
    <x v="4169"/>
    <x v="3"/>
    <x v="95"/>
    <x v="1"/>
    <x v="2"/>
  </r>
  <r>
    <x v="2"/>
    <x v="2"/>
    <x v="13"/>
    <x v="8"/>
    <x v="1"/>
    <x v="39"/>
    <x v="1317"/>
    <x v="4128"/>
    <x v="22"/>
    <x v="3"/>
    <x v="4086"/>
    <x v="4170"/>
    <x v="0"/>
    <x v="0"/>
    <x v="0"/>
    <x v="0"/>
  </r>
  <r>
    <x v="3"/>
    <x v="3"/>
    <x v="14"/>
    <x v="8"/>
    <x v="1"/>
    <x v="8"/>
    <x v="2002"/>
    <x v="4129"/>
    <x v="5"/>
    <x v="0"/>
    <x v="4087"/>
    <x v="4171"/>
    <x v="3"/>
    <x v="46"/>
    <x v="0"/>
    <x v="2"/>
  </r>
  <r>
    <x v="14"/>
    <x v="6"/>
    <x v="14"/>
    <x v="8"/>
    <x v="1"/>
    <x v="31"/>
    <x v="2838"/>
    <x v="4130"/>
    <x v="24"/>
    <x v="3"/>
    <x v="4088"/>
    <x v="4172"/>
    <x v="2"/>
    <x v="181"/>
    <x v="0"/>
    <x v="0"/>
  </r>
  <r>
    <x v="0"/>
    <x v="0"/>
    <x v="94"/>
    <x v="2"/>
    <x v="1"/>
    <x v="31"/>
    <x v="1857"/>
    <x v="4131"/>
    <x v="23"/>
    <x v="3"/>
    <x v="4089"/>
    <x v="4173"/>
    <x v="1"/>
    <x v="49"/>
    <x v="1"/>
    <x v="1"/>
  </r>
  <r>
    <x v="2"/>
    <x v="2"/>
    <x v="96"/>
    <x v="2"/>
    <x v="1"/>
    <x v="4"/>
    <x v="2397"/>
    <x v="4132"/>
    <x v="4"/>
    <x v="3"/>
    <x v="4090"/>
    <x v="4174"/>
    <x v="3"/>
    <x v="11"/>
    <x v="2"/>
    <x v="2"/>
  </r>
  <r>
    <x v="0"/>
    <x v="0"/>
    <x v="16"/>
    <x v="3"/>
    <x v="1"/>
    <x v="51"/>
    <x v="2839"/>
    <x v="4133"/>
    <x v="24"/>
    <x v="3"/>
    <x v="4091"/>
    <x v="4175"/>
    <x v="3"/>
    <x v="308"/>
    <x v="0"/>
    <x v="0"/>
  </r>
  <r>
    <x v="10"/>
    <x v="7"/>
    <x v="99"/>
    <x v="3"/>
    <x v="1"/>
    <x v="33"/>
    <x v="704"/>
    <x v="4134"/>
    <x v="21"/>
    <x v="0"/>
    <x v="4092"/>
    <x v="4176"/>
    <x v="2"/>
    <x v="51"/>
    <x v="1"/>
    <x v="0"/>
  </r>
  <r>
    <x v="6"/>
    <x v="3"/>
    <x v="253"/>
    <x v="9"/>
    <x v="1"/>
    <x v="25"/>
    <x v="2840"/>
    <x v="4135"/>
    <x v="14"/>
    <x v="4"/>
    <x v="4093"/>
    <x v="4177"/>
    <x v="4"/>
    <x v="309"/>
    <x v="1"/>
    <x v="2"/>
  </r>
  <r>
    <x v="6"/>
    <x v="3"/>
    <x v="17"/>
    <x v="9"/>
    <x v="1"/>
    <x v="7"/>
    <x v="2615"/>
    <x v="4136"/>
    <x v="19"/>
    <x v="4"/>
    <x v="4094"/>
    <x v="4178"/>
    <x v="2"/>
    <x v="8"/>
    <x v="2"/>
    <x v="2"/>
  </r>
  <r>
    <x v="12"/>
    <x v="8"/>
    <x v="17"/>
    <x v="9"/>
    <x v="1"/>
    <x v="34"/>
    <x v="2841"/>
    <x v="4137"/>
    <x v="13"/>
    <x v="1"/>
    <x v="4095"/>
    <x v="4179"/>
    <x v="3"/>
    <x v="53"/>
    <x v="1"/>
    <x v="0"/>
  </r>
  <r>
    <x v="11"/>
    <x v="8"/>
    <x v="18"/>
    <x v="4"/>
    <x v="1"/>
    <x v="6"/>
    <x v="2203"/>
    <x v="2872"/>
    <x v="12"/>
    <x v="0"/>
    <x v="4096"/>
    <x v="4180"/>
    <x v="3"/>
    <x v="42"/>
    <x v="0"/>
    <x v="0"/>
  </r>
  <r>
    <x v="4"/>
    <x v="4"/>
    <x v="19"/>
    <x v="4"/>
    <x v="1"/>
    <x v="3"/>
    <x v="2842"/>
    <x v="4138"/>
    <x v="6"/>
    <x v="4"/>
    <x v="4097"/>
    <x v="4181"/>
    <x v="1"/>
    <x v="3"/>
    <x v="2"/>
    <x v="0"/>
  </r>
  <r>
    <x v="8"/>
    <x v="6"/>
    <x v="104"/>
    <x v="5"/>
    <x v="1"/>
    <x v="54"/>
    <x v="1577"/>
    <x v="4139"/>
    <x v="10"/>
    <x v="2"/>
    <x v="4098"/>
    <x v="4182"/>
    <x v="1"/>
    <x v="134"/>
    <x v="0"/>
    <x v="0"/>
  </r>
  <r>
    <x v="9"/>
    <x v="6"/>
    <x v="21"/>
    <x v="5"/>
    <x v="1"/>
    <x v="7"/>
    <x v="1335"/>
    <x v="4140"/>
    <x v="3"/>
    <x v="2"/>
    <x v="4099"/>
    <x v="4183"/>
    <x v="4"/>
    <x v="132"/>
    <x v="2"/>
    <x v="1"/>
  </r>
  <r>
    <x v="12"/>
    <x v="8"/>
    <x v="178"/>
    <x v="5"/>
    <x v="1"/>
    <x v="15"/>
    <x v="416"/>
    <x v="4141"/>
    <x v="24"/>
    <x v="3"/>
    <x v="4100"/>
    <x v="4184"/>
    <x v="0"/>
    <x v="0"/>
    <x v="0"/>
    <x v="1"/>
  </r>
  <r>
    <x v="1"/>
    <x v="1"/>
    <x v="22"/>
    <x v="6"/>
    <x v="1"/>
    <x v="29"/>
    <x v="101"/>
    <x v="4142"/>
    <x v="18"/>
    <x v="2"/>
    <x v="4101"/>
    <x v="4185"/>
    <x v="0"/>
    <x v="0"/>
    <x v="1"/>
    <x v="1"/>
  </r>
  <r>
    <x v="6"/>
    <x v="3"/>
    <x v="267"/>
    <x v="6"/>
    <x v="1"/>
    <x v="18"/>
    <x v="2843"/>
    <x v="4143"/>
    <x v="22"/>
    <x v="3"/>
    <x v="4102"/>
    <x v="4186"/>
    <x v="2"/>
    <x v="99"/>
    <x v="1"/>
    <x v="1"/>
  </r>
  <r>
    <x v="1"/>
    <x v="1"/>
    <x v="267"/>
    <x v="6"/>
    <x v="1"/>
    <x v="7"/>
    <x v="2844"/>
    <x v="4144"/>
    <x v="8"/>
    <x v="5"/>
    <x v="9"/>
    <x v="4187"/>
    <x v="3"/>
    <x v="23"/>
    <x v="0"/>
    <x v="0"/>
  </r>
  <r>
    <x v="12"/>
    <x v="8"/>
    <x v="262"/>
    <x v="0"/>
    <x v="2"/>
    <x v="45"/>
    <x v="1270"/>
    <x v="4145"/>
    <x v="13"/>
    <x v="1"/>
    <x v="4103"/>
    <x v="4188"/>
    <x v="1"/>
    <x v="219"/>
    <x v="1"/>
    <x v="2"/>
  </r>
  <r>
    <x v="14"/>
    <x v="6"/>
    <x v="262"/>
    <x v="0"/>
    <x v="2"/>
    <x v="4"/>
    <x v="2845"/>
    <x v="4146"/>
    <x v="13"/>
    <x v="1"/>
    <x v="4104"/>
    <x v="4189"/>
    <x v="3"/>
    <x v="11"/>
    <x v="1"/>
    <x v="0"/>
  </r>
  <r>
    <x v="10"/>
    <x v="7"/>
    <x v="23"/>
    <x v="10"/>
    <x v="2"/>
    <x v="66"/>
    <x v="2846"/>
    <x v="4147"/>
    <x v="22"/>
    <x v="3"/>
    <x v="4105"/>
    <x v="4190"/>
    <x v="3"/>
    <x v="201"/>
    <x v="0"/>
    <x v="1"/>
  </r>
  <r>
    <x v="6"/>
    <x v="3"/>
    <x v="235"/>
    <x v="1"/>
    <x v="2"/>
    <x v="6"/>
    <x v="13"/>
    <x v="4148"/>
    <x v="4"/>
    <x v="3"/>
    <x v="4106"/>
    <x v="4191"/>
    <x v="1"/>
    <x v="197"/>
    <x v="1"/>
    <x v="0"/>
  </r>
  <r>
    <x v="2"/>
    <x v="2"/>
    <x v="235"/>
    <x v="1"/>
    <x v="2"/>
    <x v="1"/>
    <x v="1186"/>
    <x v="4149"/>
    <x v="19"/>
    <x v="4"/>
    <x v="4107"/>
    <x v="4192"/>
    <x v="1"/>
    <x v="1"/>
    <x v="0"/>
    <x v="0"/>
  </r>
  <r>
    <x v="9"/>
    <x v="6"/>
    <x v="180"/>
    <x v="1"/>
    <x v="2"/>
    <x v="23"/>
    <x v="826"/>
    <x v="4150"/>
    <x v="6"/>
    <x v="4"/>
    <x v="4108"/>
    <x v="4193"/>
    <x v="2"/>
    <x v="66"/>
    <x v="1"/>
    <x v="2"/>
  </r>
  <r>
    <x v="7"/>
    <x v="5"/>
    <x v="180"/>
    <x v="1"/>
    <x v="2"/>
    <x v="0"/>
    <x v="2847"/>
    <x v="4151"/>
    <x v="7"/>
    <x v="2"/>
    <x v="4109"/>
    <x v="4194"/>
    <x v="2"/>
    <x v="58"/>
    <x v="1"/>
    <x v="1"/>
  </r>
  <r>
    <x v="12"/>
    <x v="8"/>
    <x v="112"/>
    <x v="1"/>
    <x v="2"/>
    <x v="35"/>
    <x v="42"/>
    <x v="4152"/>
    <x v="0"/>
    <x v="0"/>
    <x v="4110"/>
    <x v="4195"/>
    <x v="2"/>
    <x v="90"/>
    <x v="2"/>
    <x v="1"/>
  </r>
  <r>
    <x v="8"/>
    <x v="6"/>
    <x v="181"/>
    <x v="7"/>
    <x v="2"/>
    <x v="32"/>
    <x v="54"/>
    <x v="4153"/>
    <x v="22"/>
    <x v="3"/>
    <x v="4111"/>
    <x v="4196"/>
    <x v="2"/>
    <x v="125"/>
    <x v="1"/>
    <x v="1"/>
  </r>
  <r>
    <x v="0"/>
    <x v="0"/>
    <x v="182"/>
    <x v="7"/>
    <x v="2"/>
    <x v="6"/>
    <x v="2202"/>
    <x v="4154"/>
    <x v="25"/>
    <x v="1"/>
    <x v="4112"/>
    <x v="4197"/>
    <x v="0"/>
    <x v="0"/>
    <x v="0"/>
    <x v="1"/>
  </r>
  <r>
    <x v="14"/>
    <x v="6"/>
    <x v="182"/>
    <x v="7"/>
    <x v="2"/>
    <x v="41"/>
    <x v="2848"/>
    <x v="4155"/>
    <x v="12"/>
    <x v="0"/>
    <x v="4113"/>
    <x v="4198"/>
    <x v="0"/>
    <x v="0"/>
    <x v="1"/>
    <x v="1"/>
  </r>
  <r>
    <x v="3"/>
    <x v="3"/>
    <x v="114"/>
    <x v="7"/>
    <x v="2"/>
    <x v="54"/>
    <x v="2265"/>
    <x v="4156"/>
    <x v="10"/>
    <x v="2"/>
    <x v="4114"/>
    <x v="4199"/>
    <x v="4"/>
    <x v="250"/>
    <x v="0"/>
    <x v="0"/>
  </r>
  <r>
    <x v="14"/>
    <x v="6"/>
    <x v="25"/>
    <x v="8"/>
    <x v="2"/>
    <x v="31"/>
    <x v="2849"/>
    <x v="4157"/>
    <x v="17"/>
    <x v="1"/>
    <x v="4115"/>
    <x v="4200"/>
    <x v="2"/>
    <x v="181"/>
    <x v="2"/>
    <x v="1"/>
  </r>
  <r>
    <x v="15"/>
    <x v="9"/>
    <x v="115"/>
    <x v="8"/>
    <x v="2"/>
    <x v="52"/>
    <x v="2746"/>
    <x v="4158"/>
    <x v="24"/>
    <x v="3"/>
    <x v="4116"/>
    <x v="4201"/>
    <x v="0"/>
    <x v="0"/>
    <x v="1"/>
    <x v="2"/>
  </r>
  <r>
    <x v="9"/>
    <x v="6"/>
    <x v="183"/>
    <x v="8"/>
    <x v="2"/>
    <x v="24"/>
    <x v="1925"/>
    <x v="4159"/>
    <x v="14"/>
    <x v="4"/>
    <x v="4117"/>
    <x v="4202"/>
    <x v="0"/>
    <x v="0"/>
    <x v="1"/>
    <x v="2"/>
  </r>
  <r>
    <x v="15"/>
    <x v="9"/>
    <x v="184"/>
    <x v="2"/>
    <x v="2"/>
    <x v="41"/>
    <x v="1328"/>
    <x v="4160"/>
    <x v="24"/>
    <x v="3"/>
    <x v="4118"/>
    <x v="4203"/>
    <x v="2"/>
    <x v="175"/>
    <x v="0"/>
    <x v="0"/>
  </r>
  <r>
    <x v="3"/>
    <x v="3"/>
    <x v="28"/>
    <x v="2"/>
    <x v="2"/>
    <x v="34"/>
    <x v="2850"/>
    <x v="4161"/>
    <x v="4"/>
    <x v="3"/>
    <x v="4119"/>
    <x v="4204"/>
    <x v="2"/>
    <x v="176"/>
    <x v="1"/>
    <x v="2"/>
  </r>
  <r>
    <x v="9"/>
    <x v="6"/>
    <x v="118"/>
    <x v="3"/>
    <x v="2"/>
    <x v="4"/>
    <x v="80"/>
    <x v="4162"/>
    <x v="0"/>
    <x v="0"/>
    <x v="4120"/>
    <x v="4205"/>
    <x v="2"/>
    <x v="5"/>
    <x v="0"/>
    <x v="2"/>
  </r>
  <r>
    <x v="5"/>
    <x v="1"/>
    <x v="29"/>
    <x v="3"/>
    <x v="2"/>
    <x v="1"/>
    <x v="2851"/>
    <x v="4163"/>
    <x v="11"/>
    <x v="1"/>
    <x v="4121"/>
    <x v="4206"/>
    <x v="4"/>
    <x v="110"/>
    <x v="2"/>
    <x v="0"/>
  </r>
  <r>
    <x v="13"/>
    <x v="8"/>
    <x v="119"/>
    <x v="3"/>
    <x v="2"/>
    <x v="47"/>
    <x v="2852"/>
    <x v="4164"/>
    <x v="22"/>
    <x v="3"/>
    <x v="4122"/>
    <x v="4207"/>
    <x v="0"/>
    <x v="0"/>
    <x v="0"/>
    <x v="1"/>
  </r>
  <r>
    <x v="0"/>
    <x v="0"/>
    <x v="120"/>
    <x v="9"/>
    <x v="2"/>
    <x v="18"/>
    <x v="2853"/>
    <x v="4165"/>
    <x v="1"/>
    <x v="0"/>
    <x v="4123"/>
    <x v="4208"/>
    <x v="0"/>
    <x v="0"/>
    <x v="0"/>
    <x v="1"/>
  </r>
  <r>
    <x v="3"/>
    <x v="3"/>
    <x v="120"/>
    <x v="9"/>
    <x v="2"/>
    <x v="7"/>
    <x v="1046"/>
    <x v="4166"/>
    <x v="5"/>
    <x v="0"/>
    <x v="4124"/>
    <x v="4209"/>
    <x v="0"/>
    <x v="0"/>
    <x v="0"/>
    <x v="0"/>
  </r>
  <r>
    <x v="6"/>
    <x v="3"/>
    <x v="30"/>
    <x v="9"/>
    <x v="2"/>
    <x v="10"/>
    <x v="2854"/>
    <x v="4167"/>
    <x v="13"/>
    <x v="1"/>
    <x v="4125"/>
    <x v="4210"/>
    <x v="0"/>
    <x v="0"/>
    <x v="2"/>
    <x v="1"/>
  </r>
  <r>
    <x v="13"/>
    <x v="8"/>
    <x v="31"/>
    <x v="11"/>
    <x v="2"/>
    <x v="43"/>
    <x v="2855"/>
    <x v="4168"/>
    <x v="10"/>
    <x v="2"/>
    <x v="4126"/>
    <x v="4211"/>
    <x v="2"/>
    <x v="154"/>
    <x v="2"/>
    <x v="2"/>
  </r>
  <r>
    <x v="9"/>
    <x v="6"/>
    <x v="122"/>
    <x v="11"/>
    <x v="2"/>
    <x v="13"/>
    <x v="1215"/>
    <x v="4169"/>
    <x v="6"/>
    <x v="4"/>
    <x v="4127"/>
    <x v="4212"/>
    <x v="4"/>
    <x v="16"/>
    <x v="2"/>
    <x v="2"/>
  </r>
  <r>
    <x v="8"/>
    <x v="6"/>
    <x v="188"/>
    <x v="4"/>
    <x v="2"/>
    <x v="0"/>
    <x v="1253"/>
    <x v="4170"/>
    <x v="10"/>
    <x v="2"/>
    <x v="4128"/>
    <x v="4213"/>
    <x v="1"/>
    <x v="113"/>
    <x v="0"/>
    <x v="0"/>
  </r>
  <r>
    <x v="3"/>
    <x v="3"/>
    <x v="189"/>
    <x v="5"/>
    <x v="2"/>
    <x v="27"/>
    <x v="2856"/>
    <x v="4171"/>
    <x v="12"/>
    <x v="0"/>
    <x v="4129"/>
    <x v="4214"/>
    <x v="4"/>
    <x v="184"/>
    <x v="1"/>
    <x v="1"/>
  </r>
  <r>
    <x v="13"/>
    <x v="8"/>
    <x v="189"/>
    <x v="5"/>
    <x v="2"/>
    <x v="24"/>
    <x v="2857"/>
    <x v="4172"/>
    <x v="24"/>
    <x v="3"/>
    <x v="4130"/>
    <x v="4215"/>
    <x v="0"/>
    <x v="0"/>
    <x v="1"/>
    <x v="1"/>
  </r>
  <r>
    <x v="7"/>
    <x v="5"/>
    <x v="123"/>
    <x v="5"/>
    <x v="2"/>
    <x v="6"/>
    <x v="1348"/>
    <x v="4173"/>
    <x v="22"/>
    <x v="3"/>
    <x v="4131"/>
    <x v="4216"/>
    <x v="2"/>
    <x v="7"/>
    <x v="1"/>
    <x v="1"/>
  </r>
  <r>
    <x v="8"/>
    <x v="6"/>
    <x v="36"/>
    <x v="5"/>
    <x v="2"/>
    <x v="49"/>
    <x v="1094"/>
    <x v="4174"/>
    <x v="23"/>
    <x v="3"/>
    <x v="4132"/>
    <x v="4217"/>
    <x v="2"/>
    <x v="180"/>
    <x v="0"/>
    <x v="0"/>
  </r>
  <r>
    <x v="14"/>
    <x v="6"/>
    <x v="263"/>
    <x v="6"/>
    <x v="2"/>
    <x v="4"/>
    <x v="2858"/>
    <x v="4175"/>
    <x v="1"/>
    <x v="0"/>
    <x v="4133"/>
    <x v="4218"/>
    <x v="3"/>
    <x v="11"/>
    <x v="1"/>
    <x v="2"/>
  </r>
  <r>
    <x v="5"/>
    <x v="1"/>
    <x v="125"/>
    <x v="0"/>
    <x v="3"/>
    <x v="46"/>
    <x v="1950"/>
    <x v="4176"/>
    <x v="22"/>
    <x v="3"/>
    <x v="4134"/>
    <x v="4219"/>
    <x v="0"/>
    <x v="0"/>
    <x v="1"/>
    <x v="2"/>
  </r>
  <r>
    <x v="2"/>
    <x v="2"/>
    <x v="125"/>
    <x v="0"/>
    <x v="3"/>
    <x v="15"/>
    <x v="2859"/>
    <x v="4177"/>
    <x v="9"/>
    <x v="3"/>
    <x v="4135"/>
    <x v="4220"/>
    <x v="3"/>
    <x v="18"/>
    <x v="1"/>
    <x v="0"/>
  </r>
  <r>
    <x v="13"/>
    <x v="8"/>
    <x v="125"/>
    <x v="0"/>
    <x v="3"/>
    <x v="25"/>
    <x v="2860"/>
    <x v="4178"/>
    <x v="22"/>
    <x v="3"/>
    <x v="4136"/>
    <x v="4221"/>
    <x v="4"/>
    <x v="309"/>
    <x v="2"/>
    <x v="2"/>
  </r>
  <r>
    <x v="15"/>
    <x v="9"/>
    <x v="39"/>
    <x v="0"/>
    <x v="3"/>
    <x v="22"/>
    <x v="2861"/>
    <x v="4179"/>
    <x v="23"/>
    <x v="3"/>
    <x v="4137"/>
    <x v="4222"/>
    <x v="3"/>
    <x v="168"/>
    <x v="2"/>
    <x v="0"/>
  </r>
  <r>
    <x v="10"/>
    <x v="7"/>
    <x v="191"/>
    <x v="0"/>
    <x v="3"/>
    <x v="10"/>
    <x v="2157"/>
    <x v="4180"/>
    <x v="4"/>
    <x v="3"/>
    <x v="4138"/>
    <x v="4223"/>
    <x v="2"/>
    <x v="13"/>
    <x v="0"/>
    <x v="1"/>
  </r>
  <r>
    <x v="8"/>
    <x v="6"/>
    <x v="192"/>
    <x v="10"/>
    <x v="3"/>
    <x v="14"/>
    <x v="2862"/>
    <x v="4181"/>
    <x v="10"/>
    <x v="2"/>
    <x v="4139"/>
    <x v="4224"/>
    <x v="3"/>
    <x v="114"/>
    <x v="1"/>
    <x v="0"/>
  </r>
  <r>
    <x v="14"/>
    <x v="6"/>
    <x v="193"/>
    <x v="10"/>
    <x v="3"/>
    <x v="22"/>
    <x v="2863"/>
    <x v="4182"/>
    <x v="10"/>
    <x v="2"/>
    <x v="4140"/>
    <x v="4225"/>
    <x v="2"/>
    <x v="80"/>
    <x v="2"/>
    <x v="1"/>
  </r>
  <r>
    <x v="13"/>
    <x v="8"/>
    <x v="193"/>
    <x v="10"/>
    <x v="3"/>
    <x v="1"/>
    <x v="171"/>
    <x v="4183"/>
    <x v="14"/>
    <x v="4"/>
    <x v="4141"/>
    <x v="4226"/>
    <x v="3"/>
    <x v="12"/>
    <x v="1"/>
    <x v="0"/>
  </r>
  <r>
    <x v="1"/>
    <x v="1"/>
    <x v="270"/>
    <x v="10"/>
    <x v="3"/>
    <x v="14"/>
    <x v="561"/>
    <x v="4184"/>
    <x v="15"/>
    <x v="4"/>
    <x v="4142"/>
    <x v="4227"/>
    <x v="2"/>
    <x v="32"/>
    <x v="0"/>
    <x v="1"/>
  </r>
  <r>
    <x v="12"/>
    <x v="8"/>
    <x v="127"/>
    <x v="1"/>
    <x v="3"/>
    <x v="8"/>
    <x v="1411"/>
    <x v="4185"/>
    <x v="7"/>
    <x v="2"/>
    <x v="4143"/>
    <x v="4228"/>
    <x v="5"/>
    <x v="303"/>
    <x v="2"/>
    <x v="1"/>
  </r>
  <r>
    <x v="12"/>
    <x v="8"/>
    <x v="194"/>
    <x v="1"/>
    <x v="3"/>
    <x v="7"/>
    <x v="2108"/>
    <x v="4186"/>
    <x v="22"/>
    <x v="3"/>
    <x v="4144"/>
    <x v="4229"/>
    <x v="2"/>
    <x v="8"/>
    <x v="1"/>
    <x v="2"/>
  </r>
  <r>
    <x v="1"/>
    <x v="1"/>
    <x v="41"/>
    <x v="1"/>
    <x v="3"/>
    <x v="31"/>
    <x v="2864"/>
    <x v="4187"/>
    <x v="16"/>
    <x v="4"/>
    <x v="4145"/>
    <x v="4230"/>
    <x v="3"/>
    <x v="69"/>
    <x v="2"/>
    <x v="2"/>
  </r>
  <r>
    <x v="10"/>
    <x v="7"/>
    <x v="41"/>
    <x v="1"/>
    <x v="3"/>
    <x v="63"/>
    <x v="562"/>
    <x v="4188"/>
    <x v="14"/>
    <x v="4"/>
    <x v="4146"/>
    <x v="4231"/>
    <x v="2"/>
    <x v="183"/>
    <x v="1"/>
    <x v="0"/>
  </r>
  <r>
    <x v="13"/>
    <x v="8"/>
    <x v="129"/>
    <x v="7"/>
    <x v="3"/>
    <x v="37"/>
    <x v="2290"/>
    <x v="4189"/>
    <x v="9"/>
    <x v="3"/>
    <x v="4147"/>
    <x v="4232"/>
    <x v="3"/>
    <x v="105"/>
    <x v="2"/>
    <x v="0"/>
  </r>
  <r>
    <x v="10"/>
    <x v="7"/>
    <x v="195"/>
    <x v="7"/>
    <x v="3"/>
    <x v="31"/>
    <x v="2865"/>
    <x v="4190"/>
    <x v="5"/>
    <x v="0"/>
    <x v="4148"/>
    <x v="4233"/>
    <x v="1"/>
    <x v="49"/>
    <x v="2"/>
    <x v="2"/>
  </r>
  <r>
    <x v="7"/>
    <x v="5"/>
    <x v="197"/>
    <x v="8"/>
    <x v="3"/>
    <x v="17"/>
    <x v="14"/>
    <x v="2261"/>
    <x v="4"/>
    <x v="3"/>
    <x v="4149"/>
    <x v="4234"/>
    <x v="0"/>
    <x v="0"/>
    <x v="2"/>
    <x v="0"/>
  </r>
  <r>
    <x v="8"/>
    <x v="6"/>
    <x v="130"/>
    <x v="8"/>
    <x v="3"/>
    <x v="4"/>
    <x v="2519"/>
    <x v="4191"/>
    <x v="16"/>
    <x v="4"/>
    <x v="4150"/>
    <x v="4235"/>
    <x v="0"/>
    <x v="0"/>
    <x v="1"/>
    <x v="2"/>
  </r>
  <r>
    <x v="0"/>
    <x v="0"/>
    <x v="132"/>
    <x v="2"/>
    <x v="3"/>
    <x v="2"/>
    <x v="2791"/>
    <x v="4192"/>
    <x v="9"/>
    <x v="3"/>
    <x v="4151"/>
    <x v="4236"/>
    <x v="0"/>
    <x v="0"/>
    <x v="0"/>
    <x v="2"/>
  </r>
  <r>
    <x v="0"/>
    <x v="0"/>
    <x v="42"/>
    <x v="2"/>
    <x v="3"/>
    <x v="36"/>
    <x v="671"/>
    <x v="4193"/>
    <x v="25"/>
    <x v="1"/>
    <x v="4152"/>
    <x v="4237"/>
    <x v="1"/>
    <x v="118"/>
    <x v="0"/>
    <x v="0"/>
  </r>
  <r>
    <x v="11"/>
    <x v="8"/>
    <x v="43"/>
    <x v="3"/>
    <x v="3"/>
    <x v="13"/>
    <x v="2866"/>
    <x v="4194"/>
    <x v="14"/>
    <x v="4"/>
    <x v="4153"/>
    <x v="4238"/>
    <x v="2"/>
    <x v="87"/>
    <x v="0"/>
    <x v="1"/>
  </r>
  <r>
    <x v="15"/>
    <x v="9"/>
    <x v="43"/>
    <x v="3"/>
    <x v="3"/>
    <x v="29"/>
    <x v="2867"/>
    <x v="4195"/>
    <x v="6"/>
    <x v="4"/>
    <x v="4154"/>
    <x v="4239"/>
    <x v="3"/>
    <x v="71"/>
    <x v="2"/>
    <x v="1"/>
  </r>
  <r>
    <x v="7"/>
    <x v="5"/>
    <x v="44"/>
    <x v="9"/>
    <x v="3"/>
    <x v="19"/>
    <x v="2868"/>
    <x v="4196"/>
    <x v="13"/>
    <x v="1"/>
    <x v="4155"/>
    <x v="4240"/>
    <x v="3"/>
    <x v="93"/>
    <x v="1"/>
    <x v="0"/>
  </r>
  <r>
    <x v="15"/>
    <x v="9"/>
    <x v="198"/>
    <x v="9"/>
    <x v="3"/>
    <x v="12"/>
    <x v="2869"/>
    <x v="4197"/>
    <x v="18"/>
    <x v="2"/>
    <x v="4156"/>
    <x v="4241"/>
    <x v="3"/>
    <x v="41"/>
    <x v="2"/>
    <x v="1"/>
  </r>
  <r>
    <x v="9"/>
    <x v="6"/>
    <x v="45"/>
    <x v="4"/>
    <x v="3"/>
    <x v="5"/>
    <x v="324"/>
    <x v="4198"/>
    <x v="25"/>
    <x v="1"/>
    <x v="4157"/>
    <x v="4242"/>
    <x v="1"/>
    <x v="45"/>
    <x v="1"/>
    <x v="2"/>
  </r>
  <r>
    <x v="3"/>
    <x v="3"/>
    <x v="141"/>
    <x v="5"/>
    <x v="3"/>
    <x v="6"/>
    <x v="1143"/>
    <x v="4199"/>
    <x v="15"/>
    <x v="4"/>
    <x v="4158"/>
    <x v="4243"/>
    <x v="2"/>
    <x v="7"/>
    <x v="1"/>
    <x v="2"/>
  </r>
  <r>
    <x v="14"/>
    <x v="6"/>
    <x v="141"/>
    <x v="5"/>
    <x v="3"/>
    <x v="17"/>
    <x v="672"/>
    <x v="4200"/>
    <x v="18"/>
    <x v="2"/>
    <x v="4159"/>
    <x v="4244"/>
    <x v="3"/>
    <x v="21"/>
    <x v="1"/>
    <x v="2"/>
  </r>
  <r>
    <x v="2"/>
    <x v="2"/>
    <x v="141"/>
    <x v="5"/>
    <x v="3"/>
    <x v="31"/>
    <x v="2224"/>
    <x v="4201"/>
    <x v="4"/>
    <x v="3"/>
    <x v="4160"/>
    <x v="4245"/>
    <x v="2"/>
    <x v="181"/>
    <x v="2"/>
    <x v="0"/>
  </r>
  <r>
    <x v="5"/>
    <x v="1"/>
    <x v="202"/>
    <x v="5"/>
    <x v="3"/>
    <x v="53"/>
    <x v="2870"/>
    <x v="4202"/>
    <x v="15"/>
    <x v="4"/>
    <x v="4161"/>
    <x v="4246"/>
    <x v="2"/>
    <x v="142"/>
    <x v="2"/>
    <x v="0"/>
  </r>
  <r>
    <x v="6"/>
    <x v="3"/>
    <x v="142"/>
    <x v="6"/>
    <x v="3"/>
    <x v="3"/>
    <x v="1755"/>
    <x v="4203"/>
    <x v="5"/>
    <x v="0"/>
    <x v="4162"/>
    <x v="4247"/>
    <x v="1"/>
    <x v="3"/>
    <x v="0"/>
    <x v="1"/>
  </r>
  <r>
    <x v="2"/>
    <x v="2"/>
    <x v="142"/>
    <x v="6"/>
    <x v="3"/>
    <x v="5"/>
    <x v="2412"/>
    <x v="4204"/>
    <x v="24"/>
    <x v="3"/>
    <x v="4163"/>
    <x v="4248"/>
    <x v="2"/>
    <x v="6"/>
    <x v="2"/>
    <x v="0"/>
  </r>
  <r>
    <x v="14"/>
    <x v="6"/>
    <x v="46"/>
    <x v="6"/>
    <x v="3"/>
    <x v="59"/>
    <x v="313"/>
    <x v="4205"/>
    <x v="23"/>
    <x v="3"/>
    <x v="4164"/>
    <x v="4249"/>
    <x v="3"/>
    <x v="187"/>
    <x v="1"/>
    <x v="2"/>
  </r>
  <r>
    <x v="4"/>
    <x v="4"/>
    <x v="204"/>
    <x v="6"/>
    <x v="3"/>
    <x v="29"/>
    <x v="2871"/>
    <x v="4206"/>
    <x v="21"/>
    <x v="0"/>
    <x v="4165"/>
    <x v="4250"/>
    <x v="2"/>
    <x v="47"/>
    <x v="2"/>
    <x v="2"/>
  </r>
  <r>
    <x v="8"/>
    <x v="6"/>
    <x v="204"/>
    <x v="6"/>
    <x v="3"/>
    <x v="3"/>
    <x v="2872"/>
    <x v="4207"/>
    <x v="24"/>
    <x v="3"/>
    <x v="4166"/>
    <x v="4251"/>
    <x v="2"/>
    <x v="4"/>
    <x v="1"/>
    <x v="2"/>
  </r>
  <r>
    <x v="9"/>
    <x v="6"/>
    <x v="206"/>
    <x v="0"/>
    <x v="4"/>
    <x v="12"/>
    <x v="2873"/>
    <x v="4208"/>
    <x v="20"/>
    <x v="2"/>
    <x v="4167"/>
    <x v="4252"/>
    <x v="0"/>
    <x v="0"/>
    <x v="0"/>
    <x v="1"/>
  </r>
  <r>
    <x v="1"/>
    <x v="1"/>
    <x v="209"/>
    <x v="10"/>
    <x v="4"/>
    <x v="21"/>
    <x v="41"/>
    <x v="4209"/>
    <x v="16"/>
    <x v="4"/>
    <x v="4168"/>
    <x v="4253"/>
    <x v="0"/>
    <x v="0"/>
    <x v="2"/>
    <x v="0"/>
  </r>
  <r>
    <x v="3"/>
    <x v="3"/>
    <x v="144"/>
    <x v="10"/>
    <x v="4"/>
    <x v="7"/>
    <x v="2874"/>
    <x v="4210"/>
    <x v="4"/>
    <x v="3"/>
    <x v="4169"/>
    <x v="4254"/>
    <x v="1"/>
    <x v="56"/>
    <x v="2"/>
    <x v="1"/>
  </r>
  <r>
    <x v="13"/>
    <x v="8"/>
    <x v="144"/>
    <x v="10"/>
    <x v="4"/>
    <x v="4"/>
    <x v="2524"/>
    <x v="4211"/>
    <x v="16"/>
    <x v="4"/>
    <x v="4170"/>
    <x v="4255"/>
    <x v="2"/>
    <x v="5"/>
    <x v="1"/>
    <x v="2"/>
  </r>
  <r>
    <x v="4"/>
    <x v="4"/>
    <x v="145"/>
    <x v="1"/>
    <x v="4"/>
    <x v="28"/>
    <x v="1845"/>
    <x v="4212"/>
    <x v="1"/>
    <x v="0"/>
    <x v="4171"/>
    <x v="4256"/>
    <x v="2"/>
    <x v="97"/>
    <x v="1"/>
    <x v="1"/>
  </r>
  <r>
    <x v="4"/>
    <x v="4"/>
    <x v="146"/>
    <x v="1"/>
    <x v="4"/>
    <x v="12"/>
    <x v="2230"/>
    <x v="4213"/>
    <x v="4"/>
    <x v="3"/>
    <x v="4172"/>
    <x v="4257"/>
    <x v="2"/>
    <x v="15"/>
    <x v="1"/>
    <x v="0"/>
  </r>
  <r>
    <x v="3"/>
    <x v="3"/>
    <x v="147"/>
    <x v="1"/>
    <x v="4"/>
    <x v="19"/>
    <x v="1354"/>
    <x v="4214"/>
    <x v="20"/>
    <x v="2"/>
    <x v="4173"/>
    <x v="4258"/>
    <x v="1"/>
    <x v="29"/>
    <x v="2"/>
    <x v="1"/>
  </r>
  <r>
    <x v="14"/>
    <x v="6"/>
    <x v="147"/>
    <x v="1"/>
    <x v="4"/>
    <x v="28"/>
    <x v="1094"/>
    <x v="4215"/>
    <x v="7"/>
    <x v="2"/>
    <x v="4174"/>
    <x v="4259"/>
    <x v="3"/>
    <x v="208"/>
    <x v="0"/>
    <x v="0"/>
  </r>
  <r>
    <x v="13"/>
    <x v="8"/>
    <x v="48"/>
    <x v="7"/>
    <x v="4"/>
    <x v="5"/>
    <x v="1705"/>
    <x v="4216"/>
    <x v="1"/>
    <x v="0"/>
    <x v="4175"/>
    <x v="4260"/>
    <x v="2"/>
    <x v="6"/>
    <x v="1"/>
    <x v="0"/>
  </r>
  <r>
    <x v="7"/>
    <x v="5"/>
    <x v="49"/>
    <x v="7"/>
    <x v="4"/>
    <x v="33"/>
    <x v="2875"/>
    <x v="4217"/>
    <x v="16"/>
    <x v="4"/>
    <x v="4176"/>
    <x v="4261"/>
    <x v="2"/>
    <x v="51"/>
    <x v="1"/>
    <x v="2"/>
  </r>
  <r>
    <x v="6"/>
    <x v="3"/>
    <x v="51"/>
    <x v="8"/>
    <x v="4"/>
    <x v="13"/>
    <x v="351"/>
    <x v="4218"/>
    <x v="11"/>
    <x v="1"/>
    <x v="4177"/>
    <x v="4262"/>
    <x v="2"/>
    <x v="87"/>
    <x v="0"/>
    <x v="1"/>
  </r>
  <r>
    <x v="10"/>
    <x v="7"/>
    <x v="258"/>
    <x v="8"/>
    <x v="4"/>
    <x v="37"/>
    <x v="2612"/>
    <x v="4219"/>
    <x v="11"/>
    <x v="1"/>
    <x v="4178"/>
    <x v="4263"/>
    <x v="2"/>
    <x v="61"/>
    <x v="2"/>
    <x v="1"/>
  </r>
  <r>
    <x v="9"/>
    <x v="6"/>
    <x v="150"/>
    <x v="2"/>
    <x v="4"/>
    <x v="4"/>
    <x v="874"/>
    <x v="4220"/>
    <x v="7"/>
    <x v="2"/>
    <x v="4179"/>
    <x v="4264"/>
    <x v="2"/>
    <x v="5"/>
    <x v="0"/>
    <x v="1"/>
  </r>
  <r>
    <x v="7"/>
    <x v="5"/>
    <x v="150"/>
    <x v="2"/>
    <x v="4"/>
    <x v="49"/>
    <x v="1771"/>
    <x v="4221"/>
    <x v="17"/>
    <x v="1"/>
    <x v="4180"/>
    <x v="4265"/>
    <x v="4"/>
    <x v="307"/>
    <x v="1"/>
    <x v="1"/>
  </r>
  <r>
    <x v="0"/>
    <x v="0"/>
    <x v="244"/>
    <x v="2"/>
    <x v="4"/>
    <x v="43"/>
    <x v="171"/>
    <x v="4222"/>
    <x v="25"/>
    <x v="1"/>
    <x v="4181"/>
    <x v="4266"/>
    <x v="2"/>
    <x v="154"/>
    <x v="1"/>
    <x v="2"/>
  </r>
  <r>
    <x v="9"/>
    <x v="6"/>
    <x v="53"/>
    <x v="3"/>
    <x v="4"/>
    <x v="37"/>
    <x v="2876"/>
    <x v="4223"/>
    <x v="1"/>
    <x v="0"/>
    <x v="4182"/>
    <x v="4267"/>
    <x v="2"/>
    <x v="61"/>
    <x v="1"/>
    <x v="1"/>
  </r>
  <r>
    <x v="14"/>
    <x v="6"/>
    <x v="53"/>
    <x v="3"/>
    <x v="4"/>
    <x v="6"/>
    <x v="604"/>
    <x v="4224"/>
    <x v="14"/>
    <x v="4"/>
    <x v="4183"/>
    <x v="4268"/>
    <x v="2"/>
    <x v="7"/>
    <x v="0"/>
    <x v="2"/>
  </r>
  <r>
    <x v="1"/>
    <x v="1"/>
    <x v="212"/>
    <x v="3"/>
    <x v="4"/>
    <x v="23"/>
    <x v="152"/>
    <x v="4225"/>
    <x v="1"/>
    <x v="0"/>
    <x v="4184"/>
    <x v="4269"/>
    <x v="6"/>
    <x v="310"/>
    <x v="1"/>
    <x v="1"/>
  </r>
  <r>
    <x v="2"/>
    <x v="2"/>
    <x v="212"/>
    <x v="3"/>
    <x v="4"/>
    <x v="34"/>
    <x v="926"/>
    <x v="4226"/>
    <x v="14"/>
    <x v="4"/>
    <x v="4185"/>
    <x v="4270"/>
    <x v="1"/>
    <x v="275"/>
    <x v="0"/>
    <x v="0"/>
  </r>
  <r>
    <x v="4"/>
    <x v="4"/>
    <x v="214"/>
    <x v="9"/>
    <x v="4"/>
    <x v="3"/>
    <x v="1992"/>
    <x v="4227"/>
    <x v="25"/>
    <x v="1"/>
    <x v="4186"/>
    <x v="4271"/>
    <x v="3"/>
    <x v="20"/>
    <x v="0"/>
    <x v="0"/>
  </r>
  <r>
    <x v="1"/>
    <x v="1"/>
    <x v="216"/>
    <x v="9"/>
    <x v="4"/>
    <x v="12"/>
    <x v="2877"/>
    <x v="4228"/>
    <x v="21"/>
    <x v="0"/>
    <x v="4187"/>
    <x v="4272"/>
    <x v="4"/>
    <x v="39"/>
    <x v="2"/>
    <x v="1"/>
  </r>
  <r>
    <x v="4"/>
    <x v="4"/>
    <x v="216"/>
    <x v="9"/>
    <x v="4"/>
    <x v="13"/>
    <x v="481"/>
    <x v="4229"/>
    <x v="22"/>
    <x v="3"/>
    <x v="4188"/>
    <x v="4273"/>
    <x v="0"/>
    <x v="0"/>
    <x v="2"/>
    <x v="1"/>
  </r>
  <r>
    <x v="11"/>
    <x v="8"/>
    <x v="55"/>
    <x v="11"/>
    <x v="4"/>
    <x v="18"/>
    <x v="1058"/>
    <x v="4230"/>
    <x v="5"/>
    <x v="0"/>
    <x v="4189"/>
    <x v="4274"/>
    <x v="0"/>
    <x v="0"/>
    <x v="2"/>
    <x v="1"/>
  </r>
  <r>
    <x v="3"/>
    <x v="3"/>
    <x v="55"/>
    <x v="11"/>
    <x v="4"/>
    <x v="4"/>
    <x v="2242"/>
    <x v="4231"/>
    <x v="10"/>
    <x v="2"/>
    <x v="4190"/>
    <x v="4275"/>
    <x v="1"/>
    <x v="67"/>
    <x v="1"/>
    <x v="1"/>
  </r>
  <r>
    <x v="12"/>
    <x v="8"/>
    <x v="56"/>
    <x v="11"/>
    <x v="4"/>
    <x v="14"/>
    <x v="2878"/>
    <x v="4232"/>
    <x v="17"/>
    <x v="1"/>
    <x v="4191"/>
    <x v="4276"/>
    <x v="2"/>
    <x v="32"/>
    <x v="2"/>
    <x v="0"/>
  </r>
  <r>
    <x v="9"/>
    <x v="6"/>
    <x v="156"/>
    <x v="5"/>
    <x v="4"/>
    <x v="29"/>
    <x v="694"/>
    <x v="4233"/>
    <x v="7"/>
    <x v="2"/>
    <x v="4192"/>
    <x v="4277"/>
    <x v="3"/>
    <x v="71"/>
    <x v="1"/>
    <x v="2"/>
  </r>
  <r>
    <x v="12"/>
    <x v="8"/>
    <x v="57"/>
    <x v="5"/>
    <x v="4"/>
    <x v="1"/>
    <x v="2879"/>
    <x v="3996"/>
    <x v="17"/>
    <x v="1"/>
    <x v="4193"/>
    <x v="4278"/>
    <x v="2"/>
    <x v="57"/>
    <x v="0"/>
    <x v="1"/>
  </r>
  <r>
    <x v="8"/>
    <x v="6"/>
    <x v="58"/>
    <x v="6"/>
    <x v="4"/>
    <x v="0"/>
    <x v="2834"/>
    <x v="4234"/>
    <x v="5"/>
    <x v="0"/>
    <x v="4194"/>
    <x v="4279"/>
    <x v="3"/>
    <x v="17"/>
    <x v="2"/>
    <x v="2"/>
  </r>
  <r>
    <x v="8"/>
    <x v="6"/>
    <x v="260"/>
    <x v="6"/>
    <x v="4"/>
    <x v="9"/>
    <x v="1152"/>
    <x v="4235"/>
    <x v="0"/>
    <x v="0"/>
    <x v="4195"/>
    <x v="4280"/>
    <x v="2"/>
    <x v="10"/>
    <x v="0"/>
    <x v="0"/>
  </r>
  <r>
    <x v="3"/>
    <x v="3"/>
    <x v="159"/>
    <x v="0"/>
    <x v="5"/>
    <x v="35"/>
    <x v="2384"/>
    <x v="4236"/>
    <x v="11"/>
    <x v="1"/>
    <x v="4196"/>
    <x v="4281"/>
    <x v="0"/>
    <x v="0"/>
    <x v="0"/>
    <x v="0"/>
  </r>
  <r>
    <x v="0"/>
    <x v="0"/>
    <x v="246"/>
    <x v="10"/>
    <x v="5"/>
    <x v="68"/>
    <x v="2880"/>
    <x v="4237"/>
    <x v="13"/>
    <x v="1"/>
    <x v="4197"/>
    <x v="4282"/>
    <x v="0"/>
    <x v="0"/>
    <x v="0"/>
    <x v="0"/>
  </r>
  <r>
    <x v="3"/>
    <x v="3"/>
    <x v="219"/>
    <x v="10"/>
    <x v="5"/>
    <x v="8"/>
    <x v="284"/>
    <x v="4238"/>
    <x v="16"/>
    <x v="4"/>
    <x v="4198"/>
    <x v="4283"/>
    <x v="0"/>
    <x v="0"/>
    <x v="2"/>
    <x v="2"/>
  </r>
  <r>
    <x v="4"/>
    <x v="4"/>
    <x v="61"/>
    <x v="1"/>
    <x v="5"/>
    <x v="47"/>
    <x v="1256"/>
    <x v="4239"/>
    <x v="24"/>
    <x v="3"/>
    <x v="4199"/>
    <x v="4284"/>
    <x v="3"/>
    <x v="84"/>
    <x v="1"/>
    <x v="1"/>
  </r>
  <r>
    <x v="15"/>
    <x v="9"/>
    <x v="63"/>
    <x v="1"/>
    <x v="5"/>
    <x v="22"/>
    <x v="385"/>
    <x v="4240"/>
    <x v="1"/>
    <x v="0"/>
    <x v="4200"/>
    <x v="4285"/>
    <x v="2"/>
    <x v="80"/>
    <x v="0"/>
    <x v="2"/>
  </r>
  <r>
    <x v="10"/>
    <x v="7"/>
    <x v="220"/>
    <x v="1"/>
    <x v="5"/>
    <x v="4"/>
    <x v="2562"/>
    <x v="4241"/>
    <x v="8"/>
    <x v="5"/>
    <x v="9"/>
    <x v="4286"/>
    <x v="3"/>
    <x v="11"/>
    <x v="2"/>
    <x v="0"/>
  </r>
  <r>
    <x v="14"/>
    <x v="6"/>
    <x v="0"/>
    <x v="0"/>
    <x v="0"/>
    <x v="45"/>
    <x v="2881"/>
    <x v="4242"/>
    <x v="3"/>
    <x v="2"/>
    <x v="4201"/>
    <x v="4287"/>
    <x v="0"/>
    <x v="0"/>
    <x v="0"/>
    <x v="0"/>
  </r>
  <r>
    <x v="7"/>
    <x v="5"/>
    <x v="164"/>
    <x v="10"/>
    <x v="0"/>
    <x v="21"/>
    <x v="2882"/>
    <x v="4243"/>
    <x v="11"/>
    <x v="1"/>
    <x v="4202"/>
    <x v="4288"/>
    <x v="2"/>
    <x v="120"/>
    <x v="2"/>
    <x v="0"/>
  </r>
  <r>
    <x v="13"/>
    <x v="8"/>
    <x v="222"/>
    <x v="10"/>
    <x v="0"/>
    <x v="14"/>
    <x v="54"/>
    <x v="4244"/>
    <x v="20"/>
    <x v="2"/>
    <x v="4203"/>
    <x v="4289"/>
    <x v="0"/>
    <x v="0"/>
    <x v="2"/>
    <x v="2"/>
  </r>
  <r>
    <x v="3"/>
    <x v="3"/>
    <x v="68"/>
    <x v="1"/>
    <x v="0"/>
    <x v="18"/>
    <x v="172"/>
    <x v="4245"/>
    <x v="0"/>
    <x v="0"/>
    <x v="4204"/>
    <x v="4290"/>
    <x v="2"/>
    <x v="99"/>
    <x v="0"/>
    <x v="1"/>
  </r>
  <r>
    <x v="14"/>
    <x v="6"/>
    <x v="69"/>
    <x v="1"/>
    <x v="0"/>
    <x v="32"/>
    <x v="1558"/>
    <x v="4246"/>
    <x v="9"/>
    <x v="3"/>
    <x v="4205"/>
    <x v="4291"/>
    <x v="2"/>
    <x v="125"/>
    <x v="1"/>
    <x v="1"/>
  </r>
  <r>
    <x v="8"/>
    <x v="6"/>
    <x v="71"/>
    <x v="7"/>
    <x v="0"/>
    <x v="3"/>
    <x v="1586"/>
    <x v="4247"/>
    <x v="13"/>
    <x v="1"/>
    <x v="4206"/>
    <x v="4292"/>
    <x v="3"/>
    <x v="20"/>
    <x v="2"/>
    <x v="0"/>
  </r>
  <r>
    <x v="1"/>
    <x v="1"/>
    <x v="165"/>
    <x v="7"/>
    <x v="0"/>
    <x v="20"/>
    <x v="2822"/>
    <x v="4248"/>
    <x v="4"/>
    <x v="3"/>
    <x v="4207"/>
    <x v="4293"/>
    <x v="0"/>
    <x v="0"/>
    <x v="1"/>
    <x v="2"/>
  </r>
  <r>
    <x v="3"/>
    <x v="3"/>
    <x v="74"/>
    <x v="8"/>
    <x v="0"/>
    <x v="15"/>
    <x v="203"/>
    <x v="4249"/>
    <x v="24"/>
    <x v="3"/>
    <x v="4208"/>
    <x v="4294"/>
    <x v="3"/>
    <x v="18"/>
    <x v="1"/>
    <x v="1"/>
  </r>
  <r>
    <x v="11"/>
    <x v="8"/>
    <x v="168"/>
    <x v="2"/>
    <x v="0"/>
    <x v="7"/>
    <x v="2535"/>
    <x v="4250"/>
    <x v="23"/>
    <x v="3"/>
    <x v="4209"/>
    <x v="4295"/>
    <x v="3"/>
    <x v="23"/>
    <x v="1"/>
    <x v="2"/>
  </r>
  <r>
    <x v="6"/>
    <x v="3"/>
    <x v="224"/>
    <x v="3"/>
    <x v="0"/>
    <x v="26"/>
    <x v="373"/>
    <x v="4251"/>
    <x v="2"/>
    <x v="1"/>
    <x v="4210"/>
    <x v="4296"/>
    <x v="3"/>
    <x v="88"/>
    <x v="1"/>
    <x v="1"/>
  </r>
  <r>
    <x v="11"/>
    <x v="8"/>
    <x v="224"/>
    <x v="3"/>
    <x v="0"/>
    <x v="12"/>
    <x v="2883"/>
    <x v="4252"/>
    <x v="24"/>
    <x v="3"/>
    <x v="4211"/>
    <x v="4297"/>
    <x v="3"/>
    <x v="41"/>
    <x v="0"/>
    <x v="2"/>
  </r>
  <r>
    <x v="2"/>
    <x v="2"/>
    <x v="80"/>
    <x v="11"/>
    <x v="0"/>
    <x v="22"/>
    <x v="1128"/>
    <x v="4253"/>
    <x v="22"/>
    <x v="3"/>
    <x v="4212"/>
    <x v="4298"/>
    <x v="2"/>
    <x v="80"/>
    <x v="0"/>
    <x v="2"/>
  </r>
  <r>
    <x v="5"/>
    <x v="1"/>
    <x v="7"/>
    <x v="4"/>
    <x v="0"/>
    <x v="5"/>
    <x v="642"/>
    <x v="4254"/>
    <x v="14"/>
    <x v="4"/>
    <x v="4213"/>
    <x v="4299"/>
    <x v="3"/>
    <x v="40"/>
    <x v="2"/>
    <x v="2"/>
  </r>
  <r>
    <x v="2"/>
    <x v="2"/>
    <x v="83"/>
    <x v="5"/>
    <x v="0"/>
    <x v="9"/>
    <x v="2381"/>
    <x v="4255"/>
    <x v="2"/>
    <x v="1"/>
    <x v="4214"/>
    <x v="4300"/>
    <x v="1"/>
    <x v="131"/>
    <x v="0"/>
    <x v="2"/>
  </r>
  <r>
    <x v="3"/>
    <x v="3"/>
    <x v="9"/>
    <x v="6"/>
    <x v="0"/>
    <x v="9"/>
    <x v="2884"/>
    <x v="4256"/>
    <x v="19"/>
    <x v="4"/>
    <x v="4215"/>
    <x v="4301"/>
    <x v="0"/>
    <x v="0"/>
    <x v="0"/>
    <x v="0"/>
  </r>
  <r>
    <x v="14"/>
    <x v="6"/>
    <x v="9"/>
    <x v="6"/>
    <x v="0"/>
    <x v="19"/>
    <x v="1413"/>
    <x v="4257"/>
    <x v="0"/>
    <x v="0"/>
    <x v="4216"/>
    <x v="4302"/>
    <x v="2"/>
    <x v="78"/>
    <x v="1"/>
    <x v="2"/>
  </r>
  <r>
    <x v="14"/>
    <x v="6"/>
    <x v="250"/>
    <x v="6"/>
    <x v="0"/>
    <x v="7"/>
    <x v="2885"/>
    <x v="4258"/>
    <x v="10"/>
    <x v="2"/>
    <x v="4217"/>
    <x v="4303"/>
    <x v="1"/>
    <x v="56"/>
    <x v="1"/>
    <x v="1"/>
  </r>
  <r>
    <x v="4"/>
    <x v="4"/>
    <x v="250"/>
    <x v="6"/>
    <x v="0"/>
    <x v="64"/>
    <x v="924"/>
    <x v="4259"/>
    <x v="18"/>
    <x v="2"/>
    <x v="4218"/>
    <x v="4304"/>
    <x v="3"/>
    <x v="189"/>
    <x v="2"/>
    <x v="0"/>
  </r>
  <r>
    <x v="2"/>
    <x v="2"/>
    <x v="84"/>
    <x v="6"/>
    <x v="0"/>
    <x v="37"/>
    <x v="2886"/>
    <x v="4260"/>
    <x v="14"/>
    <x v="4"/>
    <x v="4219"/>
    <x v="4305"/>
    <x v="7"/>
    <x v="311"/>
    <x v="1"/>
    <x v="2"/>
  </r>
  <r>
    <x v="1"/>
    <x v="1"/>
    <x v="86"/>
    <x v="0"/>
    <x v="1"/>
    <x v="13"/>
    <x v="431"/>
    <x v="4261"/>
    <x v="21"/>
    <x v="0"/>
    <x v="4220"/>
    <x v="4306"/>
    <x v="2"/>
    <x v="87"/>
    <x v="0"/>
    <x v="0"/>
  </r>
  <r>
    <x v="6"/>
    <x v="3"/>
    <x v="89"/>
    <x v="10"/>
    <x v="1"/>
    <x v="35"/>
    <x v="110"/>
    <x v="4262"/>
    <x v="4"/>
    <x v="3"/>
    <x v="4221"/>
    <x v="4307"/>
    <x v="0"/>
    <x v="0"/>
    <x v="0"/>
    <x v="2"/>
  </r>
  <r>
    <x v="11"/>
    <x v="8"/>
    <x v="89"/>
    <x v="10"/>
    <x v="1"/>
    <x v="29"/>
    <x v="2887"/>
    <x v="4263"/>
    <x v="6"/>
    <x v="4"/>
    <x v="4222"/>
    <x v="4308"/>
    <x v="2"/>
    <x v="47"/>
    <x v="0"/>
    <x v="1"/>
  </r>
  <r>
    <x v="15"/>
    <x v="9"/>
    <x v="176"/>
    <x v="1"/>
    <x v="1"/>
    <x v="25"/>
    <x v="2888"/>
    <x v="4264"/>
    <x v="16"/>
    <x v="4"/>
    <x v="4223"/>
    <x v="4309"/>
    <x v="2"/>
    <x v="156"/>
    <x v="1"/>
    <x v="2"/>
  </r>
  <r>
    <x v="3"/>
    <x v="3"/>
    <x v="90"/>
    <x v="1"/>
    <x v="1"/>
    <x v="36"/>
    <x v="883"/>
    <x v="1227"/>
    <x v="1"/>
    <x v="0"/>
    <x v="4224"/>
    <x v="4310"/>
    <x v="1"/>
    <x v="118"/>
    <x v="2"/>
    <x v="0"/>
  </r>
  <r>
    <x v="15"/>
    <x v="9"/>
    <x v="91"/>
    <x v="1"/>
    <x v="1"/>
    <x v="39"/>
    <x v="2889"/>
    <x v="4265"/>
    <x v="12"/>
    <x v="0"/>
    <x v="4225"/>
    <x v="4311"/>
    <x v="0"/>
    <x v="0"/>
    <x v="1"/>
    <x v="2"/>
  </r>
  <r>
    <x v="7"/>
    <x v="5"/>
    <x v="12"/>
    <x v="7"/>
    <x v="1"/>
    <x v="21"/>
    <x v="2890"/>
    <x v="4266"/>
    <x v="10"/>
    <x v="2"/>
    <x v="4226"/>
    <x v="4312"/>
    <x v="0"/>
    <x v="0"/>
    <x v="1"/>
    <x v="1"/>
  </r>
  <r>
    <x v="10"/>
    <x v="7"/>
    <x v="14"/>
    <x v="8"/>
    <x v="1"/>
    <x v="21"/>
    <x v="2891"/>
    <x v="4267"/>
    <x v="20"/>
    <x v="2"/>
    <x v="4227"/>
    <x v="4313"/>
    <x v="1"/>
    <x v="75"/>
    <x v="0"/>
    <x v="1"/>
  </r>
  <r>
    <x v="1"/>
    <x v="1"/>
    <x v="230"/>
    <x v="8"/>
    <x v="1"/>
    <x v="22"/>
    <x v="2892"/>
    <x v="4268"/>
    <x v="1"/>
    <x v="0"/>
    <x v="4228"/>
    <x v="4314"/>
    <x v="2"/>
    <x v="80"/>
    <x v="0"/>
    <x v="2"/>
  </r>
  <r>
    <x v="3"/>
    <x v="3"/>
    <x v="230"/>
    <x v="8"/>
    <x v="1"/>
    <x v="20"/>
    <x v="635"/>
    <x v="676"/>
    <x v="14"/>
    <x v="4"/>
    <x v="4229"/>
    <x v="4315"/>
    <x v="1"/>
    <x v="109"/>
    <x v="2"/>
    <x v="0"/>
  </r>
  <r>
    <x v="3"/>
    <x v="3"/>
    <x v="16"/>
    <x v="3"/>
    <x v="1"/>
    <x v="6"/>
    <x v="2893"/>
    <x v="4269"/>
    <x v="5"/>
    <x v="0"/>
    <x v="4230"/>
    <x v="4316"/>
    <x v="0"/>
    <x v="0"/>
    <x v="1"/>
    <x v="2"/>
  </r>
  <r>
    <x v="7"/>
    <x v="5"/>
    <x v="16"/>
    <x v="3"/>
    <x v="1"/>
    <x v="80"/>
    <x v="2894"/>
    <x v="4270"/>
    <x v="20"/>
    <x v="2"/>
    <x v="4231"/>
    <x v="4317"/>
    <x v="3"/>
    <x v="312"/>
    <x v="1"/>
    <x v="2"/>
  </r>
  <r>
    <x v="1"/>
    <x v="1"/>
    <x v="98"/>
    <x v="3"/>
    <x v="1"/>
    <x v="1"/>
    <x v="642"/>
    <x v="4271"/>
    <x v="23"/>
    <x v="3"/>
    <x v="4232"/>
    <x v="4318"/>
    <x v="3"/>
    <x v="12"/>
    <x v="2"/>
    <x v="1"/>
  </r>
  <r>
    <x v="6"/>
    <x v="3"/>
    <x v="99"/>
    <x v="3"/>
    <x v="1"/>
    <x v="4"/>
    <x v="2895"/>
    <x v="4272"/>
    <x v="14"/>
    <x v="4"/>
    <x v="4233"/>
    <x v="4319"/>
    <x v="2"/>
    <x v="5"/>
    <x v="1"/>
    <x v="0"/>
  </r>
  <r>
    <x v="5"/>
    <x v="1"/>
    <x v="177"/>
    <x v="9"/>
    <x v="1"/>
    <x v="10"/>
    <x v="1909"/>
    <x v="4273"/>
    <x v="2"/>
    <x v="1"/>
    <x v="4234"/>
    <x v="4320"/>
    <x v="2"/>
    <x v="13"/>
    <x v="0"/>
    <x v="2"/>
  </r>
  <r>
    <x v="14"/>
    <x v="6"/>
    <x v="100"/>
    <x v="11"/>
    <x v="1"/>
    <x v="6"/>
    <x v="2896"/>
    <x v="4274"/>
    <x v="20"/>
    <x v="2"/>
    <x v="4235"/>
    <x v="4321"/>
    <x v="0"/>
    <x v="0"/>
    <x v="0"/>
    <x v="1"/>
  </r>
  <r>
    <x v="1"/>
    <x v="1"/>
    <x v="103"/>
    <x v="4"/>
    <x v="1"/>
    <x v="37"/>
    <x v="214"/>
    <x v="4275"/>
    <x v="10"/>
    <x v="2"/>
    <x v="4236"/>
    <x v="4322"/>
    <x v="3"/>
    <x v="105"/>
    <x v="2"/>
    <x v="0"/>
  </r>
  <r>
    <x v="7"/>
    <x v="5"/>
    <x v="18"/>
    <x v="4"/>
    <x v="1"/>
    <x v="5"/>
    <x v="2688"/>
    <x v="4276"/>
    <x v="23"/>
    <x v="3"/>
    <x v="4237"/>
    <x v="4323"/>
    <x v="3"/>
    <x v="40"/>
    <x v="0"/>
    <x v="0"/>
  </r>
  <r>
    <x v="11"/>
    <x v="8"/>
    <x v="19"/>
    <x v="4"/>
    <x v="1"/>
    <x v="32"/>
    <x v="1515"/>
    <x v="4277"/>
    <x v="3"/>
    <x v="2"/>
    <x v="4238"/>
    <x v="4324"/>
    <x v="2"/>
    <x v="125"/>
    <x v="0"/>
    <x v="1"/>
  </r>
  <r>
    <x v="0"/>
    <x v="0"/>
    <x v="233"/>
    <x v="5"/>
    <x v="1"/>
    <x v="25"/>
    <x v="2897"/>
    <x v="4278"/>
    <x v="2"/>
    <x v="1"/>
    <x v="4239"/>
    <x v="4325"/>
    <x v="2"/>
    <x v="156"/>
    <x v="2"/>
    <x v="1"/>
  </r>
  <r>
    <x v="4"/>
    <x v="4"/>
    <x v="233"/>
    <x v="5"/>
    <x v="1"/>
    <x v="28"/>
    <x v="1998"/>
    <x v="4279"/>
    <x v="0"/>
    <x v="0"/>
    <x v="4240"/>
    <x v="4326"/>
    <x v="0"/>
    <x v="0"/>
    <x v="1"/>
    <x v="2"/>
  </r>
  <r>
    <x v="8"/>
    <x v="6"/>
    <x v="233"/>
    <x v="5"/>
    <x v="1"/>
    <x v="22"/>
    <x v="2898"/>
    <x v="4280"/>
    <x v="18"/>
    <x v="2"/>
    <x v="4241"/>
    <x v="4327"/>
    <x v="2"/>
    <x v="80"/>
    <x v="0"/>
    <x v="0"/>
  </r>
  <r>
    <x v="10"/>
    <x v="7"/>
    <x v="104"/>
    <x v="5"/>
    <x v="1"/>
    <x v="5"/>
    <x v="1533"/>
    <x v="4281"/>
    <x v="20"/>
    <x v="2"/>
    <x v="4242"/>
    <x v="4328"/>
    <x v="2"/>
    <x v="6"/>
    <x v="1"/>
    <x v="1"/>
  </r>
  <r>
    <x v="7"/>
    <x v="5"/>
    <x v="104"/>
    <x v="5"/>
    <x v="1"/>
    <x v="53"/>
    <x v="2198"/>
    <x v="4282"/>
    <x v="25"/>
    <x v="1"/>
    <x v="4243"/>
    <x v="4329"/>
    <x v="6"/>
    <x v="111"/>
    <x v="2"/>
    <x v="1"/>
  </r>
  <r>
    <x v="0"/>
    <x v="0"/>
    <x v="267"/>
    <x v="6"/>
    <x v="1"/>
    <x v="8"/>
    <x v="2619"/>
    <x v="4283"/>
    <x v="7"/>
    <x v="2"/>
    <x v="4244"/>
    <x v="4330"/>
    <x v="2"/>
    <x v="34"/>
    <x v="0"/>
    <x v="2"/>
  </r>
  <r>
    <x v="15"/>
    <x v="9"/>
    <x v="108"/>
    <x v="0"/>
    <x v="2"/>
    <x v="14"/>
    <x v="1227"/>
    <x v="4284"/>
    <x v="0"/>
    <x v="0"/>
    <x v="4245"/>
    <x v="4331"/>
    <x v="3"/>
    <x v="114"/>
    <x v="2"/>
    <x v="2"/>
  </r>
  <r>
    <x v="10"/>
    <x v="7"/>
    <x v="108"/>
    <x v="0"/>
    <x v="2"/>
    <x v="65"/>
    <x v="2899"/>
    <x v="4285"/>
    <x v="18"/>
    <x v="2"/>
    <x v="4246"/>
    <x v="4332"/>
    <x v="0"/>
    <x v="0"/>
    <x v="1"/>
    <x v="0"/>
  </r>
  <r>
    <x v="0"/>
    <x v="0"/>
    <x v="113"/>
    <x v="7"/>
    <x v="2"/>
    <x v="0"/>
    <x v="2900"/>
    <x v="4286"/>
    <x v="21"/>
    <x v="0"/>
    <x v="4247"/>
    <x v="4333"/>
    <x v="1"/>
    <x v="113"/>
    <x v="1"/>
    <x v="2"/>
  </r>
  <r>
    <x v="9"/>
    <x v="6"/>
    <x v="115"/>
    <x v="8"/>
    <x v="2"/>
    <x v="37"/>
    <x v="2901"/>
    <x v="4287"/>
    <x v="5"/>
    <x v="0"/>
    <x v="4248"/>
    <x v="4334"/>
    <x v="0"/>
    <x v="0"/>
    <x v="0"/>
    <x v="1"/>
  </r>
  <r>
    <x v="13"/>
    <x v="8"/>
    <x v="26"/>
    <x v="8"/>
    <x v="2"/>
    <x v="42"/>
    <x v="2902"/>
    <x v="4288"/>
    <x v="7"/>
    <x v="2"/>
    <x v="4249"/>
    <x v="4335"/>
    <x v="3"/>
    <x v="199"/>
    <x v="0"/>
    <x v="1"/>
  </r>
  <r>
    <x v="10"/>
    <x v="7"/>
    <x v="26"/>
    <x v="8"/>
    <x v="2"/>
    <x v="3"/>
    <x v="873"/>
    <x v="4289"/>
    <x v="22"/>
    <x v="3"/>
    <x v="4250"/>
    <x v="4336"/>
    <x v="3"/>
    <x v="20"/>
    <x v="0"/>
    <x v="0"/>
  </r>
  <r>
    <x v="2"/>
    <x v="2"/>
    <x v="27"/>
    <x v="2"/>
    <x v="2"/>
    <x v="9"/>
    <x v="2903"/>
    <x v="4290"/>
    <x v="0"/>
    <x v="0"/>
    <x v="4251"/>
    <x v="4337"/>
    <x v="0"/>
    <x v="0"/>
    <x v="2"/>
    <x v="0"/>
  </r>
  <r>
    <x v="7"/>
    <x v="5"/>
    <x v="118"/>
    <x v="3"/>
    <x v="2"/>
    <x v="53"/>
    <x v="2182"/>
    <x v="4291"/>
    <x v="0"/>
    <x v="0"/>
    <x v="4252"/>
    <x v="4338"/>
    <x v="0"/>
    <x v="0"/>
    <x v="0"/>
    <x v="0"/>
  </r>
  <r>
    <x v="2"/>
    <x v="2"/>
    <x v="120"/>
    <x v="9"/>
    <x v="2"/>
    <x v="4"/>
    <x v="2904"/>
    <x v="4292"/>
    <x v="16"/>
    <x v="4"/>
    <x v="4253"/>
    <x v="4339"/>
    <x v="2"/>
    <x v="5"/>
    <x v="0"/>
    <x v="2"/>
  </r>
  <r>
    <x v="10"/>
    <x v="7"/>
    <x v="187"/>
    <x v="9"/>
    <x v="2"/>
    <x v="52"/>
    <x v="1240"/>
    <x v="4293"/>
    <x v="23"/>
    <x v="3"/>
    <x v="4254"/>
    <x v="4340"/>
    <x v="0"/>
    <x v="0"/>
    <x v="2"/>
    <x v="2"/>
  </r>
  <r>
    <x v="8"/>
    <x v="6"/>
    <x v="122"/>
    <x v="11"/>
    <x v="2"/>
    <x v="42"/>
    <x v="2905"/>
    <x v="4294"/>
    <x v="2"/>
    <x v="1"/>
    <x v="4255"/>
    <x v="4341"/>
    <x v="4"/>
    <x v="221"/>
    <x v="1"/>
    <x v="0"/>
  </r>
  <r>
    <x v="6"/>
    <x v="3"/>
    <x v="32"/>
    <x v="11"/>
    <x v="2"/>
    <x v="7"/>
    <x v="1477"/>
    <x v="4295"/>
    <x v="7"/>
    <x v="2"/>
    <x v="4256"/>
    <x v="4342"/>
    <x v="2"/>
    <x v="8"/>
    <x v="0"/>
    <x v="1"/>
  </r>
  <r>
    <x v="3"/>
    <x v="3"/>
    <x v="34"/>
    <x v="4"/>
    <x v="2"/>
    <x v="19"/>
    <x v="508"/>
    <x v="4296"/>
    <x v="18"/>
    <x v="2"/>
    <x v="4257"/>
    <x v="4343"/>
    <x v="0"/>
    <x v="0"/>
    <x v="0"/>
    <x v="2"/>
  </r>
  <r>
    <x v="4"/>
    <x v="4"/>
    <x v="188"/>
    <x v="4"/>
    <x v="2"/>
    <x v="0"/>
    <x v="2906"/>
    <x v="4297"/>
    <x v="12"/>
    <x v="0"/>
    <x v="4258"/>
    <x v="4344"/>
    <x v="2"/>
    <x v="58"/>
    <x v="2"/>
    <x v="2"/>
  </r>
  <r>
    <x v="2"/>
    <x v="2"/>
    <x v="123"/>
    <x v="5"/>
    <x v="2"/>
    <x v="14"/>
    <x v="1921"/>
    <x v="4298"/>
    <x v="20"/>
    <x v="2"/>
    <x v="4259"/>
    <x v="4345"/>
    <x v="2"/>
    <x v="32"/>
    <x v="2"/>
    <x v="1"/>
  </r>
  <r>
    <x v="13"/>
    <x v="8"/>
    <x v="124"/>
    <x v="6"/>
    <x v="2"/>
    <x v="35"/>
    <x v="363"/>
    <x v="1740"/>
    <x v="10"/>
    <x v="2"/>
    <x v="4260"/>
    <x v="4346"/>
    <x v="0"/>
    <x v="0"/>
    <x v="1"/>
    <x v="0"/>
  </r>
  <r>
    <x v="2"/>
    <x v="2"/>
    <x v="38"/>
    <x v="6"/>
    <x v="2"/>
    <x v="6"/>
    <x v="2907"/>
    <x v="4299"/>
    <x v="24"/>
    <x v="3"/>
    <x v="4261"/>
    <x v="4347"/>
    <x v="2"/>
    <x v="7"/>
    <x v="1"/>
    <x v="0"/>
  </r>
  <r>
    <x v="1"/>
    <x v="1"/>
    <x v="39"/>
    <x v="0"/>
    <x v="3"/>
    <x v="31"/>
    <x v="2908"/>
    <x v="4300"/>
    <x v="7"/>
    <x v="2"/>
    <x v="4262"/>
    <x v="4348"/>
    <x v="2"/>
    <x v="181"/>
    <x v="2"/>
    <x v="2"/>
  </r>
  <r>
    <x v="12"/>
    <x v="8"/>
    <x v="40"/>
    <x v="0"/>
    <x v="3"/>
    <x v="2"/>
    <x v="2909"/>
    <x v="4301"/>
    <x v="17"/>
    <x v="1"/>
    <x v="4263"/>
    <x v="4349"/>
    <x v="3"/>
    <x v="77"/>
    <x v="0"/>
    <x v="2"/>
  </r>
  <r>
    <x v="12"/>
    <x v="8"/>
    <x v="192"/>
    <x v="10"/>
    <x v="3"/>
    <x v="17"/>
    <x v="2910"/>
    <x v="4302"/>
    <x v="9"/>
    <x v="3"/>
    <x v="4264"/>
    <x v="4350"/>
    <x v="6"/>
    <x v="313"/>
    <x v="2"/>
    <x v="1"/>
  </r>
  <r>
    <x v="7"/>
    <x v="5"/>
    <x v="193"/>
    <x v="10"/>
    <x v="3"/>
    <x v="3"/>
    <x v="2842"/>
    <x v="4138"/>
    <x v="14"/>
    <x v="4"/>
    <x v="4265"/>
    <x v="4351"/>
    <x v="3"/>
    <x v="20"/>
    <x v="2"/>
    <x v="2"/>
  </r>
  <r>
    <x v="10"/>
    <x v="7"/>
    <x v="194"/>
    <x v="1"/>
    <x v="3"/>
    <x v="24"/>
    <x v="2911"/>
    <x v="4303"/>
    <x v="10"/>
    <x v="2"/>
    <x v="4266"/>
    <x v="4352"/>
    <x v="1"/>
    <x v="43"/>
    <x v="2"/>
    <x v="0"/>
  </r>
  <r>
    <x v="1"/>
    <x v="1"/>
    <x v="129"/>
    <x v="7"/>
    <x v="3"/>
    <x v="16"/>
    <x v="733"/>
    <x v="4304"/>
    <x v="25"/>
    <x v="1"/>
    <x v="4267"/>
    <x v="4353"/>
    <x v="3"/>
    <x v="143"/>
    <x v="0"/>
    <x v="2"/>
  </r>
  <r>
    <x v="2"/>
    <x v="2"/>
    <x v="129"/>
    <x v="7"/>
    <x v="3"/>
    <x v="10"/>
    <x v="725"/>
    <x v="4305"/>
    <x v="25"/>
    <x v="1"/>
    <x v="4268"/>
    <x v="4354"/>
    <x v="2"/>
    <x v="13"/>
    <x v="2"/>
    <x v="1"/>
  </r>
  <r>
    <x v="3"/>
    <x v="3"/>
    <x v="134"/>
    <x v="3"/>
    <x v="3"/>
    <x v="13"/>
    <x v="1123"/>
    <x v="4306"/>
    <x v="22"/>
    <x v="3"/>
    <x v="4269"/>
    <x v="4355"/>
    <x v="6"/>
    <x v="215"/>
    <x v="1"/>
    <x v="0"/>
  </r>
  <r>
    <x v="0"/>
    <x v="0"/>
    <x v="135"/>
    <x v="9"/>
    <x v="3"/>
    <x v="26"/>
    <x v="971"/>
    <x v="4307"/>
    <x v="7"/>
    <x v="2"/>
    <x v="4270"/>
    <x v="4356"/>
    <x v="0"/>
    <x v="0"/>
    <x v="0"/>
    <x v="0"/>
  </r>
  <r>
    <x v="0"/>
    <x v="0"/>
    <x v="45"/>
    <x v="4"/>
    <x v="3"/>
    <x v="34"/>
    <x v="2912"/>
    <x v="4308"/>
    <x v="21"/>
    <x v="0"/>
    <x v="4271"/>
    <x v="4357"/>
    <x v="0"/>
    <x v="0"/>
    <x v="0"/>
    <x v="1"/>
  </r>
  <r>
    <x v="13"/>
    <x v="8"/>
    <x v="207"/>
    <x v="0"/>
    <x v="4"/>
    <x v="15"/>
    <x v="2123"/>
    <x v="4309"/>
    <x v="15"/>
    <x v="4"/>
    <x v="4272"/>
    <x v="4358"/>
    <x v="3"/>
    <x v="18"/>
    <x v="2"/>
    <x v="0"/>
  </r>
  <r>
    <x v="4"/>
    <x v="4"/>
    <x v="272"/>
    <x v="0"/>
    <x v="4"/>
    <x v="19"/>
    <x v="618"/>
    <x v="4310"/>
    <x v="18"/>
    <x v="2"/>
    <x v="4273"/>
    <x v="4359"/>
    <x v="3"/>
    <x v="93"/>
    <x v="1"/>
    <x v="0"/>
  </r>
  <r>
    <x v="10"/>
    <x v="7"/>
    <x v="147"/>
    <x v="1"/>
    <x v="4"/>
    <x v="3"/>
    <x v="2354"/>
    <x v="4311"/>
    <x v="18"/>
    <x v="2"/>
    <x v="4274"/>
    <x v="4360"/>
    <x v="3"/>
    <x v="20"/>
    <x v="2"/>
    <x v="2"/>
  </r>
  <r>
    <x v="11"/>
    <x v="8"/>
    <x v="210"/>
    <x v="7"/>
    <x v="4"/>
    <x v="1"/>
    <x v="2913"/>
    <x v="4312"/>
    <x v="15"/>
    <x v="4"/>
    <x v="4275"/>
    <x v="4361"/>
    <x v="0"/>
    <x v="0"/>
    <x v="0"/>
    <x v="0"/>
  </r>
  <r>
    <x v="2"/>
    <x v="2"/>
    <x v="210"/>
    <x v="7"/>
    <x v="4"/>
    <x v="27"/>
    <x v="2914"/>
    <x v="4313"/>
    <x v="17"/>
    <x v="1"/>
    <x v="4276"/>
    <x v="4362"/>
    <x v="3"/>
    <x v="60"/>
    <x v="2"/>
    <x v="0"/>
  </r>
  <r>
    <x v="0"/>
    <x v="0"/>
    <x v="51"/>
    <x v="8"/>
    <x v="4"/>
    <x v="35"/>
    <x v="696"/>
    <x v="4314"/>
    <x v="12"/>
    <x v="0"/>
    <x v="4277"/>
    <x v="4363"/>
    <x v="3"/>
    <x v="54"/>
    <x v="2"/>
    <x v="1"/>
  </r>
  <r>
    <x v="5"/>
    <x v="1"/>
    <x v="51"/>
    <x v="8"/>
    <x v="4"/>
    <x v="14"/>
    <x v="2915"/>
    <x v="4315"/>
    <x v="16"/>
    <x v="4"/>
    <x v="4278"/>
    <x v="4364"/>
    <x v="2"/>
    <x v="32"/>
    <x v="0"/>
    <x v="1"/>
  </r>
  <r>
    <x v="4"/>
    <x v="4"/>
    <x v="257"/>
    <x v="8"/>
    <x v="4"/>
    <x v="18"/>
    <x v="1782"/>
    <x v="4316"/>
    <x v="13"/>
    <x v="1"/>
    <x v="4279"/>
    <x v="4365"/>
    <x v="2"/>
    <x v="99"/>
    <x v="0"/>
    <x v="0"/>
  </r>
  <r>
    <x v="2"/>
    <x v="2"/>
    <x v="257"/>
    <x v="8"/>
    <x v="4"/>
    <x v="12"/>
    <x v="1752"/>
    <x v="4276"/>
    <x v="0"/>
    <x v="0"/>
    <x v="4280"/>
    <x v="4366"/>
    <x v="2"/>
    <x v="15"/>
    <x v="1"/>
    <x v="0"/>
  </r>
  <r>
    <x v="15"/>
    <x v="9"/>
    <x v="150"/>
    <x v="2"/>
    <x v="4"/>
    <x v="19"/>
    <x v="2336"/>
    <x v="4317"/>
    <x v="9"/>
    <x v="3"/>
    <x v="4281"/>
    <x v="4367"/>
    <x v="2"/>
    <x v="78"/>
    <x v="1"/>
    <x v="0"/>
  </r>
  <r>
    <x v="13"/>
    <x v="8"/>
    <x v="150"/>
    <x v="2"/>
    <x v="4"/>
    <x v="3"/>
    <x v="2916"/>
    <x v="4318"/>
    <x v="4"/>
    <x v="3"/>
    <x v="4282"/>
    <x v="4368"/>
    <x v="1"/>
    <x v="3"/>
    <x v="0"/>
    <x v="0"/>
  </r>
  <r>
    <x v="3"/>
    <x v="3"/>
    <x v="52"/>
    <x v="2"/>
    <x v="4"/>
    <x v="31"/>
    <x v="868"/>
    <x v="4319"/>
    <x v="2"/>
    <x v="1"/>
    <x v="4283"/>
    <x v="4369"/>
    <x v="4"/>
    <x v="232"/>
    <x v="1"/>
    <x v="2"/>
  </r>
  <r>
    <x v="4"/>
    <x v="4"/>
    <x v="53"/>
    <x v="3"/>
    <x v="4"/>
    <x v="36"/>
    <x v="1228"/>
    <x v="4320"/>
    <x v="13"/>
    <x v="1"/>
    <x v="4284"/>
    <x v="4370"/>
    <x v="1"/>
    <x v="118"/>
    <x v="2"/>
    <x v="0"/>
  </r>
  <r>
    <x v="15"/>
    <x v="9"/>
    <x v="57"/>
    <x v="5"/>
    <x v="4"/>
    <x v="9"/>
    <x v="2917"/>
    <x v="4321"/>
    <x v="17"/>
    <x v="1"/>
    <x v="4285"/>
    <x v="4371"/>
    <x v="4"/>
    <x v="195"/>
    <x v="0"/>
    <x v="1"/>
  </r>
  <r>
    <x v="12"/>
    <x v="8"/>
    <x v="58"/>
    <x v="6"/>
    <x v="4"/>
    <x v="59"/>
    <x v="1428"/>
    <x v="4322"/>
    <x v="11"/>
    <x v="1"/>
    <x v="4286"/>
    <x v="4372"/>
    <x v="0"/>
    <x v="0"/>
    <x v="1"/>
    <x v="2"/>
  </r>
  <r>
    <x v="7"/>
    <x v="5"/>
    <x v="58"/>
    <x v="6"/>
    <x v="4"/>
    <x v="23"/>
    <x v="2918"/>
    <x v="4323"/>
    <x v="23"/>
    <x v="3"/>
    <x v="4287"/>
    <x v="4373"/>
    <x v="3"/>
    <x v="28"/>
    <x v="2"/>
    <x v="0"/>
  </r>
  <r>
    <x v="11"/>
    <x v="8"/>
    <x v="160"/>
    <x v="0"/>
    <x v="5"/>
    <x v="36"/>
    <x v="1491"/>
    <x v="4324"/>
    <x v="25"/>
    <x v="1"/>
    <x v="4288"/>
    <x v="4374"/>
    <x v="3"/>
    <x v="144"/>
    <x v="0"/>
    <x v="0"/>
  </r>
  <r>
    <x v="5"/>
    <x v="1"/>
    <x v="163"/>
    <x v="10"/>
    <x v="5"/>
    <x v="13"/>
    <x v="1147"/>
    <x v="4325"/>
    <x v="25"/>
    <x v="1"/>
    <x v="4289"/>
    <x v="4375"/>
    <x v="2"/>
    <x v="87"/>
    <x v="1"/>
    <x v="0"/>
  </r>
  <r>
    <x v="16"/>
    <x v="10"/>
    <x v="274"/>
    <x v="12"/>
    <x v="6"/>
    <x v="81"/>
    <x v="2919"/>
    <x v="4326"/>
    <x v="26"/>
    <x v="6"/>
    <x v="4290"/>
    <x v="4376"/>
    <x v="9"/>
    <x v="314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84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  <x v="0"/>
    <x v="1"/>
    <x v="1"/>
    <x v="1"/>
    <x v="1"/>
    <x v="0"/>
    <x v="1"/>
  </r>
  <r>
    <x v="2"/>
    <x v="2"/>
    <x v="1"/>
    <x v="1"/>
    <x v="0"/>
    <x v="2"/>
    <x v="2"/>
    <x v="2"/>
    <x v="2"/>
    <x v="1"/>
    <x v="2"/>
    <x v="2"/>
    <x v="1"/>
    <x v="2"/>
    <x v="0"/>
    <x v="0"/>
  </r>
  <r>
    <x v="3"/>
    <x v="3"/>
    <x v="2"/>
    <x v="2"/>
    <x v="0"/>
    <x v="3"/>
    <x v="3"/>
    <x v="3"/>
    <x v="3"/>
    <x v="2"/>
    <x v="3"/>
    <x v="3"/>
    <x v="1"/>
    <x v="3"/>
    <x v="1"/>
    <x v="1"/>
  </r>
  <r>
    <x v="4"/>
    <x v="4"/>
    <x v="3"/>
    <x v="3"/>
    <x v="0"/>
    <x v="3"/>
    <x v="4"/>
    <x v="4"/>
    <x v="2"/>
    <x v="1"/>
    <x v="4"/>
    <x v="4"/>
    <x v="2"/>
    <x v="4"/>
    <x v="2"/>
    <x v="0"/>
  </r>
  <r>
    <x v="2"/>
    <x v="2"/>
    <x v="4"/>
    <x v="3"/>
    <x v="0"/>
    <x v="4"/>
    <x v="5"/>
    <x v="5"/>
    <x v="4"/>
    <x v="3"/>
    <x v="5"/>
    <x v="5"/>
    <x v="2"/>
    <x v="5"/>
    <x v="0"/>
    <x v="1"/>
  </r>
  <r>
    <x v="5"/>
    <x v="1"/>
    <x v="5"/>
    <x v="4"/>
    <x v="0"/>
    <x v="5"/>
    <x v="6"/>
    <x v="6"/>
    <x v="5"/>
    <x v="0"/>
    <x v="6"/>
    <x v="6"/>
    <x v="0"/>
    <x v="0"/>
    <x v="1"/>
    <x v="1"/>
  </r>
  <r>
    <x v="2"/>
    <x v="2"/>
    <x v="6"/>
    <x v="4"/>
    <x v="0"/>
    <x v="5"/>
    <x v="7"/>
    <x v="7"/>
    <x v="6"/>
    <x v="4"/>
    <x v="7"/>
    <x v="7"/>
    <x v="2"/>
    <x v="6"/>
    <x v="2"/>
    <x v="1"/>
  </r>
  <r>
    <x v="3"/>
    <x v="3"/>
    <x v="7"/>
    <x v="4"/>
    <x v="0"/>
    <x v="6"/>
    <x v="8"/>
    <x v="8"/>
    <x v="7"/>
    <x v="2"/>
    <x v="8"/>
    <x v="8"/>
    <x v="2"/>
    <x v="7"/>
    <x v="2"/>
    <x v="0"/>
  </r>
  <r>
    <x v="6"/>
    <x v="3"/>
    <x v="8"/>
    <x v="5"/>
    <x v="0"/>
    <x v="7"/>
    <x v="9"/>
    <x v="9"/>
    <x v="8"/>
    <x v="5"/>
    <x v="9"/>
    <x v="9"/>
    <x v="2"/>
    <x v="8"/>
    <x v="1"/>
    <x v="2"/>
  </r>
  <r>
    <x v="6"/>
    <x v="3"/>
    <x v="9"/>
    <x v="6"/>
    <x v="0"/>
    <x v="8"/>
    <x v="10"/>
    <x v="10"/>
    <x v="9"/>
    <x v="3"/>
    <x v="10"/>
    <x v="10"/>
    <x v="1"/>
    <x v="9"/>
    <x v="2"/>
    <x v="2"/>
  </r>
  <r>
    <x v="7"/>
    <x v="5"/>
    <x v="10"/>
    <x v="0"/>
    <x v="1"/>
    <x v="9"/>
    <x v="11"/>
    <x v="11"/>
    <x v="1"/>
    <x v="0"/>
    <x v="11"/>
    <x v="11"/>
    <x v="2"/>
    <x v="10"/>
    <x v="1"/>
    <x v="1"/>
  </r>
  <r>
    <x v="8"/>
    <x v="6"/>
    <x v="11"/>
    <x v="7"/>
    <x v="1"/>
    <x v="3"/>
    <x v="12"/>
    <x v="12"/>
    <x v="10"/>
    <x v="2"/>
    <x v="12"/>
    <x v="12"/>
    <x v="0"/>
    <x v="0"/>
    <x v="0"/>
    <x v="1"/>
  </r>
  <r>
    <x v="1"/>
    <x v="1"/>
    <x v="12"/>
    <x v="7"/>
    <x v="1"/>
    <x v="2"/>
    <x v="13"/>
    <x v="13"/>
    <x v="7"/>
    <x v="2"/>
    <x v="13"/>
    <x v="13"/>
    <x v="0"/>
    <x v="0"/>
    <x v="1"/>
    <x v="0"/>
  </r>
  <r>
    <x v="4"/>
    <x v="4"/>
    <x v="13"/>
    <x v="8"/>
    <x v="1"/>
    <x v="4"/>
    <x v="14"/>
    <x v="14"/>
    <x v="11"/>
    <x v="1"/>
    <x v="14"/>
    <x v="14"/>
    <x v="3"/>
    <x v="11"/>
    <x v="1"/>
    <x v="2"/>
  </r>
  <r>
    <x v="9"/>
    <x v="6"/>
    <x v="14"/>
    <x v="8"/>
    <x v="1"/>
    <x v="1"/>
    <x v="15"/>
    <x v="15"/>
    <x v="1"/>
    <x v="0"/>
    <x v="15"/>
    <x v="15"/>
    <x v="3"/>
    <x v="12"/>
    <x v="0"/>
    <x v="0"/>
  </r>
  <r>
    <x v="2"/>
    <x v="2"/>
    <x v="15"/>
    <x v="8"/>
    <x v="1"/>
    <x v="10"/>
    <x v="16"/>
    <x v="16"/>
    <x v="12"/>
    <x v="0"/>
    <x v="16"/>
    <x v="16"/>
    <x v="2"/>
    <x v="13"/>
    <x v="1"/>
    <x v="1"/>
  </r>
  <r>
    <x v="10"/>
    <x v="7"/>
    <x v="16"/>
    <x v="3"/>
    <x v="1"/>
    <x v="11"/>
    <x v="17"/>
    <x v="17"/>
    <x v="13"/>
    <x v="1"/>
    <x v="17"/>
    <x v="17"/>
    <x v="3"/>
    <x v="14"/>
    <x v="0"/>
    <x v="2"/>
  </r>
  <r>
    <x v="11"/>
    <x v="8"/>
    <x v="17"/>
    <x v="9"/>
    <x v="1"/>
    <x v="12"/>
    <x v="18"/>
    <x v="18"/>
    <x v="6"/>
    <x v="4"/>
    <x v="18"/>
    <x v="18"/>
    <x v="2"/>
    <x v="15"/>
    <x v="0"/>
    <x v="0"/>
  </r>
  <r>
    <x v="12"/>
    <x v="8"/>
    <x v="18"/>
    <x v="4"/>
    <x v="1"/>
    <x v="13"/>
    <x v="19"/>
    <x v="19"/>
    <x v="14"/>
    <x v="4"/>
    <x v="19"/>
    <x v="19"/>
    <x v="4"/>
    <x v="16"/>
    <x v="1"/>
    <x v="2"/>
  </r>
  <r>
    <x v="7"/>
    <x v="5"/>
    <x v="19"/>
    <x v="4"/>
    <x v="1"/>
    <x v="14"/>
    <x v="20"/>
    <x v="20"/>
    <x v="13"/>
    <x v="1"/>
    <x v="20"/>
    <x v="20"/>
    <x v="0"/>
    <x v="0"/>
    <x v="1"/>
    <x v="2"/>
  </r>
  <r>
    <x v="9"/>
    <x v="6"/>
    <x v="20"/>
    <x v="5"/>
    <x v="1"/>
    <x v="0"/>
    <x v="21"/>
    <x v="21"/>
    <x v="5"/>
    <x v="0"/>
    <x v="21"/>
    <x v="21"/>
    <x v="3"/>
    <x v="17"/>
    <x v="1"/>
    <x v="2"/>
  </r>
  <r>
    <x v="13"/>
    <x v="8"/>
    <x v="20"/>
    <x v="5"/>
    <x v="1"/>
    <x v="9"/>
    <x v="22"/>
    <x v="22"/>
    <x v="4"/>
    <x v="3"/>
    <x v="22"/>
    <x v="22"/>
    <x v="0"/>
    <x v="0"/>
    <x v="0"/>
    <x v="1"/>
  </r>
  <r>
    <x v="0"/>
    <x v="0"/>
    <x v="21"/>
    <x v="5"/>
    <x v="1"/>
    <x v="15"/>
    <x v="23"/>
    <x v="23"/>
    <x v="15"/>
    <x v="4"/>
    <x v="23"/>
    <x v="23"/>
    <x v="3"/>
    <x v="18"/>
    <x v="2"/>
    <x v="0"/>
  </r>
  <r>
    <x v="10"/>
    <x v="7"/>
    <x v="22"/>
    <x v="6"/>
    <x v="1"/>
    <x v="16"/>
    <x v="24"/>
    <x v="24"/>
    <x v="7"/>
    <x v="2"/>
    <x v="24"/>
    <x v="24"/>
    <x v="2"/>
    <x v="19"/>
    <x v="0"/>
    <x v="0"/>
  </r>
  <r>
    <x v="12"/>
    <x v="8"/>
    <x v="23"/>
    <x v="10"/>
    <x v="2"/>
    <x v="7"/>
    <x v="25"/>
    <x v="25"/>
    <x v="13"/>
    <x v="1"/>
    <x v="25"/>
    <x v="25"/>
    <x v="2"/>
    <x v="8"/>
    <x v="1"/>
    <x v="2"/>
  </r>
  <r>
    <x v="13"/>
    <x v="8"/>
    <x v="23"/>
    <x v="10"/>
    <x v="2"/>
    <x v="3"/>
    <x v="26"/>
    <x v="26"/>
    <x v="16"/>
    <x v="4"/>
    <x v="26"/>
    <x v="26"/>
    <x v="3"/>
    <x v="20"/>
    <x v="0"/>
    <x v="1"/>
  </r>
  <r>
    <x v="8"/>
    <x v="6"/>
    <x v="24"/>
    <x v="1"/>
    <x v="2"/>
    <x v="17"/>
    <x v="27"/>
    <x v="27"/>
    <x v="17"/>
    <x v="1"/>
    <x v="27"/>
    <x v="27"/>
    <x v="3"/>
    <x v="21"/>
    <x v="0"/>
    <x v="2"/>
  </r>
  <r>
    <x v="0"/>
    <x v="0"/>
    <x v="25"/>
    <x v="8"/>
    <x v="2"/>
    <x v="18"/>
    <x v="28"/>
    <x v="28"/>
    <x v="9"/>
    <x v="3"/>
    <x v="28"/>
    <x v="28"/>
    <x v="1"/>
    <x v="22"/>
    <x v="2"/>
    <x v="0"/>
  </r>
  <r>
    <x v="14"/>
    <x v="6"/>
    <x v="26"/>
    <x v="8"/>
    <x v="2"/>
    <x v="19"/>
    <x v="29"/>
    <x v="29"/>
    <x v="0"/>
    <x v="0"/>
    <x v="29"/>
    <x v="29"/>
    <x v="0"/>
    <x v="0"/>
    <x v="2"/>
    <x v="0"/>
  </r>
  <r>
    <x v="7"/>
    <x v="5"/>
    <x v="26"/>
    <x v="8"/>
    <x v="2"/>
    <x v="7"/>
    <x v="30"/>
    <x v="30"/>
    <x v="17"/>
    <x v="1"/>
    <x v="30"/>
    <x v="30"/>
    <x v="3"/>
    <x v="23"/>
    <x v="2"/>
    <x v="1"/>
  </r>
  <r>
    <x v="3"/>
    <x v="3"/>
    <x v="27"/>
    <x v="2"/>
    <x v="2"/>
    <x v="20"/>
    <x v="31"/>
    <x v="31"/>
    <x v="18"/>
    <x v="2"/>
    <x v="31"/>
    <x v="31"/>
    <x v="0"/>
    <x v="0"/>
    <x v="2"/>
    <x v="2"/>
  </r>
  <r>
    <x v="0"/>
    <x v="0"/>
    <x v="28"/>
    <x v="2"/>
    <x v="2"/>
    <x v="9"/>
    <x v="32"/>
    <x v="32"/>
    <x v="6"/>
    <x v="4"/>
    <x v="32"/>
    <x v="32"/>
    <x v="2"/>
    <x v="10"/>
    <x v="2"/>
    <x v="0"/>
  </r>
  <r>
    <x v="9"/>
    <x v="6"/>
    <x v="29"/>
    <x v="3"/>
    <x v="2"/>
    <x v="17"/>
    <x v="33"/>
    <x v="33"/>
    <x v="19"/>
    <x v="4"/>
    <x v="33"/>
    <x v="33"/>
    <x v="4"/>
    <x v="24"/>
    <x v="0"/>
    <x v="2"/>
  </r>
  <r>
    <x v="7"/>
    <x v="5"/>
    <x v="29"/>
    <x v="3"/>
    <x v="2"/>
    <x v="21"/>
    <x v="34"/>
    <x v="34"/>
    <x v="5"/>
    <x v="0"/>
    <x v="34"/>
    <x v="34"/>
    <x v="3"/>
    <x v="25"/>
    <x v="1"/>
    <x v="1"/>
  </r>
  <r>
    <x v="0"/>
    <x v="0"/>
    <x v="30"/>
    <x v="9"/>
    <x v="2"/>
    <x v="2"/>
    <x v="35"/>
    <x v="35"/>
    <x v="20"/>
    <x v="2"/>
    <x v="35"/>
    <x v="35"/>
    <x v="2"/>
    <x v="26"/>
    <x v="0"/>
    <x v="2"/>
  </r>
  <r>
    <x v="8"/>
    <x v="6"/>
    <x v="31"/>
    <x v="11"/>
    <x v="2"/>
    <x v="4"/>
    <x v="36"/>
    <x v="36"/>
    <x v="21"/>
    <x v="0"/>
    <x v="36"/>
    <x v="36"/>
    <x v="0"/>
    <x v="0"/>
    <x v="0"/>
    <x v="2"/>
  </r>
  <r>
    <x v="1"/>
    <x v="1"/>
    <x v="32"/>
    <x v="11"/>
    <x v="2"/>
    <x v="12"/>
    <x v="37"/>
    <x v="37"/>
    <x v="3"/>
    <x v="2"/>
    <x v="37"/>
    <x v="37"/>
    <x v="2"/>
    <x v="15"/>
    <x v="1"/>
    <x v="0"/>
  </r>
  <r>
    <x v="3"/>
    <x v="3"/>
    <x v="33"/>
    <x v="4"/>
    <x v="2"/>
    <x v="17"/>
    <x v="38"/>
    <x v="38"/>
    <x v="22"/>
    <x v="3"/>
    <x v="38"/>
    <x v="38"/>
    <x v="3"/>
    <x v="21"/>
    <x v="1"/>
    <x v="2"/>
  </r>
  <r>
    <x v="8"/>
    <x v="6"/>
    <x v="34"/>
    <x v="4"/>
    <x v="2"/>
    <x v="4"/>
    <x v="39"/>
    <x v="39"/>
    <x v="22"/>
    <x v="3"/>
    <x v="39"/>
    <x v="39"/>
    <x v="3"/>
    <x v="11"/>
    <x v="1"/>
    <x v="1"/>
  </r>
  <r>
    <x v="14"/>
    <x v="6"/>
    <x v="35"/>
    <x v="4"/>
    <x v="2"/>
    <x v="3"/>
    <x v="40"/>
    <x v="40"/>
    <x v="23"/>
    <x v="3"/>
    <x v="40"/>
    <x v="40"/>
    <x v="0"/>
    <x v="0"/>
    <x v="2"/>
    <x v="2"/>
  </r>
  <r>
    <x v="2"/>
    <x v="2"/>
    <x v="36"/>
    <x v="5"/>
    <x v="2"/>
    <x v="22"/>
    <x v="41"/>
    <x v="41"/>
    <x v="9"/>
    <x v="3"/>
    <x v="41"/>
    <x v="41"/>
    <x v="1"/>
    <x v="27"/>
    <x v="1"/>
    <x v="1"/>
  </r>
  <r>
    <x v="10"/>
    <x v="7"/>
    <x v="36"/>
    <x v="5"/>
    <x v="2"/>
    <x v="23"/>
    <x v="42"/>
    <x v="42"/>
    <x v="17"/>
    <x v="1"/>
    <x v="42"/>
    <x v="42"/>
    <x v="3"/>
    <x v="28"/>
    <x v="2"/>
    <x v="1"/>
  </r>
  <r>
    <x v="7"/>
    <x v="5"/>
    <x v="36"/>
    <x v="5"/>
    <x v="2"/>
    <x v="9"/>
    <x v="43"/>
    <x v="43"/>
    <x v="15"/>
    <x v="4"/>
    <x v="43"/>
    <x v="43"/>
    <x v="0"/>
    <x v="0"/>
    <x v="0"/>
    <x v="2"/>
  </r>
  <r>
    <x v="6"/>
    <x v="3"/>
    <x v="37"/>
    <x v="5"/>
    <x v="2"/>
    <x v="19"/>
    <x v="44"/>
    <x v="44"/>
    <x v="1"/>
    <x v="0"/>
    <x v="44"/>
    <x v="44"/>
    <x v="1"/>
    <x v="29"/>
    <x v="0"/>
    <x v="0"/>
  </r>
  <r>
    <x v="0"/>
    <x v="0"/>
    <x v="38"/>
    <x v="6"/>
    <x v="2"/>
    <x v="24"/>
    <x v="45"/>
    <x v="45"/>
    <x v="22"/>
    <x v="3"/>
    <x v="45"/>
    <x v="45"/>
    <x v="2"/>
    <x v="30"/>
    <x v="1"/>
    <x v="0"/>
  </r>
  <r>
    <x v="4"/>
    <x v="4"/>
    <x v="39"/>
    <x v="0"/>
    <x v="3"/>
    <x v="18"/>
    <x v="46"/>
    <x v="46"/>
    <x v="15"/>
    <x v="4"/>
    <x v="46"/>
    <x v="46"/>
    <x v="3"/>
    <x v="31"/>
    <x v="2"/>
    <x v="0"/>
  </r>
  <r>
    <x v="9"/>
    <x v="6"/>
    <x v="40"/>
    <x v="0"/>
    <x v="3"/>
    <x v="14"/>
    <x v="47"/>
    <x v="47"/>
    <x v="9"/>
    <x v="3"/>
    <x v="47"/>
    <x v="47"/>
    <x v="2"/>
    <x v="32"/>
    <x v="2"/>
    <x v="0"/>
  </r>
  <r>
    <x v="14"/>
    <x v="6"/>
    <x v="40"/>
    <x v="0"/>
    <x v="3"/>
    <x v="25"/>
    <x v="48"/>
    <x v="48"/>
    <x v="21"/>
    <x v="0"/>
    <x v="48"/>
    <x v="48"/>
    <x v="3"/>
    <x v="33"/>
    <x v="1"/>
    <x v="1"/>
  </r>
  <r>
    <x v="14"/>
    <x v="6"/>
    <x v="41"/>
    <x v="1"/>
    <x v="3"/>
    <x v="8"/>
    <x v="49"/>
    <x v="49"/>
    <x v="18"/>
    <x v="2"/>
    <x v="49"/>
    <x v="49"/>
    <x v="2"/>
    <x v="34"/>
    <x v="1"/>
    <x v="0"/>
  </r>
  <r>
    <x v="14"/>
    <x v="6"/>
    <x v="42"/>
    <x v="2"/>
    <x v="3"/>
    <x v="14"/>
    <x v="50"/>
    <x v="50"/>
    <x v="17"/>
    <x v="1"/>
    <x v="50"/>
    <x v="50"/>
    <x v="4"/>
    <x v="35"/>
    <x v="2"/>
    <x v="0"/>
  </r>
  <r>
    <x v="4"/>
    <x v="4"/>
    <x v="43"/>
    <x v="3"/>
    <x v="3"/>
    <x v="26"/>
    <x v="51"/>
    <x v="51"/>
    <x v="0"/>
    <x v="0"/>
    <x v="51"/>
    <x v="51"/>
    <x v="2"/>
    <x v="36"/>
    <x v="1"/>
    <x v="1"/>
  </r>
  <r>
    <x v="2"/>
    <x v="2"/>
    <x v="44"/>
    <x v="9"/>
    <x v="3"/>
    <x v="27"/>
    <x v="52"/>
    <x v="52"/>
    <x v="19"/>
    <x v="4"/>
    <x v="52"/>
    <x v="52"/>
    <x v="2"/>
    <x v="37"/>
    <x v="2"/>
    <x v="1"/>
  </r>
  <r>
    <x v="11"/>
    <x v="8"/>
    <x v="45"/>
    <x v="4"/>
    <x v="3"/>
    <x v="28"/>
    <x v="53"/>
    <x v="53"/>
    <x v="6"/>
    <x v="4"/>
    <x v="53"/>
    <x v="53"/>
    <x v="1"/>
    <x v="38"/>
    <x v="0"/>
    <x v="1"/>
  </r>
  <r>
    <x v="6"/>
    <x v="3"/>
    <x v="46"/>
    <x v="6"/>
    <x v="3"/>
    <x v="12"/>
    <x v="54"/>
    <x v="54"/>
    <x v="18"/>
    <x v="2"/>
    <x v="54"/>
    <x v="54"/>
    <x v="4"/>
    <x v="39"/>
    <x v="1"/>
    <x v="1"/>
  </r>
  <r>
    <x v="13"/>
    <x v="8"/>
    <x v="47"/>
    <x v="1"/>
    <x v="4"/>
    <x v="0"/>
    <x v="55"/>
    <x v="55"/>
    <x v="24"/>
    <x v="3"/>
    <x v="55"/>
    <x v="55"/>
    <x v="3"/>
    <x v="17"/>
    <x v="2"/>
    <x v="2"/>
  </r>
  <r>
    <x v="1"/>
    <x v="1"/>
    <x v="48"/>
    <x v="7"/>
    <x v="4"/>
    <x v="5"/>
    <x v="56"/>
    <x v="56"/>
    <x v="12"/>
    <x v="0"/>
    <x v="56"/>
    <x v="56"/>
    <x v="3"/>
    <x v="40"/>
    <x v="2"/>
    <x v="0"/>
  </r>
  <r>
    <x v="15"/>
    <x v="9"/>
    <x v="48"/>
    <x v="7"/>
    <x v="4"/>
    <x v="12"/>
    <x v="57"/>
    <x v="57"/>
    <x v="20"/>
    <x v="2"/>
    <x v="57"/>
    <x v="57"/>
    <x v="3"/>
    <x v="41"/>
    <x v="0"/>
    <x v="0"/>
  </r>
  <r>
    <x v="13"/>
    <x v="8"/>
    <x v="49"/>
    <x v="7"/>
    <x v="4"/>
    <x v="6"/>
    <x v="58"/>
    <x v="58"/>
    <x v="18"/>
    <x v="2"/>
    <x v="58"/>
    <x v="58"/>
    <x v="3"/>
    <x v="42"/>
    <x v="2"/>
    <x v="1"/>
  </r>
  <r>
    <x v="10"/>
    <x v="7"/>
    <x v="50"/>
    <x v="8"/>
    <x v="4"/>
    <x v="24"/>
    <x v="59"/>
    <x v="59"/>
    <x v="23"/>
    <x v="3"/>
    <x v="59"/>
    <x v="59"/>
    <x v="1"/>
    <x v="43"/>
    <x v="0"/>
    <x v="0"/>
  </r>
  <r>
    <x v="2"/>
    <x v="2"/>
    <x v="51"/>
    <x v="8"/>
    <x v="4"/>
    <x v="21"/>
    <x v="60"/>
    <x v="60"/>
    <x v="1"/>
    <x v="0"/>
    <x v="60"/>
    <x v="60"/>
    <x v="0"/>
    <x v="0"/>
    <x v="0"/>
    <x v="1"/>
  </r>
  <r>
    <x v="5"/>
    <x v="1"/>
    <x v="52"/>
    <x v="2"/>
    <x v="4"/>
    <x v="15"/>
    <x v="61"/>
    <x v="61"/>
    <x v="4"/>
    <x v="3"/>
    <x v="61"/>
    <x v="61"/>
    <x v="1"/>
    <x v="44"/>
    <x v="1"/>
    <x v="2"/>
  </r>
  <r>
    <x v="6"/>
    <x v="3"/>
    <x v="53"/>
    <x v="3"/>
    <x v="4"/>
    <x v="5"/>
    <x v="62"/>
    <x v="62"/>
    <x v="19"/>
    <x v="4"/>
    <x v="62"/>
    <x v="62"/>
    <x v="1"/>
    <x v="45"/>
    <x v="1"/>
    <x v="1"/>
  </r>
  <r>
    <x v="3"/>
    <x v="3"/>
    <x v="53"/>
    <x v="3"/>
    <x v="4"/>
    <x v="12"/>
    <x v="63"/>
    <x v="63"/>
    <x v="1"/>
    <x v="0"/>
    <x v="63"/>
    <x v="63"/>
    <x v="2"/>
    <x v="15"/>
    <x v="1"/>
    <x v="1"/>
  </r>
  <r>
    <x v="14"/>
    <x v="6"/>
    <x v="54"/>
    <x v="11"/>
    <x v="4"/>
    <x v="3"/>
    <x v="64"/>
    <x v="64"/>
    <x v="10"/>
    <x v="2"/>
    <x v="64"/>
    <x v="64"/>
    <x v="1"/>
    <x v="3"/>
    <x v="1"/>
    <x v="1"/>
  </r>
  <r>
    <x v="1"/>
    <x v="1"/>
    <x v="55"/>
    <x v="11"/>
    <x v="4"/>
    <x v="26"/>
    <x v="65"/>
    <x v="65"/>
    <x v="15"/>
    <x v="4"/>
    <x v="65"/>
    <x v="65"/>
    <x v="2"/>
    <x v="36"/>
    <x v="2"/>
    <x v="1"/>
  </r>
  <r>
    <x v="11"/>
    <x v="8"/>
    <x v="56"/>
    <x v="11"/>
    <x v="4"/>
    <x v="3"/>
    <x v="66"/>
    <x v="66"/>
    <x v="3"/>
    <x v="2"/>
    <x v="66"/>
    <x v="66"/>
    <x v="2"/>
    <x v="4"/>
    <x v="1"/>
    <x v="2"/>
  </r>
  <r>
    <x v="8"/>
    <x v="6"/>
    <x v="57"/>
    <x v="5"/>
    <x v="4"/>
    <x v="8"/>
    <x v="67"/>
    <x v="67"/>
    <x v="11"/>
    <x v="1"/>
    <x v="67"/>
    <x v="67"/>
    <x v="3"/>
    <x v="46"/>
    <x v="1"/>
    <x v="0"/>
  </r>
  <r>
    <x v="14"/>
    <x v="6"/>
    <x v="58"/>
    <x v="6"/>
    <x v="4"/>
    <x v="29"/>
    <x v="68"/>
    <x v="68"/>
    <x v="6"/>
    <x v="4"/>
    <x v="68"/>
    <x v="68"/>
    <x v="2"/>
    <x v="47"/>
    <x v="1"/>
    <x v="1"/>
  </r>
  <r>
    <x v="6"/>
    <x v="3"/>
    <x v="59"/>
    <x v="6"/>
    <x v="4"/>
    <x v="4"/>
    <x v="69"/>
    <x v="69"/>
    <x v="4"/>
    <x v="3"/>
    <x v="69"/>
    <x v="69"/>
    <x v="2"/>
    <x v="5"/>
    <x v="1"/>
    <x v="1"/>
  </r>
  <r>
    <x v="5"/>
    <x v="1"/>
    <x v="59"/>
    <x v="6"/>
    <x v="4"/>
    <x v="30"/>
    <x v="70"/>
    <x v="70"/>
    <x v="10"/>
    <x v="2"/>
    <x v="70"/>
    <x v="70"/>
    <x v="2"/>
    <x v="48"/>
    <x v="1"/>
    <x v="1"/>
  </r>
  <r>
    <x v="0"/>
    <x v="0"/>
    <x v="60"/>
    <x v="6"/>
    <x v="4"/>
    <x v="19"/>
    <x v="71"/>
    <x v="71"/>
    <x v="18"/>
    <x v="2"/>
    <x v="71"/>
    <x v="71"/>
    <x v="0"/>
    <x v="0"/>
    <x v="2"/>
    <x v="0"/>
  </r>
  <r>
    <x v="6"/>
    <x v="3"/>
    <x v="61"/>
    <x v="1"/>
    <x v="5"/>
    <x v="31"/>
    <x v="72"/>
    <x v="72"/>
    <x v="10"/>
    <x v="2"/>
    <x v="72"/>
    <x v="72"/>
    <x v="1"/>
    <x v="49"/>
    <x v="0"/>
    <x v="1"/>
  </r>
  <r>
    <x v="1"/>
    <x v="1"/>
    <x v="61"/>
    <x v="1"/>
    <x v="5"/>
    <x v="32"/>
    <x v="73"/>
    <x v="73"/>
    <x v="15"/>
    <x v="4"/>
    <x v="73"/>
    <x v="73"/>
    <x v="1"/>
    <x v="50"/>
    <x v="1"/>
    <x v="0"/>
  </r>
  <r>
    <x v="3"/>
    <x v="3"/>
    <x v="62"/>
    <x v="1"/>
    <x v="5"/>
    <x v="4"/>
    <x v="74"/>
    <x v="74"/>
    <x v="11"/>
    <x v="1"/>
    <x v="74"/>
    <x v="74"/>
    <x v="3"/>
    <x v="11"/>
    <x v="2"/>
    <x v="1"/>
  </r>
  <r>
    <x v="10"/>
    <x v="7"/>
    <x v="62"/>
    <x v="1"/>
    <x v="5"/>
    <x v="3"/>
    <x v="75"/>
    <x v="75"/>
    <x v="12"/>
    <x v="0"/>
    <x v="75"/>
    <x v="75"/>
    <x v="2"/>
    <x v="4"/>
    <x v="0"/>
    <x v="1"/>
  </r>
  <r>
    <x v="10"/>
    <x v="7"/>
    <x v="63"/>
    <x v="1"/>
    <x v="5"/>
    <x v="33"/>
    <x v="76"/>
    <x v="76"/>
    <x v="10"/>
    <x v="2"/>
    <x v="76"/>
    <x v="76"/>
    <x v="2"/>
    <x v="51"/>
    <x v="1"/>
    <x v="2"/>
  </r>
  <r>
    <x v="14"/>
    <x v="6"/>
    <x v="64"/>
    <x v="1"/>
    <x v="5"/>
    <x v="20"/>
    <x v="77"/>
    <x v="77"/>
    <x v="11"/>
    <x v="1"/>
    <x v="77"/>
    <x v="77"/>
    <x v="2"/>
    <x v="52"/>
    <x v="1"/>
    <x v="2"/>
  </r>
  <r>
    <x v="12"/>
    <x v="8"/>
    <x v="65"/>
    <x v="0"/>
    <x v="0"/>
    <x v="34"/>
    <x v="78"/>
    <x v="78"/>
    <x v="4"/>
    <x v="3"/>
    <x v="78"/>
    <x v="78"/>
    <x v="3"/>
    <x v="53"/>
    <x v="2"/>
    <x v="0"/>
  </r>
  <r>
    <x v="1"/>
    <x v="1"/>
    <x v="65"/>
    <x v="0"/>
    <x v="0"/>
    <x v="10"/>
    <x v="79"/>
    <x v="79"/>
    <x v="5"/>
    <x v="0"/>
    <x v="79"/>
    <x v="79"/>
    <x v="2"/>
    <x v="13"/>
    <x v="0"/>
    <x v="1"/>
  </r>
  <r>
    <x v="14"/>
    <x v="6"/>
    <x v="65"/>
    <x v="0"/>
    <x v="0"/>
    <x v="6"/>
    <x v="80"/>
    <x v="80"/>
    <x v="3"/>
    <x v="2"/>
    <x v="80"/>
    <x v="80"/>
    <x v="2"/>
    <x v="7"/>
    <x v="1"/>
    <x v="0"/>
  </r>
  <r>
    <x v="0"/>
    <x v="0"/>
    <x v="66"/>
    <x v="10"/>
    <x v="0"/>
    <x v="2"/>
    <x v="81"/>
    <x v="81"/>
    <x v="23"/>
    <x v="3"/>
    <x v="81"/>
    <x v="81"/>
    <x v="1"/>
    <x v="2"/>
    <x v="2"/>
    <x v="0"/>
  </r>
  <r>
    <x v="7"/>
    <x v="5"/>
    <x v="1"/>
    <x v="1"/>
    <x v="0"/>
    <x v="0"/>
    <x v="82"/>
    <x v="82"/>
    <x v="17"/>
    <x v="1"/>
    <x v="82"/>
    <x v="82"/>
    <x v="0"/>
    <x v="0"/>
    <x v="2"/>
    <x v="0"/>
  </r>
  <r>
    <x v="3"/>
    <x v="3"/>
    <x v="67"/>
    <x v="1"/>
    <x v="0"/>
    <x v="32"/>
    <x v="83"/>
    <x v="83"/>
    <x v="24"/>
    <x v="3"/>
    <x v="83"/>
    <x v="83"/>
    <x v="0"/>
    <x v="0"/>
    <x v="1"/>
    <x v="0"/>
  </r>
  <r>
    <x v="10"/>
    <x v="7"/>
    <x v="68"/>
    <x v="1"/>
    <x v="0"/>
    <x v="35"/>
    <x v="84"/>
    <x v="84"/>
    <x v="17"/>
    <x v="1"/>
    <x v="84"/>
    <x v="84"/>
    <x v="3"/>
    <x v="54"/>
    <x v="1"/>
    <x v="2"/>
  </r>
  <r>
    <x v="7"/>
    <x v="5"/>
    <x v="68"/>
    <x v="1"/>
    <x v="0"/>
    <x v="8"/>
    <x v="85"/>
    <x v="85"/>
    <x v="14"/>
    <x v="4"/>
    <x v="85"/>
    <x v="85"/>
    <x v="2"/>
    <x v="34"/>
    <x v="2"/>
    <x v="0"/>
  </r>
  <r>
    <x v="8"/>
    <x v="6"/>
    <x v="69"/>
    <x v="1"/>
    <x v="0"/>
    <x v="36"/>
    <x v="86"/>
    <x v="86"/>
    <x v="17"/>
    <x v="1"/>
    <x v="86"/>
    <x v="86"/>
    <x v="4"/>
    <x v="55"/>
    <x v="2"/>
    <x v="0"/>
  </r>
  <r>
    <x v="1"/>
    <x v="1"/>
    <x v="70"/>
    <x v="1"/>
    <x v="0"/>
    <x v="8"/>
    <x v="87"/>
    <x v="87"/>
    <x v="3"/>
    <x v="2"/>
    <x v="87"/>
    <x v="87"/>
    <x v="2"/>
    <x v="34"/>
    <x v="2"/>
    <x v="0"/>
  </r>
  <r>
    <x v="5"/>
    <x v="1"/>
    <x v="71"/>
    <x v="7"/>
    <x v="0"/>
    <x v="7"/>
    <x v="88"/>
    <x v="88"/>
    <x v="6"/>
    <x v="4"/>
    <x v="88"/>
    <x v="88"/>
    <x v="1"/>
    <x v="56"/>
    <x v="2"/>
    <x v="2"/>
  </r>
  <r>
    <x v="10"/>
    <x v="7"/>
    <x v="71"/>
    <x v="7"/>
    <x v="0"/>
    <x v="9"/>
    <x v="89"/>
    <x v="89"/>
    <x v="14"/>
    <x v="4"/>
    <x v="89"/>
    <x v="89"/>
    <x v="0"/>
    <x v="0"/>
    <x v="1"/>
    <x v="2"/>
  </r>
  <r>
    <x v="14"/>
    <x v="6"/>
    <x v="72"/>
    <x v="7"/>
    <x v="0"/>
    <x v="1"/>
    <x v="90"/>
    <x v="90"/>
    <x v="11"/>
    <x v="1"/>
    <x v="90"/>
    <x v="90"/>
    <x v="2"/>
    <x v="57"/>
    <x v="1"/>
    <x v="1"/>
  </r>
  <r>
    <x v="4"/>
    <x v="4"/>
    <x v="73"/>
    <x v="7"/>
    <x v="0"/>
    <x v="2"/>
    <x v="91"/>
    <x v="91"/>
    <x v="24"/>
    <x v="3"/>
    <x v="91"/>
    <x v="91"/>
    <x v="2"/>
    <x v="26"/>
    <x v="0"/>
    <x v="0"/>
  </r>
  <r>
    <x v="10"/>
    <x v="7"/>
    <x v="73"/>
    <x v="7"/>
    <x v="0"/>
    <x v="10"/>
    <x v="92"/>
    <x v="92"/>
    <x v="25"/>
    <x v="1"/>
    <x v="92"/>
    <x v="92"/>
    <x v="0"/>
    <x v="0"/>
    <x v="1"/>
    <x v="0"/>
  </r>
  <r>
    <x v="11"/>
    <x v="8"/>
    <x v="74"/>
    <x v="8"/>
    <x v="0"/>
    <x v="0"/>
    <x v="93"/>
    <x v="93"/>
    <x v="19"/>
    <x v="4"/>
    <x v="93"/>
    <x v="93"/>
    <x v="2"/>
    <x v="58"/>
    <x v="1"/>
    <x v="2"/>
  </r>
  <r>
    <x v="11"/>
    <x v="8"/>
    <x v="75"/>
    <x v="8"/>
    <x v="0"/>
    <x v="37"/>
    <x v="94"/>
    <x v="94"/>
    <x v="0"/>
    <x v="0"/>
    <x v="94"/>
    <x v="94"/>
    <x v="0"/>
    <x v="0"/>
    <x v="1"/>
    <x v="0"/>
  </r>
  <r>
    <x v="10"/>
    <x v="7"/>
    <x v="76"/>
    <x v="2"/>
    <x v="0"/>
    <x v="9"/>
    <x v="95"/>
    <x v="95"/>
    <x v="8"/>
    <x v="5"/>
    <x v="9"/>
    <x v="95"/>
    <x v="2"/>
    <x v="10"/>
    <x v="2"/>
    <x v="1"/>
  </r>
  <r>
    <x v="0"/>
    <x v="0"/>
    <x v="3"/>
    <x v="3"/>
    <x v="0"/>
    <x v="0"/>
    <x v="96"/>
    <x v="96"/>
    <x v="18"/>
    <x v="2"/>
    <x v="95"/>
    <x v="96"/>
    <x v="2"/>
    <x v="58"/>
    <x v="0"/>
    <x v="0"/>
  </r>
  <r>
    <x v="3"/>
    <x v="3"/>
    <x v="77"/>
    <x v="9"/>
    <x v="0"/>
    <x v="37"/>
    <x v="97"/>
    <x v="97"/>
    <x v="11"/>
    <x v="1"/>
    <x v="96"/>
    <x v="97"/>
    <x v="0"/>
    <x v="0"/>
    <x v="0"/>
    <x v="2"/>
  </r>
  <r>
    <x v="4"/>
    <x v="4"/>
    <x v="78"/>
    <x v="9"/>
    <x v="0"/>
    <x v="5"/>
    <x v="98"/>
    <x v="98"/>
    <x v="21"/>
    <x v="0"/>
    <x v="97"/>
    <x v="98"/>
    <x v="3"/>
    <x v="40"/>
    <x v="1"/>
    <x v="0"/>
  </r>
  <r>
    <x v="9"/>
    <x v="6"/>
    <x v="79"/>
    <x v="9"/>
    <x v="0"/>
    <x v="3"/>
    <x v="99"/>
    <x v="99"/>
    <x v="22"/>
    <x v="3"/>
    <x v="98"/>
    <x v="99"/>
    <x v="3"/>
    <x v="20"/>
    <x v="1"/>
    <x v="1"/>
  </r>
  <r>
    <x v="8"/>
    <x v="6"/>
    <x v="80"/>
    <x v="11"/>
    <x v="0"/>
    <x v="4"/>
    <x v="100"/>
    <x v="100"/>
    <x v="17"/>
    <x v="1"/>
    <x v="99"/>
    <x v="100"/>
    <x v="0"/>
    <x v="0"/>
    <x v="2"/>
    <x v="0"/>
  </r>
  <r>
    <x v="3"/>
    <x v="3"/>
    <x v="81"/>
    <x v="11"/>
    <x v="0"/>
    <x v="38"/>
    <x v="101"/>
    <x v="101"/>
    <x v="3"/>
    <x v="2"/>
    <x v="100"/>
    <x v="101"/>
    <x v="2"/>
    <x v="59"/>
    <x v="2"/>
    <x v="0"/>
  </r>
  <r>
    <x v="14"/>
    <x v="6"/>
    <x v="81"/>
    <x v="11"/>
    <x v="0"/>
    <x v="39"/>
    <x v="47"/>
    <x v="102"/>
    <x v="24"/>
    <x v="3"/>
    <x v="101"/>
    <x v="102"/>
    <x v="0"/>
    <x v="0"/>
    <x v="1"/>
    <x v="0"/>
  </r>
  <r>
    <x v="9"/>
    <x v="6"/>
    <x v="82"/>
    <x v="11"/>
    <x v="0"/>
    <x v="17"/>
    <x v="102"/>
    <x v="103"/>
    <x v="7"/>
    <x v="2"/>
    <x v="102"/>
    <x v="103"/>
    <x v="3"/>
    <x v="21"/>
    <x v="2"/>
    <x v="1"/>
  </r>
  <r>
    <x v="13"/>
    <x v="8"/>
    <x v="82"/>
    <x v="11"/>
    <x v="0"/>
    <x v="27"/>
    <x v="103"/>
    <x v="104"/>
    <x v="16"/>
    <x v="4"/>
    <x v="103"/>
    <x v="104"/>
    <x v="3"/>
    <x v="60"/>
    <x v="2"/>
    <x v="0"/>
  </r>
  <r>
    <x v="11"/>
    <x v="8"/>
    <x v="6"/>
    <x v="4"/>
    <x v="0"/>
    <x v="37"/>
    <x v="104"/>
    <x v="105"/>
    <x v="16"/>
    <x v="4"/>
    <x v="104"/>
    <x v="105"/>
    <x v="2"/>
    <x v="61"/>
    <x v="1"/>
    <x v="0"/>
  </r>
  <r>
    <x v="0"/>
    <x v="0"/>
    <x v="7"/>
    <x v="4"/>
    <x v="0"/>
    <x v="4"/>
    <x v="105"/>
    <x v="106"/>
    <x v="21"/>
    <x v="0"/>
    <x v="105"/>
    <x v="106"/>
    <x v="0"/>
    <x v="0"/>
    <x v="2"/>
    <x v="1"/>
  </r>
  <r>
    <x v="9"/>
    <x v="6"/>
    <x v="7"/>
    <x v="4"/>
    <x v="0"/>
    <x v="40"/>
    <x v="106"/>
    <x v="107"/>
    <x v="22"/>
    <x v="3"/>
    <x v="106"/>
    <x v="107"/>
    <x v="3"/>
    <x v="62"/>
    <x v="2"/>
    <x v="1"/>
  </r>
  <r>
    <x v="5"/>
    <x v="1"/>
    <x v="8"/>
    <x v="5"/>
    <x v="0"/>
    <x v="3"/>
    <x v="107"/>
    <x v="108"/>
    <x v="8"/>
    <x v="5"/>
    <x v="9"/>
    <x v="108"/>
    <x v="2"/>
    <x v="4"/>
    <x v="0"/>
    <x v="0"/>
  </r>
  <r>
    <x v="1"/>
    <x v="1"/>
    <x v="83"/>
    <x v="5"/>
    <x v="0"/>
    <x v="35"/>
    <x v="108"/>
    <x v="109"/>
    <x v="15"/>
    <x v="4"/>
    <x v="107"/>
    <x v="109"/>
    <x v="4"/>
    <x v="63"/>
    <x v="0"/>
    <x v="1"/>
  </r>
  <r>
    <x v="9"/>
    <x v="6"/>
    <x v="83"/>
    <x v="5"/>
    <x v="0"/>
    <x v="3"/>
    <x v="109"/>
    <x v="110"/>
    <x v="10"/>
    <x v="2"/>
    <x v="108"/>
    <x v="110"/>
    <x v="0"/>
    <x v="0"/>
    <x v="1"/>
    <x v="1"/>
  </r>
  <r>
    <x v="14"/>
    <x v="6"/>
    <x v="84"/>
    <x v="6"/>
    <x v="0"/>
    <x v="26"/>
    <x v="110"/>
    <x v="111"/>
    <x v="4"/>
    <x v="3"/>
    <x v="109"/>
    <x v="111"/>
    <x v="2"/>
    <x v="36"/>
    <x v="0"/>
    <x v="2"/>
  </r>
  <r>
    <x v="6"/>
    <x v="3"/>
    <x v="85"/>
    <x v="0"/>
    <x v="1"/>
    <x v="4"/>
    <x v="111"/>
    <x v="112"/>
    <x v="0"/>
    <x v="0"/>
    <x v="110"/>
    <x v="112"/>
    <x v="3"/>
    <x v="11"/>
    <x v="1"/>
    <x v="1"/>
  </r>
  <r>
    <x v="5"/>
    <x v="1"/>
    <x v="86"/>
    <x v="0"/>
    <x v="1"/>
    <x v="41"/>
    <x v="112"/>
    <x v="113"/>
    <x v="25"/>
    <x v="1"/>
    <x v="111"/>
    <x v="113"/>
    <x v="3"/>
    <x v="64"/>
    <x v="0"/>
    <x v="2"/>
  </r>
  <r>
    <x v="0"/>
    <x v="0"/>
    <x v="87"/>
    <x v="0"/>
    <x v="1"/>
    <x v="5"/>
    <x v="113"/>
    <x v="114"/>
    <x v="13"/>
    <x v="1"/>
    <x v="112"/>
    <x v="114"/>
    <x v="0"/>
    <x v="0"/>
    <x v="1"/>
    <x v="2"/>
  </r>
  <r>
    <x v="12"/>
    <x v="8"/>
    <x v="88"/>
    <x v="10"/>
    <x v="1"/>
    <x v="3"/>
    <x v="114"/>
    <x v="115"/>
    <x v="22"/>
    <x v="3"/>
    <x v="113"/>
    <x v="115"/>
    <x v="0"/>
    <x v="0"/>
    <x v="1"/>
    <x v="2"/>
  </r>
  <r>
    <x v="7"/>
    <x v="5"/>
    <x v="89"/>
    <x v="10"/>
    <x v="1"/>
    <x v="18"/>
    <x v="115"/>
    <x v="116"/>
    <x v="20"/>
    <x v="2"/>
    <x v="114"/>
    <x v="116"/>
    <x v="4"/>
    <x v="65"/>
    <x v="1"/>
    <x v="0"/>
  </r>
  <r>
    <x v="6"/>
    <x v="3"/>
    <x v="90"/>
    <x v="1"/>
    <x v="1"/>
    <x v="23"/>
    <x v="116"/>
    <x v="117"/>
    <x v="12"/>
    <x v="0"/>
    <x v="115"/>
    <x v="117"/>
    <x v="2"/>
    <x v="66"/>
    <x v="1"/>
    <x v="0"/>
  </r>
  <r>
    <x v="7"/>
    <x v="5"/>
    <x v="91"/>
    <x v="1"/>
    <x v="1"/>
    <x v="2"/>
    <x v="117"/>
    <x v="118"/>
    <x v="20"/>
    <x v="2"/>
    <x v="116"/>
    <x v="118"/>
    <x v="1"/>
    <x v="2"/>
    <x v="2"/>
    <x v="0"/>
  </r>
  <r>
    <x v="14"/>
    <x v="6"/>
    <x v="11"/>
    <x v="7"/>
    <x v="1"/>
    <x v="4"/>
    <x v="118"/>
    <x v="119"/>
    <x v="19"/>
    <x v="4"/>
    <x v="117"/>
    <x v="119"/>
    <x v="1"/>
    <x v="67"/>
    <x v="1"/>
    <x v="1"/>
  </r>
  <r>
    <x v="10"/>
    <x v="7"/>
    <x v="11"/>
    <x v="7"/>
    <x v="1"/>
    <x v="7"/>
    <x v="119"/>
    <x v="120"/>
    <x v="1"/>
    <x v="0"/>
    <x v="118"/>
    <x v="120"/>
    <x v="2"/>
    <x v="8"/>
    <x v="1"/>
    <x v="0"/>
  </r>
  <r>
    <x v="11"/>
    <x v="8"/>
    <x v="92"/>
    <x v="7"/>
    <x v="1"/>
    <x v="10"/>
    <x v="120"/>
    <x v="121"/>
    <x v="9"/>
    <x v="3"/>
    <x v="119"/>
    <x v="121"/>
    <x v="2"/>
    <x v="13"/>
    <x v="1"/>
    <x v="0"/>
  </r>
  <r>
    <x v="13"/>
    <x v="8"/>
    <x v="92"/>
    <x v="7"/>
    <x v="1"/>
    <x v="1"/>
    <x v="121"/>
    <x v="122"/>
    <x v="19"/>
    <x v="4"/>
    <x v="120"/>
    <x v="122"/>
    <x v="2"/>
    <x v="57"/>
    <x v="0"/>
    <x v="2"/>
  </r>
  <r>
    <x v="6"/>
    <x v="3"/>
    <x v="93"/>
    <x v="7"/>
    <x v="1"/>
    <x v="17"/>
    <x v="122"/>
    <x v="123"/>
    <x v="14"/>
    <x v="4"/>
    <x v="121"/>
    <x v="123"/>
    <x v="0"/>
    <x v="0"/>
    <x v="0"/>
    <x v="2"/>
  </r>
  <r>
    <x v="2"/>
    <x v="2"/>
    <x v="12"/>
    <x v="7"/>
    <x v="1"/>
    <x v="10"/>
    <x v="123"/>
    <x v="124"/>
    <x v="15"/>
    <x v="4"/>
    <x v="122"/>
    <x v="124"/>
    <x v="2"/>
    <x v="13"/>
    <x v="1"/>
    <x v="0"/>
  </r>
  <r>
    <x v="4"/>
    <x v="4"/>
    <x v="14"/>
    <x v="8"/>
    <x v="1"/>
    <x v="15"/>
    <x v="124"/>
    <x v="125"/>
    <x v="20"/>
    <x v="2"/>
    <x v="123"/>
    <x v="125"/>
    <x v="0"/>
    <x v="0"/>
    <x v="1"/>
    <x v="1"/>
  </r>
  <r>
    <x v="3"/>
    <x v="3"/>
    <x v="94"/>
    <x v="2"/>
    <x v="1"/>
    <x v="10"/>
    <x v="125"/>
    <x v="126"/>
    <x v="1"/>
    <x v="0"/>
    <x v="124"/>
    <x v="126"/>
    <x v="4"/>
    <x v="68"/>
    <x v="1"/>
    <x v="2"/>
  </r>
  <r>
    <x v="15"/>
    <x v="9"/>
    <x v="95"/>
    <x v="2"/>
    <x v="1"/>
    <x v="31"/>
    <x v="126"/>
    <x v="127"/>
    <x v="1"/>
    <x v="0"/>
    <x v="125"/>
    <x v="127"/>
    <x v="3"/>
    <x v="69"/>
    <x v="1"/>
    <x v="2"/>
  </r>
  <r>
    <x v="14"/>
    <x v="6"/>
    <x v="95"/>
    <x v="2"/>
    <x v="1"/>
    <x v="15"/>
    <x v="127"/>
    <x v="128"/>
    <x v="12"/>
    <x v="0"/>
    <x v="126"/>
    <x v="128"/>
    <x v="2"/>
    <x v="70"/>
    <x v="1"/>
    <x v="2"/>
  </r>
  <r>
    <x v="4"/>
    <x v="4"/>
    <x v="95"/>
    <x v="2"/>
    <x v="1"/>
    <x v="1"/>
    <x v="128"/>
    <x v="129"/>
    <x v="20"/>
    <x v="2"/>
    <x v="127"/>
    <x v="129"/>
    <x v="3"/>
    <x v="12"/>
    <x v="0"/>
    <x v="2"/>
  </r>
  <r>
    <x v="6"/>
    <x v="3"/>
    <x v="96"/>
    <x v="2"/>
    <x v="1"/>
    <x v="42"/>
    <x v="129"/>
    <x v="130"/>
    <x v="21"/>
    <x v="0"/>
    <x v="128"/>
    <x v="130"/>
    <x v="0"/>
    <x v="0"/>
    <x v="1"/>
    <x v="2"/>
  </r>
  <r>
    <x v="12"/>
    <x v="8"/>
    <x v="97"/>
    <x v="3"/>
    <x v="1"/>
    <x v="29"/>
    <x v="130"/>
    <x v="131"/>
    <x v="21"/>
    <x v="0"/>
    <x v="129"/>
    <x v="131"/>
    <x v="3"/>
    <x v="71"/>
    <x v="0"/>
    <x v="2"/>
  </r>
  <r>
    <x v="14"/>
    <x v="6"/>
    <x v="97"/>
    <x v="3"/>
    <x v="1"/>
    <x v="23"/>
    <x v="131"/>
    <x v="132"/>
    <x v="24"/>
    <x v="3"/>
    <x v="130"/>
    <x v="132"/>
    <x v="2"/>
    <x v="66"/>
    <x v="2"/>
    <x v="0"/>
  </r>
  <r>
    <x v="4"/>
    <x v="4"/>
    <x v="16"/>
    <x v="3"/>
    <x v="1"/>
    <x v="30"/>
    <x v="132"/>
    <x v="133"/>
    <x v="3"/>
    <x v="2"/>
    <x v="131"/>
    <x v="133"/>
    <x v="0"/>
    <x v="0"/>
    <x v="0"/>
    <x v="2"/>
  </r>
  <r>
    <x v="12"/>
    <x v="8"/>
    <x v="98"/>
    <x v="3"/>
    <x v="1"/>
    <x v="1"/>
    <x v="133"/>
    <x v="134"/>
    <x v="18"/>
    <x v="2"/>
    <x v="132"/>
    <x v="134"/>
    <x v="1"/>
    <x v="1"/>
    <x v="1"/>
    <x v="1"/>
  </r>
  <r>
    <x v="15"/>
    <x v="9"/>
    <x v="99"/>
    <x v="3"/>
    <x v="1"/>
    <x v="43"/>
    <x v="134"/>
    <x v="135"/>
    <x v="9"/>
    <x v="3"/>
    <x v="133"/>
    <x v="135"/>
    <x v="0"/>
    <x v="0"/>
    <x v="2"/>
    <x v="2"/>
  </r>
  <r>
    <x v="3"/>
    <x v="3"/>
    <x v="17"/>
    <x v="9"/>
    <x v="1"/>
    <x v="44"/>
    <x v="135"/>
    <x v="136"/>
    <x v="17"/>
    <x v="1"/>
    <x v="134"/>
    <x v="136"/>
    <x v="3"/>
    <x v="72"/>
    <x v="0"/>
    <x v="2"/>
  </r>
  <r>
    <x v="1"/>
    <x v="1"/>
    <x v="100"/>
    <x v="11"/>
    <x v="1"/>
    <x v="0"/>
    <x v="136"/>
    <x v="137"/>
    <x v="21"/>
    <x v="0"/>
    <x v="135"/>
    <x v="137"/>
    <x v="0"/>
    <x v="0"/>
    <x v="0"/>
    <x v="2"/>
  </r>
  <r>
    <x v="15"/>
    <x v="9"/>
    <x v="101"/>
    <x v="11"/>
    <x v="1"/>
    <x v="16"/>
    <x v="137"/>
    <x v="138"/>
    <x v="0"/>
    <x v="0"/>
    <x v="136"/>
    <x v="138"/>
    <x v="0"/>
    <x v="0"/>
    <x v="2"/>
    <x v="1"/>
  </r>
  <r>
    <x v="10"/>
    <x v="7"/>
    <x v="102"/>
    <x v="11"/>
    <x v="1"/>
    <x v="29"/>
    <x v="138"/>
    <x v="139"/>
    <x v="2"/>
    <x v="1"/>
    <x v="137"/>
    <x v="139"/>
    <x v="3"/>
    <x v="71"/>
    <x v="1"/>
    <x v="0"/>
  </r>
  <r>
    <x v="9"/>
    <x v="6"/>
    <x v="103"/>
    <x v="4"/>
    <x v="1"/>
    <x v="14"/>
    <x v="139"/>
    <x v="140"/>
    <x v="5"/>
    <x v="0"/>
    <x v="138"/>
    <x v="140"/>
    <x v="1"/>
    <x v="73"/>
    <x v="1"/>
    <x v="1"/>
  </r>
  <r>
    <x v="2"/>
    <x v="2"/>
    <x v="103"/>
    <x v="4"/>
    <x v="1"/>
    <x v="13"/>
    <x v="140"/>
    <x v="141"/>
    <x v="25"/>
    <x v="1"/>
    <x v="139"/>
    <x v="141"/>
    <x v="0"/>
    <x v="0"/>
    <x v="0"/>
    <x v="1"/>
  </r>
  <r>
    <x v="8"/>
    <x v="6"/>
    <x v="19"/>
    <x v="4"/>
    <x v="1"/>
    <x v="24"/>
    <x v="141"/>
    <x v="142"/>
    <x v="15"/>
    <x v="4"/>
    <x v="140"/>
    <x v="142"/>
    <x v="1"/>
    <x v="43"/>
    <x v="0"/>
    <x v="2"/>
  </r>
  <r>
    <x v="4"/>
    <x v="4"/>
    <x v="104"/>
    <x v="5"/>
    <x v="1"/>
    <x v="45"/>
    <x v="142"/>
    <x v="143"/>
    <x v="13"/>
    <x v="1"/>
    <x v="141"/>
    <x v="143"/>
    <x v="2"/>
    <x v="74"/>
    <x v="2"/>
    <x v="0"/>
  </r>
  <r>
    <x v="2"/>
    <x v="2"/>
    <x v="105"/>
    <x v="6"/>
    <x v="1"/>
    <x v="6"/>
    <x v="143"/>
    <x v="144"/>
    <x v="11"/>
    <x v="1"/>
    <x v="142"/>
    <x v="144"/>
    <x v="0"/>
    <x v="0"/>
    <x v="1"/>
    <x v="1"/>
  </r>
  <r>
    <x v="4"/>
    <x v="4"/>
    <x v="106"/>
    <x v="6"/>
    <x v="1"/>
    <x v="1"/>
    <x v="144"/>
    <x v="145"/>
    <x v="6"/>
    <x v="4"/>
    <x v="143"/>
    <x v="145"/>
    <x v="2"/>
    <x v="57"/>
    <x v="0"/>
    <x v="1"/>
  </r>
  <r>
    <x v="10"/>
    <x v="7"/>
    <x v="106"/>
    <x v="6"/>
    <x v="1"/>
    <x v="21"/>
    <x v="145"/>
    <x v="146"/>
    <x v="11"/>
    <x v="1"/>
    <x v="144"/>
    <x v="146"/>
    <x v="1"/>
    <x v="75"/>
    <x v="0"/>
    <x v="0"/>
  </r>
  <r>
    <x v="8"/>
    <x v="6"/>
    <x v="107"/>
    <x v="0"/>
    <x v="2"/>
    <x v="14"/>
    <x v="146"/>
    <x v="147"/>
    <x v="9"/>
    <x v="3"/>
    <x v="145"/>
    <x v="147"/>
    <x v="2"/>
    <x v="32"/>
    <x v="0"/>
    <x v="1"/>
  </r>
  <r>
    <x v="14"/>
    <x v="6"/>
    <x v="108"/>
    <x v="0"/>
    <x v="2"/>
    <x v="20"/>
    <x v="147"/>
    <x v="148"/>
    <x v="24"/>
    <x v="3"/>
    <x v="146"/>
    <x v="148"/>
    <x v="2"/>
    <x v="52"/>
    <x v="2"/>
    <x v="0"/>
  </r>
  <r>
    <x v="14"/>
    <x v="6"/>
    <x v="109"/>
    <x v="0"/>
    <x v="2"/>
    <x v="36"/>
    <x v="148"/>
    <x v="149"/>
    <x v="24"/>
    <x v="3"/>
    <x v="147"/>
    <x v="149"/>
    <x v="2"/>
    <x v="76"/>
    <x v="0"/>
    <x v="2"/>
  </r>
  <r>
    <x v="11"/>
    <x v="8"/>
    <x v="23"/>
    <x v="10"/>
    <x v="2"/>
    <x v="29"/>
    <x v="149"/>
    <x v="150"/>
    <x v="23"/>
    <x v="3"/>
    <x v="148"/>
    <x v="150"/>
    <x v="3"/>
    <x v="71"/>
    <x v="0"/>
    <x v="2"/>
  </r>
  <r>
    <x v="13"/>
    <x v="8"/>
    <x v="110"/>
    <x v="10"/>
    <x v="2"/>
    <x v="9"/>
    <x v="150"/>
    <x v="151"/>
    <x v="18"/>
    <x v="2"/>
    <x v="149"/>
    <x v="151"/>
    <x v="2"/>
    <x v="10"/>
    <x v="0"/>
    <x v="1"/>
  </r>
  <r>
    <x v="9"/>
    <x v="6"/>
    <x v="111"/>
    <x v="10"/>
    <x v="2"/>
    <x v="31"/>
    <x v="151"/>
    <x v="152"/>
    <x v="13"/>
    <x v="1"/>
    <x v="150"/>
    <x v="152"/>
    <x v="0"/>
    <x v="0"/>
    <x v="2"/>
    <x v="1"/>
  </r>
  <r>
    <x v="10"/>
    <x v="7"/>
    <x v="111"/>
    <x v="10"/>
    <x v="2"/>
    <x v="4"/>
    <x v="152"/>
    <x v="153"/>
    <x v="19"/>
    <x v="4"/>
    <x v="151"/>
    <x v="153"/>
    <x v="3"/>
    <x v="11"/>
    <x v="1"/>
    <x v="2"/>
  </r>
  <r>
    <x v="8"/>
    <x v="6"/>
    <x v="111"/>
    <x v="10"/>
    <x v="2"/>
    <x v="2"/>
    <x v="153"/>
    <x v="154"/>
    <x v="6"/>
    <x v="4"/>
    <x v="152"/>
    <x v="154"/>
    <x v="3"/>
    <x v="77"/>
    <x v="1"/>
    <x v="2"/>
  </r>
  <r>
    <x v="7"/>
    <x v="5"/>
    <x v="111"/>
    <x v="10"/>
    <x v="2"/>
    <x v="19"/>
    <x v="154"/>
    <x v="155"/>
    <x v="12"/>
    <x v="0"/>
    <x v="153"/>
    <x v="155"/>
    <x v="2"/>
    <x v="78"/>
    <x v="0"/>
    <x v="2"/>
  </r>
  <r>
    <x v="15"/>
    <x v="9"/>
    <x v="112"/>
    <x v="1"/>
    <x v="2"/>
    <x v="27"/>
    <x v="155"/>
    <x v="156"/>
    <x v="12"/>
    <x v="0"/>
    <x v="154"/>
    <x v="156"/>
    <x v="0"/>
    <x v="0"/>
    <x v="0"/>
    <x v="1"/>
  </r>
  <r>
    <x v="11"/>
    <x v="8"/>
    <x v="24"/>
    <x v="1"/>
    <x v="2"/>
    <x v="37"/>
    <x v="156"/>
    <x v="157"/>
    <x v="12"/>
    <x v="0"/>
    <x v="155"/>
    <x v="157"/>
    <x v="1"/>
    <x v="79"/>
    <x v="0"/>
    <x v="1"/>
  </r>
  <r>
    <x v="6"/>
    <x v="3"/>
    <x v="113"/>
    <x v="7"/>
    <x v="2"/>
    <x v="16"/>
    <x v="157"/>
    <x v="158"/>
    <x v="4"/>
    <x v="3"/>
    <x v="156"/>
    <x v="158"/>
    <x v="2"/>
    <x v="19"/>
    <x v="2"/>
    <x v="0"/>
  </r>
  <r>
    <x v="0"/>
    <x v="0"/>
    <x v="114"/>
    <x v="7"/>
    <x v="2"/>
    <x v="22"/>
    <x v="158"/>
    <x v="159"/>
    <x v="10"/>
    <x v="2"/>
    <x v="157"/>
    <x v="159"/>
    <x v="2"/>
    <x v="80"/>
    <x v="2"/>
    <x v="1"/>
  </r>
  <r>
    <x v="2"/>
    <x v="2"/>
    <x v="114"/>
    <x v="7"/>
    <x v="2"/>
    <x v="46"/>
    <x v="159"/>
    <x v="160"/>
    <x v="25"/>
    <x v="1"/>
    <x v="158"/>
    <x v="160"/>
    <x v="2"/>
    <x v="81"/>
    <x v="0"/>
    <x v="1"/>
  </r>
  <r>
    <x v="5"/>
    <x v="1"/>
    <x v="25"/>
    <x v="8"/>
    <x v="2"/>
    <x v="25"/>
    <x v="49"/>
    <x v="161"/>
    <x v="7"/>
    <x v="2"/>
    <x v="159"/>
    <x v="161"/>
    <x v="1"/>
    <x v="82"/>
    <x v="0"/>
    <x v="2"/>
  </r>
  <r>
    <x v="10"/>
    <x v="7"/>
    <x v="25"/>
    <x v="8"/>
    <x v="2"/>
    <x v="37"/>
    <x v="160"/>
    <x v="162"/>
    <x v="11"/>
    <x v="1"/>
    <x v="160"/>
    <x v="162"/>
    <x v="1"/>
    <x v="79"/>
    <x v="0"/>
    <x v="2"/>
  </r>
  <r>
    <x v="1"/>
    <x v="1"/>
    <x v="115"/>
    <x v="8"/>
    <x v="2"/>
    <x v="43"/>
    <x v="161"/>
    <x v="163"/>
    <x v="12"/>
    <x v="0"/>
    <x v="161"/>
    <x v="163"/>
    <x v="3"/>
    <x v="83"/>
    <x v="0"/>
    <x v="0"/>
  </r>
  <r>
    <x v="0"/>
    <x v="0"/>
    <x v="116"/>
    <x v="8"/>
    <x v="2"/>
    <x v="42"/>
    <x v="162"/>
    <x v="164"/>
    <x v="15"/>
    <x v="4"/>
    <x v="162"/>
    <x v="164"/>
    <x v="0"/>
    <x v="0"/>
    <x v="2"/>
    <x v="2"/>
  </r>
  <r>
    <x v="0"/>
    <x v="0"/>
    <x v="26"/>
    <x v="8"/>
    <x v="2"/>
    <x v="47"/>
    <x v="163"/>
    <x v="165"/>
    <x v="18"/>
    <x v="2"/>
    <x v="163"/>
    <x v="165"/>
    <x v="3"/>
    <x v="84"/>
    <x v="2"/>
    <x v="0"/>
  </r>
  <r>
    <x v="15"/>
    <x v="9"/>
    <x v="26"/>
    <x v="8"/>
    <x v="2"/>
    <x v="48"/>
    <x v="164"/>
    <x v="166"/>
    <x v="21"/>
    <x v="0"/>
    <x v="164"/>
    <x v="166"/>
    <x v="4"/>
    <x v="85"/>
    <x v="2"/>
    <x v="0"/>
  </r>
  <r>
    <x v="5"/>
    <x v="1"/>
    <x v="26"/>
    <x v="8"/>
    <x v="2"/>
    <x v="37"/>
    <x v="165"/>
    <x v="167"/>
    <x v="21"/>
    <x v="0"/>
    <x v="165"/>
    <x v="167"/>
    <x v="0"/>
    <x v="0"/>
    <x v="1"/>
    <x v="2"/>
  </r>
  <r>
    <x v="4"/>
    <x v="4"/>
    <x v="26"/>
    <x v="8"/>
    <x v="2"/>
    <x v="33"/>
    <x v="166"/>
    <x v="168"/>
    <x v="8"/>
    <x v="5"/>
    <x v="9"/>
    <x v="168"/>
    <x v="2"/>
    <x v="51"/>
    <x v="2"/>
    <x v="1"/>
  </r>
  <r>
    <x v="14"/>
    <x v="6"/>
    <x v="117"/>
    <x v="3"/>
    <x v="2"/>
    <x v="49"/>
    <x v="167"/>
    <x v="167"/>
    <x v="20"/>
    <x v="2"/>
    <x v="166"/>
    <x v="169"/>
    <x v="1"/>
    <x v="86"/>
    <x v="2"/>
    <x v="0"/>
  </r>
  <r>
    <x v="13"/>
    <x v="8"/>
    <x v="117"/>
    <x v="3"/>
    <x v="2"/>
    <x v="13"/>
    <x v="168"/>
    <x v="169"/>
    <x v="11"/>
    <x v="1"/>
    <x v="167"/>
    <x v="170"/>
    <x v="2"/>
    <x v="87"/>
    <x v="0"/>
    <x v="2"/>
  </r>
  <r>
    <x v="12"/>
    <x v="8"/>
    <x v="118"/>
    <x v="3"/>
    <x v="2"/>
    <x v="26"/>
    <x v="169"/>
    <x v="170"/>
    <x v="12"/>
    <x v="0"/>
    <x v="168"/>
    <x v="171"/>
    <x v="3"/>
    <x v="88"/>
    <x v="2"/>
    <x v="2"/>
  </r>
  <r>
    <x v="0"/>
    <x v="0"/>
    <x v="118"/>
    <x v="3"/>
    <x v="2"/>
    <x v="37"/>
    <x v="170"/>
    <x v="171"/>
    <x v="19"/>
    <x v="4"/>
    <x v="169"/>
    <x v="172"/>
    <x v="2"/>
    <x v="61"/>
    <x v="2"/>
    <x v="2"/>
  </r>
  <r>
    <x v="11"/>
    <x v="8"/>
    <x v="119"/>
    <x v="3"/>
    <x v="2"/>
    <x v="23"/>
    <x v="171"/>
    <x v="172"/>
    <x v="13"/>
    <x v="1"/>
    <x v="170"/>
    <x v="173"/>
    <x v="3"/>
    <x v="28"/>
    <x v="0"/>
    <x v="0"/>
  </r>
  <r>
    <x v="1"/>
    <x v="1"/>
    <x v="119"/>
    <x v="3"/>
    <x v="2"/>
    <x v="22"/>
    <x v="172"/>
    <x v="173"/>
    <x v="0"/>
    <x v="0"/>
    <x v="171"/>
    <x v="174"/>
    <x v="2"/>
    <x v="80"/>
    <x v="1"/>
    <x v="2"/>
  </r>
  <r>
    <x v="12"/>
    <x v="8"/>
    <x v="120"/>
    <x v="9"/>
    <x v="2"/>
    <x v="30"/>
    <x v="173"/>
    <x v="174"/>
    <x v="13"/>
    <x v="1"/>
    <x v="172"/>
    <x v="175"/>
    <x v="2"/>
    <x v="48"/>
    <x v="2"/>
    <x v="1"/>
  </r>
  <r>
    <x v="10"/>
    <x v="7"/>
    <x v="121"/>
    <x v="11"/>
    <x v="2"/>
    <x v="43"/>
    <x v="174"/>
    <x v="175"/>
    <x v="20"/>
    <x v="2"/>
    <x v="173"/>
    <x v="176"/>
    <x v="3"/>
    <x v="83"/>
    <x v="2"/>
    <x v="2"/>
  </r>
  <r>
    <x v="10"/>
    <x v="7"/>
    <x v="122"/>
    <x v="11"/>
    <x v="2"/>
    <x v="31"/>
    <x v="175"/>
    <x v="176"/>
    <x v="5"/>
    <x v="0"/>
    <x v="174"/>
    <x v="177"/>
    <x v="3"/>
    <x v="69"/>
    <x v="0"/>
    <x v="2"/>
  </r>
  <r>
    <x v="12"/>
    <x v="8"/>
    <x v="33"/>
    <x v="4"/>
    <x v="2"/>
    <x v="1"/>
    <x v="176"/>
    <x v="177"/>
    <x v="14"/>
    <x v="4"/>
    <x v="175"/>
    <x v="178"/>
    <x v="0"/>
    <x v="0"/>
    <x v="0"/>
    <x v="1"/>
  </r>
  <r>
    <x v="7"/>
    <x v="5"/>
    <x v="34"/>
    <x v="4"/>
    <x v="2"/>
    <x v="13"/>
    <x v="177"/>
    <x v="178"/>
    <x v="19"/>
    <x v="4"/>
    <x v="176"/>
    <x v="179"/>
    <x v="2"/>
    <x v="87"/>
    <x v="0"/>
    <x v="0"/>
  </r>
  <r>
    <x v="1"/>
    <x v="1"/>
    <x v="35"/>
    <x v="4"/>
    <x v="2"/>
    <x v="50"/>
    <x v="178"/>
    <x v="179"/>
    <x v="5"/>
    <x v="0"/>
    <x v="177"/>
    <x v="180"/>
    <x v="3"/>
    <x v="89"/>
    <x v="2"/>
    <x v="1"/>
  </r>
  <r>
    <x v="5"/>
    <x v="1"/>
    <x v="123"/>
    <x v="5"/>
    <x v="2"/>
    <x v="33"/>
    <x v="179"/>
    <x v="180"/>
    <x v="0"/>
    <x v="0"/>
    <x v="178"/>
    <x v="181"/>
    <x v="2"/>
    <x v="51"/>
    <x v="2"/>
    <x v="1"/>
  </r>
  <r>
    <x v="13"/>
    <x v="8"/>
    <x v="36"/>
    <x v="5"/>
    <x v="2"/>
    <x v="31"/>
    <x v="180"/>
    <x v="181"/>
    <x v="20"/>
    <x v="2"/>
    <x v="179"/>
    <x v="182"/>
    <x v="3"/>
    <x v="69"/>
    <x v="0"/>
    <x v="0"/>
  </r>
  <r>
    <x v="11"/>
    <x v="8"/>
    <x v="124"/>
    <x v="6"/>
    <x v="2"/>
    <x v="35"/>
    <x v="181"/>
    <x v="182"/>
    <x v="4"/>
    <x v="3"/>
    <x v="180"/>
    <x v="183"/>
    <x v="2"/>
    <x v="90"/>
    <x v="1"/>
    <x v="1"/>
  </r>
  <r>
    <x v="2"/>
    <x v="2"/>
    <x v="124"/>
    <x v="6"/>
    <x v="2"/>
    <x v="21"/>
    <x v="182"/>
    <x v="183"/>
    <x v="6"/>
    <x v="4"/>
    <x v="181"/>
    <x v="184"/>
    <x v="0"/>
    <x v="0"/>
    <x v="0"/>
    <x v="0"/>
  </r>
  <r>
    <x v="1"/>
    <x v="1"/>
    <x v="125"/>
    <x v="0"/>
    <x v="3"/>
    <x v="13"/>
    <x v="183"/>
    <x v="184"/>
    <x v="8"/>
    <x v="5"/>
    <x v="9"/>
    <x v="185"/>
    <x v="0"/>
    <x v="0"/>
    <x v="0"/>
    <x v="2"/>
  </r>
  <r>
    <x v="2"/>
    <x v="2"/>
    <x v="39"/>
    <x v="0"/>
    <x v="3"/>
    <x v="41"/>
    <x v="184"/>
    <x v="185"/>
    <x v="20"/>
    <x v="2"/>
    <x v="182"/>
    <x v="186"/>
    <x v="0"/>
    <x v="0"/>
    <x v="1"/>
    <x v="1"/>
  </r>
  <r>
    <x v="9"/>
    <x v="6"/>
    <x v="126"/>
    <x v="0"/>
    <x v="3"/>
    <x v="3"/>
    <x v="185"/>
    <x v="186"/>
    <x v="17"/>
    <x v="1"/>
    <x v="183"/>
    <x v="187"/>
    <x v="3"/>
    <x v="20"/>
    <x v="0"/>
    <x v="2"/>
  </r>
  <r>
    <x v="10"/>
    <x v="7"/>
    <x v="127"/>
    <x v="1"/>
    <x v="3"/>
    <x v="29"/>
    <x v="186"/>
    <x v="187"/>
    <x v="24"/>
    <x v="3"/>
    <x v="184"/>
    <x v="188"/>
    <x v="1"/>
    <x v="91"/>
    <x v="0"/>
    <x v="2"/>
  </r>
  <r>
    <x v="8"/>
    <x v="6"/>
    <x v="128"/>
    <x v="7"/>
    <x v="3"/>
    <x v="0"/>
    <x v="187"/>
    <x v="188"/>
    <x v="7"/>
    <x v="2"/>
    <x v="185"/>
    <x v="189"/>
    <x v="5"/>
    <x v="92"/>
    <x v="2"/>
    <x v="2"/>
  </r>
  <r>
    <x v="7"/>
    <x v="5"/>
    <x v="128"/>
    <x v="7"/>
    <x v="3"/>
    <x v="7"/>
    <x v="188"/>
    <x v="189"/>
    <x v="13"/>
    <x v="1"/>
    <x v="186"/>
    <x v="190"/>
    <x v="0"/>
    <x v="0"/>
    <x v="1"/>
    <x v="1"/>
  </r>
  <r>
    <x v="8"/>
    <x v="6"/>
    <x v="129"/>
    <x v="7"/>
    <x v="3"/>
    <x v="35"/>
    <x v="189"/>
    <x v="190"/>
    <x v="20"/>
    <x v="2"/>
    <x v="187"/>
    <x v="191"/>
    <x v="0"/>
    <x v="0"/>
    <x v="0"/>
    <x v="1"/>
  </r>
  <r>
    <x v="3"/>
    <x v="3"/>
    <x v="130"/>
    <x v="8"/>
    <x v="3"/>
    <x v="17"/>
    <x v="190"/>
    <x v="191"/>
    <x v="15"/>
    <x v="4"/>
    <x v="188"/>
    <x v="192"/>
    <x v="3"/>
    <x v="21"/>
    <x v="2"/>
    <x v="2"/>
  </r>
  <r>
    <x v="14"/>
    <x v="6"/>
    <x v="131"/>
    <x v="8"/>
    <x v="3"/>
    <x v="19"/>
    <x v="191"/>
    <x v="192"/>
    <x v="10"/>
    <x v="2"/>
    <x v="189"/>
    <x v="193"/>
    <x v="3"/>
    <x v="93"/>
    <x v="0"/>
    <x v="0"/>
  </r>
  <r>
    <x v="5"/>
    <x v="1"/>
    <x v="132"/>
    <x v="2"/>
    <x v="3"/>
    <x v="47"/>
    <x v="192"/>
    <x v="193"/>
    <x v="18"/>
    <x v="2"/>
    <x v="190"/>
    <x v="194"/>
    <x v="6"/>
    <x v="94"/>
    <x v="2"/>
    <x v="0"/>
  </r>
  <r>
    <x v="0"/>
    <x v="0"/>
    <x v="133"/>
    <x v="2"/>
    <x v="3"/>
    <x v="2"/>
    <x v="193"/>
    <x v="194"/>
    <x v="1"/>
    <x v="0"/>
    <x v="191"/>
    <x v="195"/>
    <x v="2"/>
    <x v="26"/>
    <x v="2"/>
    <x v="0"/>
  </r>
  <r>
    <x v="13"/>
    <x v="8"/>
    <x v="133"/>
    <x v="2"/>
    <x v="3"/>
    <x v="32"/>
    <x v="194"/>
    <x v="195"/>
    <x v="13"/>
    <x v="1"/>
    <x v="192"/>
    <x v="196"/>
    <x v="3"/>
    <x v="95"/>
    <x v="1"/>
    <x v="1"/>
  </r>
  <r>
    <x v="12"/>
    <x v="8"/>
    <x v="42"/>
    <x v="2"/>
    <x v="3"/>
    <x v="51"/>
    <x v="195"/>
    <x v="196"/>
    <x v="12"/>
    <x v="0"/>
    <x v="193"/>
    <x v="197"/>
    <x v="2"/>
    <x v="96"/>
    <x v="2"/>
    <x v="0"/>
  </r>
  <r>
    <x v="6"/>
    <x v="3"/>
    <x v="134"/>
    <x v="3"/>
    <x v="3"/>
    <x v="28"/>
    <x v="196"/>
    <x v="197"/>
    <x v="24"/>
    <x v="3"/>
    <x v="194"/>
    <x v="198"/>
    <x v="2"/>
    <x v="97"/>
    <x v="2"/>
    <x v="0"/>
  </r>
  <r>
    <x v="6"/>
    <x v="3"/>
    <x v="44"/>
    <x v="9"/>
    <x v="3"/>
    <x v="18"/>
    <x v="197"/>
    <x v="198"/>
    <x v="21"/>
    <x v="0"/>
    <x v="195"/>
    <x v="199"/>
    <x v="0"/>
    <x v="0"/>
    <x v="2"/>
    <x v="2"/>
  </r>
  <r>
    <x v="1"/>
    <x v="1"/>
    <x v="44"/>
    <x v="9"/>
    <x v="3"/>
    <x v="12"/>
    <x v="198"/>
    <x v="199"/>
    <x v="5"/>
    <x v="0"/>
    <x v="196"/>
    <x v="200"/>
    <x v="3"/>
    <x v="41"/>
    <x v="0"/>
    <x v="1"/>
  </r>
  <r>
    <x v="15"/>
    <x v="9"/>
    <x v="135"/>
    <x v="9"/>
    <x v="3"/>
    <x v="2"/>
    <x v="199"/>
    <x v="200"/>
    <x v="12"/>
    <x v="0"/>
    <x v="197"/>
    <x v="201"/>
    <x v="4"/>
    <x v="98"/>
    <x v="0"/>
    <x v="1"/>
  </r>
  <r>
    <x v="10"/>
    <x v="7"/>
    <x v="135"/>
    <x v="9"/>
    <x v="3"/>
    <x v="18"/>
    <x v="200"/>
    <x v="201"/>
    <x v="19"/>
    <x v="4"/>
    <x v="198"/>
    <x v="202"/>
    <x v="2"/>
    <x v="99"/>
    <x v="0"/>
    <x v="0"/>
  </r>
  <r>
    <x v="0"/>
    <x v="0"/>
    <x v="136"/>
    <x v="9"/>
    <x v="3"/>
    <x v="4"/>
    <x v="201"/>
    <x v="202"/>
    <x v="9"/>
    <x v="3"/>
    <x v="199"/>
    <x v="203"/>
    <x v="4"/>
    <x v="100"/>
    <x v="0"/>
    <x v="0"/>
  </r>
  <r>
    <x v="0"/>
    <x v="0"/>
    <x v="137"/>
    <x v="11"/>
    <x v="3"/>
    <x v="18"/>
    <x v="202"/>
    <x v="203"/>
    <x v="20"/>
    <x v="2"/>
    <x v="200"/>
    <x v="204"/>
    <x v="3"/>
    <x v="31"/>
    <x v="0"/>
    <x v="1"/>
  </r>
  <r>
    <x v="1"/>
    <x v="1"/>
    <x v="138"/>
    <x v="4"/>
    <x v="3"/>
    <x v="36"/>
    <x v="203"/>
    <x v="204"/>
    <x v="3"/>
    <x v="2"/>
    <x v="201"/>
    <x v="205"/>
    <x v="2"/>
    <x v="76"/>
    <x v="0"/>
    <x v="2"/>
  </r>
  <r>
    <x v="3"/>
    <x v="3"/>
    <x v="138"/>
    <x v="4"/>
    <x v="3"/>
    <x v="5"/>
    <x v="204"/>
    <x v="205"/>
    <x v="21"/>
    <x v="0"/>
    <x v="202"/>
    <x v="206"/>
    <x v="4"/>
    <x v="101"/>
    <x v="0"/>
    <x v="0"/>
  </r>
  <r>
    <x v="12"/>
    <x v="8"/>
    <x v="139"/>
    <x v="4"/>
    <x v="3"/>
    <x v="2"/>
    <x v="205"/>
    <x v="206"/>
    <x v="10"/>
    <x v="2"/>
    <x v="203"/>
    <x v="207"/>
    <x v="3"/>
    <x v="77"/>
    <x v="0"/>
    <x v="1"/>
  </r>
  <r>
    <x v="3"/>
    <x v="3"/>
    <x v="139"/>
    <x v="4"/>
    <x v="3"/>
    <x v="19"/>
    <x v="206"/>
    <x v="207"/>
    <x v="6"/>
    <x v="4"/>
    <x v="204"/>
    <x v="208"/>
    <x v="2"/>
    <x v="78"/>
    <x v="1"/>
    <x v="2"/>
  </r>
  <r>
    <x v="12"/>
    <x v="8"/>
    <x v="45"/>
    <x v="4"/>
    <x v="3"/>
    <x v="13"/>
    <x v="207"/>
    <x v="208"/>
    <x v="15"/>
    <x v="4"/>
    <x v="205"/>
    <x v="209"/>
    <x v="3"/>
    <x v="102"/>
    <x v="2"/>
    <x v="2"/>
  </r>
  <r>
    <x v="6"/>
    <x v="3"/>
    <x v="140"/>
    <x v="5"/>
    <x v="3"/>
    <x v="19"/>
    <x v="208"/>
    <x v="209"/>
    <x v="7"/>
    <x v="2"/>
    <x v="206"/>
    <x v="210"/>
    <x v="0"/>
    <x v="0"/>
    <x v="2"/>
    <x v="0"/>
  </r>
  <r>
    <x v="15"/>
    <x v="9"/>
    <x v="140"/>
    <x v="5"/>
    <x v="3"/>
    <x v="45"/>
    <x v="209"/>
    <x v="210"/>
    <x v="7"/>
    <x v="2"/>
    <x v="207"/>
    <x v="211"/>
    <x v="2"/>
    <x v="74"/>
    <x v="0"/>
    <x v="1"/>
  </r>
  <r>
    <x v="14"/>
    <x v="6"/>
    <x v="140"/>
    <x v="5"/>
    <x v="3"/>
    <x v="12"/>
    <x v="210"/>
    <x v="211"/>
    <x v="18"/>
    <x v="2"/>
    <x v="208"/>
    <x v="212"/>
    <x v="4"/>
    <x v="39"/>
    <x v="1"/>
    <x v="1"/>
  </r>
  <r>
    <x v="13"/>
    <x v="8"/>
    <x v="141"/>
    <x v="5"/>
    <x v="3"/>
    <x v="37"/>
    <x v="211"/>
    <x v="212"/>
    <x v="4"/>
    <x v="3"/>
    <x v="209"/>
    <x v="213"/>
    <x v="2"/>
    <x v="61"/>
    <x v="2"/>
    <x v="2"/>
  </r>
  <r>
    <x v="10"/>
    <x v="7"/>
    <x v="141"/>
    <x v="5"/>
    <x v="3"/>
    <x v="18"/>
    <x v="212"/>
    <x v="213"/>
    <x v="13"/>
    <x v="1"/>
    <x v="210"/>
    <x v="214"/>
    <x v="0"/>
    <x v="0"/>
    <x v="2"/>
    <x v="2"/>
  </r>
  <r>
    <x v="11"/>
    <x v="8"/>
    <x v="142"/>
    <x v="6"/>
    <x v="3"/>
    <x v="18"/>
    <x v="213"/>
    <x v="214"/>
    <x v="23"/>
    <x v="3"/>
    <x v="211"/>
    <x v="215"/>
    <x v="2"/>
    <x v="99"/>
    <x v="1"/>
    <x v="0"/>
  </r>
  <r>
    <x v="4"/>
    <x v="4"/>
    <x v="142"/>
    <x v="6"/>
    <x v="3"/>
    <x v="21"/>
    <x v="214"/>
    <x v="215"/>
    <x v="17"/>
    <x v="1"/>
    <x v="212"/>
    <x v="216"/>
    <x v="0"/>
    <x v="0"/>
    <x v="2"/>
    <x v="2"/>
  </r>
  <r>
    <x v="1"/>
    <x v="1"/>
    <x v="143"/>
    <x v="0"/>
    <x v="4"/>
    <x v="1"/>
    <x v="215"/>
    <x v="216"/>
    <x v="4"/>
    <x v="3"/>
    <x v="213"/>
    <x v="217"/>
    <x v="1"/>
    <x v="1"/>
    <x v="1"/>
    <x v="1"/>
  </r>
  <r>
    <x v="14"/>
    <x v="6"/>
    <x v="143"/>
    <x v="0"/>
    <x v="4"/>
    <x v="13"/>
    <x v="216"/>
    <x v="217"/>
    <x v="14"/>
    <x v="4"/>
    <x v="214"/>
    <x v="218"/>
    <x v="2"/>
    <x v="87"/>
    <x v="2"/>
    <x v="1"/>
  </r>
  <r>
    <x v="8"/>
    <x v="6"/>
    <x v="144"/>
    <x v="10"/>
    <x v="4"/>
    <x v="15"/>
    <x v="217"/>
    <x v="218"/>
    <x v="4"/>
    <x v="3"/>
    <x v="215"/>
    <x v="219"/>
    <x v="3"/>
    <x v="18"/>
    <x v="0"/>
    <x v="1"/>
  </r>
  <r>
    <x v="6"/>
    <x v="3"/>
    <x v="145"/>
    <x v="1"/>
    <x v="4"/>
    <x v="31"/>
    <x v="218"/>
    <x v="219"/>
    <x v="6"/>
    <x v="4"/>
    <x v="216"/>
    <x v="220"/>
    <x v="6"/>
    <x v="103"/>
    <x v="2"/>
    <x v="2"/>
  </r>
  <r>
    <x v="5"/>
    <x v="1"/>
    <x v="146"/>
    <x v="1"/>
    <x v="4"/>
    <x v="4"/>
    <x v="219"/>
    <x v="220"/>
    <x v="13"/>
    <x v="1"/>
    <x v="217"/>
    <x v="221"/>
    <x v="3"/>
    <x v="11"/>
    <x v="1"/>
    <x v="0"/>
  </r>
  <r>
    <x v="11"/>
    <x v="8"/>
    <x v="147"/>
    <x v="1"/>
    <x v="4"/>
    <x v="9"/>
    <x v="220"/>
    <x v="221"/>
    <x v="8"/>
    <x v="5"/>
    <x v="9"/>
    <x v="222"/>
    <x v="2"/>
    <x v="10"/>
    <x v="0"/>
    <x v="1"/>
  </r>
  <r>
    <x v="9"/>
    <x v="6"/>
    <x v="147"/>
    <x v="1"/>
    <x v="4"/>
    <x v="36"/>
    <x v="221"/>
    <x v="222"/>
    <x v="6"/>
    <x v="4"/>
    <x v="218"/>
    <x v="223"/>
    <x v="0"/>
    <x v="0"/>
    <x v="0"/>
    <x v="0"/>
  </r>
  <r>
    <x v="10"/>
    <x v="7"/>
    <x v="148"/>
    <x v="7"/>
    <x v="4"/>
    <x v="4"/>
    <x v="222"/>
    <x v="223"/>
    <x v="19"/>
    <x v="4"/>
    <x v="219"/>
    <x v="224"/>
    <x v="2"/>
    <x v="5"/>
    <x v="2"/>
    <x v="2"/>
  </r>
  <r>
    <x v="11"/>
    <x v="8"/>
    <x v="149"/>
    <x v="7"/>
    <x v="4"/>
    <x v="52"/>
    <x v="223"/>
    <x v="224"/>
    <x v="15"/>
    <x v="4"/>
    <x v="220"/>
    <x v="225"/>
    <x v="6"/>
    <x v="104"/>
    <x v="0"/>
    <x v="0"/>
  </r>
  <r>
    <x v="1"/>
    <x v="1"/>
    <x v="149"/>
    <x v="7"/>
    <x v="4"/>
    <x v="0"/>
    <x v="224"/>
    <x v="225"/>
    <x v="14"/>
    <x v="4"/>
    <x v="221"/>
    <x v="226"/>
    <x v="3"/>
    <x v="17"/>
    <x v="1"/>
    <x v="1"/>
  </r>
  <r>
    <x v="9"/>
    <x v="6"/>
    <x v="149"/>
    <x v="7"/>
    <x v="4"/>
    <x v="13"/>
    <x v="225"/>
    <x v="226"/>
    <x v="15"/>
    <x v="4"/>
    <x v="222"/>
    <x v="227"/>
    <x v="3"/>
    <x v="102"/>
    <x v="0"/>
    <x v="2"/>
  </r>
  <r>
    <x v="9"/>
    <x v="6"/>
    <x v="51"/>
    <x v="8"/>
    <x v="4"/>
    <x v="8"/>
    <x v="226"/>
    <x v="227"/>
    <x v="22"/>
    <x v="3"/>
    <x v="223"/>
    <x v="228"/>
    <x v="3"/>
    <x v="46"/>
    <x v="0"/>
    <x v="0"/>
  </r>
  <r>
    <x v="4"/>
    <x v="4"/>
    <x v="150"/>
    <x v="2"/>
    <x v="4"/>
    <x v="37"/>
    <x v="227"/>
    <x v="228"/>
    <x v="4"/>
    <x v="3"/>
    <x v="224"/>
    <x v="229"/>
    <x v="3"/>
    <x v="105"/>
    <x v="2"/>
    <x v="1"/>
  </r>
  <r>
    <x v="15"/>
    <x v="9"/>
    <x v="52"/>
    <x v="2"/>
    <x v="4"/>
    <x v="35"/>
    <x v="228"/>
    <x v="229"/>
    <x v="14"/>
    <x v="4"/>
    <x v="225"/>
    <x v="230"/>
    <x v="2"/>
    <x v="90"/>
    <x v="2"/>
    <x v="0"/>
  </r>
  <r>
    <x v="2"/>
    <x v="2"/>
    <x v="53"/>
    <x v="3"/>
    <x v="4"/>
    <x v="0"/>
    <x v="64"/>
    <x v="230"/>
    <x v="19"/>
    <x v="4"/>
    <x v="226"/>
    <x v="231"/>
    <x v="2"/>
    <x v="58"/>
    <x v="2"/>
    <x v="0"/>
  </r>
  <r>
    <x v="13"/>
    <x v="8"/>
    <x v="53"/>
    <x v="3"/>
    <x v="4"/>
    <x v="21"/>
    <x v="229"/>
    <x v="231"/>
    <x v="20"/>
    <x v="2"/>
    <x v="227"/>
    <x v="232"/>
    <x v="5"/>
    <x v="106"/>
    <x v="1"/>
    <x v="2"/>
  </r>
  <r>
    <x v="11"/>
    <x v="8"/>
    <x v="151"/>
    <x v="3"/>
    <x v="4"/>
    <x v="1"/>
    <x v="230"/>
    <x v="232"/>
    <x v="13"/>
    <x v="1"/>
    <x v="228"/>
    <x v="233"/>
    <x v="6"/>
    <x v="107"/>
    <x v="0"/>
    <x v="1"/>
  </r>
  <r>
    <x v="8"/>
    <x v="6"/>
    <x v="151"/>
    <x v="3"/>
    <x v="4"/>
    <x v="21"/>
    <x v="231"/>
    <x v="233"/>
    <x v="19"/>
    <x v="4"/>
    <x v="229"/>
    <x v="234"/>
    <x v="0"/>
    <x v="0"/>
    <x v="2"/>
    <x v="1"/>
  </r>
  <r>
    <x v="7"/>
    <x v="5"/>
    <x v="151"/>
    <x v="3"/>
    <x v="4"/>
    <x v="19"/>
    <x v="232"/>
    <x v="234"/>
    <x v="9"/>
    <x v="3"/>
    <x v="230"/>
    <x v="235"/>
    <x v="3"/>
    <x v="93"/>
    <x v="2"/>
    <x v="0"/>
  </r>
  <r>
    <x v="9"/>
    <x v="6"/>
    <x v="152"/>
    <x v="9"/>
    <x v="4"/>
    <x v="26"/>
    <x v="233"/>
    <x v="235"/>
    <x v="11"/>
    <x v="1"/>
    <x v="231"/>
    <x v="236"/>
    <x v="0"/>
    <x v="0"/>
    <x v="1"/>
    <x v="0"/>
  </r>
  <r>
    <x v="10"/>
    <x v="7"/>
    <x v="152"/>
    <x v="9"/>
    <x v="4"/>
    <x v="15"/>
    <x v="234"/>
    <x v="236"/>
    <x v="0"/>
    <x v="0"/>
    <x v="232"/>
    <x v="237"/>
    <x v="3"/>
    <x v="18"/>
    <x v="2"/>
    <x v="1"/>
  </r>
  <r>
    <x v="10"/>
    <x v="7"/>
    <x v="54"/>
    <x v="11"/>
    <x v="4"/>
    <x v="31"/>
    <x v="235"/>
    <x v="237"/>
    <x v="11"/>
    <x v="1"/>
    <x v="233"/>
    <x v="238"/>
    <x v="3"/>
    <x v="69"/>
    <x v="2"/>
    <x v="1"/>
  </r>
  <r>
    <x v="4"/>
    <x v="4"/>
    <x v="55"/>
    <x v="11"/>
    <x v="4"/>
    <x v="7"/>
    <x v="236"/>
    <x v="238"/>
    <x v="9"/>
    <x v="3"/>
    <x v="234"/>
    <x v="239"/>
    <x v="3"/>
    <x v="23"/>
    <x v="2"/>
    <x v="2"/>
  </r>
  <r>
    <x v="15"/>
    <x v="9"/>
    <x v="56"/>
    <x v="11"/>
    <x v="4"/>
    <x v="33"/>
    <x v="237"/>
    <x v="239"/>
    <x v="21"/>
    <x v="0"/>
    <x v="235"/>
    <x v="240"/>
    <x v="1"/>
    <x v="108"/>
    <x v="0"/>
    <x v="1"/>
  </r>
  <r>
    <x v="6"/>
    <x v="3"/>
    <x v="153"/>
    <x v="11"/>
    <x v="4"/>
    <x v="19"/>
    <x v="238"/>
    <x v="240"/>
    <x v="16"/>
    <x v="4"/>
    <x v="236"/>
    <x v="241"/>
    <x v="3"/>
    <x v="93"/>
    <x v="0"/>
    <x v="1"/>
  </r>
  <r>
    <x v="11"/>
    <x v="8"/>
    <x v="153"/>
    <x v="11"/>
    <x v="4"/>
    <x v="20"/>
    <x v="98"/>
    <x v="241"/>
    <x v="15"/>
    <x v="4"/>
    <x v="237"/>
    <x v="242"/>
    <x v="1"/>
    <x v="109"/>
    <x v="0"/>
    <x v="0"/>
  </r>
  <r>
    <x v="2"/>
    <x v="2"/>
    <x v="154"/>
    <x v="4"/>
    <x v="4"/>
    <x v="10"/>
    <x v="239"/>
    <x v="242"/>
    <x v="21"/>
    <x v="0"/>
    <x v="238"/>
    <x v="243"/>
    <x v="2"/>
    <x v="13"/>
    <x v="0"/>
    <x v="0"/>
  </r>
  <r>
    <x v="6"/>
    <x v="3"/>
    <x v="155"/>
    <x v="5"/>
    <x v="4"/>
    <x v="37"/>
    <x v="240"/>
    <x v="243"/>
    <x v="16"/>
    <x v="4"/>
    <x v="239"/>
    <x v="244"/>
    <x v="3"/>
    <x v="105"/>
    <x v="1"/>
    <x v="0"/>
  </r>
  <r>
    <x v="12"/>
    <x v="8"/>
    <x v="156"/>
    <x v="5"/>
    <x v="4"/>
    <x v="1"/>
    <x v="241"/>
    <x v="244"/>
    <x v="18"/>
    <x v="2"/>
    <x v="240"/>
    <x v="245"/>
    <x v="4"/>
    <x v="110"/>
    <x v="1"/>
    <x v="1"/>
  </r>
  <r>
    <x v="5"/>
    <x v="1"/>
    <x v="156"/>
    <x v="5"/>
    <x v="4"/>
    <x v="18"/>
    <x v="242"/>
    <x v="245"/>
    <x v="4"/>
    <x v="3"/>
    <x v="241"/>
    <x v="246"/>
    <x v="1"/>
    <x v="22"/>
    <x v="1"/>
    <x v="0"/>
  </r>
  <r>
    <x v="6"/>
    <x v="3"/>
    <x v="157"/>
    <x v="5"/>
    <x v="4"/>
    <x v="19"/>
    <x v="243"/>
    <x v="246"/>
    <x v="19"/>
    <x v="4"/>
    <x v="242"/>
    <x v="247"/>
    <x v="2"/>
    <x v="78"/>
    <x v="2"/>
    <x v="1"/>
  </r>
  <r>
    <x v="5"/>
    <x v="1"/>
    <x v="157"/>
    <x v="5"/>
    <x v="4"/>
    <x v="22"/>
    <x v="244"/>
    <x v="247"/>
    <x v="18"/>
    <x v="2"/>
    <x v="243"/>
    <x v="248"/>
    <x v="0"/>
    <x v="0"/>
    <x v="1"/>
    <x v="1"/>
  </r>
  <r>
    <x v="3"/>
    <x v="3"/>
    <x v="57"/>
    <x v="5"/>
    <x v="4"/>
    <x v="53"/>
    <x v="245"/>
    <x v="248"/>
    <x v="16"/>
    <x v="4"/>
    <x v="244"/>
    <x v="249"/>
    <x v="6"/>
    <x v="111"/>
    <x v="2"/>
    <x v="2"/>
  </r>
  <r>
    <x v="11"/>
    <x v="8"/>
    <x v="58"/>
    <x v="6"/>
    <x v="4"/>
    <x v="46"/>
    <x v="186"/>
    <x v="249"/>
    <x v="13"/>
    <x v="1"/>
    <x v="245"/>
    <x v="250"/>
    <x v="3"/>
    <x v="112"/>
    <x v="0"/>
    <x v="2"/>
  </r>
  <r>
    <x v="15"/>
    <x v="9"/>
    <x v="59"/>
    <x v="6"/>
    <x v="4"/>
    <x v="20"/>
    <x v="246"/>
    <x v="250"/>
    <x v="16"/>
    <x v="4"/>
    <x v="246"/>
    <x v="251"/>
    <x v="2"/>
    <x v="52"/>
    <x v="2"/>
    <x v="0"/>
  </r>
  <r>
    <x v="2"/>
    <x v="2"/>
    <x v="59"/>
    <x v="6"/>
    <x v="4"/>
    <x v="0"/>
    <x v="247"/>
    <x v="251"/>
    <x v="22"/>
    <x v="3"/>
    <x v="247"/>
    <x v="252"/>
    <x v="1"/>
    <x v="113"/>
    <x v="0"/>
    <x v="0"/>
  </r>
  <r>
    <x v="0"/>
    <x v="0"/>
    <x v="158"/>
    <x v="6"/>
    <x v="4"/>
    <x v="7"/>
    <x v="248"/>
    <x v="252"/>
    <x v="13"/>
    <x v="1"/>
    <x v="248"/>
    <x v="253"/>
    <x v="2"/>
    <x v="8"/>
    <x v="0"/>
    <x v="2"/>
  </r>
  <r>
    <x v="2"/>
    <x v="2"/>
    <x v="159"/>
    <x v="0"/>
    <x v="5"/>
    <x v="18"/>
    <x v="249"/>
    <x v="253"/>
    <x v="22"/>
    <x v="3"/>
    <x v="249"/>
    <x v="254"/>
    <x v="2"/>
    <x v="99"/>
    <x v="1"/>
    <x v="0"/>
  </r>
  <r>
    <x v="1"/>
    <x v="1"/>
    <x v="160"/>
    <x v="0"/>
    <x v="5"/>
    <x v="36"/>
    <x v="250"/>
    <x v="254"/>
    <x v="22"/>
    <x v="3"/>
    <x v="250"/>
    <x v="255"/>
    <x v="2"/>
    <x v="76"/>
    <x v="0"/>
    <x v="2"/>
  </r>
  <r>
    <x v="15"/>
    <x v="9"/>
    <x v="160"/>
    <x v="0"/>
    <x v="5"/>
    <x v="14"/>
    <x v="251"/>
    <x v="255"/>
    <x v="17"/>
    <x v="1"/>
    <x v="251"/>
    <x v="256"/>
    <x v="3"/>
    <x v="114"/>
    <x v="2"/>
    <x v="1"/>
  </r>
  <r>
    <x v="4"/>
    <x v="4"/>
    <x v="161"/>
    <x v="0"/>
    <x v="5"/>
    <x v="35"/>
    <x v="252"/>
    <x v="256"/>
    <x v="12"/>
    <x v="0"/>
    <x v="252"/>
    <x v="257"/>
    <x v="3"/>
    <x v="54"/>
    <x v="1"/>
    <x v="1"/>
  </r>
  <r>
    <x v="3"/>
    <x v="3"/>
    <x v="162"/>
    <x v="10"/>
    <x v="5"/>
    <x v="8"/>
    <x v="253"/>
    <x v="257"/>
    <x v="24"/>
    <x v="3"/>
    <x v="253"/>
    <x v="258"/>
    <x v="1"/>
    <x v="9"/>
    <x v="0"/>
    <x v="0"/>
  </r>
  <r>
    <x v="0"/>
    <x v="0"/>
    <x v="163"/>
    <x v="10"/>
    <x v="5"/>
    <x v="6"/>
    <x v="254"/>
    <x v="258"/>
    <x v="19"/>
    <x v="4"/>
    <x v="254"/>
    <x v="259"/>
    <x v="3"/>
    <x v="42"/>
    <x v="1"/>
    <x v="0"/>
  </r>
  <r>
    <x v="13"/>
    <x v="8"/>
    <x v="163"/>
    <x v="10"/>
    <x v="5"/>
    <x v="54"/>
    <x v="255"/>
    <x v="259"/>
    <x v="8"/>
    <x v="5"/>
    <x v="9"/>
    <x v="260"/>
    <x v="2"/>
    <x v="115"/>
    <x v="0"/>
    <x v="2"/>
  </r>
  <r>
    <x v="15"/>
    <x v="9"/>
    <x v="64"/>
    <x v="1"/>
    <x v="5"/>
    <x v="19"/>
    <x v="256"/>
    <x v="260"/>
    <x v="12"/>
    <x v="0"/>
    <x v="255"/>
    <x v="261"/>
    <x v="0"/>
    <x v="0"/>
    <x v="1"/>
    <x v="0"/>
  </r>
  <r>
    <x v="4"/>
    <x v="4"/>
    <x v="64"/>
    <x v="1"/>
    <x v="5"/>
    <x v="17"/>
    <x v="257"/>
    <x v="261"/>
    <x v="12"/>
    <x v="0"/>
    <x v="256"/>
    <x v="262"/>
    <x v="3"/>
    <x v="21"/>
    <x v="0"/>
    <x v="0"/>
  </r>
  <r>
    <x v="13"/>
    <x v="8"/>
    <x v="164"/>
    <x v="10"/>
    <x v="0"/>
    <x v="7"/>
    <x v="258"/>
    <x v="262"/>
    <x v="25"/>
    <x v="1"/>
    <x v="257"/>
    <x v="263"/>
    <x v="3"/>
    <x v="23"/>
    <x v="1"/>
    <x v="1"/>
  </r>
  <r>
    <x v="12"/>
    <x v="8"/>
    <x v="66"/>
    <x v="10"/>
    <x v="0"/>
    <x v="12"/>
    <x v="259"/>
    <x v="263"/>
    <x v="19"/>
    <x v="4"/>
    <x v="258"/>
    <x v="264"/>
    <x v="3"/>
    <x v="41"/>
    <x v="1"/>
    <x v="1"/>
  </r>
  <r>
    <x v="10"/>
    <x v="7"/>
    <x v="1"/>
    <x v="1"/>
    <x v="0"/>
    <x v="21"/>
    <x v="260"/>
    <x v="264"/>
    <x v="22"/>
    <x v="3"/>
    <x v="259"/>
    <x v="265"/>
    <x v="3"/>
    <x v="25"/>
    <x v="2"/>
    <x v="2"/>
  </r>
  <r>
    <x v="6"/>
    <x v="3"/>
    <x v="68"/>
    <x v="1"/>
    <x v="0"/>
    <x v="15"/>
    <x v="261"/>
    <x v="265"/>
    <x v="14"/>
    <x v="4"/>
    <x v="260"/>
    <x v="266"/>
    <x v="2"/>
    <x v="70"/>
    <x v="0"/>
    <x v="1"/>
  </r>
  <r>
    <x v="9"/>
    <x v="6"/>
    <x v="165"/>
    <x v="7"/>
    <x v="0"/>
    <x v="27"/>
    <x v="262"/>
    <x v="266"/>
    <x v="19"/>
    <x v="4"/>
    <x v="261"/>
    <x v="267"/>
    <x v="3"/>
    <x v="60"/>
    <x v="2"/>
    <x v="1"/>
  </r>
  <r>
    <x v="15"/>
    <x v="9"/>
    <x v="166"/>
    <x v="8"/>
    <x v="0"/>
    <x v="34"/>
    <x v="263"/>
    <x v="267"/>
    <x v="12"/>
    <x v="0"/>
    <x v="262"/>
    <x v="268"/>
    <x v="0"/>
    <x v="0"/>
    <x v="2"/>
    <x v="2"/>
  </r>
  <r>
    <x v="12"/>
    <x v="8"/>
    <x v="167"/>
    <x v="8"/>
    <x v="0"/>
    <x v="15"/>
    <x v="264"/>
    <x v="268"/>
    <x v="3"/>
    <x v="2"/>
    <x v="263"/>
    <x v="269"/>
    <x v="2"/>
    <x v="70"/>
    <x v="2"/>
    <x v="1"/>
  </r>
  <r>
    <x v="14"/>
    <x v="6"/>
    <x v="167"/>
    <x v="8"/>
    <x v="0"/>
    <x v="53"/>
    <x v="265"/>
    <x v="269"/>
    <x v="0"/>
    <x v="0"/>
    <x v="264"/>
    <x v="270"/>
    <x v="5"/>
    <x v="116"/>
    <x v="0"/>
    <x v="1"/>
  </r>
  <r>
    <x v="7"/>
    <x v="5"/>
    <x v="2"/>
    <x v="2"/>
    <x v="0"/>
    <x v="52"/>
    <x v="266"/>
    <x v="270"/>
    <x v="1"/>
    <x v="0"/>
    <x v="265"/>
    <x v="271"/>
    <x v="4"/>
    <x v="117"/>
    <x v="2"/>
    <x v="0"/>
  </r>
  <r>
    <x v="5"/>
    <x v="1"/>
    <x v="168"/>
    <x v="2"/>
    <x v="0"/>
    <x v="11"/>
    <x v="267"/>
    <x v="271"/>
    <x v="11"/>
    <x v="1"/>
    <x v="266"/>
    <x v="272"/>
    <x v="0"/>
    <x v="0"/>
    <x v="0"/>
    <x v="2"/>
  </r>
  <r>
    <x v="14"/>
    <x v="6"/>
    <x v="168"/>
    <x v="2"/>
    <x v="0"/>
    <x v="36"/>
    <x v="268"/>
    <x v="272"/>
    <x v="3"/>
    <x v="2"/>
    <x v="267"/>
    <x v="273"/>
    <x v="1"/>
    <x v="118"/>
    <x v="1"/>
    <x v="1"/>
  </r>
  <r>
    <x v="6"/>
    <x v="3"/>
    <x v="76"/>
    <x v="2"/>
    <x v="0"/>
    <x v="5"/>
    <x v="269"/>
    <x v="273"/>
    <x v="20"/>
    <x v="2"/>
    <x v="268"/>
    <x v="274"/>
    <x v="3"/>
    <x v="40"/>
    <x v="0"/>
    <x v="1"/>
  </r>
  <r>
    <x v="15"/>
    <x v="9"/>
    <x v="169"/>
    <x v="2"/>
    <x v="0"/>
    <x v="14"/>
    <x v="270"/>
    <x v="274"/>
    <x v="13"/>
    <x v="1"/>
    <x v="269"/>
    <x v="275"/>
    <x v="3"/>
    <x v="114"/>
    <x v="1"/>
    <x v="2"/>
  </r>
  <r>
    <x v="10"/>
    <x v="7"/>
    <x v="169"/>
    <x v="2"/>
    <x v="0"/>
    <x v="37"/>
    <x v="271"/>
    <x v="275"/>
    <x v="11"/>
    <x v="1"/>
    <x v="270"/>
    <x v="276"/>
    <x v="0"/>
    <x v="0"/>
    <x v="0"/>
    <x v="2"/>
  </r>
  <r>
    <x v="13"/>
    <x v="8"/>
    <x v="170"/>
    <x v="3"/>
    <x v="0"/>
    <x v="36"/>
    <x v="272"/>
    <x v="276"/>
    <x v="5"/>
    <x v="0"/>
    <x v="271"/>
    <x v="277"/>
    <x v="2"/>
    <x v="76"/>
    <x v="0"/>
    <x v="1"/>
  </r>
  <r>
    <x v="15"/>
    <x v="9"/>
    <x v="3"/>
    <x v="3"/>
    <x v="0"/>
    <x v="45"/>
    <x v="74"/>
    <x v="277"/>
    <x v="6"/>
    <x v="4"/>
    <x v="272"/>
    <x v="278"/>
    <x v="3"/>
    <x v="119"/>
    <x v="0"/>
    <x v="0"/>
  </r>
  <r>
    <x v="0"/>
    <x v="0"/>
    <x v="77"/>
    <x v="9"/>
    <x v="0"/>
    <x v="21"/>
    <x v="273"/>
    <x v="278"/>
    <x v="1"/>
    <x v="0"/>
    <x v="273"/>
    <x v="279"/>
    <x v="2"/>
    <x v="120"/>
    <x v="2"/>
    <x v="1"/>
  </r>
  <r>
    <x v="4"/>
    <x v="4"/>
    <x v="77"/>
    <x v="9"/>
    <x v="0"/>
    <x v="12"/>
    <x v="274"/>
    <x v="279"/>
    <x v="8"/>
    <x v="5"/>
    <x v="9"/>
    <x v="280"/>
    <x v="2"/>
    <x v="15"/>
    <x v="2"/>
    <x v="0"/>
  </r>
  <r>
    <x v="11"/>
    <x v="8"/>
    <x v="79"/>
    <x v="9"/>
    <x v="0"/>
    <x v="29"/>
    <x v="275"/>
    <x v="280"/>
    <x v="12"/>
    <x v="0"/>
    <x v="274"/>
    <x v="281"/>
    <x v="5"/>
    <x v="121"/>
    <x v="1"/>
    <x v="0"/>
  </r>
  <r>
    <x v="11"/>
    <x v="8"/>
    <x v="81"/>
    <x v="11"/>
    <x v="0"/>
    <x v="4"/>
    <x v="276"/>
    <x v="281"/>
    <x v="7"/>
    <x v="2"/>
    <x v="275"/>
    <x v="282"/>
    <x v="1"/>
    <x v="67"/>
    <x v="1"/>
    <x v="2"/>
  </r>
  <r>
    <x v="5"/>
    <x v="1"/>
    <x v="82"/>
    <x v="11"/>
    <x v="0"/>
    <x v="21"/>
    <x v="277"/>
    <x v="282"/>
    <x v="10"/>
    <x v="2"/>
    <x v="276"/>
    <x v="283"/>
    <x v="2"/>
    <x v="120"/>
    <x v="1"/>
    <x v="2"/>
  </r>
  <r>
    <x v="2"/>
    <x v="2"/>
    <x v="171"/>
    <x v="11"/>
    <x v="0"/>
    <x v="6"/>
    <x v="278"/>
    <x v="283"/>
    <x v="24"/>
    <x v="3"/>
    <x v="277"/>
    <x v="284"/>
    <x v="2"/>
    <x v="7"/>
    <x v="2"/>
    <x v="0"/>
  </r>
  <r>
    <x v="0"/>
    <x v="0"/>
    <x v="172"/>
    <x v="4"/>
    <x v="0"/>
    <x v="29"/>
    <x v="279"/>
    <x v="284"/>
    <x v="4"/>
    <x v="3"/>
    <x v="278"/>
    <x v="285"/>
    <x v="2"/>
    <x v="47"/>
    <x v="1"/>
    <x v="1"/>
  </r>
  <r>
    <x v="12"/>
    <x v="8"/>
    <x v="7"/>
    <x v="4"/>
    <x v="0"/>
    <x v="53"/>
    <x v="280"/>
    <x v="285"/>
    <x v="0"/>
    <x v="0"/>
    <x v="279"/>
    <x v="286"/>
    <x v="4"/>
    <x v="122"/>
    <x v="2"/>
    <x v="0"/>
  </r>
  <r>
    <x v="5"/>
    <x v="1"/>
    <x v="173"/>
    <x v="5"/>
    <x v="0"/>
    <x v="10"/>
    <x v="281"/>
    <x v="286"/>
    <x v="14"/>
    <x v="4"/>
    <x v="280"/>
    <x v="287"/>
    <x v="1"/>
    <x v="123"/>
    <x v="1"/>
    <x v="0"/>
  </r>
  <r>
    <x v="11"/>
    <x v="8"/>
    <x v="8"/>
    <x v="5"/>
    <x v="0"/>
    <x v="45"/>
    <x v="282"/>
    <x v="287"/>
    <x v="4"/>
    <x v="3"/>
    <x v="281"/>
    <x v="288"/>
    <x v="2"/>
    <x v="74"/>
    <x v="1"/>
    <x v="1"/>
  </r>
  <r>
    <x v="15"/>
    <x v="9"/>
    <x v="8"/>
    <x v="5"/>
    <x v="0"/>
    <x v="55"/>
    <x v="283"/>
    <x v="288"/>
    <x v="16"/>
    <x v="4"/>
    <x v="282"/>
    <x v="289"/>
    <x v="2"/>
    <x v="124"/>
    <x v="0"/>
    <x v="1"/>
  </r>
  <r>
    <x v="9"/>
    <x v="6"/>
    <x v="174"/>
    <x v="5"/>
    <x v="0"/>
    <x v="52"/>
    <x v="284"/>
    <x v="289"/>
    <x v="4"/>
    <x v="3"/>
    <x v="283"/>
    <x v="290"/>
    <x v="0"/>
    <x v="0"/>
    <x v="0"/>
    <x v="2"/>
  </r>
  <r>
    <x v="3"/>
    <x v="3"/>
    <x v="174"/>
    <x v="5"/>
    <x v="0"/>
    <x v="49"/>
    <x v="212"/>
    <x v="290"/>
    <x v="3"/>
    <x v="2"/>
    <x v="284"/>
    <x v="291"/>
    <x v="0"/>
    <x v="0"/>
    <x v="0"/>
    <x v="1"/>
  </r>
  <r>
    <x v="8"/>
    <x v="6"/>
    <x v="9"/>
    <x v="6"/>
    <x v="0"/>
    <x v="13"/>
    <x v="273"/>
    <x v="291"/>
    <x v="11"/>
    <x v="1"/>
    <x v="285"/>
    <x v="292"/>
    <x v="3"/>
    <x v="102"/>
    <x v="0"/>
    <x v="0"/>
  </r>
  <r>
    <x v="6"/>
    <x v="3"/>
    <x v="86"/>
    <x v="0"/>
    <x v="1"/>
    <x v="0"/>
    <x v="285"/>
    <x v="292"/>
    <x v="25"/>
    <x v="1"/>
    <x v="286"/>
    <x v="293"/>
    <x v="3"/>
    <x v="17"/>
    <x v="2"/>
    <x v="1"/>
  </r>
  <r>
    <x v="6"/>
    <x v="3"/>
    <x v="10"/>
    <x v="0"/>
    <x v="1"/>
    <x v="37"/>
    <x v="286"/>
    <x v="293"/>
    <x v="9"/>
    <x v="3"/>
    <x v="287"/>
    <x v="294"/>
    <x v="3"/>
    <x v="105"/>
    <x v="0"/>
    <x v="2"/>
  </r>
  <r>
    <x v="7"/>
    <x v="5"/>
    <x v="175"/>
    <x v="10"/>
    <x v="1"/>
    <x v="32"/>
    <x v="287"/>
    <x v="294"/>
    <x v="20"/>
    <x v="2"/>
    <x v="288"/>
    <x v="295"/>
    <x v="2"/>
    <x v="125"/>
    <x v="2"/>
    <x v="1"/>
  </r>
  <r>
    <x v="8"/>
    <x v="6"/>
    <x v="89"/>
    <x v="10"/>
    <x v="1"/>
    <x v="13"/>
    <x v="288"/>
    <x v="295"/>
    <x v="20"/>
    <x v="2"/>
    <x v="289"/>
    <x v="296"/>
    <x v="1"/>
    <x v="126"/>
    <x v="1"/>
    <x v="1"/>
  </r>
  <r>
    <x v="11"/>
    <x v="8"/>
    <x v="176"/>
    <x v="1"/>
    <x v="1"/>
    <x v="35"/>
    <x v="289"/>
    <x v="296"/>
    <x v="19"/>
    <x v="4"/>
    <x v="290"/>
    <x v="297"/>
    <x v="0"/>
    <x v="0"/>
    <x v="1"/>
    <x v="2"/>
  </r>
  <r>
    <x v="13"/>
    <x v="8"/>
    <x v="176"/>
    <x v="1"/>
    <x v="1"/>
    <x v="49"/>
    <x v="290"/>
    <x v="297"/>
    <x v="14"/>
    <x v="4"/>
    <x v="291"/>
    <x v="298"/>
    <x v="1"/>
    <x v="86"/>
    <x v="0"/>
    <x v="0"/>
  </r>
  <r>
    <x v="13"/>
    <x v="8"/>
    <x v="11"/>
    <x v="7"/>
    <x v="1"/>
    <x v="7"/>
    <x v="291"/>
    <x v="298"/>
    <x v="6"/>
    <x v="4"/>
    <x v="292"/>
    <x v="299"/>
    <x v="1"/>
    <x v="56"/>
    <x v="1"/>
    <x v="0"/>
  </r>
  <r>
    <x v="14"/>
    <x v="6"/>
    <x v="13"/>
    <x v="8"/>
    <x v="1"/>
    <x v="8"/>
    <x v="292"/>
    <x v="299"/>
    <x v="4"/>
    <x v="3"/>
    <x v="293"/>
    <x v="300"/>
    <x v="3"/>
    <x v="46"/>
    <x v="2"/>
    <x v="2"/>
  </r>
  <r>
    <x v="11"/>
    <x v="8"/>
    <x v="14"/>
    <x v="8"/>
    <x v="1"/>
    <x v="56"/>
    <x v="293"/>
    <x v="300"/>
    <x v="1"/>
    <x v="0"/>
    <x v="294"/>
    <x v="301"/>
    <x v="3"/>
    <x v="127"/>
    <x v="2"/>
    <x v="1"/>
  </r>
  <r>
    <x v="3"/>
    <x v="3"/>
    <x v="15"/>
    <x v="8"/>
    <x v="1"/>
    <x v="57"/>
    <x v="294"/>
    <x v="301"/>
    <x v="6"/>
    <x v="4"/>
    <x v="295"/>
    <x v="302"/>
    <x v="0"/>
    <x v="0"/>
    <x v="1"/>
    <x v="2"/>
  </r>
  <r>
    <x v="3"/>
    <x v="3"/>
    <x v="95"/>
    <x v="2"/>
    <x v="1"/>
    <x v="7"/>
    <x v="295"/>
    <x v="302"/>
    <x v="16"/>
    <x v="4"/>
    <x v="296"/>
    <x v="303"/>
    <x v="1"/>
    <x v="56"/>
    <x v="2"/>
    <x v="2"/>
  </r>
  <r>
    <x v="13"/>
    <x v="8"/>
    <x v="95"/>
    <x v="2"/>
    <x v="1"/>
    <x v="58"/>
    <x v="296"/>
    <x v="303"/>
    <x v="5"/>
    <x v="0"/>
    <x v="297"/>
    <x v="304"/>
    <x v="2"/>
    <x v="128"/>
    <x v="2"/>
    <x v="1"/>
  </r>
  <r>
    <x v="2"/>
    <x v="2"/>
    <x v="98"/>
    <x v="3"/>
    <x v="1"/>
    <x v="33"/>
    <x v="297"/>
    <x v="304"/>
    <x v="25"/>
    <x v="1"/>
    <x v="298"/>
    <x v="305"/>
    <x v="1"/>
    <x v="108"/>
    <x v="0"/>
    <x v="1"/>
  </r>
  <r>
    <x v="1"/>
    <x v="1"/>
    <x v="99"/>
    <x v="3"/>
    <x v="1"/>
    <x v="8"/>
    <x v="298"/>
    <x v="305"/>
    <x v="10"/>
    <x v="2"/>
    <x v="299"/>
    <x v="306"/>
    <x v="6"/>
    <x v="129"/>
    <x v="1"/>
    <x v="0"/>
  </r>
  <r>
    <x v="0"/>
    <x v="0"/>
    <x v="177"/>
    <x v="9"/>
    <x v="1"/>
    <x v="13"/>
    <x v="299"/>
    <x v="306"/>
    <x v="14"/>
    <x v="4"/>
    <x v="300"/>
    <x v="307"/>
    <x v="2"/>
    <x v="87"/>
    <x v="2"/>
    <x v="2"/>
  </r>
  <r>
    <x v="14"/>
    <x v="6"/>
    <x v="17"/>
    <x v="9"/>
    <x v="1"/>
    <x v="15"/>
    <x v="300"/>
    <x v="307"/>
    <x v="18"/>
    <x v="2"/>
    <x v="301"/>
    <x v="308"/>
    <x v="1"/>
    <x v="44"/>
    <x v="1"/>
    <x v="2"/>
  </r>
  <r>
    <x v="15"/>
    <x v="9"/>
    <x v="103"/>
    <x v="4"/>
    <x v="1"/>
    <x v="13"/>
    <x v="301"/>
    <x v="308"/>
    <x v="18"/>
    <x v="2"/>
    <x v="302"/>
    <x v="309"/>
    <x v="1"/>
    <x v="126"/>
    <x v="2"/>
    <x v="0"/>
  </r>
  <r>
    <x v="13"/>
    <x v="8"/>
    <x v="103"/>
    <x v="4"/>
    <x v="1"/>
    <x v="21"/>
    <x v="302"/>
    <x v="309"/>
    <x v="5"/>
    <x v="0"/>
    <x v="303"/>
    <x v="310"/>
    <x v="2"/>
    <x v="120"/>
    <x v="1"/>
    <x v="2"/>
  </r>
  <r>
    <x v="0"/>
    <x v="0"/>
    <x v="20"/>
    <x v="5"/>
    <x v="1"/>
    <x v="17"/>
    <x v="303"/>
    <x v="310"/>
    <x v="21"/>
    <x v="0"/>
    <x v="304"/>
    <x v="311"/>
    <x v="2"/>
    <x v="130"/>
    <x v="1"/>
    <x v="0"/>
  </r>
  <r>
    <x v="9"/>
    <x v="6"/>
    <x v="178"/>
    <x v="5"/>
    <x v="1"/>
    <x v="2"/>
    <x v="304"/>
    <x v="311"/>
    <x v="14"/>
    <x v="4"/>
    <x v="305"/>
    <x v="312"/>
    <x v="0"/>
    <x v="0"/>
    <x v="1"/>
    <x v="2"/>
  </r>
  <r>
    <x v="12"/>
    <x v="8"/>
    <x v="105"/>
    <x v="6"/>
    <x v="1"/>
    <x v="5"/>
    <x v="305"/>
    <x v="312"/>
    <x v="25"/>
    <x v="1"/>
    <x v="306"/>
    <x v="313"/>
    <x v="3"/>
    <x v="40"/>
    <x v="1"/>
    <x v="1"/>
  </r>
  <r>
    <x v="10"/>
    <x v="7"/>
    <x v="105"/>
    <x v="6"/>
    <x v="1"/>
    <x v="9"/>
    <x v="306"/>
    <x v="313"/>
    <x v="9"/>
    <x v="3"/>
    <x v="307"/>
    <x v="314"/>
    <x v="1"/>
    <x v="131"/>
    <x v="1"/>
    <x v="2"/>
  </r>
  <r>
    <x v="0"/>
    <x v="0"/>
    <x v="107"/>
    <x v="0"/>
    <x v="2"/>
    <x v="7"/>
    <x v="307"/>
    <x v="314"/>
    <x v="17"/>
    <x v="1"/>
    <x v="308"/>
    <x v="315"/>
    <x v="4"/>
    <x v="132"/>
    <x v="2"/>
    <x v="0"/>
  </r>
  <r>
    <x v="14"/>
    <x v="6"/>
    <x v="179"/>
    <x v="10"/>
    <x v="2"/>
    <x v="57"/>
    <x v="308"/>
    <x v="315"/>
    <x v="0"/>
    <x v="0"/>
    <x v="309"/>
    <x v="316"/>
    <x v="1"/>
    <x v="133"/>
    <x v="2"/>
    <x v="1"/>
  </r>
  <r>
    <x v="3"/>
    <x v="3"/>
    <x v="110"/>
    <x v="10"/>
    <x v="2"/>
    <x v="2"/>
    <x v="309"/>
    <x v="316"/>
    <x v="3"/>
    <x v="2"/>
    <x v="310"/>
    <x v="317"/>
    <x v="3"/>
    <x v="77"/>
    <x v="1"/>
    <x v="2"/>
  </r>
  <r>
    <x v="1"/>
    <x v="1"/>
    <x v="180"/>
    <x v="1"/>
    <x v="2"/>
    <x v="22"/>
    <x v="310"/>
    <x v="317"/>
    <x v="16"/>
    <x v="4"/>
    <x v="311"/>
    <x v="318"/>
    <x v="1"/>
    <x v="27"/>
    <x v="2"/>
    <x v="1"/>
  </r>
  <r>
    <x v="1"/>
    <x v="1"/>
    <x v="181"/>
    <x v="7"/>
    <x v="2"/>
    <x v="7"/>
    <x v="311"/>
    <x v="318"/>
    <x v="11"/>
    <x v="1"/>
    <x v="312"/>
    <x v="319"/>
    <x v="2"/>
    <x v="8"/>
    <x v="2"/>
    <x v="2"/>
  </r>
  <r>
    <x v="15"/>
    <x v="9"/>
    <x v="181"/>
    <x v="7"/>
    <x v="2"/>
    <x v="5"/>
    <x v="312"/>
    <x v="319"/>
    <x v="10"/>
    <x v="2"/>
    <x v="313"/>
    <x v="320"/>
    <x v="0"/>
    <x v="0"/>
    <x v="0"/>
    <x v="2"/>
  </r>
  <r>
    <x v="2"/>
    <x v="2"/>
    <x v="182"/>
    <x v="7"/>
    <x v="2"/>
    <x v="14"/>
    <x v="313"/>
    <x v="320"/>
    <x v="20"/>
    <x v="2"/>
    <x v="314"/>
    <x v="321"/>
    <x v="3"/>
    <x v="114"/>
    <x v="0"/>
    <x v="2"/>
  </r>
  <r>
    <x v="2"/>
    <x v="2"/>
    <x v="113"/>
    <x v="7"/>
    <x v="2"/>
    <x v="13"/>
    <x v="314"/>
    <x v="321"/>
    <x v="21"/>
    <x v="0"/>
    <x v="315"/>
    <x v="322"/>
    <x v="3"/>
    <x v="102"/>
    <x v="0"/>
    <x v="2"/>
  </r>
  <r>
    <x v="4"/>
    <x v="4"/>
    <x v="114"/>
    <x v="7"/>
    <x v="2"/>
    <x v="15"/>
    <x v="315"/>
    <x v="322"/>
    <x v="13"/>
    <x v="1"/>
    <x v="316"/>
    <x v="323"/>
    <x v="2"/>
    <x v="70"/>
    <x v="2"/>
    <x v="0"/>
  </r>
  <r>
    <x v="2"/>
    <x v="2"/>
    <x v="183"/>
    <x v="8"/>
    <x v="2"/>
    <x v="17"/>
    <x v="316"/>
    <x v="323"/>
    <x v="16"/>
    <x v="4"/>
    <x v="317"/>
    <x v="324"/>
    <x v="0"/>
    <x v="0"/>
    <x v="0"/>
    <x v="1"/>
  </r>
  <r>
    <x v="5"/>
    <x v="1"/>
    <x v="184"/>
    <x v="2"/>
    <x v="2"/>
    <x v="12"/>
    <x v="317"/>
    <x v="324"/>
    <x v="1"/>
    <x v="0"/>
    <x v="318"/>
    <x v="325"/>
    <x v="3"/>
    <x v="41"/>
    <x v="1"/>
    <x v="1"/>
  </r>
  <r>
    <x v="10"/>
    <x v="7"/>
    <x v="28"/>
    <x v="2"/>
    <x v="2"/>
    <x v="2"/>
    <x v="318"/>
    <x v="325"/>
    <x v="1"/>
    <x v="0"/>
    <x v="319"/>
    <x v="326"/>
    <x v="0"/>
    <x v="0"/>
    <x v="0"/>
    <x v="2"/>
  </r>
  <r>
    <x v="0"/>
    <x v="0"/>
    <x v="185"/>
    <x v="2"/>
    <x v="2"/>
    <x v="29"/>
    <x v="319"/>
    <x v="326"/>
    <x v="17"/>
    <x v="1"/>
    <x v="320"/>
    <x v="327"/>
    <x v="3"/>
    <x v="71"/>
    <x v="2"/>
    <x v="0"/>
  </r>
  <r>
    <x v="15"/>
    <x v="9"/>
    <x v="185"/>
    <x v="2"/>
    <x v="2"/>
    <x v="13"/>
    <x v="320"/>
    <x v="327"/>
    <x v="9"/>
    <x v="3"/>
    <x v="321"/>
    <x v="328"/>
    <x v="3"/>
    <x v="102"/>
    <x v="1"/>
    <x v="2"/>
  </r>
  <r>
    <x v="9"/>
    <x v="6"/>
    <x v="117"/>
    <x v="3"/>
    <x v="2"/>
    <x v="9"/>
    <x v="321"/>
    <x v="328"/>
    <x v="20"/>
    <x v="2"/>
    <x v="322"/>
    <x v="329"/>
    <x v="2"/>
    <x v="10"/>
    <x v="2"/>
    <x v="2"/>
  </r>
  <r>
    <x v="3"/>
    <x v="3"/>
    <x v="118"/>
    <x v="3"/>
    <x v="2"/>
    <x v="46"/>
    <x v="322"/>
    <x v="329"/>
    <x v="11"/>
    <x v="1"/>
    <x v="323"/>
    <x v="330"/>
    <x v="2"/>
    <x v="81"/>
    <x v="1"/>
    <x v="2"/>
  </r>
  <r>
    <x v="1"/>
    <x v="1"/>
    <x v="29"/>
    <x v="3"/>
    <x v="2"/>
    <x v="54"/>
    <x v="323"/>
    <x v="152"/>
    <x v="5"/>
    <x v="0"/>
    <x v="324"/>
    <x v="331"/>
    <x v="1"/>
    <x v="134"/>
    <x v="1"/>
    <x v="0"/>
  </r>
  <r>
    <x v="7"/>
    <x v="5"/>
    <x v="119"/>
    <x v="3"/>
    <x v="2"/>
    <x v="9"/>
    <x v="324"/>
    <x v="330"/>
    <x v="21"/>
    <x v="0"/>
    <x v="325"/>
    <x v="332"/>
    <x v="0"/>
    <x v="0"/>
    <x v="0"/>
    <x v="0"/>
  </r>
  <r>
    <x v="13"/>
    <x v="8"/>
    <x v="120"/>
    <x v="9"/>
    <x v="2"/>
    <x v="29"/>
    <x v="325"/>
    <x v="331"/>
    <x v="3"/>
    <x v="2"/>
    <x v="326"/>
    <x v="333"/>
    <x v="3"/>
    <x v="71"/>
    <x v="1"/>
    <x v="1"/>
  </r>
  <r>
    <x v="6"/>
    <x v="3"/>
    <x v="186"/>
    <x v="9"/>
    <x v="2"/>
    <x v="2"/>
    <x v="326"/>
    <x v="132"/>
    <x v="5"/>
    <x v="0"/>
    <x v="327"/>
    <x v="334"/>
    <x v="4"/>
    <x v="98"/>
    <x v="0"/>
    <x v="2"/>
  </r>
  <r>
    <x v="3"/>
    <x v="3"/>
    <x v="187"/>
    <x v="9"/>
    <x v="2"/>
    <x v="10"/>
    <x v="327"/>
    <x v="332"/>
    <x v="1"/>
    <x v="0"/>
    <x v="328"/>
    <x v="335"/>
    <x v="2"/>
    <x v="13"/>
    <x v="0"/>
    <x v="2"/>
  </r>
  <r>
    <x v="5"/>
    <x v="1"/>
    <x v="30"/>
    <x v="9"/>
    <x v="2"/>
    <x v="35"/>
    <x v="328"/>
    <x v="333"/>
    <x v="18"/>
    <x v="2"/>
    <x v="329"/>
    <x v="336"/>
    <x v="2"/>
    <x v="90"/>
    <x v="0"/>
    <x v="1"/>
  </r>
  <r>
    <x v="2"/>
    <x v="2"/>
    <x v="30"/>
    <x v="9"/>
    <x v="2"/>
    <x v="7"/>
    <x v="329"/>
    <x v="334"/>
    <x v="14"/>
    <x v="4"/>
    <x v="330"/>
    <x v="337"/>
    <x v="2"/>
    <x v="8"/>
    <x v="2"/>
    <x v="0"/>
  </r>
  <r>
    <x v="11"/>
    <x v="8"/>
    <x v="31"/>
    <x v="11"/>
    <x v="2"/>
    <x v="23"/>
    <x v="330"/>
    <x v="335"/>
    <x v="20"/>
    <x v="2"/>
    <x v="331"/>
    <x v="338"/>
    <x v="3"/>
    <x v="28"/>
    <x v="1"/>
    <x v="1"/>
  </r>
  <r>
    <x v="9"/>
    <x v="6"/>
    <x v="31"/>
    <x v="11"/>
    <x v="2"/>
    <x v="15"/>
    <x v="331"/>
    <x v="336"/>
    <x v="3"/>
    <x v="2"/>
    <x v="332"/>
    <x v="339"/>
    <x v="1"/>
    <x v="44"/>
    <x v="2"/>
    <x v="1"/>
  </r>
  <r>
    <x v="6"/>
    <x v="3"/>
    <x v="33"/>
    <x v="4"/>
    <x v="2"/>
    <x v="31"/>
    <x v="258"/>
    <x v="337"/>
    <x v="4"/>
    <x v="3"/>
    <x v="333"/>
    <x v="340"/>
    <x v="3"/>
    <x v="69"/>
    <x v="1"/>
    <x v="0"/>
  </r>
  <r>
    <x v="15"/>
    <x v="9"/>
    <x v="33"/>
    <x v="4"/>
    <x v="2"/>
    <x v="36"/>
    <x v="208"/>
    <x v="338"/>
    <x v="12"/>
    <x v="0"/>
    <x v="334"/>
    <x v="341"/>
    <x v="2"/>
    <x v="76"/>
    <x v="1"/>
    <x v="0"/>
  </r>
  <r>
    <x v="0"/>
    <x v="0"/>
    <x v="188"/>
    <x v="4"/>
    <x v="2"/>
    <x v="13"/>
    <x v="332"/>
    <x v="339"/>
    <x v="10"/>
    <x v="2"/>
    <x v="335"/>
    <x v="342"/>
    <x v="2"/>
    <x v="87"/>
    <x v="0"/>
    <x v="1"/>
  </r>
  <r>
    <x v="9"/>
    <x v="6"/>
    <x v="189"/>
    <x v="5"/>
    <x v="2"/>
    <x v="18"/>
    <x v="333"/>
    <x v="340"/>
    <x v="6"/>
    <x v="4"/>
    <x v="336"/>
    <x v="343"/>
    <x v="1"/>
    <x v="22"/>
    <x v="2"/>
    <x v="0"/>
  </r>
  <r>
    <x v="12"/>
    <x v="8"/>
    <x v="37"/>
    <x v="5"/>
    <x v="2"/>
    <x v="29"/>
    <x v="334"/>
    <x v="341"/>
    <x v="2"/>
    <x v="1"/>
    <x v="337"/>
    <x v="344"/>
    <x v="6"/>
    <x v="135"/>
    <x v="0"/>
    <x v="2"/>
  </r>
  <r>
    <x v="7"/>
    <x v="5"/>
    <x v="190"/>
    <x v="6"/>
    <x v="2"/>
    <x v="4"/>
    <x v="335"/>
    <x v="342"/>
    <x v="6"/>
    <x v="4"/>
    <x v="338"/>
    <x v="345"/>
    <x v="2"/>
    <x v="5"/>
    <x v="2"/>
    <x v="0"/>
  </r>
  <r>
    <x v="3"/>
    <x v="3"/>
    <x v="191"/>
    <x v="0"/>
    <x v="3"/>
    <x v="15"/>
    <x v="336"/>
    <x v="343"/>
    <x v="17"/>
    <x v="1"/>
    <x v="339"/>
    <x v="346"/>
    <x v="6"/>
    <x v="116"/>
    <x v="1"/>
    <x v="1"/>
  </r>
  <r>
    <x v="8"/>
    <x v="6"/>
    <x v="191"/>
    <x v="0"/>
    <x v="3"/>
    <x v="20"/>
    <x v="337"/>
    <x v="344"/>
    <x v="0"/>
    <x v="0"/>
    <x v="340"/>
    <x v="347"/>
    <x v="3"/>
    <x v="136"/>
    <x v="2"/>
    <x v="2"/>
  </r>
  <r>
    <x v="11"/>
    <x v="8"/>
    <x v="40"/>
    <x v="0"/>
    <x v="3"/>
    <x v="8"/>
    <x v="338"/>
    <x v="345"/>
    <x v="9"/>
    <x v="3"/>
    <x v="341"/>
    <x v="348"/>
    <x v="1"/>
    <x v="9"/>
    <x v="0"/>
    <x v="1"/>
  </r>
  <r>
    <x v="0"/>
    <x v="0"/>
    <x v="126"/>
    <x v="0"/>
    <x v="3"/>
    <x v="12"/>
    <x v="339"/>
    <x v="346"/>
    <x v="20"/>
    <x v="2"/>
    <x v="342"/>
    <x v="349"/>
    <x v="2"/>
    <x v="15"/>
    <x v="2"/>
    <x v="2"/>
  </r>
  <r>
    <x v="14"/>
    <x v="6"/>
    <x v="126"/>
    <x v="0"/>
    <x v="3"/>
    <x v="22"/>
    <x v="340"/>
    <x v="347"/>
    <x v="18"/>
    <x v="2"/>
    <x v="343"/>
    <x v="350"/>
    <x v="2"/>
    <x v="80"/>
    <x v="0"/>
    <x v="0"/>
  </r>
  <r>
    <x v="2"/>
    <x v="2"/>
    <x v="126"/>
    <x v="0"/>
    <x v="3"/>
    <x v="35"/>
    <x v="341"/>
    <x v="348"/>
    <x v="25"/>
    <x v="1"/>
    <x v="344"/>
    <x v="351"/>
    <x v="0"/>
    <x v="0"/>
    <x v="1"/>
    <x v="2"/>
  </r>
  <r>
    <x v="7"/>
    <x v="5"/>
    <x v="126"/>
    <x v="0"/>
    <x v="3"/>
    <x v="1"/>
    <x v="342"/>
    <x v="349"/>
    <x v="15"/>
    <x v="4"/>
    <x v="345"/>
    <x v="352"/>
    <x v="3"/>
    <x v="12"/>
    <x v="1"/>
    <x v="2"/>
  </r>
  <r>
    <x v="1"/>
    <x v="1"/>
    <x v="192"/>
    <x v="10"/>
    <x v="3"/>
    <x v="42"/>
    <x v="343"/>
    <x v="350"/>
    <x v="15"/>
    <x v="4"/>
    <x v="346"/>
    <x v="353"/>
    <x v="2"/>
    <x v="137"/>
    <x v="0"/>
    <x v="2"/>
  </r>
  <r>
    <x v="3"/>
    <x v="3"/>
    <x v="193"/>
    <x v="10"/>
    <x v="3"/>
    <x v="53"/>
    <x v="344"/>
    <x v="351"/>
    <x v="11"/>
    <x v="1"/>
    <x v="347"/>
    <x v="354"/>
    <x v="1"/>
    <x v="138"/>
    <x v="0"/>
    <x v="0"/>
  </r>
  <r>
    <x v="6"/>
    <x v="3"/>
    <x v="194"/>
    <x v="1"/>
    <x v="3"/>
    <x v="52"/>
    <x v="345"/>
    <x v="352"/>
    <x v="15"/>
    <x v="4"/>
    <x v="348"/>
    <x v="355"/>
    <x v="0"/>
    <x v="0"/>
    <x v="2"/>
    <x v="0"/>
  </r>
  <r>
    <x v="1"/>
    <x v="1"/>
    <x v="194"/>
    <x v="1"/>
    <x v="3"/>
    <x v="8"/>
    <x v="346"/>
    <x v="353"/>
    <x v="20"/>
    <x v="2"/>
    <x v="349"/>
    <x v="356"/>
    <x v="0"/>
    <x v="0"/>
    <x v="2"/>
    <x v="0"/>
  </r>
  <r>
    <x v="2"/>
    <x v="2"/>
    <x v="195"/>
    <x v="7"/>
    <x v="3"/>
    <x v="11"/>
    <x v="347"/>
    <x v="354"/>
    <x v="18"/>
    <x v="2"/>
    <x v="350"/>
    <x v="357"/>
    <x v="2"/>
    <x v="139"/>
    <x v="0"/>
    <x v="1"/>
  </r>
  <r>
    <x v="3"/>
    <x v="3"/>
    <x v="196"/>
    <x v="8"/>
    <x v="3"/>
    <x v="46"/>
    <x v="348"/>
    <x v="355"/>
    <x v="23"/>
    <x v="3"/>
    <x v="351"/>
    <x v="358"/>
    <x v="3"/>
    <x v="112"/>
    <x v="2"/>
    <x v="0"/>
  </r>
  <r>
    <x v="6"/>
    <x v="3"/>
    <x v="197"/>
    <x v="8"/>
    <x v="3"/>
    <x v="36"/>
    <x v="349"/>
    <x v="356"/>
    <x v="22"/>
    <x v="3"/>
    <x v="352"/>
    <x v="359"/>
    <x v="2"/>
    <x v="76"/>
    <x v="1"/>
    <x v="0"/>
  </r>
  <r>
    <x v="4"/>
    <x v="4"/>
    <x v="197"/>
    <x v="8"/>
    <x v="3"/>
    <x v="19"/>
    <x v="350"/>
    <x v="357"/>
    <x v="1"/>
    <x v="0"/>
    <x v="353"/>
    <x v="360"/>
    <x v="2"/>
    <x v="78"/>
    <x v="0"/>
    <x v="1"/>
  </r>
  <r>
    <x v="2"/>
    <x v="2"/>
    <x v="130"/>
    <x v="8"/>
    <x v="3"/>
    <x v="48"/>
    <x v="351"/>
    <x v="358"/>
    <x v="22"/>
    <x v="3"/>
    <x v="354"/>
    <x v="361"/>
    <x v="2"/>
    <x v="140"/>
    <x v="1"/>
    <x v="0"/>
  </r>
  <r>
    <x v="5"/>
    <x v="1"/>
    <x v="131"/>
    <x v="8"/>
    <x v="3"/>
    <x v="14"/>
    <x v="352"/>
    <x v="359"/>
    <x v="21"/>
    <x v="0"/>
    <x v="355"/>
    <x v="362"/>
    <x v="0"/>
    <x v="0"/>
    <x v="0"/>
    <x v="2"/>
  </r>
  <r>
    <x v="4"/>
    <x v="4"/>
    <x v="132"/>
    <x v="2"/>
    <x v="3"/>
    <x v="7"/>
    <x v="353"/>
    <x v="360"/>
    <x v="21"/>
    <x v="0"/>
    <x v="356"/>
    <x v="363"/>
    <x v="0"/>
    <x v="0"/>
    <x v="1"/>
    <x v="0"/>
  </r>
  <r>
    <x v="12"/>
    <x v="8"/>
    <x v="133"/>
    <x v="2"/>
    <x v="3"/>
    <x v="12"/>
    <x v="354"/>
    <x v="361"/>
    <x v="0"/>
    <x v="0"/>
    <x v="357"/>
    <x v="364"/>
    <x v="3"/>
    <x v="41"/>
    <x v="0"/>
    <x v="0"/>
  </r>
  <r>
    <x v="3"/>
    <x v="3"/>
    <x v="133"/>
    <x v="2"/>
    <x v="3"/>
    <x v="26"/>
    <x v="355"/>
    <x v="362"/>
    <x v="15"/>
    <x v="4"/>
    <x v="358"/>
    <x v="365"/>
    <x v="2"/>
    <x v="36"/>
    <x v="1"/>
    <x v="2"/>
  </r>
  <r>
    <x v="4"/>
    <x v="4"/>
    <x v="133"/>
    <x v="2"/>
    <x v="3"/>
    <x v="4"/>
    <x v="356"/>
    <x v="363"/>
    <x v="7"/>
    <x v="2"/>
    <x v="359"/>
    <x v="366"/>
    <x v="3"/>
    <x v="11"/>
    <x v="0"/>
    <x v="1"/>
  </r>
  <r>
    <x v="4"/>
    <x v="4"/>
    <x v="136"/>
    <x v="9"/>
    <x v="3"/>
    <x v="35"/>
    <x v="357"/>
    <x v="364"/>
    <x v="12"/>
    <x v="0"/>
    <x v="360"/>
    <x v="367"/>
    <x v="0"/>
    <x v="0"/>
    <x v="1"/>
    <x v="2"/>
  </r>
  <r>
    <x v="13"/>
    <x v="8"/>
    <x v="198"/>
    <x v="9"/>
    <x v="3"/>
    <x v="46"/>
    <x v="294"/>
    <x v="365"/>
    <x v="7"/>
    <x v="2"/>
    <x v="361"/>
    <x v="368"/>
    <x v="3"/>
    <x v="112"/>
    <x v="0"/>
    <x v="2"/>
  </r>
  <r>
    <x v="1"/>
    <x v="1"/>
    <x v="199"/>
    <x v="11"/>
    <x v="3"/>
    <x v="27"/>
    <x v="358"/>
    <x v="366"/>
    <x v="22"/>
    <x v="3"/>
    <x v="362"/>
    <x v="369"/>
    <x v="0"/>
    <x v="0"/>
    <x v="2"/>
    <x v="2"/>
  </r>
  <r>
    <x v="3"/>
    <x v="3"/>
    <x v="199"/>
    <x v="11"/>
    <x v="3"/>
    <x v="20"/>
    <x v="359"/>
    <x v="367"/>
    <x v="11"/>
    <x v="1"/>
    <x v="363"/>
    <x v="370"/>
    <x v="3"/>
    <x v="136"/>
    <x v="0"/>
    <x v="1"/>
  </r>
  <r>
    <x v="8"/>
    <x v="6"/>
    <x v="137"/>
    <x v="11"/>
    <x v="3"/>
    <x v="59"/>
    <x v="360"/>
    <x v="368"/>
    <x v="8"/>
    <x v="5"/>
    <x v="9"/>
    <x v="371"/>
    <x v="2"/>
    <x v="141"/>
    <x v="0"/>
    <x v="0"/>
  </r>
  <r>
    <x v="2"/>
    <x v="2"/>
    <x v="200"/>
    <x v="4"/>
    <x v="3"/>
    <x v="9"/>
    <x v="361"/>
    <x v="369"/>
    <x v="3"/>
    <x v="2"/>
    <x v="364"/>
    <x v="372"/>
    <x v="1"/>
    <x v="131"/>
    <x v="2"/>
    <x v="1"/>
  </r>
  <r>
    <x v="1"/>
    <x v="1"/>
    <x v="201"/>
    <x v="4"/>
    <x v="3"/>
    <x v="43"/>
    <x v="362"/>
    <x v="370"/>
    <x v="20"/>
    <x v="2"/>
    <x v="365"/>
    <x v="373"/>
    <x v="3"/>
    <x v="83"/>
    <x v="1"/>
    <x v="1"/>
  </r>
  <r>
    <x v="3"/>
    <x v="3"/>
    <x v="140"/>
    <x v="5"/>
    <x v="3"/>
    <x v="7"/>
    <x v="363"/>
    <x v="371"/>
    <x v="25"/>
    <x v="1"/>
    <x v="366"/>
    <x v="374"/>
    <x v="0"/>
    <x v="0"/>
    <x v="0"/>
    <x v="2"/>
  </r>
  <r>
    <x v="8"/>
    <x v="6"/>
    <x v="141"/>
    <x v="5"/>
    <x v="3"/>
    <x v="53"/>
    <x v="364"/>
    <x v="372"/>
    <x v="1"/>
    <x v="0"/>
    <x v="367"/>
    <x v="375"/>
    <x v="2"/>
    <x v="142"/>
    <x v="0"/>
    <x v="2"/>
  </r>
  <r>
    <x v="10"/>
    <x v="7"/>
    <x v="202"/>
    <x v="5"/>
    <x v="3"/>
    <x v="2"/>
    <x v="365"/>
    <x v="373"/>
    <x v="23"/>
    <x v="3"/>
    <x v="368"/>
    <x v="376"/>
    <x v="3"/>
    <x v="77"/>
    <x v="0"/>
    <x v="2"/>
  </r>
  <r>
    <x v="0"/>
    <x v="0"/>
    <x v="203"/>
    <x v="5"/>
    <x v="3"/>
    <x v="37"/>
    <x v="366"/>
    <x v="374"/>
    <x v="25"/>
    <x v="1"/>
    <x v="369"/>
    <x v="377"/>
    <x v="3"/>
    <x v="105"/>
    <x v="1"/>
    <x v="2"/>
  </r>
  <r>
    <x v="15"/>
    <x v="9"/>
    <x v="203"/>
    <x v="5"/>
    <x v="3"/>
    <x v="13"/>
    <x v="367"/>
    <x v="375"/>
    <x v="5"/>
    <x v="0"/>
    <x v="370"/>
    <x v="378"/>
    <x v="0"/>
    <x v="0"/>
    <x v="0"/>
    <x v="2"/>
  </r>
  <r>
    <x v="14"/>
    <x v="6"/>
    <x v="203"/>
    <x v="5"/>
    <x v="3"/>
    <x v="2"/>
    <x v="368"/>
    <x v="376"/>
    <x v="11"/>
    <x v="1"/>
    <x v="371"/>
    <x v="379"/>
    <x v="0"/>
    <x v="0"/>
    <x v="2"/>
    <x v="1"/>
  </r>
  <r>
    <x v="0"/>
    <x v="0"/>
    <x v="142"/>
    <x v="6"/>
    <x v="3"/>
    <x v="7"/>
    <x v="369"/>
    <x v="377"/>
    <x v="5"/>
    <x v="0"/>
    <x v="372"/>
    <x v="380"/>
    <x v="2"/>
    <x v="8"/>
    <x v="2"/>
    <x v="1"/>
  </r>
  <r>
    <x v="5"/>
    <x v="1"/>
    <x v="142"/>
    <x v="6"/>
    <x v="3"/>
    <x v="48"/>
    <x v="370"/>
    <x v="378"/>
    <x v="0"/>
    <x v="0"/>
    <x v="373"/>
    <x v="381"/>
    <x v="0"/>
    <x v="0"/>
    <x v="0"/>
    <x v="0"/>
  </r>
  <r>
    <x v="11"/>
    <x v="8"/>
    <x v="204"/>
    <x v="6"/>
    <x v="3"/>
    <x v="16"/>
    <x v="371"/>
    <x v="379"/>
    <x v="18"/>
    <x v="2"/>
    <x v="374"/>
    <x v="382"/>
    <x v="3"/>
    <x v="143"/>
    <x v="0"/>
    <x v="0"/>
  </r>
  <r>
    <x v="15"/>
    <x v="9"/>
    <x v="204"/>
    <x v="6"/>
    <x v="3"/>
    <x v="6"/>
    <x v="372"/>
    <x v="380"/>
    <x v="9"/>
    <x v="3"/>
    <x v="375"/>
    <x v="383"/>
    <x v="0"/>
    <x v="0"/>
    <x v="1"/>
    <x v="2"/>
  </r>
  <r>
    <x v="9"/>
    <x v="6"/>
    <x v="205"/>
    <x v="0"/>
    <x v="4"/>
    <x v="36"/>
    <x v="193"/>
    <x v="381"/>
    <x v="25"/>
    <x v="1"/>
    <x v="376"/>
    <x v="384"/>
    <x v="3"/>
    <x v="144"/>
    <x v="0"/>
    <x v="2"/>
  </r>
  <r>
    <x v="2"/>
    <x v="2"/>
    <x v="206"/>
    <x v="0"/>
    <x v="4"/>
    <x v="8"/>
    <x v="373"/>
    <x v="382"/>
    <x v="10"/>
    <x v="2"/>
    <x v="377"/>
    <x v="385"/>
    <x v="2"/>
    <x v="34"/>
    <x v="2"/>
    <x v="0"/>
  </r>
  <r>
    <x v="8"/>
    <x v="6"/>
    <x v="207"/>
    <x v="0"/>
    <x v="4"/>
    <x v="21"/>
    <x v="374"/>
    <x v="383"/>
    <x v="23"/>
    <x v="3"/>
    <x v="378"/>
    <x v="386"/>
    <x v="2"/>
    <x v="120"/>
    <x v="2"/>
    <x v="2"/>
  </r>
  <r>
    <x v="7"/>
    <x v="5"/>
    <x v="207"/>
    <x v="0"/>
    <x v="4"/>
    <x v="32"/>
    <x v="375"/>
    <x v="384"/>
    <x v="21"/>
    <x v="0"/>
    <x v="379"/>
    <x v="387"/>
    <x v="2"/>
    <x v="125"/>
    <x v="0"/>
    <x v="1"/>
  </r>
  <r>
    <x v="12"/>
    <x v="8"/>
    <x v="208"/>
    <x v="10"/>
    <x v="4"/>
    <x v="19"/>
    <x v="160"/>
    <x v="385"/>
    <x v="9"/>
    <x v="3"/>
    <x v="380"/>
    <x v="388"/>
    <x v="4"/>
    <x v="145"/>
    <x v="1"/>
    <x v="0"/>
  </r>
  <r>
    <x v="2"/>
    <x v="2"/>
    <x v="209"/>
    <x v="10"/>
    <x v="4"/>
    <x v="19"/>
    <x v="376"/>
    <x v="386"/>
    <x v="7"/>
    <x v="2"/>
    <x v="381"/>
    <x v="389"/>
    <x v="2"/>
    <x v="78"/>
    <x v="2"/>
    <x v="1"/>
  </r>
  <r>
    <x v="2"/>
    <x v="2"/>
    <x v="144"/>
    <x v="10"/>
    <x v="4"/>
    <x v="1"/>
    <x v="377"/>
    <x v="387"/>
    <x v="21"/>
    <x v="0"/>
    <x v="382"/>
    <x v="390"/>
    <x v="2"/>
    <x v="57"/>
    <x v="0"/>
    <x v="1"/>
  </r>
  <r>
    <x v="11"/>
    <x v="8"/>
    <x v="145"/>
    <x v="1"/>
    <x v="4"/>
    <x v="17"/>
    <x v="378"/>
    <x v="388"/>
    <x v="7"/>
    <x v="2"/>
    <x v="383"/>
    <x v="391"/>
    <x v="1"/>
    <x v="146"/>
    <x v="2"/>
    <x v="0"/>
  </r>
  <r>
    <x v="10"/>
    <x v="7"/>
    <x v="145"/>
    <x v="1"/>
    <x v="4"/>
    <x v="18"/>
    <x v="322"/>
    <x v="389"/>
    <x v="23"/>
    <x v="3"/>
    <x v="384"/>
    <x v="392"/>
    <x v="3"/>
    <x v="31"/>
    <x v="2"/>
    <x v="0"/>
  </r>
  <r>
    <x v="9"/>
    <x v="6"/>
    <x v="210"/>
    <x v="7"/>
    <x v="4"/>
    <x v="1"/>
    <x v="379"/>
    <x v="390"/>
    <x v="5"/>
    <x v="0"/>
    <x v="385"/>
    <x v="393"/>
    <x v="4"/>
    <x v="110"/>
    <x v="0"/>
    <x v="2"/>
  </r>
  <r>
    <x v="5"/>
    <x v="1"/>
    <x v="48"/>
    <x v="7"/>
    <x v="4"/>
    <x v="33"/>
    <x v="380"/>
    <x v="391"/>
    <x v="7"/>
    <x v="2"/>
    <x v="386"/>
    <x v="394"/>
    <x v="3"/>
    <x v="147"/>
    <x v="1"/>
    <x v="2"/>
  </r>
  <r>
    <x v="1"/>
    <x v="1"/>
    <x v="148"/>
    <x v="7"/>
    <x v="4"/>
    <x v="17"/>
    <x v="381"/>
    <x v="392"/>
    <x v="24"/>
    <x v="3"/>
    <x v="387"/>
    <x v="395"/>
    <x v="1"/>
    <x v="146"/>
    <x v="1"/>
    <x v="2"/>
  </r>
  <r>
    <x v="12"/>
    <x v="8"/>
    <x v="49"/>
    <x v="7"/>
    <x v="4"/>
    <x v="2"/>
    <x v="382"/>
    <x v="393"/>
    <x v="14"/>
    <x v="4"/>
    <x v="388"/>
    <x v="396"/>
    <x v="2"/>
    <x v="26"/>
    <x v="2"/>
    <x v="1"/>
  </r>
  <r>
    <x v="15"/>
    <x v="9"/>
    <x v="49"/>
    <x v="7"/>
    <x v="4"/>
    <x v="19"/>
    <x v="383"/>
    <x v="394"/>
    <x v="13"/>
    <x v="1"/>
    <x v="389"/>
    <x v="397"/>
    <x v="2"/>
    <x v="78"/>
    <x v="2"/>
    <x v="0"/>
  </r>
  <r>
    <x v="9"/>
    <x v="6"/>
    <x v="49"/>
    <x v="7"/>
    <x v="4"/>
    <x v="4"/>
    <x v="384"/>
    <x v="395"/>
    <x v="0"/>
    <x v="0"/>
    <x v="390"/>
    <x v="398"/>
    <x v="0"/>
    <x v="0"/>
    <x v="0"/>
    <x v="1"/>
  </r>
  <r>
    <x v="14"/>
    <x v="6"/>
    <x v="149"/>
    <x v="7"/>
    <x v="4"/>
    <x v="16"/>
    <x v="364"/>
    <x v="396"/>
    <x v="20"/>
    <x v="2"/>
    <x v="391"/>
    <x v="399"/>
    <x v="1"/>
    <x v="148"/>
    <x v="2"/>
    <x v="0"/>
  </r>
  <r>
    <x v="12"/>
    <x v="8"/>
    <x v="150"/>
    <x v="2"/>
    <x v="4"/>
    <x v="21"/>
    <x v="385"/>
    <x v="397"/>
    <x v="22"/>
    <x v="3"/>
    <x v="392"/>
    <x v="400"/>
    <x v="0"/>
    <x v="0"/>
    <x v="1"/>
    <x v="2"/>
  </r>
  <r>
    <x v="12"/>
    <x v="8"/>
    <x v="53"/>
    <x v="3"/>
    <x v="4"/>
    <x v="17"/>
    <x v="386"/>
    <x v="398"/>
    <x v="10"/>
    <x v="2"/>
    <x v="393"/>
    <x v="401"/>
    <x v="2"/>
    <x v="130"/>
    <x v="2"/>
    <x v="0"/>
  </r>
  <r>
    <x v="0"/>
    <x v="0"/>
    <x v="211"/>
    <x v="3"/>
    <x v="4"/>
    <x v="16"/>
    <x v="387"/>
    <x v="399"/>
    <x v="5"/>
    <x v="0"/>
    <x v="394"/>
    <x v="402"/>
    <x v="3"/>
    <x v="143"/>
    <x v="1"/>
    <x v="1"/>
  </r>
  <r>
    <x v="7"/>
    <x v="5"/>
    <x v="212"/>
    <x v="3"/>
    <x v="4"/>
    <x v="5"/>
    <x v="388"/>
    <x v="400"/>
    <x v="1"/>
    <x v="0"/>
    <x v="395"/>
    <x v="403"/>
    <x v="2"/>
    <x v="6"/>
    <x v="0"/>
    <x v="1"/>
  </r>
  <r>
    <x v="12"/>
    <x v="8"/>
    <x v="151"/>
    <x v="3"/>
    <x v="4"/>
    <x v="16"/>
    <x v="389"/>
    <x v="401"/>
    <x v="19"/>
    <x v="4"/>
    <x v="396"/>
    <x v="404"/>
    <x v="3"/>
    <x v="143"/>
    <x v="0"/>
    <x v="2"/>
  </r>
  <r>
    <x v="4"/>
    <x v="4"/>
    <x v="151"/>
    <x v="3"/>
    <x v="4"/>
    <x v="8"/>
    <x v="390"/>
    <x v="402"/>
    <x v="25"/>
    <x v="1"/>
    <x v="397"/>
    <x v="405"/>
    <x v="3"/>
    <x v="46"/>
    <x v="0"/>
    <x v="2"/>
  </r>
  <r>
    <x v="7"/>
    <x v="5"/>
    <x v="213"/>
    <x v="3"/>
    <x v="4"/>
    <x v="25"/>
    <x v="391"/>
    <x v="403"/>
    <x v="4"/>
    <x v="3"/>
    <x v="398"/>
    <x v="406"/>
    <x v="6"/>
    <x v="149"/>
    <x v="1"/>
    <x v="0"/>
  </r>
  <r>
    <x v="10"/>
    <x v="7"/>
    <x v="214"/>
    <x v="9"/>
    <x v="4"/>
    <x v="17"/>
    <x v="392"/>
    <x v="404"/>
    <x v="1"/>
    <x v="0"/>
    <x v="399"/>
    <x v="407"/>
    <x v="3"/>
    <x v="21"/>
    <x v="2"/>
    <x v="1"/>
  </r>
  <r>
    <x v="10"/>
    <x v="7"/>
    <x v="215"/>
    <x v="9"/>
    <x v="4"/>
    <x v="32"/>
    <x v="393"/>
    <x v="405"/>
    <x v="20"/>
    <x v="2"/>
    <x v="400"/>
    <x v="408"/>
    <x v="3"/>
    <x v="95"/>
    <x v="1"/>
    <x v="2"/>
  </r>
  <r>
    <x v="10"/>
    <x v="7"/>
    <x v="216"/>
    <x v="9"/>
    <x v="4"/>
    <x v="5"/>
    <x v="394"/>
    <x v="406"/>
    <x v="4"/>
    <x v="3"/>
    <x v="401"/>
    <x v="409"/>
    <x v="3"/>
    <x v="40"/>
    <x v="0"/>
    <x v="0"/>
  </r>
  <r>
    <x v="3"/>
    <x v="3"/>
    <x v="152"/>
    <x v="9"/>
    <x v="4"/>
    <x v="29"/>
    <x v="395"/>
    <x v="407"/>
    <x v="18"/>
    <x v="2"/>
    <x v="402"/>
    <x v="410"/>
    <x v="3"/>
    <x v="71"/>
    <x v="1"/>
    <x v="0"/>
  </r>
  <r>
    <x v="3"/>
    <x v="3"/>
    <x v="56"/>
    <x v="11"/>
    <x v="4"/>
    <x v="22"/>
    <x v="191"/>
    <x v="408"/>
    <x v="14"/>
    <x v="4"/>
    <x v="403"/>
    <x v="411"/>
    <x v="2"/>
    <x v="80"/>
    <x v="1"/>
    <x v="0"/>
  </r>
  <r>
    <x v="4"/>
    <x v="4"/>
    <x v="56"/>
    <x v="11"/>
    <x v="4"/>
    <x v="36"/>
    <x v="396"/>
    <x v="409"/>
    <x v="18"/>
    <x v="2"/>
    <x v="404"/>
    <x v="412"/>
    <x v="2"/>
    <x v="76"/>
    <x v="1"/>
    <x v="2"/>
  </r>
  <r>
    <x v="10"/>
    <x v="7"/>
    <x v="56"/>
    <x v="11"/>
    <x v="4"/>
    <x v="15"/>
    <x v="397"/>
    <x v="410"/>
    <x v="25"/>
    <x v="1"/>
    <x v="405"/>
    <x v="413"/>
    <x v="1"/>
    <x v="44"/>
    <x v="0"/>
    <x v="2"/>
  </r>
  <r>
    <x v="9"/>
    <x v="6"/>
    <x v="217"/>
    <x v="11"/>
    <x v="4"/>
    <x v="6"/>
    <x v="398"/>
    <x v="411"/>
    <x v="9"/>
    <x v="3"/>
    <x v="406"/>
    <x v="414"/>
    <x v="2"/>
    <x v="7"/>
    <x v="1"/>
    <x v="0"/>
  </r>
  <r>
    <x v="6"/>
    <x v="3"/>
    <x v="218"/>
    <x v="4"/>
    <x v="4"/>
    <x v="15"/>
    <x v="399"/>
    <x v="412"/>
    <x v="6"/>
    <x v="4"/>
    <x v="407"/>
    <x v="415"/>
    <x v="3"/>
    <x v="18"/>
    <x v="0"/>
    <x v="0"/>
  </r>
  <r>
    <x v="0"/>
    <x v="0"/>
    <x v="218"/>
    <x v="4"/>
    <x v="4"/>
    <x v="1"/>
    <x v="400"/>
    <x v="413"/>
    <x v="8"/>
    <x v="5"/>
    <x v="9"/>
    <x v="416"/>
    <x v="2"/>
    <x v="57"/>
    <x v="2"/>
    <x v="1"/>
  </r>
  <r>
    <x v="1"/>
    <x v="1"/>
    <x v="154"/>
    <x v="4"/>
    <x v="4"/>
    <x v="36"/>
    <x v="401"/>
    <x v="414"/>
    <x v="21"/>
    <x v="0"/>
    <x v="408"/>
    <x v="417"/>
    <x v="2"/>
    <x v="76"/>
    <x v="2"/>
    <x v="1"/>
  </r>
  <r>
    <x v="12"/>
    <x v="8"/>
    <x v="155"/>
    <x v="5"/>
    <x v="4"/>
    <x v="16"/>
    <x v="402"/>
    <x v="415"/>
    <x v="10"/>
    <x v="2"/>
    <x v="409"/>
    <x v="418"/>
    <x v="2"/>
    <x v="19"/>
    <x v="0"/>
    <x v="2"/>
  </r>
  <r>
    <x v="7"/>
    <x v="5"/>
    <x v="156"/>
    <x v="5"/>
    <x v="4"/>
    <x v="8"/>
    <x v="294"/>
    <x v="416"/>
    <x v="8"/>
    <x v="5"/>
    <x v="9"/>
    <x v="419"/>
    <x v="1"/>
    <x v="9"/>
    <x v="0"/>
    <x v="2"/>
  </r>
  <r>
    <x v="10"/>
    <x v="7"/>
    <x v="160"/>
    <x v="0"/>
    <x v="5"/>
    <x v="5"/>
    <x v="403"/>
    <x v="417"/>
    <x v="10"/>
    <x v="2"/>
    <x v="410"/>
    <x v="420"/>
    <x v="2"/>
    <x v="6"/>
    <x v="1"/>
    <x v="2"/>
  </r>
  <r>
    <x v="15"/>
    <x v="9"/>
    <x v="162"/>
    <x v="10"/>
    <x v="5"/>
    <x v="12"/>
    <x v="404"/>
    <x v="418"/>
    <x v="18"/>
    <x v="2"/>
    <x v="411"/>
    <x v="421"/>
    <x v="3"/>
    <x v="41"/>
    <x v="0"/>
    <x v="1"/>
  </r>
  <r>
    <x v="4"/>
    <x v="4"/>
    <x v="162"/>
    <x v="10"/>
    <x v="5"/>
    <x v="45"/>
    <x v="405"/>
    <x v="419"/>
    <x v="24"/>
    <x v="3"/>
    <x v="412"/>
    <x v="422"/>
    <x v="3"/>
    <x v="119"/>
    <x v="2"/>
    <x v="0"/>
  </r>
  <r>
    <x v="0"/>
    <x v="0"/>
    <x v="219"/>
    <x v="10"/>
    <x v="5"/>
    <x v="32"/>
    <x v="406"/>
    <x v="420"/>
    <x v="15"/>
    <x v="4"/>
    <x v="413"/>
    <x v="423"/>
    <x v="4"/>
    <x v="150"/>
    <x v="2"/>
    <x v="1"/>
  </r>
  <r>
    <x v="9"/>
    <x v="6"/>
    <x v="219"/>
    <x v="10"/>
    <x v="5"/>
    <x v="0"/>
    <x v="407"/>
    <x v="421"/>
    <x v="11"/>
    <x v="1"/>
    <x v="414"/>
    <x v="424"/>
    <x v="0"/>
    <x v="0"/>
    <x v="1"/>
    <x v="1"/>
  </r>
  <r>
    <x v="12"/>
    <x v="8"/>
    <x v="63"/>
    <x v="1"/>
    <x v="5"/>
    <x v="60"/>
    <x v="408"/>
    <x v="422"/>
    <x v="23"/>
    <x v="3"/>
    <x v="415"/>
    <x v="425"/>
    <x v="3"/>
    <x v="151"/>
    <x v="1"/>
    <x v="0"/>
  </r>
  <r>
    <x v="14"/>
    <x v="6"/>
    <x v="220"/>
    <x v="1"/>
    <x v="5"/>
    <x v="28"/>
    <x v="409"/>
    <x v="423"/>
    <x v="1"/>
    <x v="0"/>
    <x v="416"/>
    <x v="426"/>
    <x v="2"/>
    <x v="97"/>
    <x v="1"/>
    <x v="2"/>
  </r>
  <r>
    <x v="4"/>
    <x v="4"/>
    <x v="220"/>
    <x v="1"/>
    <x v="5"/>
    <x v="61"/>
    <x v="410"/>
    <x v="424"/>
    <x v="1"/>
    <x v="0"/>
    <x v="417"/>
    <x v="427"/>
    <x v="2"/>
    <x v="152"/>
    <x v="2"/>
    <x v="2"/>
  </r>
  <r>
    <x v="8"/>
    <x v="6"/>
    <x v="64"/>
    <x v="1"/>
    <x v="5"/>
    <x v="2"/>
    <x v="277"/>
    <x v="425"/>
    <x v="21"/>
    <x v="0"/>
    <x v="418"/>
    <x v="428"/>
    <x v="3"/>
    <x v="77"/>
    <x v="0"/>
    <x v="0"/>
  </r>
  <r>
    <x v="7"/>
    <x v="5"/>
    <x v="64"/>
    <x v="1"/>
    <x v="5"/>
    <x v="58"/>
    <x v="411"/>
    <x v="426"/>
    <x v="16"/>
    <x v="4"/>
    <x v="419"/>
    <x v="429"/>
    <x v="0"/>
    <x v="0"/>
    <x v="1"/>
    <x v="1"/>
  </r>
  <r>
    <x v="8"/>
    <x v="6"/>
    <x v="0"/>
    <x v="0"/>
    <x v="0"/>
    <x v="13"/>
    <x v="412"/>
    <x v="427"/>
    <x v="7"/>
    <x v="2"/>
    <x v="420"/>
    <x v="430"/>
    <x v="3"/>
    <x v="102"/>
    <x v="0"/>
    <x v="1"/>
  </r>
  <r>
    <x v="11"/>
    <x v="8"/>
    <x v="221"/>
    <x v="10"/>
    <x v="0"/>
    <x v="21"/>
    <x v="413"/>
    <x v="428"/>
    <x v="14"/>
    <x v="4"/>
    <x v="421"/>
    <x v="431"/>
    <x v="1"/>
    <x v="75"/>
    <x v="1"/>
    <x v="0"/>
  </r>
  <r>
    <x v="4"/>
    <x v="4"/>
    <x v="221"/>
    <x v="10"/>
    <x v="0"/>
    <x v="49"/>
    <x v="414"/>
    <x v="429"/>
    <x v="20"/>
    <x v="2"/>
    <x v="422"/>
    <x v="432"/>
    <x v="3"/>
    <x v="153"/>
    <x v="1"/>
    <x v="0"/>
  </r>
  <r>
    <x v="10"/>
    <x v="7"/>
    <x v="221"/>
    <x v="10"/>
    <x v="0"/>
    <x v="37"/>
    <x v="415"/>
    <x v="430"/>
    <x v="1"/>
    <x v="0"/>
    <x v="423"/>
    <x v="433"/>
    <x v="2"/>
    <x v="61"/>
    <x v="1"/>
    <x v="1"/>
  </r>
  <r>
    <x v="4"/>
    <x v="4"/>
    <x v="164"/>
    <x v="10"/>
    <x v="0"/>
    <x v="43"/>
    <x v="416"/>
    <x v="431"/>
    <x v="18"/>
    <x v="2"/>
    <x v="424"/>
    <x v="434"/>
    <x v="2"/>
    <x v="154"/>
    <x v="2"/>
    <x v="1"/>
  </r>
  <r>
    <x v="12"/>
    <x v="8"/>
    <x v="222"/>
    <x v="10"/>
    <x v="0"/>
    <x v="23"/>
    <x v="417"/>
    <x v="432"/>
    <x v="3"/>
    <x v="2"/>
    <x v="425"/>
    <x v="435"/>
    <x v="0"/>
    <x v="0"/>
    <x v="0"/>
    <x v="1"/>
  </r>
  <r>
    <x v="6"/>
    <x v="3"/>
    <x v="67"/>
    <x v="1"/>
    <x v="0"/>
    <x v="13"/>
    <x v="418"/>
    <x v="433"/>
    <x v="14"/>
    <x v="4"/>
    <x v="426"/>
    <x v="436"/>
    <x v="3"/>
    <x v="102"/>
    <x v="2"/>
    <x v="2"/>
  </r>
  <r>
    <x v="0"/>
    <x v="0"/>
    <x v="67"/>
    <x v="1"/>
    <x v="0"/>
    <x v="4"/>
    <x v="419"/>
    <x v="434"/>
    <x v="15"/>
    <x v="4"/>
    <x v="427"/>
    <x v="437"/>
    <x v="4"/>
    <x v="100"/>
    <x v="1"/>
    <x v="2"/>
  </r>
  <r>
    <x v="0"/>
    <x v="0"/>
    <x v="68"/>
    <x v="1"/>
    <x v="0"/>
    <x v="17"/>
    <x v="16"/>
    <x v="435"/>
    <x v="7"/>
    <x v="2"/>
    <x v="428"/>
    <x v="438"/>
    <x v="2"/>
    <x v="130"/>
    <x v="0"/>
    <x v="0"/>
  </r>
  <r>
    <x v="4"/>
    <x v="4"/>
    <x v="68"/>
    <x v="1"/>
    <x v="0"/>
    <x v="27"/>
    <x v="420"/>
    <x v="436"/>
    <x v="14"/>
    <x v="4"/>
    <x v="429"/>
    <x v="439"/>
    <x v="2"/>
    <x v="37"/>
    <x v="0"/>
    <x v="1"/>
  </r>
  <r>
    <x v="13"/>
    <x v="8"/>
    <x v="72"/>
    <x v="7"/>
    <x v="0"/>
    <x v="62"/>
    <x v="421"/>
    <x v="437"/>
    <x v="22"/>
    <x v="3"/>
    <x v="430"/>
    <x v="440"/>
    <x v="0"/>
    <x v="0"/>
    <x v="1"/>
    <x v="0"/>
  </r>
  <r>
    <x v="8"/>
    <x v="6"/>
    <x v="72"/>
    <x v="7"/>
    <x v="0"/>
    <x v="35"/>
    <x v="422"/>
    <x v="438"/>
    <x v="6"/>
    <x v="4"/>
    <x v="431"/>
    <x v="441"/>
    <x v="3"/>
    <x v="54"/>
    <x v="0"/>
    <x v="2"/>
  </r>
  <r>
    <x v="6"/>
    <x v="3"/>
    <x v="74"/>
    <x v="8"/>
    <x v="0"/>
    <x v="48"/>
    <x v="423"/>
    <x v="439"/>
    <x v="6"/>
    <x v="4"/>
    <x v="432"/>
    <x v="442"/>
    <x v="3"/>
    <x v="155"/>
    <x v="0"/>
    <x v="1"/>
  </r>
  <r>
    <x v="1"/>
    <x v="1"/>
    <x v="74"/>
    <x v="8"/>
    <x v="0"/>
    <x v="17"/>
    <x v="424"/>
    <x v="440"/>
    <x v="17"/>
    <x v="1"/>
    <x v="433"/>
    <x v="443"/>
    <x v="0"/>
    <x v="0"/>
    <x v="0"/>
    <x v="1"/>
  </r>
  <r>
    <x v="1"/>
    <x v="1"/>
    <x v="166"/>
    <x v="8"/>
    <x v="0"/>
    <x v="6"/>
    <x v="425"/>
    <x v="441"/>
    <x v="25"/>
    <x v="1"/>
    <x v="434"/>
    <x v="444"/>
    <x v="2"/>
    <x v="7"/>
    <x v="0"/>
    <x v="0"/>
  </r>
  <r>
    <x v="7"/>
    <x v="5"/>
    <x v="167"/>
    <x v="8"/>
    <x v="0"/>
    <x v="2"/>
    <x v="426"/>
    <x v="442"/>
    <x v="7"/>
    <x v="2"/>
    <x v="435"/>
    <x v="445"/>
    <x v="3"/>
    <x v="77"/>
    <x v="2"/>
    <x v="1"/>
  </r>
  <r>
    <x v="4"/>
    <x v="4"/>
    <x v="75"/>
    <x v="8"/>
    <x v="0"/>
    <x v="26"/>
    <x v="427"/>
    <x v="443"/>
    <x v="1"/>
    <x v="0"/>
    <x v="436"/>
    <x v="446"/>
    <x v="3"/>
    <x v="88"/>
    <x v="2"/>
    <x v="1"/>
  </r>
  <r>
    <x v="0"/>
    <x v="0"/>
    <x v="223"/>
    <x v="2"/>
    <x v="0"/>
    <x v="37"/>
    <x v="428"/>
    <x v="444"/>
    <x v="12"/>
    <x v="0"/>
    <x v="437"/>
    <x v="447"/>
    <x v="2"/>
    <x v="61"/>
    <x v="2"/>
    <x v="0"/>
  </r>
  <r>
    <x v="0"/>
    <x v="0"/>
    <x v="168"/>
    <x v="2"/>
    <x v="0"/>
    <x v="3"/>
    <x v="429"/>
    <x v="445"/>
    <x v="10"/>
    <x v="2"/>
    <x v="438"/>
    <x v="448"/>
    <x v="3"/>
    <x v="20"/>
    <x v="0"/>
    <x v="0"/>
  </r>
  <r>
    <x v="2"/>
    <x v="2"/>
    <x v="168"/>
    <x v="2"/>
    <x v="0"/>
    <x v="9"/>
    <x v="430"/>
    <x v="446"/>
    <x v="14"/>
    <x v="4"/>
    <x v="439"/>
    <x v="449"/>
    <x v="1"/>
    <x v="131"/>
    <x v="2"/>
    <x v="2"/>
  </r>
  <r>
    <x v="3"/>
    <x v="3"/>
    <x v="224"/>
    <x v="3"/>
    <x v="0"/>
    <x v="54"/>
    <x v="431"/>
    <x v="447"/>
    <x v="13"/>
    <x v="1"/>
    <x v="440"/>
    <x v="450"/>
    <x v="0"/>
    <x v="0"/>
    <x v="2"/>
    <x v="2"/>
  </r>
  <r>
    <x v="8"/>
    <x v="6"/>
    <x v="3"/>
    <x v="3"/>
    <x v="0"/>
    <x v="1"/>
    <x v="432"/>
    <x v="448"/>
    <x v="22"/>
    <x v="3"/>
    <x v="441"/>
    <x v="451"/>
    <x v="2"/>
    <x v="57"/>
    <x v="2"/>
    <x v="0"/>
  </r>
  <r>
    <x v="13"/>
    <x v="8"/>
    <x v="4"/>
    <x v="3"/>
    <x v="0"/>
    <x v="17"/>
    <x v="433"/>
    <x v="449"/>
    <x v="9"/>
    <x v="3"/>
    <x v="442"/>
    <x v="452"/>
    <x v="2"/>
    <x v="130"/>
    <x v="2"/>
    <x v="0"/>
  </r>
  <r>
    <x v="0"/>
    <x v="0"/>
    <x v="79"/>
    <x v="9"/>
    <x v="0"/>
    <x v="25"/>
    <x v="434"/>
    <x v="450"/>
    <x v="25"/>
    <x v="1"/>
    <x v="443"/>
    <x v="453"/>
    <x v="2"/>
    <x v="156"/>
    <x v="0"/>
    <x v="0"/>
  </r>
  <r>
    <x v="13"/>
    <x v="8"/>
    <x v="79"/>
    <x v="9"/>
    <x v="0"/>
    <x v="42"/>
    <x v="435"/>
    <x v="451"/>
    <x v="6"/>
    <x v="4"/>
    <x v="444"/>
    <x v="454"/>
    <x v="1"/>
    <x v="157"/>
    <x v="2"/>
    <x v="0"/>
  </r>
  <r>
    <x v="8"/>
    <x v="6"/>
    <x v="79"/>
    <x v="9"/>
    <x v="0"/>
    <x v="15"/>
    <x v="436"/>
    <x v="452"/>
    <x v="9"/>
    <x v="3"/>
    <x v="445"/>
    <x v="455"/>
    <x v="2"/>
    <x v="70"/>
    <x v="0"/>
    <x v="1"/>
  </r>
  <r>
    <x v="10"/>
    <x v="7"/>
    <x v="80"/>
    <x v="11"/>
    <x v="0"/>
    <x v="7"/>
    <x v="437"/>
    <x v="453"/>
    <x v="12"/>
    <x v="0"/>
    <x v="446"/>
    <x v="456"/>
    <x v="1"/>
    <x v="56"/>
    <x v="2"/>
    <x v="0"/>
  </r>
  <r>
    <x v="15"/>
    <x v="9"/>
    <x v="82"/>
    <x v="11"/>
    <x v="0"/>
    <x v="20"/>
    <x v="438"/>
    <x v="454"/>
    <x v="7"/>
    <x v="2"/>
    <x v="447"/>
    <x v="457"/>
    <x v="2"/>
    <x v="52"/>
    <x v="2"/>
    <x v="0"/>
  </r>
  <r>
    <x v="9"/>
    <x v="6"/>
    <x v="171"/>
    <x v="11"/>
    <x v="0"/>
    <x v="13"/>
    <x v="439"/>
    <x v="455"/>
    <x v="2"/>
    <x v="1"/>
    <x v="448"/>
    <x v="458"/>
    <x v="0"/>
    <x v="0"/>
    <x v="2"/>
    <x v="1"/>
  </r>
  <r>
    <x v="0"/>
    <x v="0"/>
    <x v="5"/>
    <x v="4"/>
    <x v="0"/>
    <x v="19"/>
    <x v="440"/>
    <x v="456"/>
    <x v="22"/>
    <x v="3"/>
    <x v="449"/>
    <x v="459"/>
    <x v="3"/>
    <x v="93"/>
    <x v="1"/>
    <x v="2"/>
  </r>
  <r>
    <x v="10"/>
    <x v="7"/>
    <x v="5"/>
    <x v="4"/>
    <x v="0"/>
    <x v="12"/>
    <x v="441"/>
    <x v="457"/>
    <x v="14"/>
    <x v="4"/>
    <x v="450"/>
    <x v="460"/>
    <x v="0"/>
    <x v="0"/>
    <x v="2"/>
    <x v="1"/>
  </r>
  <r>
    <x v="0"/>
    <x v="0"/>
    <x v="225"/>
    <x v="5"/>
    <x v="0"/>
    <x v="47"/>
    <x v="442"/>
    <x v="458"/>
    <x v="0"/>
    <x v="0"/>
    <x v="451"/>
    <x v="461"/>
    <x v="6"/>
    <x v="94"/>
    <x v="1"/>
    <x v="1"/>
  </r>
  <r>
    <x v="15"/>
    <x v="9"/>
    <x v="9"/>
    <x v="6"/>
    <x v="0"/>
    <x v="6"/>
    <x v="443"/>
    <x v="459"/>
    <x v="11"/>
    <x v="1"/>
    <x v="452"/>
    <x v="462"/>
    <x v="2"/>
    <x v="7"/>
    <x v="0"/>
    <x v="1"/>
  </r>
  <r>
    <x v="14"/>
    <x v="6"/>
    <x v="226"/>
    <x v="6"/>
    <x v="0"/>
    <x v="54"/>
    <x v="444"/>
    <x v="460"/>
    <x v="21"/>
    <x v="0"/>
    <x v="453"/>
    <x v="463"/>
    <x v="0"/>
    <x v="0"/>
    <x v="0"/>
    <x v="1"/>
  </r>
  <r>
    <x v="13"/>
    <x v="8"/>
    <x v="86"/>
    <x v="0"/>
    <x v="1"/>
    <x v="58"/>
    <x v="445"/>
    <x v="461"/>
    <x v="5"/>
    <x v="0"/>
    <x v="454"/>
    <x v="464"/>
    <x v="2"/>
    <x v="128"/>
    <x v="0"/>
    <x v="2"/>
  </r>
  <r>
    <x v="13"/>
    <x v="8"/>
    <x v="10"/>
    <x v="0"/>
    <x v="1"/>
    <x v="36"/>
    <x v="446"/>
    <x v="462"/>
    <x v="22"/>
    <x v="3"/>
    <x v="455"/>
    <x v="465"/>
    <x v="3"/>
    <x v="144"/>
    <x v="1"/>
    <x v="1"/>
  </r>
  <r>
    <x v="8"/>
    <x v="6"/>
    <x v="227"/>
    <x v="10"/>
    <x v="1"/>
    <x v="10"/>
    <x v="447"/>
    <x v="463"/>
    <x v="22"/>
    <x v="3"/>
    <x v="456"/>
    <x v="466"/>
    <x v="3"/>
    <x v="158"/>
    <x v="2"/>
    <x v="1"/>
  </r>
  <r>
    <x v="15"/>
    <x v="9"/>
    <x v="175"/>
    <x v="10"/>
    <x v="1"/>
    <x v="21"/>
    <x v="448"/>
    <x v="464"/>
    <x v="21"/>
    <x v="0"/>
    <x v="457"/>
    <x v="467"/>
    <x v="2"/>
    <x v="120"/>
    <x v="0"/>
    <x v="0"/>
  </r>
  <r>
    <x v="5"/>
    <x v="1"/>
    <x v="89"/>
    <x v="10"/>
    <x v="1"/>
    <x v="33"/>
    <x v="449"/>
    <x v="465"/>
    <x v="22"/>
    <x v="3"/>
    <x v="458"/>
    <x v="468"/>
    <x v="3"/>
    <x v="147"/>
    <x v="2"/>
    <x v="2"/>
  </r>
  <r>
    <x v="9"/>
    <x v="6"/>
    <x v="90"/>
    <x v="1"/>
    <x v="1"/>
    <x v="31"/>
    <x v="450"/>
    <x v="466"/>
    <x v="20"/>
    <x v="2"/>
    <x v="459"/>
    <x v="469"/>
    <x v="0"/>
    <x v="0"/>
    <x v="1"/>
    <x v="1"/>
  </r>
  <r>
    <x v="10"/>
    <x v="7"/>
    <x v="228"/>
    <x v="1"/>
    <x v="1"/>
    <x v="41"/>
    <x v="174"/>
    <x v="467"/>
    <x v="9"/>
    <x v="3"/>
    <x v="460"/>
    <x v="470"/>
    <x v="1"/>
    <x v="159"/>
    <x v="1"/>
    <x v="2"/>
  </r>
  <r>
    <x v="10"/>
    <x v="7"/>
    <x v="229"/>
    <x v="1"/>
    <x v="1"/>
    <x v="15"/>
    <x v="451"/>
    <x v="468"/>
    <x v="21"/>
    <x v="0"/>
    <x v="461"/>
    <x v="471"/>
    <x v="4"/>
    <x v="160"/>
    <x v="2"/>
    <x v="1"/>
  </r>
  <r>
    <x v="8"/>
    <x v="6"/>
    <x v="92"/>
    <x v="7"/>
    <x v="1"/>
    <x v="7"/>
    <x v="452"/>
    <x v="469"/>
    <x v="10"/>
    <x v="2"/>
    <x v="462"/>
    <x v="472"/>
    <x v="3"/>
    <x v="23"/>
    <x v="1"/>
    <x v="2"/>
  </r>
  <r>
    <x v="14"/>
    <x v="6"/>
    <x v="93"/>
    <x v="7"/>
    <x v="1"/>
    <x v="6"/>
    <x v="453"/>
    <x v="470"/>
    <x v="7"/>
    <x v="2"/>
    <x v="463"/>
    <x v="473"/>
    <x v="5"/>
    <x v="161"/>
    <x v="1"/>
    <x v="0"/>
  </r>
  <r>
    <x v="8"/>
    <x v="6"/>
    <x v="12"/>
    <x v="7"/>
    <x v="1"/>
    <x v="41"/>
    <x v="454"/>
    <x v="471"/>
    <x v="12"/>
    <x v="0"/>
    <x v="464"/>
    <x v="474"/>
    <x v="1"/>
    <x v="159"/>
    <x v="1"/>
    <x v="2"/>
  </r>
  <r>
    <x v="0"/>
    <x v="0"/>
    <x v="15"/>
    <x v="8"/>
    <x v="1"/>
    <x v="15"/>
    <x v="160"/>
    <x v="472"/>
    <x v="2"/>
    <x v="1"/>
    <x v="465"/>
    <x v="475"/>
    <x v="1"/>
    <x v="44"/>
    <x v="1"/>
    <x v="2"/>
  </r>
  <r>
    <x v="9"/>
    <x v="6"/>
    <x v="15"/>
    <x v="8"/>
    <x v="1"/>
    <x v="21"/>
    <x v="358"/>
    <x v="473"/>
    <x v="11"/>
    <x v="1"/>
    <x v="466"/>
    <x v="476"/>
    <x v="0"/>
    <x v="0"/>
    <x v="1"/>
    <x v="1"/>
  </r>
  <r>
    <x v="0"/>
    <x v="0"/>
    <x v="230"/>
    <x v="8"/>
    <x v="1"/>
    <x v="2"/>
    <x v="455"/>
    <x v="474"/>
    <x v="16"/>
    <x v="4"/>
    <x v="467"/>
    <x v="477"/>
    <x v="3"/>
    <x v="77"/>
    <x v="0"/>
    <x v="1"/>
  </r>
  <r>
    <x v="1"/>
    <x v="1"/>
    <x v="94"/>
    <x v="2"/>
    <x v="1"/>
    <x v="13"/>
    <x v="456"/>
    <x v="475"/>
    <x v="23"/>
    <x v="3"/>
    <x v="468"/>
    <x v="478"/>
    <x v="2"/>
    <x v="87"/>
    <x v="0"/>
    <x v="0"/>
  </r>
  <r>
    <x v="12"/>
    <x v="8"/>
    <x v="95"/>
    <x v="2"/>
    <x v="1"/>
    <x v="36"/>
    <x v="457"/>
    <x v="476"/>
    <x v="0"/>
    <x v="0"/>
    <x v="469"/>
    <x v="479"/>
    <x v="2"/>
    <x v="76"/>
    <x v="0"/>
    <x v="1"/>
  </r>
  <r>
    <x v="14"/>
    <x v="6"/>
    <x v="16"/>
    <x v="3"/>
    <x v="1"/>
    <x v="7"/>
    <x v="389"/>
    <x v="477"/>
    <x v="21"/>
    <x v="0"/>
    <x v="470"/>
    <x v="480"/>
    <x v="3"/>
    <x v="23"/>
    <x v="0"/>
    <x v="1"/>
  </r>
  <r>
    <x v="4"/>
    <x v="4"/>
    <x v="98"/>
    <x v="3"/>
    <x v="1"/>
    <x v="31"/>
    <x v="458"/>
    <x v="478"/>
    <x v="20"/>
    <x v="2"/>
    <x v="471"/>
    <x v="481"/>
    <x v="3"/>
    <x v="69"/>
    <x v="0"/>
    <x v="0"/>
  </r>
  <r>
    <x v="7"/>
    <x v="5"/>
    <x v="98"/>
    <x v="3"/>
    <x v="1"/>
    <x v="14"/>
    <x v="459"/>
    <x v="479"/>
    <x v="25"/>
    <x v="1"/>
    <x v="472"/>
    <x v="482"/>
    <x v="3"/>
    <x v="114"/>
    <x v="2"/>
    <x v="1"/>
  </r>
  <r>
    <x v="15"/>
    <x v="9"/>
    <x v="231"/>
    <x v="9"/>
    <x v="1"/>
    <x v="36"/>
    <x v="460"/>
    <x v="480"/>
    <x v="24"/>
    <x v="3"/>
    <x v="473"/>
    <x v="483"/>
    <x v="0"/>
    <x v="0"/>
    <x v="2"/>
    <x v="1"/>
  </r>
  <r>
    <x v="2"/>
    <x v="2"/>
    <x v="17"/>
    <x v="9"/>
    <x v="1"/>
    <x v="4"/>
    <x v="461"/>
    <x v="481"/>
    <x v="12"/>
    <x v="0"/>
    <x v="474"/>
    <x v="484"/>
    <x v="3"/>
    <x v="11"/>
    <x v="1"/>
    <x v="1"/>
  </r>
  <r>
    <x v="0"/>
    <x v="0"/>
    <x v="232"/>
    <x v="4"/>
    <x v="1"/>
    <x v="16"/>
    <x v="462"/>
    <x v="482"/>
    <x v="18"/>
    <x v="2"/>
    <x v="475"/>
    <x v="485"/>
    <x v="3"/>
    <x v="143"/>
    <x v="1"/>
    <x v="1"/>
  </r>
  <r>
    <x v="7"/>
    <x v="5"/>
    <x v="233"/>
    <x v="5"/>
    <x v="1"/>
    <x v="43"/>
    <x v="463"/>
    <x v="483"/>
    <x v="1"/>
    <x v="0"/>
    <x v="476"/>
    <x v="486"/>
    <x v="3"/>
    <x v="83"/>
    <x v="0"/>
    <x v="1"/>
  </r>
  <r>
    <x v="7"/>
    <x v="5"/>
    <x v="21"/>
    <x v="5"/>
    <x v="1"/>
    <x v="31"/>
    <x v="464"/>
    <x v="484"/>
    <x v="22"/>
    <x v="3"/>
    <x v="477"/>
    <x v="487"/>
    <x v="3"/>
    <x v="69"/>
    <x v="0"/>
    <x v="2"/>
  </r>
  <r>
    <x v="7"/>
    <x v="5"/>
    <x v="22"/>
    <x v="6"/>
    <x v="1"/>
    <x v="18"/>
    <x v="465"/>
    <x v="485"/>
    <x v="13"/>
    <x v="1"/>
    <x v="478"/>
    <x v="488"/>
    <x v="0"/>
    <x v="0"/>
    <x v="1"/>
    <x v="2"/>
  </r>
  <r>
    <x v="11"/>
    <x v="8"/>
    <x v="108"/>
    <x v="0"/>
    <x v="2"/>
    <x v="29"/>
    <x v="466"/>
    <x v="486"/>
    <x v="24"/>
    <x v="3"/>
    <x v="479"/>
    <x v="489"/>
    <x v="2"/>
    <x v="47"/>
    <x v="0"/>
    <x v="2"/>
  </r>
  <r>
    <x v="8"/>
    <x v="6"/>
    <x v="108"/>
    <x v="0"/>
    <x v="2"/>
    <x v="37"/>
    <x v="467"/>
    <x v="487"/>
    <x v="25"/>
    <x v="1"/>
    <x v="480"/>
    <x v="490"/>
    <x v="3"/>
    <x v="105"/>
    <x v="2"/>
    <x v="1"/>
  </r>
  <r>
    <x v="7"/>
    <x v="5"/>
    <x v="234"/>
    <x v="0"/>
    <x v="2"/>
    <x v="14"/>
    <x v="468"/>
    <x v="488"/>
    <x v="17"/>
    <x v="1"/>
    <x v="481"/>
    <x v="491"/>
    <x v="3"/>
    <x v="114"/>
    <x v="2"/>
    <x v="1"/>
  </r>
  <r>
    <x v="8"/>
    <x v="6"/>
    <x v="110"/>
    <x v="10"/>
    <x v="2"/>
    <x v="52"/>
    <x v="189"/>
    <x v="489"/>
    <x v="9"/>
    <x v="3"/>
    <x v="482"/>
    <x v="492"/>
    <x v="2"/>
    <x v="162"/>
    <x v="2"/>
    <x v="1"/>
  </r>
  <r>
    <x v="12"/>
    <x v="8"/>
    <x v="111"/>
    <x v="10"/>
    <x v="2"/>
    <x v="23"/>
    <x v="469"/>
    <x v="490"/>
    <x v="10"/>
    <x v="2"/>
    <x v="483"/>
    <x v="493"/>
    <x v="1"/>
    <x v="163"/>
    <x v="2"/>
    <x v="0"/>
  </r>
  <r>
    <x v="1"/>
    <x v="1"/>
    <x v="235"/>
    <x v="1"/>
    <x v="2"/>
    <x v="57"/>
    <x v="470"/>
    <x v="491"/>
    <x v="16"/>
    <x v="4"/>
    <x v="484"/>
    <x v="494"/>
    <x v="2"/>
    <x v="164"/>
    <x v="0"/>
    <x v="2"/>
  </r>
  <r>
    <x v="3"/>
    <x v="3"/>
    <x v="180"/>
    <x v="1"/>
    <x v="2"/>
    <x v="9"/>
    <x v="471"/>
    <x v="492"/>
    <x v="6"/>
    <x v="4"/>
    <x v="485"/>
    <x v="495"/>
    <x v="2"/>
    <x v="10"/>
    <x v="2"/>
    <x v="0"/>
  </r>
  <r>
    <x v="10"/>
    <x v="7"/>
    <x v="24"/>
    <x v="1"/>
    <x v="2"/>
    <x v="19"/>
    <x v="472"/>
    <x v="493"/>
    <x v="24"/>
    <x v="3"/>
    <x v="486"/>
    <x v="496"/>
    <x v="3"/>
    <x v="93"/>
    <x v="0"/>
    <x v="2"/>
  </r>
  <r>
    <x v="7"/>
    <x v="5"/>
    <x v="182"/>
    <x v="7"/>
    <x v="2"/>
    <x v="52"/>
    <x v="473"/>
    <x v="494"/>
    <x v="21"/>
    <x v="0"/>
    <x v="487"/>
    <x v="497"/>
    <x v="3"/>
    <x v="165"/>
    <x v="1"/>
    <x v="2"/>
  </r>
  <r>
    <x v="13"/>
    <x v="8"/>
    <x v="25"/>
    <x v="8"/>
    <x v="2"/>
    <x v="2"/>
    <x v="474"/>
    <x v="495"/>
    <x v="17"/>
    <x v="1"/>
    <x v="488"/>
    <x v="498"/>
    <x v="3"/>
    <x v="77"/>
    <x v="1"/>
    <x v="2"/>
  </r>
  <r>
    <x v="14"/>
    <x v="6"/>
    <x v="115"/>
    <x v="8"/>
    <x v="2"/>
    <x v="15"/>
    <x v="475"/>
    <x v="496"/>
    <x v="9"/>
    <x v="3"/>
    <x v="489"/>
    <x v="499"/>
    <x v="3"/>
    <x v="18"/>
    <x v="0"/>
    <x v="0"/>
  </r>
  <r>
    <x v="4"/>
    <x v="4"/>
    <x v="115"/>
    <x v="8"/>
    <x v="2"/>
    <x v="29"/>
    <x v="476"/>
    <x v="497"/>
    <x v="21"/>
    <x v="0"/>
    <x v="490"/>
    <x v="500"/>
    <x v="0"/>
    <x v="0"/>
    <x v="2"/>
    <x v="2"/>
  </r>
  <r>
    <x v="5"/>
    <x v="1"/>
    <x v="183"/>
    <x v="8"/>
    <x v="2"/>
    <x v="13"/>
    <x v="477"/>
    <x v="498"/>
    <x v="16"/>
    <x v="4"/>
    <x v="491"/>
    <x v="501"/>
    <x v="2"/>
    <x v="87"/>
    <x v="1"/>
    <x v="2"/>
  </r>
  <r>
    <x v="8"/>
    <x v="6"/>
    <x v="117"/>
    <x v="3"/>
    <x v="2"/>
    <x v="19"/>
    <x v="478"/>
    <x v="499"/>
    <x v="12"/>
    <x v="0"/>
    <x v="492"/>
    <x v="502"/>
    <x v="2"/>
    <x v="78"/>
    <x v="2"/>
    <x v="0"/>
  </r>
  <r>
    <x v="11"/>
    <x v="8"/>
    <x v="118"/>
    <x v="3"/>
    <x v="2"/>
    <x v="43"/>
    <x v="479"/>
    <x v="500"/>
    <x v="7"/>
    <x v="2"/>
    <x v="493"/>
    <x v="503"/>
    <x v="0"/>
    <x v="0"/>
    <x v="2"/>
    <x v="1"/>
  </r>
  <r>
    <x v="10"/>
    <x v="7"/>
    <x v="118"/>
    <x v="3"/>
    <x v="2"/>
    <x v="3"/>
    <x v="480"/>
    <x v="501"/>
    <x v="9"/>
    <x v="3"/>
    <x v="494"/>
    <x v="504"/>
    <x v="0"/>
    <x v="0"/>
    <x v="2"/>
    <x v="0"/>
  </r>
  <r>
    <x v="14"/>
    <x v="6"/>
    <x v="186"/>
    <x v="9"/>
    <x v="2"/>
    <x v="4"/>
    <x v="481"/>
    <x v="502"/>
    <x v="10"/>
    <x v="2"/>
    <x v="495"/>
    <x v="505"/>
    <x v="3"/>
    <x v="11"/>
    <x v="2"/>
    <x v="1"/>
  </r>
  <r>
    <x v="10"/>
    <x v="7"/>
    <x v="186"/>
    <x v="9"/>
    <x v="2"/>
    <x v="2"/>
    <x v="482"/>
    <x v="503"/>
    <x v="13"/>
    <x v="1"/>
    <x v="496"/>
    <x v="506"/>
    <x v="4"/>
    <x v="98"/>
    <x v="0"/>
    <x v="2"/>
  </r>
  <r>
    <x v="4"/>
    <x v="4"/>
    <x v="30"/>
    <x v="9"/>
    <x v="2"/>
    <x v="45"/>
    <x v="483"/>
    <x v="504"/>
    <x v="7"/>
    <x v="2"/>
    <x v="497"/>
    <x v="507"/>
    <x v="3"/>
    <x v="119"/>
    <x v="1"/>
    <x v="1"/>
  </r>
  <r>
    <x v="5"/>
    <x v="1"/>
    <x v="121"/>
    <x v="11"/>
    <x v="2"/>
    <x v="6"/>
    <x v="484"/>
    <x v="505"/>
    <x v="9"/>
    <x v="3"/>
    <x v="498"/>
    <x v="508"/>
    <x v="0"/>
    <x v="0"/>
    <x v="0"/>
    <x v="1"/>
  </r>
  <r>
    <x v="4"/>
    <x v="4"/>
    <x v="32"/>
    <x v="11"/>
    <x v="2"/>
    <x v="3"/>
    <x v="485"/>
    <x v="506"/>
    <x v="20"/>
    <x v="2"/>
    <x v="499"/>
    <x v="509"/>
    <x v="3"/>
    <x v="20"/>
    <x v="1"/>
    <x v="2"/>
  </r>
  <r>
    <x v="13"/>
    <x v="8"/>
    <x v="32"/>
    <x v="11"/>
    <x v="2"/>
    <x v="0"/>
    <x v="486"/>
    <x v="507"/>
    <x v="10"/>
    <x v="2"/>
    <x v="500"/>
    <x v="510"/>
    <x v="2"/>
    <x v="58"/>
    <x v="2"/>
    <x v="2"/>
  </r>
  <r>
    <x v="1"/>
    <x v="1"/>
    <x v="33"/>
    <x v="4"/>
    <x v="2"/>
    <x v="27"/>
    <x v="487"/>
    <x v="508"/>
    <x v="24"/>
    <x v="3"/>
    <x v="501"/>
    <x v="511"/>
    <x v="2"/>
    <x v="37"/>
    <x v="1"/>
    <x v="2"/>
  </r>
  <r>
    <x v="14"/>
    <x v="6"/>
    <x v="34"/>
    <x v="4"/>
    <x v="2"/>
    <x v="54"/>
    <x v="488"/>
    <x v="509"/>
    <x v="21"/>
    <x v="0"/>
    <x v="502"/>
    <x v="512"/>
    <x v="0"/>
    <x v="0"/>
    <x v="0"/>
    <x v="2"/>
  </r>
  <r>
    <x v="1"/>
    <x v="1"/>
    <x v="236"/>
    <x v="4"/>
    <x v="2"/>
    <x v="37"/>
    <x v="489"/>
    <x v="510"/>
    <x v="10"/>
    <x v="2"/>
    <x v="503"/>
    <x v="513"/>
    <x v="2"/>
    <x v="61"/>
    <x v="2"/>
    <x v="2"/>
  </r>
  <r>
    <x v="4"/>
    <x v="4"/>
    <x v="236"/>
    <x v="4"/>
    <x v="2"/>
    <x v="32"/>
    <x v="490"/>
    <x v="511"/>
    <x v="1"/>
    <x v="0"/>
    <x v="504"/>
    <x v="514"/>
    <x v="4"/>
    <x v="150"/>
    <x v="2"/>
    <x v="1"/>
  </r>
  <r>
    <x v="8"/>
    <x v="6"/>
    <x v="236"/>
    <x v="4"/>
    <x v="2"/>
    <x v="54"/>
    <x v="491"/>
    <x v="512"/>
    <x v="10"/>
    <x v="2"/>
    <x v="505"/>
    <x v="515"/>
    <x v="1"/>
    <x v="134"/>
    <x v="0"/>
    <x v="0"/>
  </r>
  <r>
    <x v="15"/>
    <x v="9"/>
    <x v="189"/>
    <x v="5"/>
    <x v="2"/>
    <x v="9"/>
    <x v="492"/>
    <x v="513"/>
    <x v="23"/>
    <x v="3"/>
    <x v="506"/>
    <x v="516"/>
    <x v="1"/>
    <x v="131"/>
    <x v="0"/>
    <x v="1"/>
  </r>
  <r>
    <x v="0"/>
    <x v="0"/>
    <x v="123"/>
    <x v="5"/>
    <x v="2"/>
    <x v="29"/>
    <x v="493"/>
    <x v="514"/>
    <x v="21"/>
    <x v="0"/>
    <x v="507"/>
    <x v="517"/>
    <x v="0"/>
    <x v="0"/>
    <x v="0"/>
    <x v="2"/>
  </r>
  <r>
    <x v="14"/>
    <x v="6"/>
    <x v="123"/>
    <x v="5"/>
    <x v="2"/>
    <x v="16"/>
    <x v="494"/>
    <x v="515"/>
    <x v="14"/>
    <x v="4"/>
    <x v="508"/>
    <x v="518"/>
    <x v="5"/>
    <x v="166"/>
    <x v="0"/>
    <x v="2"/>
  </r>
  <r>
    <x v="5"/>
    <x v="1"/>
    <x v="37"/>
    <x v="5"/>
    <x v="2"/>
    <x v="53"/>
    <x v="495"/>
    <x v="516"/>
    <x v="23"/>
    <x v="3"/>
    <x v="509"/>
    <x v="519"/>
    <x v="2"/>
    <x v="142"/>
    <x v="0"/>
    <x v="1"/>
  </r>
  <r>
    <x v="10"/>
    <x v="7"/>
    <x v="124"/>
    <x v="6"/>
    <x v="2"/>
    <x v="33"/>
    <x v="496"/>
    <x v="517"/>
    <x v="4"/>
    <x v="3"/>
    <x v="510"/>
    <x v="520"/>
    <x v="3"/>
    <x v="147"/>
    <x v="2"/>
    <x v="1"/>
  </r>
  <r>
    <x v="3"/>
    <x v="3"/>
    <x v="190"/>
    <x v="6"/>
    <x v="2"/>
    <x v="19"/>
    <x v="497"/>
    <x v="518"/>
    <x v="22"/>
    <x v="3"/>
    <x v="511"/>
    <x v="521"/>
    <x v="2"/>
    <x v="78"/>
    <x v="1"/>
    <x v="0"/>
  </r>
  <r>
    <x v="9"/>
    <x v="6"/>
    <x v="191"/>
    <x v="0"/>
    <x v="3"/>
    <x v="63"/>
    <x v="498"/>
    <x v="519"/>
    <x v="16"/>
    <x v="4"/>
    <x v="512"/>
    <x v="522"/>
    <x v="0"/>
    <x v="0"/>
    <x v="1"/>
    <x v="2"/>
  </r>
  <r>
    <x v="3"/>
    <x v="3"/>
    <x v="126"/>
    <x v="0"/>
    <x v="3"/>
    <x v="15"/>
    <x v="499"/>
    <x v="520"/>
    <x v="5"/>
    <x v="0"/>
    <x v="513"/>
    <x v="523"/>
    <x v="0"/>
    <x v="0"/>
    <x v="2"/>
    <x v="0"/>
  </r>
  <r>
    <x v="15"/>
    <x v="9"/>
    <x v="237"/>
    <x v="10"/>
    <x v="3"/>
    <x v="4"/>
    <x v="500"/>
    <x v="521"/>
    <x v="22"/>
    <x v="3"/>
    <x v="514"/>
    <x v="524"/>
    <x v="0"/>
    <x v="0"/>
    <x v="1"/>
    <x v="2"/>
  </r>
  <r>
    <x v="9"/>
    <x v="6"/>
    <x v="237"/>
    <x v="10"/>
    <x v="3"/>
    <x v="7"/>
    <x v="501"/>
    <x v="522"/>
    <x v="9"/>
    <x v="3"/>
    <x v="515"/>
    <x v="525"/>
    <x v="3"/>
    <x v="23"/>
    <x v="1"/>
    <x v="2"/>
  </r>
  <r>
    <x v="3"/>
    <x v="3"/>
    <x v="192"/>
    <x v="10"/>
    <x v="3"/>
    <x v="5"/>
    <x v="502"/>
    <x v="523"/>
    <x v="3"/>
    <x v="2"/>
    <x v="516"/>
    <x v="526"/>
    <x v="1"/>
    <x v="45"/>
    <x v="1"/>
    <x v="2"/>
  </r>
  <r>
    <x v="2"/>
    <x v="2"/>
    <x v="192"/>
    <x v="10"/>
    <x v="3"/>
    <x v="6"/>
    <x v="503"/>
    <x v="524"/>
    <x v="12"/>
    <x v="0"/>
    <x v="517"/>
    <x v="527"/>
    <x v="0"/>
    <x v="0"/>
    <x v="0"/>
    <x v="0"/>
  </r>
  <r>
    <x v="15"/>
    <x v="9"/>
    <x v="193"/>
    <x v="10"/>
    <x v="3"/>
    <x v="5"/>
    <x v="504"/>
    <x v="525"/>
    <x v="18"/>
    <x v="2"/>
    <x v="518"/>
    <x v="528"/>
    <x v="0"/>
    <x v="0"/>
    <x v="2"/>
    <x v="1"/>
  </r>
  <r>
    <x v="6"/>
    <x v="3"/>
    <x v="127"/>
    <x v="1"/>
    <x v="3"/>
    <x v="17"/>
    <x v="505"/>
    <x v="526"/>
    <x v="14"/>
    <x v="4"/>
    <x v="519"/>
    <x v="529"/>
    <x v="4"/>
    <x v="24"/>
    <x v="1"/>
    <x v="1"/>
  </r>
  <r>
    <x v="9"/>
    <x v="6"/>
    <x v="127"/>
    <x v="1"/>
    <x v="3"/>
    <x v="43"/>
    <x v="506"/>
    <x v="527"/>
    <x v="11"/>
    <x v="1"/>
    <x v="520"/>
    <x v="530"/>
    <x v="0"/>
    <x v="0"/>
    <x v="0"/>
    <x v="2"/>
  </r>
  <r>
    <x v="3"/>
    <x v="3"/>
    <x v="194"/>
    <x v="1"/>
    <x v="3"/>
    <x v="7"/>
    <x v="507"/>
    <x v="528"/>
    <x v="25"/>
    <x v="1"/>
    <x v="521"/>
    <x v="531"/>
    <x v="0"/>
    <x v="0"/>
    <x v="0"/>
    <x v="2"/>
  </r>
  <r>
    <x v="6"/>
    <x v="3"/>
    <x v="41"/>
    <x v="1"/>
    <x v="3"/>
    <x v="17"/>
    <x v="133"/>
    <x v="529"/>
    <x v="21"/>
    <x v="0"/>
    <x v="522"/>
    <x v="532"/>
    <x v="2"/>
    <x v="130"/>
    <x v="0"/>
    <x v="0"/>
  </r>
  <r>
    <x v="3"/>
    <x v="3"/>
    <x v="41"/>
    <x v="1"/>
    <x v="3"/>
    <x v="52"/>
    <x v="508"/>
    <x v="530"/>
    <x v="0"/>
    <x v="0"/>
    <x v="523"/>
    <x v="533"/>
    <x v="1"/>
    <x v="167"/>
    <x v="0"/>
    <x v="2"/>
  </r>
  <r>
    <x v="6"/>
    <x v="3"/>
    <x v="238"/>
    <x v="1"/>
    <x v="3"/>
    <x v="1"/>
    <x v="509"/>
    <x v="531"/>
    <x v="6"/>
    <x v="4"/>
    <x v="524"/>
    <x v="534"/>
    <x v="2"/>
    <x v="57"/>
    <x v="1"/>
    <x v="2"/>
  </r>
  <r>
    <x v="11"/>
    <x v="8"/>
    <x v="129"/>
    <x v="7"/>
    <x v="3"/>
    <x v="18"/>
    <x v="510"/>
    <x v="532"/>
    <x v="13"/>
    <x v="1"/>
    <x v="525"/>
    <x v="535"/>
    <x v="1"/>
    <x v="22"/>
    <x v="1"/>
    <x v="1"/>
  </r>
  <r>
    <x v="7"/>
    <x v="5"/>
    <x v="129"/>
    <x v="7"/>
    <x v="3"/>
    <x v="19"/>
    <x v="511"/>
    <x v="533"/>
    <x v="6"/>
    <x v="4"/>
    <x v="526"/>
    <x v="536"/>
    <x v="0"/>
    <x v="0"/>
    <x v="0"/>
    <x v="0"/>
  </r>
  <r>
    <x v="12"/>
    <x v="8"/>
    <x v="197"/>
    <x v="8"/>
    <x v="3"/>
    <x v="3"/>
    <x v="512"/>
    <x v="534"/>
    <x v="9"/>
    <x v="3"/>
    <x v="527"/>
    <x v="537"/>
    <x v="3"/>
    <x v="20"/>
    <x v="2"/>
    <x v="0"/>
  </r>
  <r>
    <x v="1"/>
    <x v="1"/>
    <x v="239"/>
    <x v="8"/>
    <x v="3"/>
    <x v="25"/>
    <x v="513"/>
    <x v="535"/>
    <x v="16"/>
    <x v="4"/>
    <x v="528"/>
    <x v="538"/>
    <x v="2"/>
    <x v="156"/>
    <x v="2"/>
    <x v="1"/>
  </r>
  <r>
    <x v="11"/>
    <x v="8"/>
    <x v="132"/>
    <x v="2"/>
    <x v="3"/>
    <x v="6"/>
    <x v="364"/>
    <x v="536"/>
    <x v="5"/>
    <x v="0"/>
    <x v="529"/>
    <x v="539"/>
    <x v="2"/>
    <x v="7"/>
    <x v="0"/>
    <x v="2"/>
  </r>
  <r>
    <x v="9"/>
    <x v="6"/>
    <x v="132"/>
    <x v="2"/>
    <x v="3"/>
    <x v="13"/>
    <x v="514"/>
    <x v="537"/>
    <x v="11"/>
    <x v="1"/>
    <x v="530"/>
    <x v="540"/>
    <x v="1"/>
    <x v="126"/>
    <x v="1"/>
    <x v="0"/>
  </r>
  <r>
    <x v="6"/>
    <x v="3"/>
    <x v="133"/>
    <x v="2"/>
    <x v="3"/>
    <x v="33"/>
    <x v="515"/>
    <x v="538"/>
    <x v="23"/>
    <x v="3"/>
    <x v="531"/>
    <x v="541"/>
    <x v="2"/>
    <x v="51"/>
    <x v="1"/>
    <x v="2"/>
  </r>
  <r>
    <x v="2"/>
    <x v="2"/>
    <x v="133"/>
    <x v="2"/>
    <x v="3"/>
    <x v="34"/>
    <x v="516"/>
    <x v="539"/>
    <x v="11"/>
    <x v="1"/>
    <x v="532"/>
    <x v="542"/>
    <x v="0"/>
    <x v="0"/>
    <x v="2"/>
    <x v="0"/>
  </r>
  <r>
    <x v="4"/>
    <x v="4"/>
    <x v="240"/>
    <x v="3"/>
    <x v="3"/>
    <x v="0"/>
    <x v="517"/>
    <x v="540"/>
    <x v="1"/>
    <x v="0"/>
    <x v="533"/>
    <x v="543"/>
    <x v="1"/>
    <x v="113"/>
    <x v="1"/>
    <x v="1"/>
  </r>
  <r>
    <x v="11"/>
    <x v="8"/>
    <x v="134"/>
    <x v="3"/>
    <x v="3"/>
    <x v="25"/>
    <x v="518"/>
    <x v="541"/>
    <x v="4"/>
    <x v="3"/>
    <x v="534"/>
    <x v="544"/>
    <x v="0"/>
    <x v="0"/>
    <x v="2"/>
    <x v="1"/>
  </r>
  <r>
    <x v="4"/>
    <x v="4"/>
    <x v="134"/>
    <x v="3"/>
    <x v="3"/>
    <x v="5"/>
    <x v="85"/>
    <x v="542"/>
    <x v="15"/>
    <x v="4"/>
    <x v="535"/>
    <x v="545"/>
    <x v="3"/>
    <x v="40"/>
    <x v="0"/>
    <x v="1"/>
  </r>
  <r>
    <x v="15"/>
    <x v="9"/>
    <x v="44"/>
    <x v="9"/>
    <x v="3"/>
    <x v="54"/>
    <x v="519"/>
    <x v="543"/>
    <x v="15"/>
    <x v="4"/>
    <x v="536"/>
    <x v="546"/>
    <x v="2"/>
    <x v="115"/>
    <x v="2"/>
    <x v="0"/>
  </r>
  <r>
    <x v="9"/>
    <x v="6"/>
    <x v="135"/>
    <x v="9"/>
    <x v="3"/>
    <x v="18"/>
    <x v="520"/>
    <x v="544"/>
    <x v="19"/>
    <x v="4"/>
    <x v="537"/>
    <x v="547"/>
    <x v="0"/>
    <x v="0"/>
    <x v="2"/>
    <x v="0"/>
  </r>
  <r>
    <x v="8"/>
    <x v="6"/>
    <x v="198"/>
    <x v="9"/>
    <x v="3"/>
    <x v="14"/>
    <x v="521"/>
    <x v="545"/>
    <x v="1"/>
    <x v="0"/>
    <x v="538"/>
    <x v="548"/>
    <x v="2"/>
    <x v="32"/>
    <x v="0"/>
    <x v="0"/>
  </r>
  <r>
    <x v="15"/>
    <x v="9"/>
    <x v="137"/>
    <x v="11"/>
    <x v="3"/>
    <x v="4"/>
    <x v="522"/>
    <x v="546"/>
    <x v="10"/>
    <x v="2"/>
    <x v="539"/>
    <x v="549"/>
    <x v="1"/>
    <x v="67"/>
    <x v="1"/>
    <x v="2"/>
  </r>
  <r>
    <x v="1"/>
    <x v="1"/>
    <x v="241"/>
    <x v="11"/>
    <x v="3"/>
    <x v="8"/>
    <x v="523"/>
    <x v="547"/>
    <x v="19"/>
    <x v="4"/>
    <x v="540"/>
    <x v="550"/>
    <x v="2"/>
    <x v="34"/>
    <x v="2"/>
    <x v="1"/>
  </r>
  <r>
    <x v="9"/>
    <x v="6"/>
    <x v="138"/>
    <x v="4"/>
    <x v="3"/>
    <x v="19"/>
    <x v="524"/>
    <x v="548"/>
    <x v="17"/>
    <x v="1"/>
    <x v="541"/>
    <x v="551"/>
    <x v="1"/>
    <x v="29"/>
    <x v="1"/>
    <x v="1"/>
  </r>
  <r>
    <x v="15"/>
    <x v="9"/>
    <x v="200"/>
    <x v="4"/>
    <x v="3"/>
    <x v="19"/>
    <x v="525"/>
    <x v="549"/>
    <x v="14"/>
    <x v="4"/>
    <x v="542"/>
    <x v="552"/>
    <x v="3"/>
    <x v="93"/>
    <x v="0"/>
    <x v="0"/>
  </r>
  <r>
    <x v="6"/>
    <x v="3"/>
    <x v="201"/>
    <x v="4"/>
    <x v="3"/>
    <x v="18"/>
    <x v="526"/>
    <x v="550"/>
    <x v="10"/>
    <x v="2"/>
    <x v="543"/>
    <x v="553"/>
    <x v="2"/>
    <x v="99"/>
    <x v="0"/>
    <x v="0"/>
  </r>
  <r>
    <x v="12"/>
    <x v="8"/>
    <x v="140"/>
    <x v="5"/>
    <x v="3"/>
    <x v="19"/>
    <x v="527"/>
    <x v="551"/>
    <x v="7"/>
    <x v="2"/>
    <x v="544"/>
    <x v="554"/>
    <x v="4"/>
    <x v="145"/>
    <x v="0"/>
    <x v="2"/>
  </r>
  <r>
    <x v="9"/>
    <x v="6"/>
    <x v="140"/>
    <x v="5"/>
    <x v="3"/>
    <x v="22"/>
    <x v="528"/>
    <x v="552"/>
    <x v="0"/>
    <x v="0"/>
    <x v="545"/>
    <x v="555"/>
    <x v="3"/>
    <x v="168"/>
    <x v="0"/>
    <x v="1"/>
  </r>
  <r>
    <x v="4"/>
    <x v="4"/>
    <x v="140"/>
    <x v="5"/>
    <x v="3"/>
    <x v="33"/>
    <x v="529"/>
    <x v="553"/>
    <x v="20"/>
    <x v="2"/>
    <x v="546"/>
    <x v="556"/>
    <x v="1"/>
    <x v="108"/>
    <x v="2"/>
    <x v="0"/>
  </r>
  <r>
    <x v="0"/>
    <x v="0"/>
    <x v="202"/>
    <x v="5"/>
    <x v="3"/>
    <x v="1"/>
    <x v="530"/>
    <x v="554"/>
    <x v="4"/>
    <x v="3"/>
    <x v="547"/>
    <x v="557"/>
    <x v="3"/>
    <x v="12"/>
    <x v="1"/>
    <x v="0"/>
  </r>
  <r>
    <x v="11"/>
    <x v="8"/>
    <x v="202"/>
    <x v="5"/>
    <x v="3"/>
    <x v="18"/>
    <x v="531"/>
    <x v="555"/>
    <x v="22"/>
    <x v="3"/>
    <x v="548"/>
    <x v="558"/>
    <x v="1"/>
    <x v="22"/>
    <x v="1"/>
    <x v="0"/>
  </r>
  <r>
    <x v="13"/>
    <x v="8"/>
    <x v="46"/>
    <x v="6"/>
    <x v="3"/>
    <x v="16"/>
    <x v="532"/>
    <x v="556"/>
    <x v="17"/>
    <x v="1"/>
    <x v="549"/>
    <x v="559"/>
    <x v="2"/>
    <x v="19"/>
    <x v="0"/>
    <x v="1"/>
  </r>
  <r>
    <x v="10"/>
    <x v="7"/>
    <x v="46"/>
    <x v="6"/>
    <x v="3"/>
    <x v="4"/>
    <x v="533"/>
    <x v="557"/>
    <x v="6"/>
    <x v="4"/>
    <x v="550"/>
    <x v="560"/>
    <x v="3"/>
    <x v="11"/>
    <x v="0"/>
    <x v="2"/>
  </r>
  <r>
    <x v="12"/>
    <x v="8"/>
    <x v="205"/>
    <x v="0"/>
    <x v="4"/>
    <x v="3"/>
    <x v="534"/>
    <x v="558"/>
    <x v="24"/>
    <x v="3"/>
    <x v="551"/>
    <x v="561"/>
    <x v="1"/>
    <x v="3"/>
    <x v="2"/>
    <x v="2"/>
  </r>
  <r>
    <x v="3"/>
    <x v="3"/>
    <x v="205"/>
    <x v="0"/>
    <x v="4"/>
    <x v="0"/>
    <x v="323"/>
    <x v="559"/>
    <x v="10"/>
    <x v="2"/>
    <x v="552"/>
    <x v="562"/>
    <x v="0"/>
    <x v="0"/>
    <x v="2"/>
    <x v="2"/>
  </r>
  <r>
    <x v="2"/>
    <x v="2"/>
    <x v="205"/>
    <x v="0"/>
    <x v="4"/>
    <x v="20"/>
    <x v="178"/>
    <x v="560"/>
    <x v="0"/>
    <x v="0"/>
    <x v="553"/>
    <x v="563"/>
    <x v="3"/>
    <x v="136"/>
    <x v="0"/>
    <x v="0"/>
  </r>
  <r>
    <x v="12"/>
    <x v="8"/>
    <x v="207"/>
    <x v="0"/>
    <x v="4"/>
    <x v="6"/>
    <x v="535"/>
    <x v="561"/>
    <x v="20"/>
    <x v="2"/>
    <x v="554"/>
    <x v="564"/>
    <x v="3"/>
    <x v="42"/>
    <x v="2"/>
    <x v="1"/>
  </r>
  <r>
    <x v="15"/>
    <x v="9"/>
    <x v="207"/>
    <x v="0"/>
    <x v="4"/>
    <x v="54"/>
    <x v="536"/>
    <x v="562"/>
    <x v="21"/>
    <x v="0"/>
    <x v="555"/>
    <x v="565"/>
    <x v="1"/>
    <x v="134"/>
    <x v="1"/>
    <x v="2"/>
  </r>
  <r>
    <x v="10"/>
    <x v="7"/>
    <x v="207"/>
    <x v="0"/>
    <x v="4"/>
    <x v="4"/>
    <x v="493"/>
    <x v="563"/>
    <x v="21"/>
    <x v="0"/>
    <x v="556"/>
    <x v="566"/>
    <x v="2"/>
    <x v="5"/>
    <x v="1"/>
    <x v="0"/>
  </r>
  <r>
    <x v="4"/>
    <x v="4"/>
    <x v="208"/>
    <x v="10"/>
    <x v="4"/>
    <x v="29"/>
    <x v="537"/>
    <x v="564"/>
    <x v="14"/>
    <x v="4"/>
    <x v="557"/>
    <x v="567"/>
    <x v="0"/>
    <x v="0"/>
    <x v="1"/>
    <x v="1"/>
  </r>
  <r>
    <x v="2"/>
    <x v="2"/>
    <x v="208"/>
    <x v="10"/>
    <x v="4"/>
    <x v="15"/>
    <x v="538"/>
    <x v="565"/>
    <x v="6"/>
    <x v="4"/>
    <x v="558"/>
    <x v="568"/>
    <x v="2"/>
    <x v="70"/>
    <x v="0"/>
    <x v="2"/>
  </r>
  <r>
    <x v="13"/>
    <x v="8"/>
    <x v="208"/>
    <x v="10"/>
    <x v="4"/>
    <x v="23"/>
    <x v="249"/>
    <x v="566"/>
    <x v="17"/>
    <x v="1"/>
    <x v="559"/>
    <x v="569"/>
    <x v="2"/>
    <x v="66"/>
    <x v="0"/>
    <x v="2"/>
  </r>
  <r>
    <x v="8"/>
    <x v="6"/>
    <x v="208"/>
    <x v="10"/>
    <x v="4"/>
    <x v="30"/>
    <x v="539"/>
    <x v="567"/>
    <x v="10"/>
    <x v="2"/>
    <x v="560"/>
    <x v="570"/>
    <x v="0"/>
    <x v="0"/>
    <x v="0"/>
    <x v="0"/>
  </r>
  <r>
    <x v="0"/>
    <x v="0"/>
    <x v="209"/>
    <x v="10"/>
    <x v="4"/>
    <x v="45"/>
    <x v="294"/>
    <x v="568"/>
    <x v="8"/>
    <x v="5"/>
    <x v="9"/>
    <x v="571"/>
    <x v="3"/>
    <x v="119"/>
    <x v="0"/>
    <x v="2"/>
  </r>
  <r>
    <x v="12"/>
    <x v="8"/>
    <x v="242"/>
    <x v="10"/>
    <x v="4"/>
    <x v="49"/>
    <x v="540"/>
    <x v="569"/>
    <x v="5"/>
    <x v="0"/>
    <x v="561"/>
    <x v="572"/>
    <x v="0"/>
    <x v="0"/>
    <x v="2"/>
    <x v="2"/>
  </r>
  <r>
    <x v="12"/>
    <x v="8"/>
    <x v="145"/>
    <x v="1"/>
    <x v="4"/>
    <x v="7"/>
    <x v="541"/>
    <x v="570"/>
    <x v="11"/>
    <x v="1"/>
    <x v="562"/>
    <x v="573"/>
    <x v="2"/>
    <x v="8"/>
    <x v="1"/>
    <x v="2"/>
  </r>
  <r>
    <x v="5"/>
    <x v="1"/>
    <x v="210"/>
    <x v="7"/>
    <x v="4"/>
    <x v="6"/>
    <x v="542"/>
    <x v="571"/>
    <x v="13"/>
    <x v="1"/>
    <x v="563"/>
    <x v="574"/>
    <x v="3"/>
    <x v="42"/>
    <x v="0"/>
    <x v="0"/>
  </r>
  <r>
    <x v="14"/>
    <x v="6"/>
    <x v="210"/>
    <x v="7"/>
    <x v="4"/>
    <x v="12"/>
    <x v="543"/>
    <x v="572"/>
    <x v="1"/>
    <x v="0"/>
    <x v="564"/>
    <x v="575"/>
    <x v="0"/>
    <x v="0"/>
    <x v="2"/>
    <x v="2"/>
  </r>
  <r>
    <x v="4"/>
    <x v="4"/>
    <x v="48"/>
    <x v="7"/>
    <x v="4"/>
    <x v="50"/>
    <x v="544"/>
    <x v="573"/>
    <x v="12"/>
    <x v="0"/>
    <x v="565"/>
    <x v="576"/>
    <x v="1"/>
    <x v="169"/>
    <x v="0"/>
    <x v="2"/>
  </r>
  <r>
    <x v="5"/>
    <x v="1"/>
    <x v="148"/>
    <x v="7"/>
    <x v="4"/>
    <x v="4"/>
    <x v="545"/>
    <x v="574"/>
    <x v="12"/>
    <x v="0"/>
    <x v="566"/>
    <x v="577"/>
    <x v="0"/>
    <x v="0"/>
    <x v="1"/>
    <x v="2"/>
  </r>
  <r>
    <x v="10"/>
    <x v="7"/>
    <x v="51"/>
    <x v="8"/>
    <x v="4"/>
    <x v="5"/>
    <x v="546"/>
    <x v="575"/>
    <x v="17"/>
    <x v="1"/>
    <x v="567"/>
    <x v="578"/>
    <x v="3"/>
    <x v="40"/>
    <x v="1"/>
    <x v="2"/>
  </r>
  <r>
    <x v="8"/>
    <x v="6"/>
    <x v="243"/>
    <x v="2"/>
    <x v="4"/>
    <x v="29"/>
    <x v="547"/>
    <x v="576"/>
    <x v="25"/>
    <x v="1"/>
    <x v="568"/>
    <x v="579"/>
    <x v="2"/>
    <x v="47"/>
    <x v="2"/>
    <x v="1"/>
  </r>
  <r>
    <x v="11"/>
    <x v="8"/>
    <x v="244"/>
    <x v="2"/>
    <x v="4"/>
    <x v="22"/>
    <x v="548"/>
    <x v="577"/>
    <x v="18"/>
    <x v="2"/>
    <x v="569"/>
    <x v="580"/>
    <x v="0"/>
    <x v="0"/>
    <x v="0"/>
    <x v="1"/>
  </r>
  <r>
    <x v="13"/>
    <x v="8"/>
    <x v="212"/>
    <x v="3"/>
    <x v="4"/>
    <x v="13"/>
    <x v="549"/>
    <x v="578"/>
    <x v="14"/>
    <x v="4"/>
    <x v="570"/>
    <x v="581"/>
    <x v="0"/>
    <x v="0"/>
    <x v="2"/>
    <x v="1"/>
  </r>
  <r>
    <x v="9"/>
    <x v="6"/>
    <x v="213"/>
    <x v="3"/>
    <x v="4"/>
    <x v="23"/>
    <x v="550"/>
    <x v="579"/>
    <x v="19"/>
    <x v="4"/>
    <x v="571"/>
    <x v="582"/>
    <x v="2"/>
    <x v="66"/>
    <x v="0"/>
    <x v="2"/>
  </r>
  <r>
    <x v="2"/>
    <x v="2"/>
    <x v="213"/>
    <x v="3"/>
    <x v="4"/>
    <x v="0"/>
    <x v="551"/>
    <x v="580"/>
    <x v="20"/>
    <x v="2"/>
    <x v="572"/>
    <x v="583"/>
    <x v="3"/>
    <x v="17"/>
    <x v="0"/>
    <x v="2"/>
  </r>
  <r>
    <x v="2"/>
    <x v="2"/>
    <x v="214"/>
    <x v="9"/>
    <x v="4"/>
    <x v="8"/>
    <x v="552"/>
    <x v="581"/>
    <x v="13"/>
    <x v="1"/>
    <x v="573"/>
    <x v="584"/>
    <x v="0"/>
    <x v="0"/>
    <x v="1"/>
    <x v="1"/>
  </r>
  <r>
    <x v="5"/>
    <x v="1"/>
    <x v="215"/>
    <x v="9"/>
    <x v="4"/>
    <x v="9"/>
    <x v="553"/>
    <x v="582"/>
    <x v="13"/>
    <x v="1"/>
    <x v="574"/>
    <x v="585"/>
    <x v="0"/>
    <x v="0"/>
    <x v="0"/>
    <x v="2"/>
  </r>
  <r>
    <x v="14"/>
    <x v="6"/>
    <x v="215"/>
    <x v="9"/>
    <x v="4"/>
    <x v="30"/>
    <x v="554"/>
    <x v="583"/>
    <x v="10"/>
    <x v="2"/>
    <x v="575"/>
    <x v="586"/>
    <x v="0"/>
    <x v="0"/>
    <x v="1"/>
    <x v="1"/>
  </r>
  <r>
    <x v="7"/>
    <x v="5"/>
    <x v="215"/>
    <x v="9"/>
    <x v="4"/>
    <x v="9"/>
    <x v="555"/>
    <x v="584"/>
    <x v="1"/>
    <x v="0"/>
    <x v="576"/>
    <x v="587"/>
    <x v="2"/>
    <x v="10"/>
    <x v="2"/>
    <x v="1"/>
  </r>
  <r>
    <x v="9"/>
    <x v="6"/>
    <x v="56"/>
    <x v="11"/>
    <x v="4"/>
    <x v="7"/>
    <x v="556"/>
    <x v="585"/>
    <x v="15"/>
    <x v="4"/>
    <x v="577"/>
    <x v="588"/>
    <x v="0"/>
    <x v="0"/>
    <x v="1"/>
    <x v="2"/>
  </r>
  <r>
    <x v="15"/>
    <x v="9"/>
    <x v="218"/>
    <x v="4"/>
    <x v="4"/>
    <x v="4"/>
    <x v="12"/>
    <x v="586"/>
    <x v="20"/>
    <x v="2"/>
    <x v="578"/>
    <x v="589"/>
    <x v="4"/>
    <x v="100"/>
    <x v="1"/>
    <x v="2"/>
  </r>
  <r>
    <x v="7"/>
    <x v="5"/>
    <x v="245"/>
    <x v="4"/>
    <x v="4"/>
    <x v="49"/>
    <x v="557"/>
    <x v="587"/>
    <x v="0"/>
    <x v="0"/>
    <x v="579"/>
    <x v="590"/>
    <x v="0"/>
    <x v="0"/>
    <x v="2"/>
    <x v="0"/>
  </r>
  <r>
    <x v="4"/>
    <x v="4"/>
    <x v="154"/>
    <x v="4"/>
    <x v="4"/>
    <x v="30"/>
    <x v="558"/>
    <x v="588"/>
    <x v="22"/>
    <x v="3"/>
    <x v="580"/>
    <x v="591"/>
    <x v="3"/>
    <x v="170"/>
    <x v="2"/>
    <x v="1"/>
  </r>
  <r>
    <x v="13"/>
    <x v="8"/>
    <x v="154"/>
    <x v="4"/>
    <x v="4"/>
    <x v="52"/>
    <x v="559"/>
    <x v="589"/>
    <x v="23"/>
    <x v="3"/>
    <x v="581"/>
    <x v="592"/>
    <x v="2"/>
    <x v="162"/>
    <x v="1"/>
    <x v="0"/>
  </r>
  <r>
    <x v="10"/>
    <x v="7"/>
    <x v="154"/>
    <x v="4"/>
    <x v="4"/>
    <x v="12"/>
    <x v="560"/>
    <x v="590"/>
    <x v="20"/>
    <x v="2"/>
    <x v="582"/>
    <x v="593"/>
    <x v="3"/>
    <x v="41"/>
    <x v="0"/>
    <x v="2"/>
  </r>
  <r>
    <x v="14"/>
    <x v="6"/>
    <x v="155"/>
    <x v="5"/>
    <x v="4"/>
    <x v="13"/>
    <x v="561"/>
    <x v="591"/>
    <x v="7"/>
    <x v="2"/>
    <x v="583"/>
    <x v="594"/>
    <x v="2"/>
    <x v="87"/>
    <x v="0"/>
    <x v="2"/>
  </r>
  <r>
    <x v="14"/>
    <x v="6"/>
    <x v="157"/>
    <x v="5"/>
    <x v="4"/>
    <x v="59"/>
    <x v="562"/>
    <x v="592"/>
    <x v="12"/>
    <x v="0"/>
    <x v="584"/>
    <x v="595"/>
    <x v="0"/>
    <x v="0"/>
    <x v="2"/>
    <x v="0"/>
  </r>
  <r>
    <x v="12"/>
    <x v="8"/>
    <x v="59"/>
    <x v="6"/>
    <x v="4"/>
    <x v="9"/>
    <x v="563"/>
    <x v="593"/>
    <x v="1"/>
    <x v="0"/>
    <x v="585"/>
    <x v="596"/>
    <x v="0"/>
    <x v="0"/>
    <x v="0"/>
    <x v="1"/>
  </r>
  <r>
    <x v="5"/>
    <x v="1"/>
    <x v="161"/>
    <x v="0"/>
    <x v="5"/>
    <x v="34"/>
    <x v="564"/>
    <x v="594"/>
    <x v="11"/>
    <x v="1"/>
    <x v="586"/>
    <x v="597"/>
    <x v="3"/>
    <x v="53"/>
    <x v="1"/>
    <x v="1"/>
  </r>
  <r>
    <x v="8"/>
    <x v="6"/>
    <x v="246"/>
    <x v="10"/>
    <x v="5"/>
    <x v="14"/>
    <x v="565"/>
    <x v="595"/>
    <x v="25"/>
    <x v="1"/>
    <x v="587"/>
    <x v="598"/>
    <x v="4"/>
    <x v="35"/>
    <x v="1"/>
    <x v="2"/>
  </r>
  <r>
    <x v="7"/>
    <x v="5"/>
    <x v="246"/>
    <x v="10"/>
    <x v="5"/>
    <x v="45"/>
    <x v="261"/>
    <x v="596"/>
    <x v="13"/>
    <x v="1"/>
    <x v="588"/>
    <x v="599"/>
    <x v="2"/>
    <x v="74"/>
    <x v="1"/>
    <x v="2"/>
  </r>
  <r>
    <x v="12"/>
    <x v="8"/>
    <x v="163"/>
    <x v="10"/>
    <x v="5"/>
    <x v="4"/>
    <x v="566"/>
    <x v="597"/>
    <x v="7"/>
    <x v="2"/>
    <x v="589"/>
    <x v="600"/>
    <x v="2"/>
    <x v="5"/>
    <x v="1"/>
    <x v="1"/>
  </r>
  <r>
    <x v="3"/>
    <x v="3"/>
    <x v="163"/>
    <x v="10"/>
    <x v="5"/>
    <x v="52"/>
    <x v="156"/>
    <x v="598"/>
    <x v="24"/>
    <x v="3"/>
    <x v="590"/>
    <x v="601"/>
    <x v="0"/>
    <x v="0"/>
    <x v="0"/>
    <x v="1"/>
  </r>
  <r>
    <x v="13"/>
    <x v="8"/>
    <x v="64"/>
    <x v="1"/>
    <x v="5"/>
    <x v="2"/>
    <x v="567"/>
    <x v="599"/>
    <x v="20"/>
    <x v="2"/>
    <x v="591"/>
    <x v="602"/>
    <x v="2"/>
    <x v="26"/>
    <x v="1"/>
    <x v="2"/>
  </r>
  <r>
    <x v="2"/>
    <x v="2"/>
    <x v="65"/>
    <x v="0"/>
    <x v="0"/>
    <x v="10"/>
    <x v="290"/>
    <x v="600"/>
    <x v="20"/>
    <x v="2"/>
    <x v="592"/>
    <x v="603"/>
    <x v="3"/>
    <x v="158"/>
    <x v="2"/>
    <x v="0"/>
  </r>
  <r>
    <x v="8"/>
    <x v="6"/>
    <x v="65"/>
    <x v="0"/>
    <x v="0"/>
    <x v="22"/>
    <x v="568"/>
    <x v="601"/>
    <x v="13"/>
    <x v="1"/>
    <x v="593"/>
    <x v="604"/>
    <x v="3"/>
    <x v="168"/>
    <x v="2"/>
    <x v="0"/>
  </r>
  <r>
    <x v="4"/>
    <x v="4"/>
    <x v="247"/>
    <x v="0"/>
    <x v="0"/>
    <x v="37"/>
    <x v="569"/>
    <x v="602"/>
    <x v="10"/>
    <x v="2"/>
    <x v="594"/>
    <x v="605"/>
    <x v="2"/>
    <x v="61"/>
    <x v="0"/>
    <x v="1"/>
  </r>
  <r>
    <x v="0"/>
    <x v="0"/>
    <x v="248"/>
    <x v="0"/>
    <x v="0"/>
    <x v="10"/>
    <x v="570"/>
    <x v="603"/>
    <x v="6"/>
    <x v="4"/>
    <x v="595"/>
    <x v="606"/>
    <x v="0"/>
    <x v="0"/>
    <x v="0"/>
    <x v="1"/>
  </r>
  <r>
    <x v="0"/>
    <x v="0"/>
    <x v="164"/>
    <x v="10"/>
    <x v="0"/>
    <x v="5"/>
    <x v="571"/>
    <x v="604"/>
    <x v="9"/>
    <x v="3"/>
    <x v="596"/>
    <x v="607"/>
    <x v="0"/>
    <x v="0"/>
    <x v="0"/>
    <x v="0"/>
  </r>
  <r>
    <x v="1"/>
    <x v="1"/>
    <x v="164"/>
    <x v="10"/>
    <x v="0"/>
    <x v="8"/>
    <x v="572"/>
    <x v="605"/>
    <x v="5"/>
    <x v="0"/>
    <x v="597"/>
    <x v="608"/>
    <x v="2"/>
    <x v="34"/>
    <x v="2"/>
    <x v="1"/>
  </r>
  <r>
    <x v="5"/>
    <x v="1"/>
    <x v="164"/>
    <x v="10"/>
    <x v="0"/>
    <x v="52"/>
    <x v="573"/>
    <x v="606"/>
    <x v="4"/>
    <x v="3"/>
    <x v="598"/>
    <x v="609"/>
    <x v="2"/>
    <x v="162"/>
    <x v="0"/>
    <x v="1"/>
  </r>
  <r>
    <x v="1"/>
    <x v="1"/>
    <x v="222"/>
    <x v="10"/>
    <x v="0"/>
    <x v="54"/>
    <x v="574"/>
    <x v="607"/>
    <x v="5"/>
    <x v="0"/>
    <x v="599"/>
    <x v="610"/>
    <x v="1"/>
    <x v="134"/>
    <x v="2"/>
    <x v="2"/>
  </r>
  <r>
    <x v="3"/>
    <x v="3"/>
    <x v="1"/>
    <x v="1"/>
    <x v="0"/>
    <x v="29"/>
    <x v="575"/>
    <x v="608"/>
    <x v="9"/>
    <x v="3"/>
    <x v="600"/>
    <x v="611"/>
    <x v="2"/>
    <x v="47"/>
    <x v="1"/>
    <x v="0"/>
  </r>
  <r>
    <x v="2"/>
    <x v="2"/>
    <x v="69"/>
    <x v="1"/>
    <x v="0"/>
    <x v="3"/>
    <x v="576"/>
    <x v="609"/>
    <x v="6"/>
    <x v="4"/>
    <x v="601"/>
    <x v="612"/>
    <x v="0"/>
    <x v="0"/>
    <x v="0"/>
    <x v="1"/>
  </r>
  <r>
    <x v="3"/>
    <x v="3"/>
    <x v="71"/>
    <x v="7"/>
    <x v="0"/>
    <x v="19"/>
    <x v="577"/>
    <x v="610"/>
    <x v="12"/>
    <x v="0"/>
    <x v="602"/>
    <x v="613"/>
    <x v="0"/>
    <x v="0"/>
    <x v="0"/>
    <x v="1"/>
  </r>
  <r>
    <x v="6"/>
    <x v="3"/>
    <x v="165"/>
    <x v="7"/>
    <x v="0"/>
    <x v="6"/>
    <x v="578"/>
    <x v="611"/>
    <x v="22"/>
    <x v="3"/>
    <x v="603"/>
    <x v="614"/>
    <x v="0"/>
    <x v="0"/>
    <x v="2"/>
    <x v="0"/>
  </r>
  <r>
    <x v="2"/>
    <x v="2"/>
    <x v="167"/>
    <x v="8"/>
    <x v="0"/>
    <x v="5"/>
    <x v="579"/>
    <x v="612"/>
    <x v="11"/>
    <x v="1"/>
    <x v="604"/>
    <x v="615"/>
    <x v="5"/>
    <x v="171"/>
    <x v="2"/>
    <x v="0"/>
  </r>
  <r>
    <x v="9"/>
    <x v="6"/>
    <x v="75"/>
    <x v="8"/>
    <x v="0"/>
    <x v="0"/>
    <x v="207"/>
    <x v="613"/>
    <x v="24"/>
    <x v="3"/>
    <x v="605"/>
    <x v="616"/>
    <x v="1"/>
    <x v="113"/>
    <x v="1"/>
    <x v="0"/>
  </r>
  <r>
    <x v="4"/>
    <x v="4"/>
    <x v="2"/>
    <x v="2"/>
    <x v="0"/>
    <x v="13"/>
    <x v="580"/>
    <x v="614"/>
    <x v="5"/>
    <x v="0"/>
    <x v="606"/>
    <x v="617"/>
    <x v="2"/>
    <x v="87"/>
    <x v="0"/>
    <x v="0"/>
  </r>
  <r>
    <x v="2"/>
    <x v="2"/>
    <x v="170"/>
    <x v="3"/>
    <x v="0"/>
    <x v="63"/>
    <x v="581"/>
    <x v="615"/>
    <x v="17"/>
    <x v="1"/>
    <x v="607"/>
    <x v="618"/>
    <x v="0"/>
    <x v="0"/>
    <x v="0"/>
    <x v="0"/>
  </r>
  <r>
    <x v="2"/>
    <x v="2"/>
    <x v="77"/>
    <x v="9"/>
    <x v="0"/>
    <x v="14"/>
    <x v="582"/>
    <x v="616"/>
    <x v="25"/>
    <x v="1"/>
    <x v="608"/>
    <x v="619"/>
    <x v="3"/>
    <x v="114"/>
    <x v="0"/>
    <x v="0"/>
  </r>
  <r>
    <x v="0"/>
    <x v="0"/>
    <x v="78"/>
    <x v="9"/>
    <x v="0"/>
    <x v="4"/>
    <x v="583"/>
    <x v="617"/>
    <x v="0"/>
    <x v="0"/>
    <x v="609"/>
    <x v="620"/>
    <x v="0"/>
    <x v="0"/>
    <x v="1"/>
    <x v="0"/>
  </r>
  <r>
    <x v="9"/>
    <x v="6"/>
    <x v="249"/>
    <x v="9"/>
    <x v="0"/>
    <x v="2"/>
    <x v="584"/>
    <x v="618"/>
    <x v="1"/>
    <x v="0"/>
    <x v="610"/>
    <x v="621"/>
    <x v="3"/>
    <x v="77"/>
    <x v="1"/>
    <x v="2"/>
  </r>
  <r>
    <x v="7"/>
    <x v="5"/>
    <x v="249"/>
    <x v="9"/>
    <x v="0"/>
    <x v="9"/>
    <x v="341"/>
    <x v="619"/>
    <x v="22"/>
    <x v="3"/>
    <x v="611"/>
    <x v="622"/>
    <x v="3"/>
    <x v="172"/>
    <x v="0"/>
    <x v="0"/>
  </r>
  <r>
    <x v="14"/>
    <x v="6"/>
    <x v="80"/>
    <x v="11"/>
    <x v="0"/>
    <x v="15"/>
    <x v="585"/>
    <x v="620"/>
    <x v="23"/>
    <x v="3"/>
    <x v="612"/>
    <x v="623"/>
    <x v="0"/>
    <x v="0"/>
    <x v="2"/>
    <x v="1"/>
  </r>
  <r>
    <x v="0"/>
    <x v="0"/>
    <x v="81"/>
    <x v="11"/>
    <x v="0"/>
    <x v="15"/>
    <x v="586"/>
    <x v="621"/>
    <x v="15"/>
    <x v="4"/>
    <x v="613"/>
    <x v="624"/>
    <x v="0"/>
    <x v="0"/>
    <x v="1"/>
    <x v="1"/>
  </r>
  <r>
    <x v="4"/>
    <x v="4"/>
    <x v="171"/>
    <x v="11"/>
    <x v="0"/>
    <x v="44"/>
    <x v="587"/>
    <x v="622"/>
    <x v="24"/>
    <x v="3"/>
    <x v="614"/>
    <x v="625"/>
    <x v="3"/>
    <x v="72"/>
    <x v="1"/>
    <x v="2"/>
  </r>
  <r>
    <x v="14"/>
    <x v="6"/>
    <x v="172"/>
    <x v="4"/>
    <x v="0"/>
    <x v="41"/>
    <x v="588"/>
    <x v="623"/>
    <x v="25"/>
    <x v="1"/>
    <x v="615"/>
    <x v="626"/>
    <x v="0"/>
    <x v="0"/>
    <x v="2"/>
    <x v="1"/>
  </r>
  <r>
    <x v="3"/>
    <x v="3"/>
    <x v="225"/>
    <x v="5"/>
    <x v="0"/>
    <x v="19"/>
    <x v="589"/>
    <x v="624"/>
    <x v="23"/>
    <x v="3"/>
    <x v="616"/>
    <x v="627"/>
    <x v="0"/>
    <x v="0"/>
    <x v="0"/>
    <x v="0"/>
  </r>
  <r>
    <x v="13"/>
    <x v="8"/>
    <x v="8"/>
    <x v="5"/>
    <x v="0"/>
    <x v="22"/>
    <x v="590"/>
    <x v="625"/>
    <x v="6"/>
    <x v="4"/>
    <x v="617"/>
    <x v="628"/>
    <x v="2"/>
    <x v="80"/>
    <x v="1"/>
    <x v="1"/>
  </r>
  <r>
    <x v="1"/>
    <x v="1"/>
    <x v="174"/>
    <x v="5"/>
    <x v="0"/>
    <x v="2"/>
    <x v="591"/>
    <x v="626"/>
    <x v="22"/>
    <x v="3"/>
    <x v="618"/>
    <x v="629"/>
    <x v="0"/>
    <x v="0"/>
    <x v="0"/>
    <x v="0"/>
  </r>
  <r>
    <x v="11"/>
    <x v="8"/>
    <x v="83"/>
    <x v="5"/>
    <x v="0"/>
    <x v="6"/>
    <x v="592"/>
    <x v="627"/>
    <x v="0"/>
    <x v="0"/>
    <x v="619"/>
    <x v="630"/>
    <x v="6"/>
    <x v="173"/>
    <x v="0"/>
    <x v="0"/>
  </r>
  <r>
    <x v="8"/>
    <x v="6"/>
    <x v="250"/>
    <x v="6"/>
    <x v="0"/>
    <x v="16"/>
    <x v="593"/>
    <x v="628"/>
    <x v="6"/>
    <x v="4"/>
    <x v="620"/>
    <x v="631"/>
    <x v="1"/>
    <x v="148"/>
    <x v="1"/>
    <x v="1"/>
  </r>
  <r>
    <x v="3"/>
    <x v="3"/>
    <x v="226"/>
    <x v="6"/>
    <x v="0"/>
    <x v="29"/>
    <x v="594"/>
    <x v="629"/>
    <x v="21"/>
    <x v="0"/>
    <x v="621"/>
    <x v="632"/>
    <x v="1"/>
    <x v="91"/>
    <x v="2"/>
    <x v="0"/>
  </r>
  <r>
    <x v="7"/>
    <x v="5"/>
    <x v="226"/>
    <x v="6"/>
    <x v="0"/>
    <x v="4"/>
    <x v="595"/>
    <x v="630"/>
    <x v="17"/>
    <x v="1"/>
    <x v="622"/>
    <x v="633"/>
    <x v="1"/>
    <x v="67"/>
    <x v="1"/>
    <x v="0"/>
  </r>
  <r>
    <x v="0"/>
    <x v="0"/>
    <x v="85"/>
    <x v="0"/>
    <x v="1"/>
    <x v="36"/>
    <x v="596"/>
    <x v="631"/>
    <x v="9"/>
    <x v="3"/>
    <x v="623"/>
    <x v="634"/>
    <x v="0"/>
    <x v="0"/>
    <x v="1"/>
    <x v="0"/>
  </r>
  <r>
    <x v="15"/>
    <x v="9"/>
    <x v="86"/>
    <x v="0"/>
    <x v="1"/>
    <x v="29"/>
    <x v="57"/>
    <x v="632"/>
    <x v="20"/>
    <x v="2"/>
    <x v="624"/>
    <x v="635"/>
    <x v="0"/>
    <x v="0"/>
    <x v="0"/>
    <x v="2"/>
  </r>
  <r>
    <x v="14"/>
    <x v="6"/>
    <x v="86"/>
    <x v="0"/>
    <x v="1"/>
    <x v="17"/>
    <x v="597"/>
    <x v="633"/>
    <x v="16"/>
    <x v="4"/>
    <x v="625"/>
    <x v="636"/>
    <x v="2"/>
    <x v="130"/>
    <x v="2"/>
    <x v="1"/>
  </r>
  <r>
    <x v="4"/>
    <x v="4"/>
    <x v="10"/>
    <x v="0"/>
    <x v="1"/>
    <x v="17"/>
    <x v="598"/>
    <x v="634"/>
    <x v="3"/>
    <x v="2"/>
    <x v="626"/>
    <x v="637"/>
    <x v="3"/>
    <x v="21"/>
    <x v="2"/>
    <x v="0"/>
  </r>
  <r>
    <x v="6"/>
    <x v="3"/>
    <x v="87"/>
    <x v="0"/>
    <x v="1"/>
    <x v="4"/>
    <x v="599"/>
    <x v="635"/>
    <x v="22"/>
    <x v="3"/>
    <x v="627"/>
    <x v="638"/>
    <x v="3"/>
    <x v="11"/>
    <x v="0"/>
    <x v="1"/>
  </r>
  <r>
    <x v="15"/>
    <x v="9"/>
    <x v="88"/>
    <x v="10"/>
    <x v="1"/>
    <x v="32"/>
    <x v="600"/>
    <x v="636"/>
    <x v="9"/>
    <x v="3"/>
    <x v="628"/>
    <x v="639"/>
    <x v="3"/>
    <x v="95"/>
    <x v="2"/>
    <x v="1"/>
  </r>
  <r>
    <x v="10"/>
    <x v="7"/>
    <x v="175"/>
    <x v="10"/>
    <x v="1"/>
    <x v="7"/>
    <x v="91"/>
    <x v="637"/>
    <x v="20"/>
    <x v="2"/>
    <x v="629"/>
    <x v="640"/>
    <x v="2"/>
    <x v="8"/>
    <x v="0"/>
    <x v="2"/>
  </r>
  <r>
    <x v="14"/>
    <x v="6"/>
    <x v="89"/>
    <x v="10"/>
    <x v="1"/>
    <x v="32"/>
    <x v="601"/>
    <x v="638"/>
    <x v="9"/>
    <x v="3"/>
    <x v="630"/>
    <x v="641"/>
    <x v="2"/>
    <x v="125"/>
    <x v="2"/>
    <x v="1"/>
  </r>
  <r>
    <x v="8"/>
    <x v="6"/>
    <x v="90"/>
    <x v="1"/>
    <x v="1"/>
    <x v="20"/>
    <x v="276"/>
    <x v="639"/>
    <x v="11"/>
    <x v="1"/>
    <x v="631"/>
    <x v="642"/>
    <x v="1"/>
    <x v="109"/>
    <x v="2"/>
    <x v="1"/>
  </r>
  <r>
    <x v="0"/>
    <x v="0"/>
    <x v="12"/>
    <x v="7"/>
    <x v="1"/>
    <x v="14"/>
    <x v="602"/>
    <x v="640"/>
    <x v="3"/>
    <x v="2"/>
    <x v="632"/>
    <x v="643"/>
    <x v="0"/>
    <x v="0"/>
    <x v="0"/>
    <x v="2"/>
  </r>
  <r>
    <x v="13"/>
    <x v="8"/>
    <x v="15"/>
    <x v="8"/>
    <x v="1"/>
    <x v="41"/>
    <x v="603"/>
    <x v="641"/>
    <x v="3"/>
    <x v="2"/>
    <x v="633"/>
    <x v="644"/>
    <x v="0"/>
    <x v="0"/>
    <x v="0"/>
    <x v="2"/>
  </r>
  <r>
    <x v="11"/>
    <x v="8"/>
    <x v="230"/>
    <x v="8"/>
    <x v="1"/>
    <x v="6"/>
    <x v="250"/>
    <x v="642"/>
    <x v="22"/>
    <x v="3"/>
    <x v="634"/>
    <x v="645"/>
    <x v="3"/>
    <x v="42"/>
    <x v="1"/>
    <x v="0"/>
  </r>
  <r>
    <x v="11"/>
    <x v="8"/>
    <x v="251"/>
    <x v="8"/>
    <x v="1"/>
    <x v="26"/>
    <x v="604"/>
    <x v="643"/>
    <x v="2"/>
    <x v="1"/>
    <x v="635"/>
    <x v="646"/>
    <x v="1"/>
    <x v="174"/>
    <x v="2"/>
    <x v="2"/>
  </r>
  <r>
    <x v="8"/>
    <x v="6"/>
    <x v="251"/>
    <x v="8"/>
    <x v="1"/>
    <x v="0"/>
    <x v="605"/>
    <x v="644"/>
    <x v="24"/>
    <x v="3"/>
    <x v="636"/>
    <x v="647"/>
    <x v="3"/>
    <x v="17"/>
    <x v="0"/>
    <x v="1"/>
  </r>
  <r>
    <x v="5"/>
    <x v="1"/>
    <x v="96"/>
    <x v="2"/>
    <x v="1"/>
    <x v="46"/>
    <x v="606"/>
    <x v="645"/>
    <x v="12"/>
    <x v="0"/>
    <x v="637"/>
    <x v="648"/>
    <x v="2"/>
    <x v="81"/>
    <x v="2"/>
    <x v="2"/>
  </r>
  <r>
    <x v="1"/>
    <x v="1"/>
    <x v="16"/>
    <x v="3"/>
    <x v="1"/>
    <x v="52"/>
    <x v="607"/>
    <x v="646"/>
    <x v="0"/>
    <x v="0"/>
    <x v="638"/>
    <x v="649"/>
    <x v="0"/>
    <x v="0"/>
    <x v="2"/>
    <x v="1"/>
  </r>
  <r>
    <x v="1"/>
    <x v="1"/>
    <x v="252"/>
    <x v="9"/>
    <x v="1"/>
    <x v="13"/>
    <x v="608"/>
    <x v="647"/>
    <x v="18"/>
    <x v="2"/>
    <x v="639"/>
    <x v="650"/>
    <x v="2"/>
    <x v="87"/>
    <x v="1"/>
    <x v="1"/>
  </r>
  <r>
    <x v="14"/>
    <x v="6"/>
    <x v="231"/>
    <x v="9"/>
    <x v="1"/>
    <x v="41"/>
    <x v="609"/>
    <x v="648"/>
    <x v="5"/>
    <x v="0"/>
    <x v="640"/>
    <x v="651"/>
    <x v="2"/>
    <x v="175"/>
    <x v="2"/>
    <x v="1"/>
  </r>
  <r>
    <x v="8"/>
    <x v="6"/>
    <x v="253"/>
    <x v="9"/>
    <x v="1"/>
    <x v="21"/>
    <x v="610"/>
    <x v="649"/>
    <x v="18"/>
    <x v="2"/>
    <x v="641"/>
    <x v="652"/>
    <x v="0"/>
    <x v="0"/>
    <x v="2"/>
    <x v="2"/>
  </r>
  <r>
    <x v="1"/>
    <x v="1"/>
    <x v="17"/>
    <x v="9"/>
    <x v="1"/>
    <x v="5"/>
    <x v="611"/>
    <x v="650"/>
    <x v="11"/>
    <x v="1"/>
    <x v="642"/>
    <x v="653"/>
    <x v="2"/>
    <x v="6"/>
    <x v="2"/>
    <x v="1"/>
  </r>
  <r>
    <x v="8"/>
    <x v="6"/>
    <x v="102"/>
    <x v="11"/>
    <x v="1"/>
    <x v="7"/>
    <x v="143"/>
    <x v="651"/>
    <x v="6"/>
    <x v="4"/>
    <x v="643"/>
    <x v="654"/>
    <x v="3"/>
    <x v="23"/>
    <x v="2"/>
    <x v="2"/>
  </r>
  <r>
    <x v="0"/>
    <x v="0"/>
    <x v="18"/>
    <x v="4"/>
    <x v="1"/>
    <x v="26"/>
    <x v="612"/>
    <x v="652"/>
    <x v="7"/>
    <x v="2"/>
    <x v="644"/>
    <x v="655"/>
    <x v="2"/>
    <x v="36"/>
    <x v="1"/>
    <x v="0"/>
  </r>
  <r>
    <x v="5"/>
    <x v="1"/>
    <x v="18"/>
    <x v="4"/>
    <x v="1"/>
    <x v="36"/>
    <x v="613"/>
    <x v="653"/>
    <x v="20"/>
    <x v="2"/>
    <x v="645"/>
    <x v="656"/>
    <x v="0"/>
    <x v="0"/>
    <x v="2"/>
    <x v="0"/>
  </r>
  <r>
    <x v="9"/>
    <x v="6"/>
    <x v="18"/>
    <x v="4"/>
    <x v="1"/>
    <x v="4"/>
    <x v="614"/>
    <x v="654"/>
    <x v="1"/>
    <x v="0"/>
    <x v="646"/>
    <x v="657"/>
    <x v="0"/>
    <x v="0"/>
    <x v="0"/>
    <x v="0"/>
  </r>
  <r>
    <x v="1"/>
    <x v="1"/>
    <x v="19"/>
    <x v="4"/>
    <x v="1"/>
    <x v="17"/>
    <x v="615"/>
    <x v="655"/>
    <x v="10"/>
    <x v="2"/>
    <x v="647"/>
    <x v="658"/>
    <x v="2"/>
    <x v="130"/>
    <x v="1"/>
    <x v="2"/>
  </r>
  <r>
    <x v="9"/>
    <x v="6"/>
    <x v="19"/>
    <x v="4"/>
    <x v="1"/>
    <x v="36"/>
    <x v="616"/>
    <x v="656"/>
    <x v="13"/>
    <x v="1"/>
    <x v="648"/>
    <x v="659"/>
    <x v="2"/>
    <x v="76"/>
    <x v="2"/>
    <x v="0"/>
  </r>
  <r>
    <x v="10"/>
    <x v="7"/>
    <x v="20"/>
    <x v="5"/>
    <x v="1"/>
    <x v="15"/>
    <x v="617"/>
    <x v="657"/>
    <x v="22"/>
    <x v="3"/>
    <x v="649"/>
    <x v="660"/>
    <x v="6"/>
    <x v="116"/>
    <x v="0"/>
    <x v="1"/>
  </r>
  <r>
    <x v="12"/>
    <x v="8"/>
    <x v="233"/>
    <x v="5"/>
    <x v="1"/>
    <x v="29"/>
    <x v="618"/>
    <x v="658"/>
    <x v="10"/>
    <x v="2"/>
    <x v="650"/>
    <x v="661"/>
    <x v="2"/>
    <x v="47"/>
    <x v="0"/>
    <x v="1"/>
  </r>
  <r>
    <x v="4"/>
    <x v="4"/>
    <x v="21"/>
    <x v="5"/>
    <x v="1"/>
    <x v="14"/>
    <x v="619"/>
    <x v="659"/>
    <x v="23"/>
    <x v="3"/>
    <x v="651"/>
    <x v="662"/>
    <x v="3"/>
    <x v="114"/>
    <x v="2"/>
    <x v="1"/>
  </r>
  <r>
    <x v="6"/>
    <x v="3"/>
    <x v="178"/>
    <x v="5"/>
    <x v="1"/>
    <x v="34"/>
    <x v="620"/>
    <x v="660"/>
    <x v="5"/>
    <x v="0"/>
    <x v="652"/>
    <x v="663"/>
    <x v="2"/>
    <x v="176"/>
    <x v="2"/>
    <x v="1"/>
  </r>
  <r>
    <x v="5"/>
    <x v="1"/>
    <x v="178"/>
    <x v="5"/>
    <x v="1"/>
    <x v="15"/>
    <x v="621"/>
    <x v="661"/>
    <x v="4"/>
    <x v="3"/>
    <x v="653"/>
    <x v="664"/>
    <x v="2"/>
    <x v="70"/>
    <x v="2"/>
    <x v="2"/>
  </r>
  <r>
    <x v="13"/>
    <x v="8"/>
    <x v="105"/>
    <x v="6"/>
    <x v="1"/>
    <x v="28"/>
    <x v="622"/>
    <x v="662"/>
    <x v="5"/>
    <x v="0"/>
    <x v="654"/>
    <x v="665"/>
    <x v="2"/>
    <x v="97"/>
    <x v="1"/>
    <x v="1"/>
  </r>
  <r>
    <x v="4"/>
    <x v="4"/>
    <x v="22"/>
    <x v="6"/>
    <x v="1"/>
    <x v="19"/>
    <x v="100"/>
    <x v="663"/>
    <x v="7"/>
    <x v="2"/>
    <x v="655"/>
    <x v="666"/>
    <x v="2"/>
    <x v="78"/>
    <x v="1"/>
    <x v="2"/>
  </r>
  <r>
    <x v="12"/>
    <x v="8"/>
    <x v="108"/>
    <x v="0"/>
    <x v="2"/>
    <x v="37"/>
    <x v="623"/>
    <x v="664"/>
    <x v="2"/>
    <x v="1"/>
    <x v="656"/>
    <x v="667"/>
    <x v="3"/>
    <x v="105"/>
    <x v="2"/>
    <x v="0"/>
  </r>
  <r>
    <x v="12"/>
    <x v="8"/>
    <x v="234"/>
    <x v="0"/>
    <x v="2"/>
    <x v="9"/>
    <x v="624"/>
    <x v="665"/>
    <x v="19"/>
    <x v="4"/>
    <x v="657"/>
    <x v="668"/>
    <x v="2"/>
    <x v="10"/>
    <x v="2"/>
    <x v="1"/>
  </r>
  <r>
    <x v="9"/>
    <x v="6"/>
    <x v="179"/>
    <x v="10"/>
    <x v="2"/>
    <x v="29"/>
    <x v="625"/>
    <x v="666"/>
    <x v="18"/>
    <x v="2"/>
    <x v="658"/>
    <x v="669"/>
    <x v="0"/>
    <x v="0"/>
    <x v="0"/>
    <x v="2"/>
  </r>
  <r>
    <x v="4"/>
    <x v="4"/>
    <x v="23"/>
    <x v="10"/>
    <x v="2"/>
    <x v="27"/>
    <x v="626"/>
    <x v="667"/>
    <x v="0"/>
    <x v="0"/>
    <x v="659"/>
    <x v="670"/>
    <x v="1"/>
    <x v="177"/>
    <x v="0"/>
    <x v="0"/>
  </r>
  <r>
    <x v="8"/>
    <x v="6"/>
    <x v="23"/>
    <x v="10"/>
    <x v="2"/>
    <x v="13"/>
    <x v="627"/>
    <x v="668"/>
    <x v="15"/>
    <x v="4"/>
    <x v="660"/>
    <x v="671"/>
    <x v="0"/>
    <x v="0"/>
    <x v="1"/>
    <x v="0"/>
  </r>
  <r>
    <x v="7"/>
    <x v="5"/>
    <x v="23"/>
    <x v="10"/>
    <x v="2"/>
    <x v="2"/>
    <x v="628"/>
    <x v="669"/>
    <x v="10"/>
    <x v="2"/>
    <x v="661"/>
    <x v="672"/>
    <x v="2"/>
    <x v="26"/>
    <x v="1"/>
    <x v="1"/>
  </r>
  <r>
    <x v="4"/>
    <x v="4"/>
    <x v="180"/>
    <x v="1"/>
    <x v="2"/>
    <x v="45"/>
    <x v="629"/>
    <x v="670"/>
    <x v="25"/>
    <x v="1"/>
    <x v="662"/>
    <x v="673"/>
    <x v="0"/>
    <x v="0"/>
    <x v="0"/>
    <x v="1"/>
  </r>
  <r>
    <x v="5"/>
    <x v="1"/>
    <x v="112"/>
    <x v="1"/>
    <x v="2"/>
    <x v="16"/>
    <x v="630"/>
    <x v="671"/>
    <x v="13"/>
    <x v="1"/>
    <x v="663"/>
    <x v="674"/>
    <x v="1"/>
    <x v="148"/>
    <x v="2"/>
    <x v="1"/>
  </r>
  <r>
    <x v="9"/>
    <x v="6"/>
    <x v="112"/>
    <x v="1"/>
    <x v="2"/>
    <x v="4"/>
    <x v="631"/>
    <x v="672"/>
    <x v="10"/>
    <x v="2"/>
    <x v="664"/>
    <x v="675"/>
    <x v="0"/>
    <x v="0"/>
    <x v="2"/>
    <x v="2"/>
  </r>
  <r>
    <x v="6"/>
    <x v="3"/>
    <x v="182"/>
    <x v="7"/>
    <x v="2"/>
    <x v="12"/>
    <x v="632"/>
    <x v="673"/>
    <x v="1"/>
    <x v="0"/>
    <x v="665"/>
    <x v="676"/>
    <x v="1"/>
    <x v="178"/>
    <x v="2"/>
    <x v="0"/>
  </r>
  <r>
    <x v="6"/>
    <x v="3"/>
    <x v="114"/>
    <x v="7"/>
    <x v="2"/>
    <x v="30"/>
    <x v="633"/>
    <x v="674"/>
    <x v="12"/>
    <x v="0"/>
    <x v="666"/>
    <x v="677"/>
    <x v="1"/>
    <x v="179"/>
    <x v="0"/>
    <x v="0"/>
  </r>
  <r>
    <x v="6"/>
    <x v="3"/>
    <x v="25"/>
    <x v="8"/>
    <x v="2"/>
    <x v="46"/>
    <x v="634"/>
    <x v="675"/>
    <x v="8"/>
    <x v="5"/>
    <x v="9"/>
    <x v="678"/>
    <x v="3"/>
    <x v="112"/>
    <x v="1"/>
    <x v="1"/>
  </r>
  <r>
    <x v="12"/>
    <x v="8"/>
    <x v="25"/>
    <x v="8"/>
    <x v="2"/>
    <x v="20"/>
    <x v="635"/>
    <x v="676"/>
    <x v="13"/>
    <x v="1"/>
    <x v="667"/>
    <x v="679"/>
    <x v="2"/>
    <x v="52"/>
    <x v="2"/>
    <x v="1"/>
  </r>
  <r>
    <x v="4"/>
    <x v="4"/>
    <x v="116"/>
    <x v="8"/>
    <x v="2"/>
    <x v="59"/>
    <x v="636"/>
    <x v="677"/>
    <x v="2"/>
    <x v="1"/>
    <x v="668"/>
    <x v="680"/>
    <x v="0"/>
    <x v="0"/>
    <x v="1"/>
    <x v="1"/>
  </r>
  <r>
    <x v="10"/>
    <x v="7"/>
    <x v="116"/>
    <x v="8"/>
    <x v="2"/>
    <x v="61"/>
    <x v="637"/>
    <x v="678"/>
    <x v="1"/>
    <x v="0"/>
    <x v="669"/>
    <x v="681"/>
    <x v="2"/>
    <x v="152"/>
    <x v="0"/>
    <x v="0"/>
  </r>
  <r>
    <x v="3"/>
    <x v="3"/>
    <x v="26"/>
    <x v="8"/>
    <x v="2"/>
    <x v="49"/>
    <x v="275"/>
    <x v="679"/>
    <x v="7"/>
    <x v="2"/>
    <x v="670"/>
    <x v="682"/>
    <x v="2"/>
    <x v="180"/>
    <x v="2"/>
    <x v="1"/>
  </r>
  <r>
    <x v="2"/>
    <x v="2"/>
    <x v="26"/>
    <x v="8"/>
    <x v="2"/>
    <x v="5"/>
    <x v="638"/>
    <x v="680"/>
    <x v="22"/>
    <x v="3"/>
    <x v="671"/>
    <x v="683"/>
    <x v="3"/>
    <x v="40"/>
    <x v="2"/>
    <x v="1"/>
  </r>
  <r>
    <x v="5"/>
    <x v="1"/>
    <x v="27"/>
    <x v="2"/>
    <x v="2"/>
    <x v="37"/>
    <x v="639"/>
    <x v="681"/>
    <x v="20"/>
    <x v="2"/>
    <x v="672"/>
    <x v="684"/>
    <x v="1"/>
    <x v="79"/>
    <x v="1"/>
    <x v="1"/>
  </r>
  <r>
    <x v="4"/>
    <x v="4"/>
    <x v="27"/>
    <x v="2"/>
    <x v="2"/>
    <x v="9"/>
    <x v="89"/>
    <x v="89"/>
    <x v="9"/>
    <x v="3"/>
    <x v="673"/>
    <x v="685"/>
    <x v="3"/>
    <x v="172"/>
    <x v="2"/>
    <x v="1"/>
  </r>
  <r>
    <x v="3"/>
    <x v="3"/>
    <x v="185"/>
    <x v="2"/>
    <x v="2"/>
    <x v="52"/>
    <x v="321"/>
    <x v="682"/>
    <x v="4"/>
    <x v="3"/>
    <x v="674"/>
    <x v="686"/>
    <x v="2"/>
    <x v="162"/>
    <x v="1"/>
    <x v="1"/>
  </r>
  <r>
    <x v="1"/>
    <x v="1"/>
    <x v="118"/>
    <x v="3"/>
    <x v="2"/>
    <x v="33"/>
    <x v="640"/>
    <x v="683"/>
    <x v="9"/>
    <x v="3"/>
    <x v="675"/>
    <x v="687"/>
    <x v="1"/>
    <x v="108"/>
    <x v="0"/>
    <x v="2"/>
  </r>
  <r>
    <x v="12"/>
    <x v="8"/>
    <x v="254"/>
    <x v="9"/>
    <x v="2"/>
    <x v="10"/>
    <x v="143"/>
    <x v="684"/>
    <x v="22"/>
    <x v="3"/>
    <x v="676"/>
    <x v="688"/>
    <x v="0"/>
    <x v="0"/>
    <x v="0"/>
    <x v="2"/>
  </r>
  <r>
    <x v="11"/>
    <x v="8"/>
    <x v="30"/>
    <x v="9"/>
    <x v="2"/>
    <x v="1"/>
    <x v="641"/>
    <x v="685"/>
    <x v="10"/>
    <x v="2"/>
    <x v="677"/>
    <x v="689"/>
    <x v="0"/>
    <x v="0"/>
    <x v="0"/>
    <x v="2"/>
  </r>
  <r>
    <x v="0"/>
    <x v="0"/>
    <x v="122"/>
    <x v="11"/>
    <x v="2"/>
    <x v="18"/>
    <x v="642"/>
    <x v="686"/>
    <x v="11"/>
    <x v="1"/>
    <x v="678"/>
    <x v="690"/>
    <x v="0"/>
    <x v="0"/>
    <x v="1"/>
    <x v="0"/>
  </r>
  <r>
    <x v="5"/>
    <x v="1"/>
    <x v="122"/>
    <x v="11"/>
    <x v="2"/>
    <x v="20"/>
    <x v="643"/>
    <x v="687"/>
    <x v="14"/>
    <x v="4"/>
    <x v="679"/>
    <x v="691"/>
    <x v="0"/>
    <x v="0"/>
    <x v="1"/>
    <x v="2"/>
  </r>
  <r>
    <x v="0"/>
    <x v="0"/>
    <x v="33"/>
    <x v="4"/>
    <x v="2"/>
    <x v="10"/>
    <x v="644"/>
    <x v="688"/>
    <x v="10"/>
    <x v="2"/>
    <x v="680"/>
    <x v="692"/>
    <x v="2"/>
    <x v="13"/>
    <x v="2"/>
    <x v="0"/>
  </r>
  <r>
    <x v="11"/>
    <x v="8"/>
    <x v="33"/>
    <x v="4"/>
    <x v="2"/>
    <x v="12"/>
    <x v="645"/>
    <x v="689"/>
    <x v="5"/>
    <x v="0"/>
    <x v="681"/>
    <x v="693"/>
    <x v="2"/>
    <x v="15"/>
    <x v="2"/>
    <x v="2"/>
  </r>
  <r>
    <x v="9"/>
    <x v="6"/>
    <x v="33"/>
    <x v="4"/>
    <x v="2"/>
    <x v="52"/>
    <x v="646"/>
    <x v="690"/>
    <x v="7"/>
    <x v="2"/>
    <x v="682"/>
    <x v="694"/>
    <x v="2"/>
    <x v="162"/>
    <x v="0"/>
    <x v="2"/>
  </r>
  <r>
    <x v="6"/>
    <x v="3"/>
    <x v="236"/>
    <x v="4"/>
    <x v="2"/>
    <x v="9"/>
    <x v="647"/>
    <x v="691"/>
    <x v="14"/>
    <x v="4"/>
    <x v="683"/>
    <x v="695"/>
    <x v="1"/>
    <x v="131"/>
    <x v="2"/>
    <x v="0"/>
  </r>
  <r>
    <x v="3"/>
    <x v="3"/>
    <x v="188"/>
    <x v="4"/>
    <x v="2"/>
    <x v="6"/>
    <x v="648"/>
    <x v="692"/>
    <x v="17"/>
    <x v="1"/>
    <x v="684"/>
    <x v="696"/>
    <x v="3"/>
    <x v="42"/>
    <x v="2"/>
    <x v="2"/>
  </r>
  <r>
    <x v="14"/>
    <x v="6"/>
    <x v="189"/>
    <x v="5"/>
    <x v="2"/>
    <x v="19"/>
    <x v="649"/>
    <x v="693"/>
    <x v="0"/>
    <x v="0"/>
    <x v="685"/>
    <x v="697"/>
    <x v="1"/>
    <x v="29"/>
    <x v="1"/>
    <x v="1"/>
  </r>
  <r>
    <x v="1"/>
    <x v="1"/>
    <x v="123"/>
    <x v="5"/>
    <x v="2"/>
    <x v="3"/>
    <x v="650"/>
    <x v="694"/>
    <x v="16"/>
    <x v="4"/>
    <x v="686"/>
    <x v="698"/>
    <x v="2"/>
    <x v="4"/>
    <x v="1"/>
    <x v="0"/>
  </r>
  <r>
    <x v="13"/>
    <x v="8"/>
    <x v="123"/>
    <x v="5"/>
    <x v="2"/>
    <x v="34"/>
    <x v="651"/>
    <x v="695"/>
    <x v="5"/>
    <x v="0"/>
    <x v="687"/>
    <x v="699"/>
    <x v="0"/>
    <x v="0"/>
    <x v="0"/>
    <x v="0"/>
  </r>
  <r>
    <x v="2"/>
    <x v="2"/>
    <x v="37"/>
    <x v="5"/>
    <x v="2"/>
    <x v="5"/>
    <x v="280"/>
    <x v="696"/>
    <x v="10"/>
    <x v="2"/>
    <x v="688"/>
    <x v="700"/>
    <x v="2"/>
    <x v="6"/>
    <x v="2"/>
    <x v="0"/>
  </r>
  <r>
    <x v="4"/>
    <x v="4"/>
    <x v="124"/>
    <x v="6"/>
    <x v="2"/>
    <x v="17"/>
    <x v="652"/>
    <x v="697"/>
    <x v="18"/>
    <x v="2"/>
    <x v="689"/>
    <x v="701"/>
    <x v="3"/>
    <x v="21"/>
    <x v="0"/>
    <x v="0"/>
  </r>
  <r>
    <x v="11"/>
    <x v="8"/>
    <x v="38"/>
    <x v="6"/>
    <x v="2"/>
    <x v="46"/>
    <x v="653"/>
    <x v="698"/>
    <x v="3"/>
    <x v="2"/>
    <x v="690"/>
    <x v="702"/>
    <x v="3"/>
    <x v="112"/>
    <x v="0"/>
    <x v="0"/>
  </r>
  <r>
    <x v="1"/>
    <x v="1"/>
    <x v="38"/>
    <x v="6"/>
    <x v="2"/>
    <x v="10"/>
    <x v="654"/>
    <x v="699"/>
    <x v="3"/>
    <x v="2"/>
    <x v="691"/>
    <x v="703"/>
    <x v="1"/>
    <x v="123"/>
    <x v="1"/>
    <x v="2"/>
  </r>
  <r>
    <x v="0"/>
    <x v="0"/>
    <x v="125"/>
    <x v="0"/>
    <x v="3"/>
    <x v="20"/>
    <x v="655"/>
    <x v="700"/>
    <x v="18"/>
    <x v="2"/>
    <x v="692"/>
    <x v="704"/>
    <x v="0"/>
    <x v="0"/>
    <x v="0"/>
    <x v="1"/>
  </r>
  <r>
    <x v="9"/>
    <x v="6"/>
    <x v="39"/>
    <x v="0"/>
    <x v="3"/>
    <x v="10"/>
    <x v="656"/>
    <x v="701"/>
    <x v="7"/>
    <x v="2"/>
    <x v="693"/>
    <x v="705"/>
    <x v="2"/>
    <x v="13"/>
    <x v="0"/>
    <x v="2"/>
  </r>
  <r>
    <x v="4"/>
    <x v="4"/>
    <x v="40"/>
    <x v="0"/>
    <x v="3"/>
    <x v="35"/>
    <x v="389"/>
    <x v="702"/>
    <x v="6"/>
    <x v="4"/>
    <x v="694"/>
    <x v="706"/>
    <x v="0"/>
    <x v="0"/>
    <x v="1"/>
    <x v="1"/>
  </r>
  <r>
    <x v="2"/>
    <x v="2"/>
    <x v="237"/>
    <x v="10"/>
    <x v="3"/>
    <x v="18"/>
    <x v="657"/>
    <x v="703"/>
    <x v="9"/>
    <x v="3"/>
    <x v="695"/>
    <x v="707"/>
    <x v="0"/>
    <x v="0"/>
    <x v="0"/>
    <x v="2"/>
  </r>
  <r>
    <x v="8"/>
    <x v="6"/>
    <x v="237"/>
    <x v="10"/>
    <x v="3"/>
    <x v="17"/>
    <x v="658"/>
    <x v="704"/>
    <x v="21"/>
    <x v="0"/>
    <x v="696"/>
    <x v="708"/>
    <x v="3"/>
    <x v="21"/>
    <x v="1"/>
    <x v="2"/>
  </r>
  <r>
    <x v="9"/>
    <x v="6"/>
    <x v="194"/>
    <x v="1"/>
    <x v="3"/>
    <x v="25"/>
    <x v="659"/>
    <x v="705"/>
    <x v="4"/>
    <x v="3"/>
    <x v="697"/>
    <x v="709"/>
    <x v="3"/>
    <x v="33"/>
    <x v="0"/>
    <x v="2"/>
  </r>
  <r>
    <x v="2"/>
    <x v="2"/>
    <x v="194"/>
    <x v="1"/>
    <x v="3"/>
    <x v="31"/>
    <x v="660"/>
    <x v="706"/>
    <x v="25"/>
    <x v="1"/>
    <x v="698"/>
    <x v="710"/>
    <x v="2"/>
    <x v="181"/>
    <x v="0"/>
    <x v="2"/>
  </r>
  <r>
    <x v="15"/>
    <x v="9"/>
    <x v="238"/>
    <x v="1"/>
    <x v="3"/>
    <x v="21"/>
    <x v="661"/>
    <x v="707"/>
    <x v="15"/>
    <x v="4"/>
    <x v="699"/>
    <x v="711"/>
    <x v="3"/>
    <x v="25"/>
    <x v="2"/>
    <x v="1"/>
  </r>
  <r>
    <x v="3"/>
    <x v="3"/>
    <x v="128"/>
    <x v="7"/>
    <x v="3"/>
    <x v="2"/>
    <x v="662"/>
    <x v="708"/>
    <x v="9"/>
    <x v="3"/>
    <x v="700"/>
    <x v="712"/>
    <x v="2"/>
    <x v="26"/>
    <x v="2"/>
    <x v="0"/>
  </r>
  <r>
    <x v="14"/>
    <x v="6"/>
    <x v="128"/>
    <x v="7"/>
    <x v="3"/>
    <x v="8"/>
    <x v="663"/>
    <x v="709"/>
    <x v="16"/>
    <x v="4"/>
    <x v="701"/>
    <x v="713"/>
    <x v="4"/>
    <x v="182"/>
    <x v="0"/>
    <x v="1"/>
  </r>
  <r>
    <x v="0"/>
    <x v="0"/>
    <x v="255"/>
    <x v="7"/>
    <x v="3"/>
    <x v="49"/>
    <x v="664"/>
    <x v="710"/>
    <x v="0"/>
    <x v="0"/>
    <x v="702"/>
    <x v="714"/>
    <x v="0"/>
    <x v="0"/>
    <x v="1"/>
    <x v="2"/>
  </r>
  <r>
    <x v="4"/>
    <x v="4"/>
    <x v="129"/>
    <x v="7"/>
    <x v="3"/>
    <x v="63"/>
    <x v="665"/>
    <x v="711"/>
    <x v="1"/>
    <x v="0"/>
    <x v="703"/>
    <x v="715"/>
    <x v="2"/>
    <x v="183"/>
    <x v="0"/>
    <x v="2"/>
  </r>
  <r>
    <x v="14"/>
    <x v="6"/>
    <x v="196"/>
    <x v="8"/>
    <x v="3"/>
    <x v="43"/>
    <x v="666"/>
    <x v="712"/>
    <x v="16"/>
    <x v="4"/>
    <x v="704"/>
    <x v="716"/>
    <x v="2"/>
    <x v="154"/>
    <x v="1"/>
    <x v="0"/>
  </r>
  <r>
    <x v="10"/>
    <x v="7"/>
    <x v="239"/>
    <x v="8"/>
    <x v="3"/>
    <x v="62"/>
    <x v="667"/>
    <x v="713"/>
    <x v="0"/>
    <x v="0"/>
    <x v="705"/>
    <x v="717"/>
    <x v="1"/>
    <x v="184"/>
    <x v="0"/>
    <x v="1"/>
  </r>
  <r>
    <x v="13"/>
    <x v="8"/>
    <x v="132"/>
    <x v="2"/>
    <x v="3"/>
    <x v="0"/>
    <x v="668"/>
    <x v="714"/>
    <x v="10"/>
    <x v="2"/>
    <x v="706"/>
    <x v="718"/>
    <x v="2"/>
    <x v="58"/>
    <x v="1"/>
    <x v="2"/>
  </r>
  <r>
    <x v="5"/>
    <x v="1"/>
    <x v="133"/>
    <x v="2"/>
    <x v="3"/>
    <x v="5"/>
    <x v="669"/>
    <x v="715"/>
    <x v="0"/>
    <x v="0"/>
    <x v="707"/>
    <x v="719"/>
    <x v="0"/>
    <x v="0"/>
    <x v="0"/>
    <x v="0"/>
  </r>
  <r>
    <x v="1"/>
    <x v="1"/>
    <x v="42"/>
    <x v="2"/>
    <x v="3"/>
    <x v="18"/>
    <x v="670"/>
    <x v="716"/>
    <x v="2"/>
    <x v="1"/>
    <x v="708"/>
    <x v="720"/>
    <x v="3"/>
    <x v="31"/>
    <x v="0"/>
    <x v="1"/>
  </r>
  <r>
    <x v="10"/>
    <x v="7"/>
    <x v="42"/>
    <x v="2"/>
    <x v="3"/>
    <x v="2"/>
    <x v="671"/>
    <x v="717"/>
    <x v="14"/>
    <x v="4"/>
    <x v="709"/>
    <x v="721"/>
    <x v="3"/>
    <x v="77"/>
    <x v="0"/>
    <x v="0"/>
  </r>
  <r>
    <x v="9"/>
    <x v="6"/>
    <x v="256"/>
    <x v="3"/>
    <x v="3"/>
    <x v="18"/>
    <x v="672"/>
    <x v="718"/>
    <x v="16"/>
    <x v="4"/>
    <x v="710"/>
    <x v="722"/>
    <x v="3"/>
    <x v="31"/>
    <x v="1"/>
    <x v="1"/>
  </r>
  <r>
    <x v="6"/>
    <x v="3"/>
    <x v="135"/>
    <x v="9"/>
    <x v="3"/>
    <x v="12"/>
    <x v="673"/>
    <x v="719"/>
    <x v="25"/>
    <x v="1"/>
    <x v="711"/>
    <x v="723"/>
    <x v="2"/>
    <x v="15"/>
    <x v="0"/>
    <x v="2"/>
  </r>
  <r>
    <x v="8"/>
    <x v="6"/>
    <x v="135"/>
    <x v="9"/>
    <x v="3"/>
    <x v="13"/>
    <x v="674"/>
    <x v="720"/>
    <x v="19"/>
    <x v="4"/>
    <x v="712"/>
    <x v="724"/>
    <x v="3"/>
    <x v="102"/>
    <x v="2"/>
    <x v="0"/>
  </r>
  <r>
    <x v="10"/>
    <x v="7"/>
    <x v="198"/>
    <x v="9"/>
    <x v="3"/>
    <x v="52"/>
    <x v="675"/>
    <x v="721"/>
    <x v="25"/>
    <x v="1"/>
    <x v="713"/>
    <x v="725"/>
    <x v="3"/>
    <x v="165"/>
    <x v="1"/>
    <x v="2"/>
  </r>
  <r>
    <x v="11"/>
    <x v="8"/>
    <x v="199"/>
    <x v="11"/>
    <x v="3"/>
    <x v="33"/>
    <x v="676"/>
    <x v="722"/>
    <x v="13"/>
    <x v="1"/>
    <x v="714"/>
    <x v="726"/>
    <x v="3"/>
    <x v="147"/>
    <x v="1"/>
    <x v="0"/>
  </r>
  <r>
    <x v="2"/>
    <x v="2"/>
    <x v="199"/>
    <x v="11"/>
    <x v="3"/>
    <x v="13"/>
    <x v="677"/>
    <x v="723"/>
    <x v="14"/>
    <x v="4"/>
    <x v="715"/>
    <x v="727"/>
    <x v="2"/>
    <x v="87"/>
    <x v="2"/>
    <x v="2"/>
  </r>
  <r>
    <x v="12"/>
    <x v="8"/>
    <x v="241"/>
    <x v="11"/>
    <x v="3"/>
    <x v="29"/>
    <x v="576"/>
    <x v="724"/>
    <x v="16"/>
    <x v="4"/>
    <x v="716"/>
    <x v="728"/>
    <x v="0"/>
    <x v="0"/>
    <x v="0"/>
    <x v="0"/>
  </r>
  <r>
    <x v="13"/>
    <x v="8"/>
    <x v="241"/>
    <x v="11"/>
    <x v="3"/>
    <x v="32"/>
    <x v="162"/>
    <x v="725"/>
    <x v="24"/>
    <x v="3"/>
    <x v="717"/>
    <x v="729"/>
    <x v="3"/>
    <x v="95"/>
    <x v="2"/>
    <x v="2"/>
  </r>
  <r>
    <x v="1"/>
    <x v="1"/>
    <x v="139"/>
    <x v="4"/>
    <x v="3"/>
    <x v="2"/>
    <x v="678"/>
    <x v="726"/>
    <x v="7"/>
    <x v="2"/>
    <x v="718"/>
    <x v="730"/>
    <x v="1"/>
    <x v="2"/>
    <x v="2"/>
    <x v="2"/>
  </r>
  <r>
    <x v="15"/>
    <x v="9"/>
    <x v="139"/>
    <x v="4"/>
    <x v="3"/>
    <x v="32"/>
    <x v="679"/>
    <x v="727"/>
    <x v="0"/>
    <x v="0"/>
    <x v="719"/>
    <x v="731"/>
    <x v="2"/>
    <x v="125"/>
    <x v="1"/>
    <x v="1"/>
  </r>
  <r>
    <x v="9"/>
    <x v="6"/>
    <x v="139"/>
    <x v="4"/>
    <x v="3"/>
    <x v="0"/>
    <x v="622"/>
    <x v="728"/>
    <x v="17"/>
    <x v="1"/>
    <x v="720"/>
    <x v="732"/>
    <x v="3"/>
    <x v="17"/>
    <x v="2"/>
    <x v="1"/>
  </r>
  <r>
    <x v="15"/>
    <x v="9"/>
    <x v="141"/>
    <x v="5"/>
    <x v="3"/>
    <x v="13"/>
    <x v="680"/>
    <x v="729"/>
    <x v="6"/>
    <x v="4"/>
    <x v="721"/>
    <x v="733"/>
    <x v="3"/>
    <x v="102"/>
    <x v="0"/>
    <x v="0"/>
  </r>
  <r>
    <x v="0"/>
    <x v="0"/>
    <x v="46"/>
    <x v="6"/>
    <x v="3"/>
    <x v="34"/>
    <x v="681"/>
    <x v="730"/>
    <x v="21"/>
    <x v="0"/>
    <x v="722"/>
    <x v="734"/>
    <x v="2"/>
    <x v="176"/>
    <x v="2"/>
    <x v="0"/>
  </r>
  <r>
    <x v="0"/>
    <x v="0"/>
    <x v="143"/>
    <x v="0"/>
    <x v="4"/>
    <x v="13"/>
    <x v="682"/>
    <x v="731"/>
    <x v="9"/>
    <x v="3"/>
    <x v="723"/>
    <x v="735"/>
    <x v="1"/>
    <x v="126"/>
    <x v="0"/>
    <x v="0"/>
  </r>
  <r>
    <x v="1"/>
    <x v="1"/>
    <x v="208"/>
    <x v="10"/>
    <x v="4"/>
    <x v="30"/>
    <x v="17"/>
    <x v="732"/>
    <x v="18"/>
    <x v="2"/>
    <x v="724"/>
    <x v="736"/>
    <x v="2"/>
    <x v="48"/>
    <x v="1"/>
    <x v="2"/>
  </r>
  <r>
    <x v="7"/>
    <x v="5"/>
    <x v="242"/>
    <x v="10"/>
    <x v="4"/>
    <x v="15"/>
    <x v="683"/>
    <x v="733"/>
    <x v="6"/>
    <x v="4"/>
    <x v="725"/>
    <x v="737"/>
    <x v="2"/>
    <x v="70"/>
    <x v="1"/>
    <x v="2"/>
  </r>
  <r>
    <x v="12"/>
    <x v="8"/>
    <x v="47"/>
    <x v="1"/>
    <x v="4"/>
    <x v="40"/>
    <x v="684"/>
    <x v="734"/>
    <x v="0"/>
    <x v="0"/>
    <x v="726"/>
    <x v="738"/>
    <x v="1"/>
    <x v="185"/>
    <x v="0"/>
    <x v="2"/>
  </r>
  <r>
    <x v="5"/>
    <x v="1"/>
    <x v="47"/>
    <x v="1"/>
    <x v="4"/>
    <x v="53"/>
    <x v="685"/>
    <x v="735"/>
    <x v="15"/>
    <x v="4"/>
    <x v="727"/>
    <x v="739"/>
    <x v="1"/>
    <x v="138"/>
    <x v="0"/>
    <x v="0"/>
  </r>
  <r>
    <x v="4"/>
    <x v="4"/>
    <x v="47"/>
    <x v="1"/>
    <x v="4"/>
    <x v="17"/>
    <x v="686"/>
    <x v="736"/>
    <x v="17"/>
    <x v="1"/>
    <x v="728"/>
    <x v="740"/>
    <x v="2"/>
    <x v="130"/>
    <x v="0"/>
    <x v="1"/>
  </r>
  <r>
    <x v="3"/>
    <x v="3"/>
    <x v="145"/>
    <x v="1"/>
    <x v="4"/>
    <x v="19"/>
    <x v="687"/>
    <x v="737"/>
    <x v="16"/>
    <x v="4"/>
    <x v="729"/>
    <x v="741"/>
    <x v="3"/>
    <x v="93"/>
    <x v="0"/>
    <x v="1"/>
  </r>
  <r>
    <x v="11"/>
    <x v="8"/>
    <x v="48"/>
    <x v="7"/>
    <x v="4"/>
    <x v="21"/>
    <x v="688"/>
    <x v="738"/>
    <x v="1"/>
    <x v="0"/>
    <x v="730"/>
    <x v="742"/>
    <x v="2"/>
    <x v="120"/>
    <x v="2"/>
    <x v="0"/>
  </r>
  <r>
    <x v="14"/>
    <x v="6"/>
    <x v="48"/>
    <x v="7"/>
    <x v="4"/>
    <x v="9"/>
    <x v="689"/>
    <x v="739"/>
    <x v="25"/>
    <x v="1"/>
    <x v="731"/>
    <x v="743"/>
    <x v="2"/>
    <x v="10"/>
    <x v="0"/>
    <x v="0"/>
  </r>
  <r>
    <x v="11"/>
    <x v="8"/>
    <x v="148"/>
    <x v="7"/>
    <x v="4"/>
    <x v="43"/>
    <x v="690"/>
    <x v="740"/>
    <x v="25"/>
    <x v="1"/>
    <x v="732"/>
    <x v="744"/>
    <x v="6"/>
    <x v="186"/>
    <x v="1"/>
    <x v="0"/>
  </r>
  <r>
    <x v="15"/>
    <x v="9"/>
    <x v="149"/>
    <x v="7"/>
    <x v="4"/>
    <x v="57"/>
    <x v="691"/>
    <x v="741"/>
    <x v="14"/>
    <x v="4"/>
    <x v="733"/>
    <x v="745"/>
    <x v="0"/>
    <x v="0"/>
    <x v="0"/>
    <x v="0"/>
  </r>
  <r>
    <x v="9"/>
    <x v="6"/>
    <x v="257"/>
    <x v="8"/>
    <x v="4"/>
    <x v="46"/>
    <x v="692"/>
    <x v="742"/>
    <x v="10"/>
    <x v="2"/>
    <x v="734"/>
    <x v="746"/>
    <x v="3"/>
    <x v="112"/>
    <x v="0"/>
    <x v="0"/>
  </r>
  <r>
    <x v="7"/>
    <x v="5"/>
    <x v="258"/>
    <x v="8"/>
    <x v="4"/>
    <x v="8"/>
    <x v="693"/>
    <x v="743"/>
    <x v="9"/>
    <x v="3"/>
    <x v="735"/>
    <x v="747"/>
    <x v="3"/>
    <x v="46"/>
    <x v="1"/>
    <x v="0"/>
  </r>
  <r>
    <x v="3"/>
    <x v="3"/>
    <x v="243"/>
    <x v="2"/>
    <x v="4"/>
    <x v="36"/>
    <x v="74"/>
    <x v="744"/>
    <x v="0"/>
    <x v="0"/>
    <x v="736"/>
    <x v="748"/>
    <x v="1"/>
    <x v="118"/>
    <x v="2"/>
    <x v="2"/>
  </r>
  <r>
    <x v="14"/>
    <x v="6"/>
    <x v="243"/>
    <x v="2"/>
    <x v="4"/>
    <x v="35"/>
    <x v="694"/>
    <x v="745"/>
    <x v="24"/>
    <x v="3"/>
    <x v="737"/>
    <x v="749"/>
    <x v="3"/>
    <x v="54"/>
    <x v="1"/>
    <x v="1"/>
  </r>
  <r>
    <x v="8"/>
    <x v="6"/>
    <x v="244"/>
    <x v="2"/>
    <x v="4"/>
    <x v="18"/>
    <x v="695"/>
    <x v="746"/>
    <x v="3"/>
    <x v="2"/>
    <x v="738"/>
    <x v="750"/>
    <x v="2"/>
    <x v="99"/>
    <x v="0"/>
    <x v="2"/>
  </r>
  <r>
    <x v="11"/>
    <x v="8"/>
    <x v="52"/>
    <x v="2"/>
    <x v="4"/>
    <x v="46"/>
    <x v="696"/>
    <x v="747"/>
    <x v="15"/>
    <x v="4"/>
    <x v="739"/>
    <x v="751"/>
    <x v="3"/>
    <x v="112"/>
    <x v="0"/>
    <x v="0"/>
  </r>
  <r>
    <x v="6"/>
    <x v="3"/>
    <x v="151"/>
    <x v="3"/>
    <x v="4"/>
    <x v="2"/>
    <x v="697"/>
    <x v="748"/>
    <x v="12"/>
    <x v="0"/>
    <x v="740"/>
    <x v="752"/>
    <x v="3"/>
    <x v="77"/>
    <x v="2"/>
    <x v="1"/>
  </r>
  <r>
    <x v="6"/>
    <x v="3"/>
    <x v="215"/>
    <x v="9"/>
    <x v="4"/>
    <x v="59"/>
    <x v="698"/>
    <x v="749"/>
    <x v="16"/>
    <x v="4"/>
    <x v="741"/>
    <x v="753"/>
    <x v="3"/>
    <x v="187"/>
    <x v="1"/>
    <x v="2"/>
  </r>
  <r>
    <x v="2"/>
    <x v="2"/>
    <x v="215"/>
    <x v="9"/>
    <x v="4"/>
    <x v="12"/>
    <x v="699"/>
    <x v="750"/>
    <x v="18"/>
    <x v="2"/>
    <x v="742"/>
    <x v="754"/>
    <x v="3"/>
    <x v="41"/>
    <x v="2"/>
    <x v="1"/>
  </r>
  <r>
    <x v="8"/>
    <x v="6"/>
    <x v="152"/>
    <x v="9"/>
    <x v="4"/>
    <x v="7"/>
    <x v="700"/>
    <x v="751"/>
    <x v="17"/>
    <x v="1"/>
    <x v="743"/>
    <x v="755"/>
    <x v="3"/>
    <x v="23"/>
    <x v="1"/>
    <x v="2"/>
  </r>
  <r>
    <x v="7"/>
    <x v="5"/>
    <x v="54"/>
    <x v="11"/>
    <x v="4"/>
    <x v="14"/>
    <x v="701"/>
    <x v="752"/>
    <x v="13"/>
    <x v="1"/>
    <x v="744"/>
    <x v="756"/>
    <x v="1"/>
    <x v="73"/>
    <x v="1"/>
    <x v="0"/>
  </r>
  <r>
    <x v="15"/>
    <x v="9"/>
    <x v="217"/>
    <x v="11"/>
    <x v="4"/>
    <x v="5"/>
    <x v="702"/>
    <x v="753"/>
    <x v="0"/>
    <x v="0"/>
    <x v="745"/>
    <x v="757"/>
    <x v="3"/>
    <x v="40"/>
    <x v="2"/>
    <x v="1"/>
  </r>
  <r>
    <x v="12"/>
    <x v="8"/>
    <x v="245"/>
    <x v="4"/>
    <x v="4"/>
    <x v="43"/>
    <x v="664"/>
    <x v="754"/>
    <x v="24"/>
    <x v="3"/>
    <x v="746"/>
    <x v="758"/>
    <x v="1"/>
    <x v="188"/>
    <x v="1"/>
    <x v="2"/>
  </r>
  <r>
    <x v="4"/>
    <x v="4"/>
    <x v="245"/>
    <x v="4"/>
    <x v="4"/>
    <x v="64"/>
    <x v="703"/>
    <x v="755"/>
    <x v="13"/>
    <x v="1"/>
    <x v="747"/>
    <x v="759"/>
    <x v="3"/>
    <x v="189"/>
    <x v="0"/>
    <x v="0"/>
  </r>
  <r>
    <x v="11"/>
    <x v="8"/>
    <x v="154"/>
    <x v="4"/>
    <x v="4"/>
    <x v="30"/>
    <x v="704"/>
    <x v="756"/>
    <x v="12"/>
    <x v="0"/>
    <x v="748"/>
    <x v="760"/>
    <x v="2"/>
    <x v="48"/>
    <x v="1"/>
    <x v="2"/>
  </r>
  <r>
    <x v="11"/>
    <x v="8"/>
    <x v="259"/>
    <x v="4"/>
    <x v="4"/>
    <x v="10"/>
    <x v="705"/>
    <x v="757"/>
    <x v="7"/>
    <x v="2"/>
    <x v="749"/>
    <x v="761"/>
    <x v="2"/>
    <x v="13"/>
    <x v="2"/>
    <x v="1"/>
  </r>
  <r>
    <x v="14"/>
    <x v="6"/>
    <x v="156"/>
    <x v="5"/>
    <x v="4"/>
    <x v="31"/>
    <x v="706"/>
    <x v="758"/>
    <x v="7"/>
    <x v="2"/>
    <x v="750"/>
    <x v="762"/>
    <x v="3"/>
    <x v="69"/>
    <x v="0"/>
    <x v="0"/>
  </r>
  <r>
    <x v="12"/>
    <x v="8"/>
    <x v="260"/>
    <x v="6"/>
    <x v="4"/>
    <x v="15"/>
    <x v="351"/>
    <x v="759"/>
    <x v="8"/>
    <x v="5"/>
    <x v="9"/>
    <x v="763"/>
    <x v="2"/>
    <x v="70"/>
    <x v="1"/>
    <x v="2"/>
  </r>
  <r>
    <x v="7"/>
    <x v="5"/>
    <x v="260"/>
    <x v="6"/>
    <x v="4"/>
    <x v="19"/>
    <x v="707"/>
    <x v="760"/>
    <x v="5"/>
    <x v="0"/>
    <x v="751"/>
    <x v="764"/>
    <x v="2"/>
    <x v="78"/>
    <x v="0"/>
    <x v="0"/>
  </r>
  <r>
    <x v="6"/>
    <x v="3"/>
    <x v="60"/>
    <x v="6"/>
    <x v="4"/>
    <x v="16"/>
    <x v="3"/>
    <x v="761"/>
    <x v="0"/>
    <x v="0"/>
    <x v="752"/>
    <x v="765"/>
    <x v="2"/>
    <x v="19"/>
    <x v="2"/>
    <x v="0"/>
  </r>
  <r>
    <x v="12"/>
    <x v="8"/>
    <x v="60"/>
    <x v="6"/>
    <x v="4"/>
    <x v="3"/>
    <x v="708"/>
    <x v="762"/>
    <x v="0"/>
    <x v="0"/>
    <x v="753"/>
    <x v="766"/>
    <x v="2"/>
    <x v="4"/>
    <x v="0"/>
    <x v="2"/>
  </r>
  <r>
    <x v="6"/>
    <x v="3"/>
    <x v="161"/>
    <x v="0"/>
    <x v="5"/>
    <x v="8"/>
    <x v="709"/>
    <x v="763"/>
    <x v="20"/>
    <x v="2"/>
    <x v="754"/>
    <x v="767"/>
    <x v="1"/>
    <x v="9"/>
    <x v="1"/>
    <x v="0"/>
  </r>
  <r>
    <x v="12"/>
    <x v="8"/>
    <x v="219"/>
    <x v="10"/>
    <x v="5"/>
    <x v="14"/>
    <x v="710"/>
    <x v="764"/>
    <x v="2"/>
    <x v="1"/>
    <x v="755"/>
    <x v="768"/>
    <x v="1"/>
    <x v="73"/>
    <x v="2"/>
    <x v="1"/>
  </r>
  <r>
    <x v="13"/>
    <x v="8"/>
    <x v="219"/>
    <x v="10"/>
    <x v="5"/>
    <x v="2"/>
    <x v="711"/>
    <x v="765"/>
    <x v="0"/>
    <x v="0"/>
    <x v="756"/>
    <x v="769"/>
    <x v="0"/>
    <x v="0"/>
    <x v="1"/>
    <x v="0"/>
  </r>
  <r>
    <x v="8"/>
    <x v="6"/>
    <x v="219"/>
    <x v="10"/>
    <x v="5"/>
    <x v="3"/>
    <x v="712"/>
    <x v="766"/>
    <x v="24"/>
    <x v="3"/>
    <x v="757"/>
    <x v="770"/>
    <x v="2"/>
    <x v="4"/>
    <x v="0"/>
    <x v="0"/>
  </r>
  <r>
    <x v="15"/>
    <x v="9"/>
    <x v="220"/>
    <x v="1"/>
    <x v="5"/>
    <x v="3"/>
    <x v="713"/>
    <x v="767"/>
    <x v="16"/>
    <x v="4"/>
    <x v="758"/>
    <x v="771"/>
    <x v="0"/>
    <x v="0"/>
    <x v="0"/>
    <x v="0"/>
  </r>
  <r>
    <x v="0"/>
    <x v="0"/>
    <x v="64"/>
    <x v="1"/>
    <x v="5"/>
    <x v="14"/>
    <x v="11"/>
    <x v="768"/>
    <x v="23"/>
    <x v="3"/>
    <x v="759"/>
    <x v="772"/>
    <x v="4"/>
    <x v="35"/>
    <x v="2"/>
    <x v="1"/>
  </r>
  <r>
    <x v="2"/>
    <x v="2"/>
    <x v="64"/>
    <x v="1"/>
    <x v="5"/>
    <x v="31"/>
    <x v="714"/>
    <x v="769"/>
    <x v="11"/>
    <x v="1"/>
    <x v="760"/>
    <x v="773"/>
    <x v="2"/>
    <x v="181"/>
    <x v="2"/>
    <x v="1"/>
  </r>
  <r>
    <x v="9"/>
    <x v="6"/>
    <x v="65"/>
    <x v="0"/>
    <x v="0"/>
    <x v="2"/>
    <x v="715"/>
    <x v="770"/>
    <x v="1"/>
    <x v="0"/>
    <x v="761"/>
    <x v="774"/>
    <x v="3"/>
    <x v="77"/>
    <x v="2"/>
    <x v="0"/>
  </r>
  <r>
    <x v="2"/>
    <x v="2"/>
    <x v="247"/>
    <x v="0"/>
    <x v="0"/>
    <x v="34"/>
    <x v="168"/>
    <x v="771"/>
    <x v="3"/>
    <x v="2"/>
    <x v="762"/>
    <x v="775"/>
    <x v="3"/>
    <x v="53"/>
    <x v="0"/>
    <x v="1"/>
  </r>
  <r>
    <x v="8"/>
    <x v="6"/>
    <x v="247"/>
    <x v="0"/>
    <x v="0"/>
    <x v="8"/>
    <x v="716"/>
    <x v="772"/>
    <x v="8"/>
    <x v="5"/>
    <x v="9"/>
    <x v="776"/>
    <x v="0"/>
    <x v="0"/>
    <x v="1"/>
    <x v="1"/>
  </r>
  <r>
    <x v="12"/>
    <x v="8"/>
    <x v="221"/>
    <x v="10"/>
    <x v="0"/>
    <x v="29"/>
    <x v="717"/>
    <x v="773"/>
    <x v="8"/>
    <x v="5"/>
    <x v="9"/>
    <x v="777"/>
    <x v="2"/>
    <x v="47"/>
    <x v="1"/>
    <x v="0"/>
  </r>
  <r>
    <x v="14"/>
    <x v="6"/>
    <x v="221"/>
    <x v="10"/>
    <x v="0"/>
    <x v="21"/>
    <x v="718"/>
    <x v="774"/>
    <x v="7"/>
    <x v="2"/>
    <x v="763"/>
    <x v="778"/>
    <x v="2"/>
    <x v="120"/>
    <x v="0"/>
    <x v="0"/>
  </r>
  <r>
    <x v="10"/>
    <x v="7"/>
    <x v="222"/>
    <x v="10"/>
    <x v="0"/>
    <x v="65"/>
    <x v="102"/>
    <x v="775"/>
    <x v="16"/>
    <x v="4"/>
    <x v="764"/>
    <x v="779"/>
    <x v="2"/>
    <x v="190"/>
    <x v="0"/>
    <x v="0"/>
  </r>
  <r>
    <x v="13"/>
    <x v="8"/>
    <x v="66"/>
    <x v="10"/>
    <x v="0"/>
    <x v="3"/>
    <x v="719"/>
    <x v="776"/>
    <x v="14"/>
    <x v="4"/>
    <x v="765"/>
    <x v="780"/>
    <x v="3"/>
    <x v="20"/>
    <x v="2"/>
    <x v="1"/>
  </r>
  <r>
    <x v="8"/>
    <x v="6"/>
    <x v="1"/>
    <x v="1"/>
    <x v="0"/>
    <x v="21"/>
    <x v="720"/>
    <x v="777"/>
    <x v="20"/>
    <x v="2"/>
    <x v="766"/>
    <x v="781"/>
    <x v="0"/>
    <x v="0"/>
    <x v="1"/>
    <x v="0"/>
  </r>
  <r>
    <x v="1"/>
    <x v="1"/>
    <x v="68"/>
    <x v="1"/>
    <x v="0"/>
    <x v="15"/>
    <x v="721"/>
    <x v="778"/>
    <x v="25"/>
    <x v="1"/>
    <x v="767"/>
    <x v="782"/>
    <x v="2"/>
    <x v="70"/>
    <x v="2"/>
    <x v="2"/>
  </r>
  <r>
    <x v="6"/>
    <x v="3"/>
    <x v="70"/>
    <x v="1"/>
    <x v="0"/>
    <x v="20"/>
    <x v="722"/>
    <x v="779"/>
    <x v="23"/>
    <x v="3"/>
    <x v="768"/>
    <x v="783"/>
    <x v="2"/>
    <x v="52"/>
    <x v="0"/>
    <x v="1"/>
  </r>
  <r>
    <x v="12"/>
    <x v="8"/>
    <x v="71"/>
    <x v="7"/>
    <x v="0"/>
    <x v="58"/>
    <x v="496"/>
    <x v="780"/>
    <x v="3"/>
    <x v="2"/>
    <x v="769"/>
    <x v="784"/>
    <x v="2"/>
    <x v="128"/>
    <x v="1"/>
    <x v="2"/>
  </r>
  <r>
    <x v="12"/>
    <x v="8"/>
    <x v="72"/>
    <x v="7"/>
    <x v="0"/>
    <x v="52"/>
    <x v="723"/>
    <x v="781"/>
    <x v="0"/>
    <x v="0"/>
    <x v="770"/>
    <x v="785"/>
    <x v="4"/>
    <x v="117"/>
    <x v="2"/>
    <x v="2"/>
  </r>
  <r>
    <x v="11"/>
    <x v="8"/>
    <x v="72"/>
    <x v="7"/>
    <x v="0"/>
    <x v="21"/>
    <x v="170"/>
    <x v="782"/>
    <x v="6"/>
    <x v="4"/>
    <x v="771"/>
    <x v="786"/>
    <x v="3"/>
    <x v="25"/>
    <x v="2"/>
    <x v="0"/>
  </r>
  <r>
    <x v="0"/>
    <x v="0"/>
    <x v="73"/>
    <x v="7"/>
    <x v="0"/>
    <x v="36"/>
    <x v="724"/>
    <x v="783"/>
    <x v="19"/>
    <x v="4"/>
    <x v="772"/>
    <x v="787"/>
    <x v="2"/>
    <x v="76"/>
    <x v="1"/>
    <x v="1"/>
  </r>
  <r>
    <x v="6"/>
    <x v="3"/>
    <x v="223"/>
    <x v="2"/>
    <x v="0"/>
    <x v="29"/>
    <x v="725"/>
    <x v="784"/>
    <x v="14"/>
    <x v="4"/>
    <x v="773"/>
    <x v="788"/>
    <x v="2"/>
    <x v="47"/>
    <x v="1"/>
    <x v="0"/>
  </r>
  <r>
    <x v="12"/>
    <x v="8"/>
    <x v="223"/>
    <x v="2"/>
    <x v="0"/>
    <x v="30"/>
    <x v="56"/>
    <x v="785"/>
    <x v="1"/>
    <x v="0"/>
    <x v="774"/>
    <x v="789"/>
    <x v="0"/>
    <x v="0"/>
    <x v="2"/>
    <x v="2"/>
  </r>
  <r>
    <x v="11"/>
    <x v="8"/>
    <x v="223"/>
    <x v="2"/>
    <x v="0"/>
    <x v="10"/>
    <x v="726"/>
    <x v="786"/>
    <x v="14"/>
    <x v="4"/>
    <x v="775"/>
    <x v="790"/>
    <x v="3"/>
    <x v="158"/>
    <x v="0"/>
    <x v="2"/>
  </r>
  <r>
    <x v="10"/>
    <x v="7"/>
    <x v="223"/>
    <x v="2"/>
    <x v="0"/>
    <x v="7"/>
    <x v="727"/>
    <x v="787"/>
    <x v="7"/>
    <x v="2"/>
    <x v="776"/>
    <x v="791"/>
    <x v="2"/>
    <x v="8"/>
    <x v="2"/>
    <x v="0"/>
  </r>
  <r>
    <x v="9"/>
    <x v="6"/>
    <x v="224"/>
    <x v="3"/>
    <x v="0"/>
    <x v="32"/>
    <x v="728"/>
    <x v="788"/>
    <x v="5"/>
    <x v="0"/>
    <x v="777"/>
    <x v="792"/>
    <x v="4"/>
    <x v="150"/>
    <x v="1"/>
    <x v="2"/>
  </r>
  <r>
    <x v="15"/>
    <x v="9"/>
    <x v="170"/>
    <x v="3"/>
    <x v="0"/>
    <x v="29"/>
    <x v="729"/>
    <x v="789"/>
    <x v="8"/>
    <x v="5"/>
    <x v="9"/>
    <x v="793"/>
    <x v="0"/>
    <x v="0"/>
    <x v="2"/>
    <x v="1"/>
  </r>
  <r>
    <x v="12"/>
    <x v="8"/>
    <x v="249"/>
    <x v="9"/>
    <x v="0"/>
    <x v="4"/>
    <x v="730"/>
    <x v="790"/>
    <x v="8"/>
    <x v="5"/>
    <x v="9"/>
    <x v="794"/>
    <x v="1"/>
    <x v="67"/>
    <x v="2"/>
    <x v="0"/>
  </r>
  <r>
    <x v="0"/>
    <x v="0"/>
    <x v="249"/>
    <x v="9"/>
    <x v="0"/>
    <x v="5"/>
    <x v="731"/>
    <x v="791"/>
    <x v="15"/>
    <x v="4"/>
    <x v="778"/>
    <x v="795"/>
    <x v="4"/>
    <x v="101"/>
    <x v="1"/>
    <x v="0"/>
  </r>
  <r>
    <x v="13"/>
    <x v="8"/>
    <x v="81"/>
    <x v="11"/>
    <x v="0"/>
    <x v="28"/>
    <x v="732"/>
    <x v="792"/>
    <x v="15"/>
    <x v="4"/>
    <x v="779"/>
    <x v="796"/>
    <x v="0"/>
    <x v="0"/>
    <x v="2"/>
    <x v="0"/>
  </r>
  <r>
    <x v="6"/>
    <x v="3"/>
    <x v="172"/>
    <x v="4"/>
    <x v="0"/>
    <x v="5"/>
    <x v="733"/>
    <x v="793"/>
    <x v="23"/>
    <x v="3"/>
    <x v="780"/>
    <x v="797"/>
    <x v="0"/>
    <x v="0"/>
    <x v="2"/>
    <x v="1"/>
  </r>
  <r>
    <x v="7"/>
    <x v="5"/>
    <x v="6"/>
    <x v="4"/>
    <x v="0"/>
    <x v="2"/>
    <x v="734"/>
    <x v="794"/>
    <x v="17"/>
    <x v="1"/>
    <x v="781"/>
    <x v="798"/>
    <x v="0"/>
    <x v="0"/>
    <x v="0"/>
    <x v="1"/>
  </r>
  <r>
    <x v="9"/>
    <x v="6"/>
    <x v="173"/>
    <x v="5"/>
    <x v="0"/>
    <x v="18"/>
    <x v="735"/>
    <x v="795"/>
    <x v="18"/>
    <x v="2"/>
    <x v="782"/>
    <x v="799"/>
    <x v="3"/>
    <x v="31"/>
    <x v="1"/>
    <x v="0"/>
  </r>
  <r>
    <x v="11"/>
    <x v="8"/>
    <x v="174"/>
    <x v="5"/>
    <x v="0"/>
    <x v="8"/>
    <x v="736"/>
    <x v="796"/>
    <x v="9"/>
    <x v="3"/>
    <x v="783"/>
    <x v="800"/>
    <x v="3"/>
    <x v="46"/>
    <x v="2"/>
    <x v="2"/>
  </r>
  <r>
    <x v="7"/>
    <x v="5"/>
    <x v="174"/>
    <x v="5"/>
    <x v="0"/>
    <x v="49"/>
    <x v="737"/>
    <x v="797"/>
    <x v="9"/>
    <x v="3"/>
    <x v="784"/>
    <x v="801"/>
    <x v="0"/>
    <x v="0"/>
    <x v="1"/>
    <x v="2"/>
  </r>
  <r>
    <x v="2"/>
    <x v="2"/>
    <x v="250"/>
    <x v="6"/>
    <x v="0"/>
    <x v="22"/>
    <x v="738"/>
    <x v="798"/>
    <x v="9"/>
    <x v="3"/>
    <x v="785"/>
    <x v="802"/>
    <x v="3"/>
    <x v="168"/>
    <x v="0"/>
    <x v="1"/>
  </r>
  <r>
    <x v="13"/>
    <x v="8"/>
    <x v="250"/>
    <x v="6"/>
    <x v="0"/>
    <x v="3"/>
    <x v="739"/>
    <x v="799"/>
    <x v="4"/>
    <x v="3"/>
    <x v="786"/>
    <x v="803"/>
    <x v="2"/>
    <x v="4"/>
    <x v="2"/>
    <x v="1"/>
  </r>
  <r>
    <x v="5"/>
    <x v="1"/>
    <x v="226"/>
    <x v="6"/>
    <x v="0"/>
    <x v="2"/>
    <x v="263"/>
    <x v="800"/>
    <x v="1"/>
    <x v="0"/>
    <x v="787"/>
    <x v="804"/>
    <x v="4"/>
    <x v="98"/>
    <x v="1"/>
    <x v="1"/>
  </r>
  <r>
    <x v="8"/>
    <x v="6"/>
    <x v="84"/>
    <x v="6"/>
    <x v="0"/>
    <x v="9"/>
    <x v="740"/>
    <x v="801"/>
    <x v="4"/>
    <x v="3"/>
    <x v="788"/>
    <x v="805"/>
    <x v="2"/>
    <x v="10"/>
    <x v="2"/>
    <x v="2"/>
  </r>
  <r>
    <x v="7"/>
    <x v="5"/>
    <x v="84"/>
    <x v="6"/>
    <x v="0"/>
    <x v="17"/>
    <x v="741"/>
    <x v="802"/>
    <x v="15"/>
    <x v="4"/>
    <x v="789"/>
    <x v="806"/>
    <x v="0"/>
    <x v="0"/>
    <x v="2"/>
    <x v="1"/>
  </r>
  <r>
    <x v="10"/>
    <x v="7"/>
    <x v="86"/>
    <x v="0"/>
    <x v="1"/>
    <x v="26"/>
    <x v="742"/>
    <x v="803"/>
    <x v="0"/>
    <x v="0"/>
    <x v="790"/>
    <x v="807"/>
    <x v="2"/>
    <x v="36"/>
    <x v="2"/>
    <x v="2"/>
  </r>
  <r>
    <x v="0"/>
    <x v="0"/>
    <x v="88"/>
    <x v="10"/>
    <x v="1"/>
    <x v="17"/>
    <x v="743"/>
    <x v="804"/>
    <x v="17"/>
    <x v="1"/>
    <x v="791"/>
    <x v="808"/>
    <x v="0"/>
    <x v="0"/>
    <x v="1"/>
    <x v="0"/>
  </r>
  <r>
    <x v="1"/>
    <x v="1"/>
    <x v="88"/>
    <x v="10"/>
    <x v="1"/>
    <x v="23"/>
    <x v="75"/>
    <x v="805"/>
    <x v="11"/>
    <x v="1"/>
    <x v="792"/>
    <x v="809"/>
    <x v="1"/>
    <x v="163"/>
    <x v="1"/>
    <x v="1"/>
  </r>
  <r>
    <x v="15"/>
    <x v="9"/>
    <x v="89"/>
    <x v="10"/>
    <x v="1"/>
    <x v="35"/>
    <x v="744"/>
    <x v="806"/>
    <x v="20"/>
    <x v="2"/>
    <x v="793"/>
    <x v="810"/>
    <x v="1"/>
    <x v="191"/>
    <x v="1"/>
    <x v="1"/>
  </r>
  <r>
    <x v="13"/>
    <x v="8"/>
    <x v="89"/>
    <x v="10"/>
    <x v="1"/>
    <x v="14"/>
    <x v="392"/>
    <x v="807"/>
    <x v="19"/>
    <x v="4"/>
    <x v="794"/>
    <x v="811"/>
    <x v="3"/>
    <x v="114"/>
    <x v="1"/>
    <x v="1"/>
  </r>
  <r>
    <x v="10"/>
    <x v="7"/>
    <x v="176"/>
    <x v="1"/>
    <x v="1"/>
    <x v="12"/>
    <x v="745"/>
    <x v="808"/>
    <x v="0"/>
    <x v="0"/>
    <x v="795"/>
    <x v="812"/>
    <x v="0"/>
    <x v="0"/>
    <x v="2"/>
    <x v="2"/>
  </r>
  <r>
    <x v="5"/>
    <x v="1"/>
    <x v="228"/>
    <x v="1"/>
    <x v="1"/>
    <x v="29"/>
    <x v="746"/>
    <x v="809"/>
    <x v="0"/>
    <x v="0"/>
    <x v="796"/>
    <x v="813"/>
    <x v="3"/>
    <x v="71"/>
    <x v="2"/>
    <x v="0"/>
  </r>
  <r>
    <x v="15"/>
    <x v="9"/>
    <x v="229"/>
    <x v="1"/>
    <x v="1"/>
    <x v="4"/>
    <x v="747"/>
    <x v="810"/>
    <x v="10"/>
    <x v="2"/>
    <x v="797"/>
    <x v="814"/>
    <x v="3"/>
    <x v="11"/>
    <x v="1"/>
    <x v="1"/>
  </r>
  <r>
    <x v="0"/>
    <x v="0"/>
    <x v="11"/>
    <x v="7"/>
    <x v="1"/>
    <x v="37"/>
    <x v="748"/>
    <x v="811"/>
    <x v="17"/>
    <x v="1"/>
    <x v="798"/>
    <x v="815"/>
    <x v="1"/>
    <x v="79"/>
    <x v="1"/>
    <x v="0"/>
  </r>
  <r>
    <x v="15"/>
    <x v="9"/>
    <x v="11"/>
    <x v="7"/>
    <x v="1"/>
    <x v="20"/>
    <x v="749"/>
    <x v="812"/>
    <x v="9"/>
    <x v="3"/>
    <x v="799"/>
    <x v="816"/>
    <x v="0"/>
    <x v="0"/>
    <x v="0"/>
    <x v="2"/>
  </r>
  <r>
    <x v="10"/>
    <x v="7"/>
    <x v="92"/>
    <x v="7"/>
    <x v="1"/>
    <x v="9"/>
    <x v="750"/>
    <x v="813"/>
    <x v="0"/>
    <x v="0"/>
    <x v="800"/>
    <x v="817"/>
    <x v="2"/>
    <x v="10"/>
    <x v="0"/>
    <x v="2"/>
  </r>
  <r>
    <x v="14"/>
    <x v="6"/>
    <x v="12"/>
    <x v="7"/>
    <x v="1"/>
    <x v="4"/>
    <x v="751"/>
    <x v="814"/>
    <x v="23"/>
    <x v="3"/>
    <x v="801"/>
    <x v="818"/>
    <x v="2"/>
    <x v="5"/>
    <x v="0"/>
    <x v="1"/>
  </r>
  <r>
    <x v="8"/>
    <x v="6"/>
    <x v="13"/>
    <x v="8"/>
    <x v="1"/>
    <x v="34"/>
    <x v="752"/>
    <x v="815"/>
    <x v="24"/>
    <x v="3"/>
    <x v="802"/>
    <x v="819"/>
    <x v="3"/>
    <x v="53"/>
    <x v="2"/>
    <x v="0"/>
  </r>
  <r>
    <x v="5"/>
    <x v="1"/>
    <x v="15"/>
    <x v="8"/>
    <x v="1"/>
    <x v="5"/>
    <x v="9"/>
    <x v="816"/>
    <x v="24"/>
    <x v="3"/>
    <x v="803"/>
    <x v="820"/>
    <x v="1"/>
    <x v="45"/>
    <x v="0"/>
    <x v="1"/>
  </r>
  <r>
    <x v="5"/>
    <x v="1"/>
    <x v="94"/>
    <x v="2"/>
    <x v="1"/>
    <x v="22"/>
    <x v="753"/>
    <x v="817"/>
    <x v="10"/>
    <x v="2"/>
    <x v="804"/>
    <x v="821"/>
    <x v="2"/>
    <x v="80"/>
    <x v="2"/>
    <x v="1"/>
  </r>
  <r>
    <x v="9"/>
    <x v="6"/>
    <x v="94"/>
    <x v="2"/>
    <x v="1"/>
    <x v="8"/>
    <x v="754"/>
    <x v="818"/>
    <x v="6"/>
    <x v="4"/>
    <x v="805"/>
    <x v="822"/>
    <x v="0"/>
    <x v="0"/>
    <x v="1"/>
    <x v="0"/>
  </r>
  <r>
    <x v="7"/>
    <x v="5"/>
    <x v="96"/>
    <x v="2"/>
    <x v="1"/>
    <x v="2"/>
    <x v="755"/>
    <x v="819"/>
    <x v="20"/>
    <x v="2"/>
    <x v="806"/>
    <x v="823"/>
    <x v="2"/>
    <x v="26"/>
    <x v="0"/>
    <x v="2"/>
  </r>
  <r>
    <x v="6"/>
    <x v="3"/>
    <x v="97"/>
    <x v="3"/>
    <x v="1"/>
    <x v="66"/>
    <x v="756"/>
    <x v="820"/>
    <x v="1"/>
    <x v="0"/>
    <x v="807"/>
    <x v="824"/>
    <x v="1"/>
    <x v="192"/>
    <x v="1"/>
    <x v="1"/>
  </r>
  <r>
    <x v="9"/>
    <x v="6"/>
    <x v="98"/>
    <x v="3"/>
    <x v="1"/>
    <x v="37"/>
    <x v="757"/>
    <x v="821"/>
    <x v="13"/>
    <x v="1"/>
    <x v="808"/>
    <x v="825"/>
    <x v="2"/>
    <x v="61"/>
    <x v="0"/>
    <x v="2"/>
  </r>
  <r>
    <x v="6"/>
    <x v="3"/>
    <x v="231"/>
    <x v="9"/>
    <x v="1"/>
    <x v="21"/>
    <x v="758"/>
    <x v="822"/>
    <x v="19"/>
    <x v="4"/>
    <x v="809"/>
    <x v="826"/>
    <x v="3"/>
    <x v="25"/>
    <x v="1"/>
    <x v="2"/>
  </r>
  <r>
    <x v="2"/>
    <x v="2"/>
    <x v="177"/>
    <x v="9"/>
    <x v="1"/>
    <x v="1"/>
    <x v="759"/>
    <x v="823"/>
    <x v="8"/>
    <x v="5"/>
    <x v="9"/>
    <x v="827"/>
    <x v="3"/>
    <x v="12"/>
    <x v="2"/>
    <x v="0"/>
  </r>
  <r>
    <x v="9"/>
    <x v="6"/>
    <x v="17"/>
    <x v="9"/>
    <x v="1"/>
    <x v="29"/>
    <x v="760"/>
    <x v="824"/>
    <x v="3"/>
    <x v="2"/>
    <x v="810"/>
    <x v="828"/>
    <x v="2"/>
    <x v="47"/>
    <x v="2"/>
    <x v="2"/>
  </r>
  <r>
    <x v="0"/>
    <x v="0"/>
    <x v="261"/>
    <x v="11"/>
    <x v="1"/>
    <x v="45"/>
    <x v="761"/>
    <x v="825"/>
    <x v="4"/>
    <x v="3"/>
    <x v="811"/>
    <x v="829"/>
    <x v="0"/>
    <x v="0"/>
    <x v="0"/>
    <x v="1"/>
  </r>
  <r>
    <x v="6"/>
    <x v="3"/>
    <x v="102"/>
    <x v="11"/>
    <x v="1"/>
    <x v="46"/>
    <x v="762"/>
    <x v="826"/>
    <x v="15"/>
    <x v="4"/>
    <x v="812"/>
    <x v="830"/>
    <x v="1"/>
    <x v="193"/>
    <x v="0"/>
    <x v="0"/>
  </r>
  <r>
    <x v="11"/>
    <x v="8"/>
    <x v="102"/>
    <x v="11"/>
    <x v="1"/>
    <x v="32"/>
    <x v="236"/>
    <x v="827"/>
    <x v="15"/>
    <x v="4"/>
    <x v="813"/>
    <x v="831"/>
    <x v="0"/>
    <x v="0"/>
    <x v="1"/>
    <x v="1"/>
  </r>
  <r>
    <x v="13"/>
    <x v="8"/>
    <x v="18"/>
    <x v="4"/>
    <x v="1"/>
    <x v="49"/>
    <x v="110"/>
    <x v="828"/>
    <x v="13"/>
    <x v="1"/>
    <x v="814"/>
    <x v="832"/>
    <x v="0"/>
    <x v="0"/>
    <x v="0"/>
    <x v="1"/>
  </r>
  <r>
    <x v="4"/>
    <x v="4"/>
    <x v="232"/>
    <x v="4"/>
    <x v="1"/>
    <x v="57"/>
    <x v="763"/>
    <x v="829"/>
    <x v="5"/>
    <x v="0"/>
    <x v="815"/>
    <x v="833"/>
    <x v="3"/>
    <x v="194"/>
    <x v="0"/>
    <x v="1"/>
  </r>
  <r>
    <x v="13"/>
    <x v="8"/>
    <x v="232"/>
    <x v="4"/>
    <x v="1"/>
    <x v="61"/>
    <x v="764"/>
    <x v="830"/>
    <x v="17"/>
    <x v="1"/>
    <x v="816"/>
    <x v="834"/>
    <x v="2"/>
    <x v="152"/>
    <x v="1"/>
    <x v="0"/>
  </r>
  <r>
    <x v="2"/>
    <x v="2"/>
    <x v="19"/>
    <x v="4"/>
    <x v="1"/>
    <x v="1"/>
    <x v="765"/>
    <x v="831"/>
    <x v="7"/>
    <x v="2"/>
    <x v="817"/>
    <x v="835"/>
    <x v="2"/>
    <x v="57"/>
    <x v="0"/>
    <x v="0"/>
  </r>
  <r>
    <x v="5"/>
    <x v="1"/>
    <x v="233"/>
    <x v="5"/>
    <x v="1"/>
    <x v="55"/>
    <x v="766"/>
    <x v="832"/>
    <x v="1"/>
    <x v="0"/>
    <x v="818"/>
    <x v="836"/>
    <x v="0"/>
    <x v="0"/>
    <x v="2"/>
    <x v="2"/>
  </r>
  <r>
    <x v="9"/>
    <x v="6"/>
    <x v="233"/>
    <x v="5"/>
    <x v="1"/>
    <x v="7"/>
    <x v="767"/>
    <x v="833"/>
    <x v="4"/>
    <x v="3"/>
    <x v="819"/>
    <x v="837"/>
    <x v="3"/>
    <x v="23"/>
    <x v="2"/>
    <x v="0"/>
  </r>
  <r>
    <x v="5"/>
    <x v="1"/>
    <x v="21"/>
    <x v="5"/>
    <x v="1"/>
    <x v="4"/>
    <x v="593"/>
    <x v="834"/>
    <x v="3"/>
    <x v="2"/>
    <x v="820"/>
    <x v="838"/>
    <x v="3"/>
    <x v="11"/>
    <x v="2"/>
    <x v="2"/>
  </r>
  <r>
    <x v="15"/>
    <x v="9"/>
    <x v="178"/>
    <x v="5"/>
    <x v="1"/>
    <x v="15"/>
    <x v="768"/>
    <x v="835"/>
    <x v="21"/>
    <x v="0"/>
    <x v="821"/>
    <x v="839"/>
    <x v="2"/>
    <x v="70"/>
    <x v="2"/>
    <x v="2"/>
  </r>
  <r>
    <x v="7"/>
    <x v="5"/>
    <x v="106"/>
    <x v="6"/>
    <x v="1"/>
    <x v="21"/>
    <x v="144"/>
    <x v="836"/>
    <x v="1"/>
    <x v="0"/>
    <x v="822"/>
    <x v="840"/>
    <x v="0"/>
    <x v="0"/>
    <x v="2"/>
    <x v="1"/>
  </r>
  <r>
    <x v="2"/>
    <x v="2"/>
    <x v="109"/>
    <x v="0"/>
    <x v="2"/>
    <x v="5"/>
    <x v="769"/>
    <x v="837"/>
    <x v="14"/>
    <x v="4"/>
    <x v="823"/>
    <x v="841"/>
    <x v="0"/>
    <x v="0"/>
    <x v="0"/>
    <x v="2"/>
  </r>
  <r>
    <x v="10"/>
    <x v="7"/>
    <x v="262"/>
    <x v="0"/>
    <x v="2"/>
    <x v="1"/>
    <x v="770"/>
    <x v="838"/>
    <x v="12"/>
    <x v="0"/>
    <x v="824"/>
    <x v="842"/>
    <x v="0"/>
    <x v="0"/>
    <x v="0"/>
    <x v="2"/>
  </r>
  <r>
    <x v="13"/>
    <x v="8"/>
    <x v="24"/>
    <x v="1"/>
    <x v="2"/>
    <x v="17"/>
    <x v="771"/>
    <x v="839"/>
    <x v="12"/>
    <x v="0"/>
    <x v="825"/>
    <x v="843"/>
    <x v="2"/>
    <x v="130"/>
    <x v="2"/>
    <x v="2"/>
  </r>
  <r>
    <x v="15"/>
    <x v="9"/>
    <x v="113"/>
    <x v="7"/>
    <x v="2"/>
    <x v="2"/>
    <x v="772"/>
    <x v="840"/>
    <x v="21"/>
    <x v="0"/>
    <x v="826"/>
    <x v="844"/>
    <x v="2"/>
    <x v="26"/>
    <x v="1"/>
    <x v="0"/>
  </r>
  <r>
    <x v="2"/>
    <x v="2"/>
    <x v="116"/>
    <x v="8"/>
    <x v="2"/>
    <x v="5"/>
    <x v="773"/>
    <x v="841"/>
    <x v="6"/>
    <x v="4"/>
    <x v="827"/>
    <x v="845"/>
    <x v="3"/>
    <x v="40"/>
    <x v="2"/>
    <x v="2"/>
  </r>
  <r>
    <x v="9"/>
    <x v="6"/>
    <x v="26"/>
    <x v="8"/>
    <x v="2"/>
    <x v="54"/>
    <x v="774"/>
    <x v="842"/>
    <x v="1"/>
    <x v="0"/>
    <x v="828"/>
    <x v="846"/>
    <x v="2"/>
    <x v="115"/>
    <x v="1"/>
    <x v="0"/>
  </r>
  <r>
    <x v="1"/>
    <x v="1"/>
    <x v="184"/>
    <x v="2"/>
    <x v="2"/>
    <x v="19"/>
    <x v="775"/>
    <x v="843"/>
    <x v="0"/>
    <x v="0"/>
    <x v="829"/>
    <x v="847"/>
    <x v="0"/>
    <x v="0"/>
    <x v="2"/>
    <x v="0"/>
  </r>
  <r>
    <x v="13"/>
    <x v="8"/>
    <x v="28"/>
    <x v="2"/>
    <x v="2"/>
    <x v="19"/>
    <x v="776"/>
    <x v="844"/>
    <x v="25"/>
    <x v="1"/>
    <x v="830"/>
    <x v="848"/>
    <x v="3"/>
    <x v="93"/>
    <x v="1"/>
    <x v="1"/>
  </r>
  <r>
    <x v="8"/>
    <x v="6"/>
    <x v="185"/>
    <x v="2"/>
    <x v="2"/>
    <x v="45"/>
    <x v="602"/>
    <x v="845"/>
    <x v="16"/>
    <x v="4"/>
    <x v="831"/>
    <x v="849"/>
    <x v="0"/>
    <x v="0"/>
    <x v="2"/>
    <x v="0"/>
  </r>
  <r>
    <x v="7"/>
    <x v="5"/>
    <x v="185"/>
    <x v="2"/>
    <x v="2"/>
    <x v="17"/>
    <x v="777"/>
    <x v="846"/>
    <x v="6"/>
    <x v="4"/>
    <x v="832"/>
    <x v="850"/>
    <x v="4"/>
    <x v="24"/>
    <x v="1"/>
    <x v="2"/>
  </r>
  <r>
    <x v="2"/>
    <x v="2"/>
    <x v="117"/>
    <x v="3"/>
    <x v="2"/>
    <x v="21"/>
    <x v="778"/>
    <x v="847"/>
    <x v="19"/>
    <x v="4"/>
    <x v="833"/>
    <x v="851"/>
    <x v="3"/>
    <x v="25"/>
    <x v="2"/>
    <x v="0"/>
  </r>
  <r>
    <x v="15"/>
    <x v="9"/>
    <x v="118"/>
    <x v="3"/>
    <x v="2"/>
    <x v="19"/>
    <x v="779"/>
    <x v="848"/>
    <x v="8"/>
    <x v="5"/>
    <x v="9"/>
    <x v="852"/>
    <x v="1"/>
    <x v="29"/>
    <x v="2"/>
    <x v="2"/>
  </r>
  <r>
    <x v="7"/>
    <x v="5"/>
    <x v="30"/>
    <x v="9"/>
    <x v="2"/>
    <x v="54"/>
    <x v="780"/>
    <x v="849"/>
    <x v="17"/>
    <x v="1"/>
    <x v="834"/>
    <x v="853"/>
    <x v="0"/>
    <x v="0"/>
    <x v="0"/>
    <x v="2"/>
  </r>
  <r>
    <x v="0"/>
    <x v="0"/>
    <x v="35"/>
    <x v="4"/>
    <x v="2"/>
    <x v="5"/>
    <x v="781"/>
    <x v="850"/>
    <x v="13"/>
    <x v="1"/>
    <x v="835"/>
    <x v="854"/>
    <x v="4"/>
    <x v="101"/>
    <x v="2"/>
    <x v="0"/>
  </r>
  <r>
    <x v="9"/>
    <x v="6"/>
    <x v="35"/>
    <x v="4"/>
    <x v="2"/>
    <x v="7"/>
    <x v="464"/>
    <x v="851"/>
    <x v="20"/>
    <x v="2"/>
    <x v="836"/>
    <x v="855"/>
    <x v="0"/>
    <x v="0"/>
    <x v="1"/>
    <x v="1"/>
  </r>
  <r>
    <x v="7"/>
    <x v="5"/>
    <x v="236"/>
    <x v="4"/>
    <x v="2"/>
    <x v="10"/>
    <x v="782"/>
    <x v="852"/>
    <x v="16"/>
    <x v="4"/>
    <x v="837"/>
    <x v="856"/>
    <x v="1"/>
    <x v="123"/>
    <x v="0"/>
    <x v="1"/>
  </r>
  <r>
    <x v="8"/>
    <x v="6"/>
    <x v="189"/>
    <x v="5"/>
    <x v="2"/>
    <x v="32"/>
    <x v="783"/>
    <x v="853"/>
    <x v="17"/>
    <x v="1"/>
    <x v="838"/>
    <x v="857"/>
    <x v="3"/>
    <x v="95"/>
    <x v="2"/>
    <x v="1"/>
  </r>
  <r>
    <x v="6"/>
    <x v="3"/>
    <x v="124"/>
    <x v="6"/>
    <x v="2"/>
    <x v="4"/>
    <x v="784"/>
    <x v="854"/>
    <x v="9"/>
    <x v="3"/>
    <x v="839"/>
    <x v="858"/>
    <x v="0"/>
    <x v="0"/>
    <x v="2"/>
    <x v="0"/>
  </r>
  <r>
    <x v="3"/>
    <x v="3"/>
    <x v="38"/>
    <x v="6"/>
    <x v="2"/>
    <x v="9"/>
    <x v="785"/>
    <x v="855"/>
    <x v="1"/>
    <x v="0"/>
    <x v="840"/>
    <x v="859"/>
    <x v="4"/>
    <x v="195"/>
    <x v="1"/>
    <x v="2"/>
  </r>
  <r>
    <x v="9"/>
    <x v="6"/>
    <x v="190"/>
    <x v="6"/>
    <x v="2"/>
    <x v="25"/>
    <x v="786"/>
    <x v="856"/>
    <x v="11"/>
    <x v="1"/>
    <x v="841"/>
    <x v="860"/>
    <x v="2"/>
    <x v="156"/>
    <x v="1"/>
    <x v="2"/>
  </r>
  <r>
    <x v="2"/>
    <x v="2"/>
    <x v="263"/>
    <x v="6"/>
    <x v="2"/>
    <x v="17"/>
    <x v="787"/>
    <x v="857"/>
    <x v="15"/>
    <x v="4"/>
    <x v="842"/>
    <x v="861"/>
    <x v="3"/>
    <x v="21"/>
    <x v="2"/>
    <x v="2"/>
  </r>
  <r>
    <x v="15"/>
    <x v="9"/>
    <x v="191"/>
    <x v="0"/>
    <x v="3"/>
    <x v="20"/>
    <x v="788"/>
    <x v="858"/>
    <x v="24"/>
    <x v="3"/>
    <x v="843"/>
    <x v="862"/>
    <x v="3"/>
    <x v="136"/>
    <x v="1"/>
    <x v="0"/>
  </r>
  <r>
    <x v="5"/>
    <x v="1"/>
    <x v="40"/>
    <x v="0"/>
    <x v="3"/>
    <x v="1"/>
    <x v="789"/>
    <x v="859"/>
    <x v="20"/>
    <x v="2"/>
    <x v="844"/>
    <x v="863"/>
    <x v="1"/>
    <x v="1"/>
    <x v="1"/>
    <x v="2"/>
  </r>
  <r>
    <x v="2"/>
    <x v="2"/>
    <x v="40"/>
    <x v="0"/>
    <x v="3"/>
    <x v="15"/>
    <x v="790"/>
    <x v="860"/>
    <x v="25"/>
    <x v="1"/>
    <x v="845"/>
    <x v="864"/>
    <x v="3"/>
    <x v="18"/>
    <x v="2"/>
    <x v="1"/>
  </r>
  <r>
    <x v="12"/>
    <x v="8"/>
    <x v="237"/>
    <x v="10"/>
    <x v="3"/>
    <x v="18"/>
    <x v="791"/>
    <x v="861"/>
    <x v="22"/>
    <x v="3"/>
    <x v="846"/>
    <x v="865"/>
    <x v="0"/>
    <x v="0"/>
    <x v="2"/>
    <x v="1"/>
  </r>
  <r>
    <x v="5"/>
    <x v="1"/>
    <x v="237"/>
    <x v="10"/>
    <x v="3"/>
    <x v="37"/>
    <x v="792"/>
    <x v="862"/>
    <x v="5"/>
    <x v="0"/>
    <x v="847"/>
    <x v="866"/>
    <x v="2"/>
    <x v="61"/>
    <x v="2"/>
    <x v="0"/>
  </r>
  <r>
    <x v="14"/>
    <x v="6"/>
    <x v="192"/>
    <x v="10"/>
    <x v="3"/>
    <x v="16"/>
    <x v="793"/>
    <x v="863"/>
    <x v="21"/>
    <x v="0"/>
    <x v="848"/>
    <x v="867"/>
    <x v="2"/>
    <x v="19"/>
    <x v="0"/>
    <x v="0"/>
  </r>
  <r>
    <x v="12"/>
    <x v="8"/>
    <x v="193"/>
    <x v="10"/>
    <x v="3"/>
    <x v="32"/>
    <x v="794"/>
    <x v="864"/>
    <x v="6"/>
    <x v="4"/>
    <x v="849"/>
    <x v="868"/>
    <x v="3"/>
    <x v="95"/>
    <x v="0"/>
    <x v="1"/>
  </r>
  <r>
    <x v="1"/>
    <x v="1"/>
    <x v="127"/>
    <x v="1"/>
    <x v="3"/>
    <x v="32"/>
    <x v="795"/>
    <x v="865"/>
    <x v="7"/>
    <x v="2"/>
    <x v="850"/>
    <x v="869"/>
    <x v="0"/>
    <x v="0"/>
    <x v="2"/>
    <x v="2"/>
  </r>
  <r>
    <x v="8"/>
    <x v="6"/>
    <x v="41"/>
    <x v="1"/>
    <x v="3"/>
    <x v="14"/>
    <x v="796"/>
    <x v="866"/>
    <x v="12"/>
    <x v="0"/>
    <x v="851"/>
    <x v="870"/>
    <x v="6"/>
    <x v="196"/>
    <x v="0"/>
    <x v="2"/>
  </r>
  <r>
    <x v="7"/>
    <x v="5"/>
    <x v="41"/>
    <x v="1"/>
    <x v="3"/>
    <x v="1"/>
    <x v="797"/>
    <x v="867"/>
    <x v="21"/>
    <x v="0"/>
    <x v="852"/>
    <x v="871"/>
    <x v="2"/>
    <x v="57"/>
    <x v="2"/>
    <x v="0"/>
  </r>
  <r>
    <x v="13"/>
    <x v="8"/>
    <x v="195"/>
    <x v="7"/>
    <x v="3"/>
    <x v="27"/>
    <x v="798"/>
    <x v="868"/>
    <x v="14"/>
    <x v="4"/>
    <x v="853"/>
    <x v="872"/>
    <x v="0"/>
    <x v="0"/>
    <x v="2"/>
    <x v="2"/>
  </r>
  <r>
    <x v="13"/>
    <x v="8"/>
    <x v="196"/>
    <x v="8"/>
    <x v="3"/>
    <x v="8"/>
    <x v="799"/>
    <x v="869"/>
    <x v="24"/>
    <x v="3"/>
    <x v="854"/>
    <x v="873"/>
    <x v="0"/>
    <x v="0"/>
    <x v="2"/>
    <x v="2"/>
  </r>
  <r>
    <x v="7"/>
    <x v="5"/>
    <x v="196"/>
    <x v="8"/>
    <x v="3"/>
    <x v="5"/>
    <x v="800"/>
    <x v="870"/>
    <x v="17"/>
    <x v="1"/>
    <x v="855"/>
    <x v="874"/>
    <x v="3"/>
    <x v="40"/>
    <x v="2"/>
    <x v="2"/>
  </r>
  <r>
    <x v="11"/>
    <x v="8"/>
    <x v="130"/>
    <x v="8"/>
    <x v="3"/>
    <x v="28"/>
    <x v="801"/>
    <x v="871"/>
    <x v="5"/>
    <x v="0"/>
    <x v="856"/>
    <x v="875"/>
    <x v="2"/>
    <x v="97"/>
    <x v="1"/>
    <x v="0"/>
  </r>
  <r>
    <x v="4"/>
    <x v="4"/>
    <x v="130"/>
    <x v="8"/>
    <x v="3"/>
    <x v="21"/>
    <x v="802"/>
    <x v="872"/>
    <x v="11"/>
    <x v="1"/>
    <x v="857"/>
    <x v="876"/>
    <x v="1"/>
    <x v="75"/>
    <x v="2"/>
    <x v="1"/>
  </r>
  <r>
    <x v="15"/>
    <x v="9"/>
    <x v="131"/>
    <x v="8"/>
    <x v="3"/>
    <x v="6"/>
    <x v="803"/>
    <x v="873"/>
    <x v="24"/>
    <x v="3"/>
    <x v="858"/>
    <x v="877"/>
    <x v="2"/>
    <x v="7"/>
    <x v="2"/>
    <x v="1"/>
  </r>
  <r>
    <x v="3"/>
    <x v="3"/>
    <x v="131"/>
    <x v="8"/>
    <x v="3"/>
    <x v="14"/>
    <x v="240"/>
    <x v="874"/>
    <x v="9"/>
    <x v="3"/>
    <x v="859"/>
    <x v="878"/>
    <x v="3"/>
    <x v="114"/>
    <x v="2"/>
    <x v="0"/>
  </r>
  <r>
    <x v="7"/>
    <x v="5"/>
    <x v="132"/>
    <x v="2"/>
    <x v="3"/>
    <x v="37"/>
    <x v="804"/>
    <x v="875"/>
    <x v="2"/>
    <x v="1"/>
    <x v="860"/>
    <x v="879"/>
    <x v="3"/>
    <x v="105"/>
    <x v="0"/>
    <x v="1"/>
  </r>
  <r>
    <x v="3"/>
    <x v="3"/>
    <x v="42"/>
    <x v="2"/>
    <x v="3"/>
    <x v="49"/>
    <x v="805"/>
    <x v="876"/>
    <x v="17"/>
    <x v="1"/>
    <x v="861"/>
    <x v="880"/>
    <x v="3"/>
    <x v="153"/>
    <x v="0"/>
    <x v="2"/>
  </r>
  <r>
    <x v="6"/>
    <x v="3"/>
    <x v="264"/>
    <x v="3"/>
    <x v="3"/>
    <x v="9"/>
    <x v="806"/>
    <x v="877"/>
    <x v="21"/>
    <x v="0"/>
    <x v="862"/>
    <x v="881"/>
    <x v="0"/>
    <x v="0"/>
    <x v="0"/>
    <x v="0"/>
  </r>
  <r>
    <x v="3"/>
    <x v="3"/>
    <x v="264"/>
    <x v="3"/>
    <x v="3"/>
    <x v="29"/>
    <x v="807"/>
    <x v="878"/>
    <x v="13"/>
    <x v="1"/>
    <x v="863"/>
    <x v="882"/>
    <x v="3"/>
    <x v="71"/>
    <x v="0"/>
    <x v="2"/>
  </r>
  <r>
    <x v="4"/>
    <x v="4"/>
    <x v="264"/>
    <x v="3"/>
    <x v="3"/>
    <x v="22"/>
    <x v="808"/>
    <x v="879"/>
    <x v="5"/>
    <x v="0"/>
    <x v="864"/>
    <x v="883"/>
    <x v="0"/>
    <x v="0"/>
    <x v="0"/>
    <x v="0"/>
  </r>
  <r>
    <x v="2"/>
    <x v="2"/>
    <x v="256"/>
    <x v="3"/>
    <x v="3"/>
    <x v="2"/>
    <x v="809"/>
    <x v="880"/>
    <x v="4"/>
    <x v="3"/>
    <x v="865"/>
    <x v="884"/>
    <x v="3"/>
    <x v="77"/>
    <x v="0"/>
    <x v="0"/>
  </r>
  <r>
    <x v="13"/>
    <x v="8"/>
    <x v="256"/>
    <x v="3"/>
    <x v="3"/>
    <x v="19"/>
    <x v="810"/>
    <x v="881"/>
    <x v="24"/>
    <x v="3"/>
    <x v="866"/>
    <x v="885"/>
    <x v="0"/>
    <x v="0"/>
    <x v="0"/>
    <x v="0"/>
  </r>
  <r>
    <x v="11"/>
    <x v="8"/>
    <x v="44"/>
    <x v="9"/>
    <x v="3"/>
    <x v="32"/>
    <x v="811"/>
    <x v="882"/>
    <x v="22"/>
    <x v="3"/>
    <x v="867"/>
    <x v="886"/>
    <x v="0"/>
    <x v="0"/>
    <x v="1"/>
    <x v="2"/>
  </r>
  <r>
    <x v="8"/>
    <x v="6"/>
    <x v="44"/>
    <x v="9"/>
    <x v="3"/>
    <x v="41"/>
    <x v="812"/>
    <x v="883"/>
    <x v="9"/>
    <x v="3"/>
    <x v="868"/>
    <x v="887"/>
    <x v="2"/>
    <x v="175"/>
    <x v="2"/>
    <x v="0"/>
  </r>
  <r>
    <x v="14"/>
    <x v="6"/>
    <x v="135"/>
    <x v="9"/>
    <x v="3"/>
    <x v="2"/>
    <x v="813"/>
    <x v="884"/>
    <x v="21"/>
    <x v="0"/>
    <x v="869"/>
    <x v="888"/>
    <x v="2"/>
    <x v="26"/>
    <x v="0"/>
    <x v="0"/>
  </r>
  <r>
    <x v="1"/>
    <x v="1"/>
    <x v="136"/>
    <x v="9"/>
    <x v="3"/>
    <x v="4"/>
    <x v="814"/>
    <x v="885"/>
    <x v="12"/>
    <x v="0"/>
    <x v="870"/>
    <x v="889"/>
    <x v="2"/>
    <x v="5"/>
    <x v="0"/>
    <x v="0"/>
  </r>
  <r>
    <x v="13"/>
    <x v="8"/>
    <x v="136"/>
    <x v="9"/>
    <x v="3"/>
    <x v="29"/>
    <x v="815"/>
    <x v="886"/>
    <x v="5"/>
    <x v="0"/>
    <x v="871"/>
    <x v="890"/>
    <x v="0"/>
    <x v="0"/>
    <x v="1"/>
    <x v="2"/>
  </r>
  <r>
    <x v="8"/>
    <x v="6"/>
    <x v="136"/>
    <x v="9"/>
    <x v="3"/>
    <x v="29"/>
    <x v="816"/>
    <x v="887"/>
    <x v="18"/>
    <x v="2"/>
    <x v="872"/>
    <x v="891"/>
    <x v="3"/>
    <x v="71"/>
    <x v="1"/>
    <x v="1"/>
  </r>
  <r>
    <x v="1"/>
    <x v="1"/>
    <x v="198"/>
    <x v="9"/>
    <x v="3"/>
    <x v="6"/>
    <x v="817"/>
    <x v="888"/>
    <x v="21"/>
    <x v="0"/>
    <x v="873"/>
    <x v="892"/>
    <x v="1"/>
    <x v="197"/>
    <x v="0"/>
    <x v="0"/>
  </r>
  <r>
    <x v="14"/>
    <x v="6"/>
    <x v="137"/>
    <x v="11"/>
    <x v="3"/>
    <x v="0"/>
    <x v="818"/>
    <x v="889"/>
    <x v="16"/>
    <x v="4"/>
    <x v="874"/>
    <x v="893"/>
    <x v="1"/>
    <x v="113"/>
    <x v="2"/>
    <x v="1"/>
  </r>
  <r>
    <x v="13"/>
    <x v="8"/>
    <x v="45"/>
    <x v="4"/>
    <x v="3"/>
    <x v="1"/>
    <x v="819"/>
    <x v="890"/>
    <x v="0"/>
    <x v="0"/>
    <x v="875"/>
    <x v="894"/>
    <x v="3"/>
    <x v="12"/>
    <x v="0"/>
    <x v="0"/>
  </r>
  <r>
    <x v="9"/>
    <x v="6"/>
    <x v="203"/>
    <x v="5"/>
    <x v="3"/>
    <x v="8"/>
    <x v="820"/>
    <x v="891"/>
    <x v="5"/>
    <x v="0"/>
    <x v="876"/>
    <x v="895"/>
    <x v="3"/>
    <x v="46"/>
    <x v="1"/>
    <x v="1"/>
  </r>
  <r>
    <x v="15"/>
    <x v="9"/>
    <x v="142"/>
    <x v="6"/>
    <x v="3"/>
    <x v="6"/>
    <x v="821"/>
    <x v="892"/>
    <x v="19"/>
    <x v="4"/>
    <x v="877"/>
    <x v="896"/>
    <x v="3"/>
    <x v="42"/>
    <x v="0"/>
    <x v="0"/>
  </r>
  <r>
    <x v="11"/>
    <x v="8"/>
    <x v="205"/>
    <x v="0"/>
    <x v="4"/>
    <x v="12"/>
    <x v="822"/>
    <x v="893"/>
    <x v="13"/>
    <x v="1"/>
    <x v="878"/>
    <x v="897"/>
    <x v="1"/>
    <x v="178"/>
    <x v="2"/>
    <x v="1"/>
  </r>
  <r>
    <x v="10"/>
    <x v="7"/>
    <x v="209"/>
    <x v="10"/>
    <x v="4"/>
    <x v="35"/>
    <x v="823"/>
    <x v="894"/>
    <x v="15"/>
    <x v="4"/>
    <x v="879"/>
    <x v="898"/>
    <x v="2"/>
    <x v="90"/>
    <x v="1"/>
    <x v="1"/>
  </r>
  <r>
    <x v="15"/>
    <x v="9"/>
    <x v="242"/>
    <x v="10"/>
    <x v="4"/>
    <x v="32"/>
    <x v="824"/>
    <x v="895"/>
    <x v="12"/>
    <x v="0"/>
    <x v="880"/>
    <x v="899"/>
    <x v="4"/>
    <x v="150"/>
    <x v="2"/>
    <x v="1"/>
  </r>
  <r>
    <x v="14"/>
    <x v="6"/>
    <x v="242"/>
    <x v="10"/>
    <x v="4"/>
    <x v="17"/>
    <x v="825"/>
    <x v="896"/>
    <x v="15"/>
    <x v="4"/>
    <x v="881"/>
    <x v="900"/>
    <x v="4"/>
    <x v="24"/>
    <x v="1"/>
    <x v="0"/>
  </r>
  <r>
    <x v="4"/>
    <x v="4"/>
    <x v="242"/>
    <x v="10"/>
    <x v="4"/>
    <x v="15"/>
    <x v="826"/>
    <x v="897"/>
    <x v="17"/>
    <x v="1"/>
    <x v="882"/>
    <x v="901"/>
    <x v="3"/>
    <x v="18"/>
    <x v="0"/>
    <x v="0"/>
  </r>
  <r>
    <x v="7"/>
    <x v="5"/>
    <x v="47"/>
    <x v="1"/>
    <x v="4"/>
    <x v="8"/>
    <x v="635"/>
    <x v="898"/>
    <x v="5"/>
    <x v="0"/>
    <x v="883"/>
    <x v="902"/>
    <x v="2"/>
    <x v="34"/>
    <x v="2"/>
    <x v="0"/>
  </r>
  <r>
    <x v="7"/>
    <x v="5"/>
    <x v="145"/>
    <x v="1"/>
    <x v="4"/>
    <x v="4"/>
    <x v="827"/>
    <x v="899"/>
    <x v="9"/>
    <x v="3"/>
    <x v="884"/>
    <x v="903"/>
    <x v="4"/>
    <x v="100"/>
    <x v="2"/>
    <x v="2"/>
  </r>
  <r>
    <x v="6"/>
    <x v="3"/>
    <x v="146"/>
    <x v="1"/>
    <x v="4"/>
    <x v="53"/>
    <x v="39"/>
    <x v="900"/>
    <x v="7"/>
    <x v="2"/>
    <x v="885"/>
    <x v="904"/>
    <x v="3"/>
    <x v="198"/>
    <x v="2"/>
    <x v="2"/>
  </r>
  <r>
    <x v="10"/>
    <x v="7"/>
    <x v="146"/>
    <x v="1"/>
    <x v="4"/>
    <x v="3"/>
    <x v="828"/>
    <x v="901"/>
    <x v="5"/>
    <x v="0"/>
    <x v="886"/>
    <x v="905"/>
    <x v="0"/>
    <x v="0"/>
    <x v="0"/>
    <x v="0"/>
  </r>
  <r>
    <x v="4"/>
    <x v="4"/>
    <x v="148"/>
    <x v="7"/>
    <x v="4"/>
    <x v="16"/>
    <x v="829"/>
    <x v="902"/>
    <x v="12"/>
    <x v="0"/>
    <x v="887"/>
    <x v="906"/>
    <x v="2"/>
    <x v="19"/>
    <x v="0"/>
    <x v="1"/>
  </r>
  <r>
    <x v="14"/>
    <x v="6"/>
    <x v="49"/>
    <x v="7"/>
    <x v="4"/>
    <x v="28"/>
    <x v="830"/>
    <x v="903"/>
    <x v="3"/>
    <x v="2"/>
    <x v="888"/>
    <x v="907"/>
    <x v="0"/>
    <x v="0"/>
    <x v="2"/>
    <x v="1"/>
  </r>
  <r>
    <x v="2"/>
    <x v="2"/>
    <x v="49"/>
    <x v="7"/>
    <x v="4"/>
    <x v="18"/>
    <x v="831"/>
    <x v="904"/>
    <x v="19"/>
    <x v="4"/>
    <x v="889"/>
    <x v="908"/>
    <x v="3"/>
    <x v="31"/>
    <x v="1"/>
    <x v="2"/>
  </r>
  <r>
    <x v="0"/>
    <x v="0"/>
    <x v="50"/>
    <x v="8"/>
    <x v="4"/>
    <x v="21"/>
    <x v="832"/>
    <x v="905"/>
    <x v="5"/>
    <x v="0"/>
    <x v="890"/>
    <x v="909"/>
    <x v="2"/>
    <x v="120"/>
    <x v="0"/>
    <x v="1"/>
  </r>
  <r>
    <x v="13"/>
    <x v="8"/>
    <x v="50"/>
    <x v="8"/>
    <x v="4"/>
    <x v="63"/>
    <x v="833"/>
    <x v="906"/>
    <x v="9"/>
    <x v="3"/>
    <x v="891"/>
    <x v="910"/>
    <x v="2"/>
    <x v="183"/>
    <x v="2"/>
    <x v="0"/>
  </r>
  <r>
    <x v="7"/>
    <x v="5"/>
    <x v="50"/>
    <x v="8"/>
    <x v="4"/>
    <x v="13"/>
    <x v="834"/>
    <x v="907"/>
    <x v="12"/>
    <x v="0"/>
    <x v="892"/>
    <x v="911"/>
    <x v="0"/>
    <x v="0"/>
    <x v="2"/>
    <x v="2"/>
  </r>
  <r>
    <x v="15"/>
    <x v="9"/>
    <x v="258"/>
    <x v="8"/>
    <x v="4"/>
    <x v="3"/>
    <x v="835"/>
    <x v="908"/>
    <x v="18"/>
    <x v="2"/>
    <x v="893"/>
    <x v="912"/>
    <x v="2"/>
    <x v="4"/>
    <x v="0"/>
    <x v="2"/>
  </r>
  <r>
    <x v="3"/>
    <x v="3"/>
    <x v="258"/>
    <x v="8"/>
    <x v="4"/>
    <x v="41"/>
    <x v="836"/>
    <x v="909"/>
    <x v="19"/>
    <x v="4"/>
    <x v="894"/>
    <x v="913"/>
    <x v="2"/>
    <x v="175"/>
    <x v="1"/>
    <x v="1"/>
  </r>
  <r>
    <x v="1"/>
    <x v="1"/>
    <x v="244"/>
    <x v="2"/>
    <x v="4"/>
    <x v="42"/>
    <x v="631"/>
    <x v="910"/>
    <x v="21"/>
    <x v="0"/>
    <x v="895"/>
    <x v="914"/>
    <x v="3"/>
    <x v="199"/>
    <x v="2"/>
    <x v="2"/>
  </r>
  <r>
    <x v="4"/>
    <x v="4"/>
    <x v="212"/>
    <x v="3"/>
    <x v="4"/>
    <x v="36"/>
    <x v="837"/>
    <x v="911"/>
    <x v="10"/>
    <x v="2"/>
    <x v="896"/>
    <x v="915"/>
    <x v="2"/>
    <x v="76"/>
    <x v="1"/>
    <x v="2"/>
  </r>
  <r>
    <x v="8"/>
    <x v="6"/>
    <x v="212"/>
    <x v="3"/>
    <x v="4"/>
    <x v="36"/>
    <x v="838"/>
    <x v="912"/>
    <x v="7"/>
    <x v="2"/>
    <x v="897"/>
    <x v="916"/>
    <x v="3"/>
    <x v="144"/>
    <x v="0"/>
    <x v="0"/>
  </r>
  <r>
    <x v="6"/>
    <x v="3"/>
    <x v="214"/>
    <x v="9"/>
    <x v="4"/>
    <x v="53"/>
    <x v="839"/>
    <x v="913"/>
    <x v="20"/>
    <x v="2"/>
    <x v="898"/>
    <x v="917"/>
    <x v="1"/>
    <x v="138"/>
    <x v="1"/>
    <x v="2"/>
  </r>
  <r>
    <x v="9"/>
    <x v="6"/>
    <x v="215"/>
    <x v="9"/>
    <x v="4"/>
    <x v="8"/>
    <x v="840"/>
    <x v="914"/>
    <x v="4"/>
    <x v="3"/>
    <x v="899"/>
    <x v="918"/>
    <x v="0"/>
    <x v="0"/>
    <x v="1"/>
    <x v="0"/>
  </r>
  <r>
    <x v="3"/>
    <x v="3"/>
    <x v="54"/>
    <x v="11"/>
    <x v="4"/>
    <x v="17"/>
    <x v="841"/>
    <x v="915"/>
    <x v="7"/>
    <x v="2"/>
    <x v="900"/>
    <x v="919"/>
    <x v="0"/>
    <x v="0"/>
    <x v="2"/>
    <x v="1"/>
  </r>
  <r>
    <x v="4"/>
    <x v="4"/>
    <x v="54"/>
    <x v="11"/>
    <x v="4"/>
    <x v="13"/>
    <x v="51"/>
    <x v="916"/>
    <x v="20"/>
    <x v="2"/>
    <x v="901"/>
    <x v="920"/>
    <x v="0"/>
    <x v="0"/>
    <x v="1"/>
    <x v="0"/>
  </r>
  <r>
    <x v="12"/>
    <x v="8"/>
    <x v="55"/>
    <x v="11"/>
    <x v="4"/>
    <x v="6"/>
    <x v="842"/>
    <x v="917"/>
    <x v="23"/>
    <x v="3"/>
    <x v="902"/>
    <x v="921"/>
    <x v="3"/>
    <x v="42"/>
    <x v="1"/>
    <x v="1"/>
  </r>
  <r>
    <x v="2"/>
    <x v="2"/>
    <x v="217"/>
    <x v="11"/>
    <x v="4"/>
    <x v="16"/>
    <x v="843"/>
    <x v="918"/>
    <x v="14"/>
    <x v="4"/>
    <x v="903"/>
    <x v="922"/>
    <x v="2"/>
    <x v="19"/>
    <x v="2"/>
    <x v="1"/>
  </r>
  <r>
    <x v="12"/>
    <x v="8"/>
    <x v="153"/>
    <x v="11"/>
    <x v="4"/>
    <x v="27"/>
    <x v="844"/>
    <x v="919"/>
    <x v="14"/>
    <x v="4"/>
    <x v="904"/>
    <x v="923"/>
    <x v="2"/>
    <x v="37"/>
    <x v="1"/>
    <x v="2"/>
  </r>
  <r>
    <x v="12"/>
    <x v="8"/>
    <x v="218"/>
    <x v="4"/>
    <x v="4"/>
    <x v="34"/>
    <x v="431"/>
    <x v="920"/>
    <x v="22"/>
    <x v="3"/>
    <x v="905"/>
    <x v="924"/>
    <x v="2"/>
    <x v="176"/>
    <x v="2"/>
    <x v="1"/>
  </r>
  <r>
    <x v="5"/>
    <x v="1"/>
    <x v="218"/>
    <x v="4"/>
    <x v="4"/>
    <x v="2"/>
    <x v="845"/>
    <x v="921"/>
    <x v="23"/>
    <x v="3"/>
    <x v="906"/>
    <x v="925"/>
    <x v="0"/>
    <x v="0"/>
    <x v="0"/>
    <x v="0"/>
  </r>
  <r>
    <x v="15"/>
    <x v="9"/>
    <x v="245"/>
    <x v="4"/>
    <x v="4"/>
    <x v="0"/>
    <x v="166"/>
    <x v="922"/>
    <x v="11"/>
    <x v="1"/>
    <x v="907"/>
    <x v="926"/>
    <x v="2"/>
    <x v="58"/>
    <x v="1"/>
    <x v="2"/>
  </r>
  <r>
    <x v="12"/>
    <x v="8"/>
    <x v="259"/>
    <x v="4"/>
    <x v="4"/>
    <x v="3"/>
    <x v="846"/>
    <x v="923"/>
    <x v="3"/>
    <x v="2"/>
    <x v="908"/>
    <x v="927"/>
    <x v="1"/>
    <x v="3"/>
    <x v="2"/>
    <x v="2"/>
  </r>
  <r>
    <x v="11"/>
    <x v="8"/>
    <x v="156"/>
    <x v="5"/>
    <x v="4"/>
    <x v="19"/>
    <x v="847"/>
    <x v="924"/>
    <x v="3"/>
    <x v="2"/>
    <x v="909"/>
    <x v="928"/>
    <x v="0"/>
    <x v="0"/>
    <x v="0"/>
    <x v="0"/>
  </r>
  <r>
    <x v="8"/>
    <x v="6"/>
    <x v="156"/>
    <x v="5"/>
    <x v="4"/>
    <x v="21"/>
    <x v="848"/>
    <x v="925"/>
    <x v="20"/>
    <x v="2"/>
    <x v="910"/>
    <x v="929"/>
    <x v="2"/>
    <x v="120"/>
    <x v="0"/>
    <x v="2"/>
  </r>
  <r>
    <x v="7"/>
    <x v="5"/>
    <x v="157"/>
    <x v="5"/>
    <x v="4"/>
    <x v="21"/>
    <x v="563"/>
    <x v="926"/>
    <x v="6"/>
    <x v="4"/>
    <x v="911"/>
    <x v="930"/>
    <x v="1"/>
    <x v="75"/>
    <x v="2"/>
    <x v="0"/>
  </r>
  <r>
    <x v="9"/>
    <x v="6"/>
    <x v="59"/>
    <x v="6"/>
    <x v="4"/>
    <x v="29"/>
    <x v="849"/>
    <x v="927"/>
    <x v="7"/>
    <x v="2"/>
    <x v="912"/>
    <x v="931"/>
    <x v="2"/>
    <x v="47"/>
    <x v="0"/>
    <x v="0"/>
  </r>
  <r>
    <x v="15"/>
    <x v="9"/>
    <x v="60"/>
    <x v="6"/>
    <x v="4"/>
    <x v="10"/>
    <x v="850"/>
    <x v="928"/>
    <x v="7"/>
    <x v="2"/>
    <x v="913"/>
    <x v="932"/>
    <x v="2"/>
    <x v="13"/>
    <x v="1"/>
    <x v="0"/>
  </r>
  <r>
    <x v="1"/>
    <x v="1"/>
    <x v="158"/>
    <x v="6"/>
    <x v="4"/>
    <x v="1"/>
    <x v="851"/>
    <x v="929"/>
    <x v="11"/>
    <x v="1"/>
    <x v="914"/>
    <x v="933"/>
    <x v="2"/>
    <x v="57"/>
    <x v="2"/>
    <x v="1"/>
  </r>
  <r>
    <x v="2"/>
    <x v="2"/>
    <x v="265"/>
    <x v="0"/>
    <x v="5"/>
    <x v="9"/>
    <x v="259"/>
    <x v="930"/>
    <x v="20"/>
    <x v="2"/>
    <x v="915"/>
    <x v="934"/>
    <x v="1"/>
    <x v="131"/>
    <x v="2"/>
    <x v="2"/>
  </r>
  <r>
    <x v="2"/>
    <x v="2"/>
    <x v="162"/>
    <x v="10"/>
    <x v="5"/>
    <x v="48"/>
    <x v="852"/>
    <x v="931"/>
    <x v="14"/>
    <x v="4"/>
    <x v="916"/>
    <x v="935"/>
    <x v="1"/>
    <x v="200"/>
    <x v="2"/>
    <x v="0"/>
  </r>
  <r>
    <x v="8"/>
    <x v="6"/>
    <x v="162"/>
    <x v="10"/>
    <x v="5"/>
    <x v="66"/>
    <x v="853"/>
    <x v="932"/>
    <x v="20"/>
    <x v="2"/>
    <x v="917"/>
    <x v="936"/>
    <x v="3"/>
    <x v="201"/>
    <x v="2"/>
    <x v="1"/>
  </r>
  <r>
    <x v="8"/>
    <x v="6"/>
    <x v="220"/>
    <x v="1"/>
    <x v="5"/>
    <x v="33"/>
    <x v="413"/>
    <x v="933"/>
    <x v="20"/>
    <x v="2"/>
    <x v="918"/>
    <x v="937"/>
    <x v="0"/>
    <x v="0"/>
    <x v="2"/>
    <x v="0"/>
  </r>
  <r>
    <x v="12"/>
    <x v="8"/>
    <x v="64"/>
    <x v="1"/>
    <x v="5"/>
    <x v="1"/>
    <x v="854"/>
    <x v="934"/>
    <x v="9"/>
    <x v="3"/>
    <x v="919"/>
    <x v="938"/>
    <x v="3"/>
    <x v="12"/>
    <x v="1"/>
    <x v="1"/>
  </r>
  <r>
    <x v="9"/>
    <x v="6"/>
    <x v="0"/>
    <x v="0"/>
    <x v="0"/>
    <x v="9"/>
    <x v="855"/>
    <x v="935"/>
    <x v="19"/>
    <x v="4"/>
    <x v="920"/>
    <x v="939"/>
    <x v="0"/>
    <x v="0"/>
    <x v="0"/>
    <x v="0"/>
  </r>
  <r>
    <x v="0"/>
    <x v="0"/>
    <x v="65"/>
    <x v="0"/>
    <x v="0"/>
    <x v="17"/>
    <x v="856"/>
    <x v="936"/>
    <x v="24"/>
    <x v="3"/>
    <x v="921"/>
    <x v="940"/>
    <x v="3"/>
    <x v="21"/>
    <x v="2"/>
    <x v="2"/>
  </r>
  <r>
    <x v="6"/>
    <x v="3"/>
    <x v="247"/>
    <x v="0"/>
    <x v="0"/>
    <x v="1"/>
    <x v="716"/>
    <x v="937"/>
    <x v="17"/>
    <x v="1"/>
    <x v="922"/>
    <x v="941"/>
    <x v="0"/>
    <x v="0"/>
    <x v="2"/>
    <x v="2"/>
  </r>
  <r>
    <x v="15"/>
    <x v="9"/>
    <x v="248"/>
    <x v="0"/>
    <x v="0"/>
    <x v="35"/>
    <x v="857"/>
    <x v="938"/>
    <x v="12"/>
    <x v="0"/>
    <x v="923"/>
    <x v="942"/>
    <x v="3"/>
    <x v="54"/>
    <x v="2"/>
    <x v="1"/>
  </r>
  <r>
    <x v="1"/>
    <x v="1"/>
    <x v="221"/>
    <x v="10"/>
    <x v="0"/>
    <x v="15"/>
    <x v="858"/>
    <x v="939"/>
    <x v="25"/>
    <x v="1"/>
    <x v="924"/>
    <x v="943"/>
    <x v="0"/>
    <x v="0"/>
    <x v="1"/>
    <x v="0"/>
  </r>
  <r>
    <x v="3"/>
    <x v="3"/>
    <x v="164"/>
    <x v="10"/>
    <x v="0"/>
    <x v="8"/>
    <x v="859"/>
    <x v="940"/>
    <x v="8"/>
    <x v="5"/>
    <x v="9"/>
    <x v="944"/>
    <x v="3"/>
    <x v="46"/>
    <x v="1"/>
    <x v="2"/>
  </r>
  <r>
    <x v="12"/>
    <x v="8"/>
    <x v="67"/>
    <x v="1"/>
    <x v="0"/>
    <x v="17"/>
    <x v="860"/>
    <x v="941"/>
    <x v="9"/>
    <x v="3"/>
    <x v="925"/>
    <x v="945"/>
    <x v="2"/>
    <x v="130"/>
    <x v="0"/>
    <x v="1"/>
  </r>
  <r>
    <x v="4"/>
    <x v="4"/>
    <x v="67"/>
    <x v="1"/>
    <x v="0"/>
    <x v="36"/>
    <x v="432"/>
    <x v="942"/>
    <x v="10"/>
    <x v="2"/>
    <x v="926"/>
    <x v="946"/>
    <x v="3"/>
    <x v="144"/>
    <x v="0"/>
    <x v="1"/>
  </r>
  <r>
    <x v="3"/>
    <x v="3"/>
    <x v="69"/>
    <x v="1"/>
    <x v="0"/>
    <x v="37"/>
    <x v="861"/>
    <x v="943"/>
    <x v="8"/>
    <x v="5"/>
    <x v="9"/>
    <x v="947"/>
    <x v="2"/>
    <x v="61"/>
    <x v="0"/>
    <x v="0"/>
  </r>
  <r>
    <x v="6"/>
    <x v="3"/>
    <x v="71"/>
    <x v="7"/>
    <x v="0"/>
    <x v="31"/>
    <x v="862"/>
    <x v="944"/>
    <x v="18"/>
    <x v="2"/>
    <x v="927"/>
    <x v="948"/>
    <x v="1"/>
    <x v="49"/>
    <x v="1"/>
    <x v="1"/>
  </r>
  <r>
    <x v="13"/>
    <x v="8"/>
    <x v="71"/>
    <x v="7"/>
    <x v="0"/>
    <x v="9"/>
    <x v="863"/>
    <x v="945"/>
    <x v="15"/>
    <x v="4"/>
    <x v="928"/>
    <x v="949"/>
    <x v="0"/>
    <x v="0"/>
    <x v="1"/>
    <x v="0"/>
  </r>
  <r>
    <x v="7"/>
    <x v="5"/>
    <x v="71"/>
    <x v="7"/>
    <x v="0"/>
    <x v="64"/>
    <x v="864"/>
    <x v="946"/>
    <x v="11"/>
    <x v="1"/>
    <x v="929"/>
    <x v="950"/>
    <x v="1"/>
    <x v="202"/>
    <x v="1"/>
    <x v="1"/>
  </r>
  <r>
    <x v="5"/>
    <x v="1"/>
    <x v="74"/>
    <x v="8"/>
    <x v="0"/>
    <x v="37"/>
    <x v="865"/>
    <x v="947"/>
    <x v="19"/>
    <x v="4"/>
    <x v="930"/>
    <x v="951"/>
    <x v="2"/>
    <x v="61"/>
    <x v="0"/>
    <x v="0"/>
  </r>
  <r>
    <x v="2"/>
    <x v="2"/>
    <x v="166"/>
    <x v="8"/>
    <x v="0"/>
    <x v="31"/>
    <x v="12"/>
    <x v="948"/>
    <x v="3"/>
    <x v="2"/>
    <x v="931"/>
    <x v="952"/>
    <x v="3"/>
    <x v="69"/>
    <x v="0"/>
    <x v="1"/>
  </r>
  <r>
    <x v="8"/>
    <x v="6"/>
    <x v="166"/>
    <x v="8"/>
    <x v="0"/>
    <x v="53"/>
    <x v="866"/>
    <x v="949"/>
    <x v="17"/>
    <x v="1"/>
    <x v="932"/>
    <x v="953"/>
    <x v="3"/>
    <x v="198"/>
    <x v="2"/>
    <x v="2"/>
  </r>
  <r>
    <x v="9"/>
    <x v="6"/>
    <x v="2"/>
    <x v="2"/>
    <x v="0"/>
    <x v="18"/>
    <x v="867"/>
    <x v="950"/>
    <x v="18"/>
    <x v="2"/>
    <x v="933"/>
    <x v="954"/>
    <x v="1"/>
    <x v="22"/>
    <x v="0"/>
    <x v="2"/>
  </r>
  <r>
    <x v="14"/>
    <x v="6"/>
    <x v="2"/>
    <x v="2"/>
    <x v="0"/>
    <x v="17"/>
    <x v="868"/>
    <x v="951"/>
    <x v="21"/>
    <x v="0"/>
    <x v="934"/>
    <x v="955"/>
    <x v="2"/>
    <x v="130"/>
    <x v="0"/>
    <x v="1"/>
  </r>
  <r>
    <x v="7"/>
    <x v="5"/>
    <x v="169"/>
    <x v="2"/>
    <x v="0"/>
    <x v="35"/>
    <x v="298"/>
    <x v="952"/>
    <x v="15"/>
    <x v="4"/>
    <x v="935"/>
    <x v="956"/>
    <x v="1"/>
    <x v="191"/>
    <x v="0"/>
    <x v="0"/>
  </r>
  <r>
    <x v="14"/>
    <x v="6"/>
    <x v="170"/>
    <x v="3"/>
    <x v="0"/>
    <x v="19"/>
    <x v="869"/>
    <x v="953"/>
    <x v="6"/>
    <x v="4"/>
    <x v="936"/>
    <x v="957"/>
    <x v="2"/>
    <x v="78"/>
    <x v="0"/>
    <x v="1"/>
  </r>
  <r>
    <x v="4"/>
    <x v="4"/>
    <x v="170"/>
    <x v="3"/>
    <x v="0"/>
    <x v="1"/>
    <x v="732"/>
    <x v="954"/>
    <x v="25"/>
    <x v="1"/>
    <x v="937"/>
    <x v="958"/>
    <x v="2"/>
    <x v="57"/>
    <x v="0"/>
    <x v="1"/>
  </r>
  <r>
    <x v="5"/>
    <x v="1"/>
    <x v="3"/>
    <x v="3"/>
    <x v="0"/>
    <x v="43"/>
    <x v="870"/>
    <x v="955"/>
    <x v="13"/>
    <x v="1"/>
    <x v="938"/>
    <x v="959"/>
    <x v="0"/>
    <x v="0"/>
    <x v="1"/>
    <x v="0"/>
  </r>
  <r>
    <x v="7"/>
    <x v="5"/>
    <x v="77"/>
    <x v="9"/>
    <x v="0"/>
    <x v="52"/>
    <x v="871"/>
    <x v="956"/>
    <x v="5"/>
    <x v="0"/>
    <x v="939"/>
    <x v="960"/>
    <x v="2"/>
    <x v="162"/>
    <x v="0"/>
    <x v="2"/>
  </r>
  <r>
    <x v="5"/>
    <x v="1"/>
    <x v="79"/>
    <x v="9"/>
    <x v="0"/>
    <x v="4"/>
    <x v="872"/>
    <x v="957"/>
    <x v="4"/>
    <x v="3"/>
    <x v="940"/>
    <x v="961"/>
    <x v="3"/>
    <x v="11"/>
    <x v="0"/>
    <x v="1"/>
  </r>
  <r>
    <x v="3"/>
    <x v="3"/>
    <x v="79"/>
    <x v="9"/>
    <x v="0"/>
    <x v="11"/>
    <x v="873"/>
    <x v="958"/>
    <x v="22"/>
    <x v="3"/>
    <x v="941"/>
    <x v="962"/>
    <x v="3"/>
    <x v="14"/>
    <x v="0"/>
    <x v="1"/>
  </r>
  <r>
    <x v="6"/>
    <x v="3"/>
    <x v="80"/>
    <x v="11"/>
    <x v="0"/>
    <x v="9"/>
    <x v="874"/>
    <x v="959"/>
    <x v="25"/>
    <x v="1"/>
    <x v="942"/>
    <x v="963"/>
    <x v="2"/>
    <x v="10"/>
    <x v="1"/>
    <x v="0"/>
  </r>
  <r>
    <x v="3"/>
    <x v="3"/>
    <x v="80"/>
    <x v="11"/>
    <x v="0"/>
    <x v="23"/>
    <x v="834"/>
    <x v="960"/>
    <x v="12"/>
    <x v="0"/>
    <x v="943"/>
    <x v="964"/>
    <x v="2"/>
    <x v="66"/>
    <x v="2"/>
    <x v="0"/>
  </r>
  <r>
    <x v="8"/>
    <x v="6"/>
    <x v="82"/>
    <x v="11"/>
    <x v="0"/>
    <x v="12"/>
    <x v="875"/>
    <x v="961"/>
    <x v="8"/>
    <x v="5"/>
    <x v="9"/>
    <x v="965"/>
    <x v="2"/>
    <x v="15"/>
    <x v="1"/>
    <x v="0"/>
  </r>
  <r>
    <x v="1"/>
    <x v="1"/>
    <x v="171"/>
    <x v="11"/>
    <x v="0"/>
    <x v="18"/>
    <x v="876"/>
    <x v="962"/>
    <x v="16"/>
    <x v="4"/>
    <x v="944"/>
    <x v="966"/>
    <x v="4"/>
    <x v="65"/>
    <x v="0"/>
    <x v="0"/>
  </r>
  <r>
    <x v="1"/>
    <x v="1"/>
    <x v="172"/>
    <x v="4"/>
    <x v="0"/>
    <x v="28"/>
    <x v="877"/>
    <x v="963"/>
    <x v="10"/>
    <x v="2"/>
    <x v="945"/>
    <x v="967"/>
    <x v="2"/>
    <x v="97"/>
    <x v="1"/>
    <x v="1"/>
  </r>
  <r>
    <x v="9"/>
    <x v="6"/>
    <x v="172"/>
    <x v="4"/>
    <x v="0"/>
    <x v="15"/>
    <x v="878"/>
    <x v="964"/>
    <x v="12"/>
    <x v="0"/>
    <x v="946"/>
    <x v="968"/>
    <x v="0"/>
    <x v="0"/>
    <x v="1"/>
    <x v="1"/>
  </r>
  <r>
    <x v="8"/>
    <x v="6"/>
    <x v="5"/>
    <x v="4"/>
    <x v="0"/>
    <x v="40"/>
    <x v="879"/>
    <x v="965"/>
    <x v="5"/>
    <x v="0"/>
    <x v="947"/>
    <x v="969"/>
    <x v="2"/>
    <x v="203"/>
    <x v="1"/>
    <x v="1"/>
  </r>
  <r>
    <x v="0"/>
    <x v="0"/>
    <x v="173"/>
    <x v="5"/>
    <x v="0"/>
    <x v="2"/>
    <x v="880"/>
    <x v="966"/>
    <x v="5"/>
    <x v="0"/>
    <x v="948"/>
    <x v="970"/>
    <x v="3"/>
    <x v="77"/>
    <x v="1"/>
    <x v="2"/>
  </r>
  <r>
    <x v="10"/>
    <x v="7"/>
    <x v="8"/>
    <x v="5"/>
    <x v="0"/>
    <x v="5"/>
    <x v="881"/>
    <x v="967"/>
    <x v="5"/>
    <x v="0"/>
    <x v="949"/>
    <x v="971"/>
    <x v="3"/>
    <x v="40"/>
    <x v="0"/>
    <x v="1"/>
  </r>
  <r>
    <x v="12"/>
    <x v="8"/>
    <x v="174"/>
    <x v="5"/>
    <x v="0"/>
    <x v="36"/>
    <x v="882"/>
    <x v="968"/>
    <x v="25"/>
    <x v="1"/>
    <x v="950"/>
    <x v="972"/>
    <x v="3"/>
    <x v="144"/>
    <x v="1"/>
    <x v="1"/>
  </r>
  <r>
    <x v="0"/>
    <x v="0"/>
    <x v="250"/>
    <x v="6"/>
    <x v="0"/>
    <x v="54"/>
    <x v="883"/>
    <x v="969"/>
    <x v="15"/>
    <x v="4"/>
    <x v="951"/>
    <x v="973"/>
    <x v="0"/>
    <x v="0"/>
    <x v="0"/>
    <x v="0"/>
  </r>
  <r>
    <x v="5"/>
    <x v="1"/>
    <x v="84"/>
    <x v="6"/>
    <x v="0"/>
    <x v="5"/>
    <x v="491"/>
    <x v="970"/>
    <x v="5"/>
    <x v="0"/>
    <x v="952"/>
    <x v="974"/>
    <x v="0"/>
    <x v="0"/>
    <x v="2"/>
    <x v="1"/>
  </r>
  <r>
    <x v="10"/>
    <x v="7"/>
    <x v="85"/>
    <x v="0"/>
    <x v="1"/>
    <x v="41"/>
    <x v="884"/>
    <x v="971"/>
    <x v="7"/>
    <x v="2"/>
    <x v="953"/>
    <x v="975"/>
    <x v="3"/>
    <x v="64"/>
    <x v="1"/>
    <x v="0"/>
  </r>
  <r>
    <x v="0"/>
    <x v="0"/>
    <x v="86"/>
    <x v="0"/>
    <x v="1"/>
    <x v="28"/>
    <x v="171"/>
    <x v="972"/>
    <x v="13"/>
    <x v="1"/>
    <x v="954"/>
    <x v="976"/>
    <x v="1"/>
    <x v="38"/>
    <x v="0"/>
    <x v="2"/>
  </r>
  <r>
    <x v="1"/>
    <x v="1"/>
    <x v="10"/>
    <x v="0"/>
    <x v="1"/>
    <x v="21"/>
    <x v="885"/>
    <x v="973"/>
    <x v="20"/>
    <x v="2"/>
    <x v="955"/>
    <x v="977"/>
    <x v="0"/>
    <x v="0"/>
    <x v="0"/>
    <x v="0"/>
  </r>
  <r>
    <x v="0"/>
    <x v="0"/>
    <x v="175"/>
    <x v="10"/>
    <x v="1"/>
    <x v="53"/>
    <x v="886"/>
    <x v="974"/>
    <x v="21"/>
    <x v="0"/>
    <x v="956"/>
    <x v="978"/>
    <x v="0"/>
    <x v="0"/>
    <x v="1"/>
    <x v="2"/>
  </r>
  <r>
    <x v="10"/>
    <x v="7"/>
    <x v="89"/>
    <x v="10"/>
    <x v="1"/>
    <x v="9"/>
    <x v="887"/>
    <x v="975"/>
    <x v="10"/>
    <x v="2"/>
    <x v="957"/>
    <x v="979"/>
    <x v="0"/>
    <x v="0"/>
    <x v="1"/>
    <x v="2"/>
  </r>
  <r>
    <x v="10"/>
    <x v="7"/>
    <x v="90"/>
    <x v="1"/>
    <x v="1"/>
    <x v="6"/>
    <x v="888"/>
    <x v="976"/>
    <x v="12"/>
    <x v="0"/>
    <x v="958"/>
    <x v="980"/>
    <x v="0"/>
    <x v="0"/>
    <x v="1"/>
    <x v="0"/>
  </r>
  <r>
    <x v="0"/>
    <x v="0"/>
    <x v="228"/>
    <x v="1"/>
    <x v="1"/>
    <x v="38"/>
    <x v="889"/>
    <x v="977"/>
    <x v="23"/>
    <x v="3"/>
    <x v="959"/>
    <x v="981"/>
    <x v="2"/>
    <x v="59"/>
    <x v="0"/>
    <x v="1"/>
  </r>
  <r>
    <x v="8"/>
    <x v="6"/>
    <x v="228"/>
    <x v="1"/>
    <x v="1"/>
    <x v="57"/>
    <x v="890"/>
    <x v="978"/>
    <x v="21"/>
    <x v="0"/>
    <x v="960"/>
    <x v="982"/>
    <x v="0"/>
    <x v="0"/>
    <x v="1"/>
    <x v="0"/>
  </r>
  <r>
    <x v="10"/>
    <x v="7"/>
    <x v="91"/>
    <x v="1"/>
    <x v="1"/>
    <x v="45"/>
    <x v="891"/>
    <x v="979"/>
    <x v="11"/>
    <x v="1"/>
    <x v="961"/>
    <x v="983"/>
    <x v="2"/>
    <x v="74"/>
    <x v="0"/>
    <x v="0"/>
  </r>
  <r>
    <x v="1"/>
    <x v="1"/>
    <x v="229"/>
    <x v="1"/>
    <x v="1"/>
    <x v="54"/>
    <x v="892"/>
    <x v="980"/>
    <x v="8"/>
    <x v="5"/>
    <x v="9"/>
    <x v="984"/>
    <x v="0"/>
    <x v="0"/>
    <x v="1"/>
    <x v="2"/>
  </r>
  <r>
    <x v="3"/>
    <x v="3"/>
    <x v="229"/>
    <x v="1"/>
    <x v="1"/>
    <x v="32"/>
    <x v="540"/>
    <x v="981"/>
    <x v="19"/>
    <x v="4"/>
    <x v="962"/>
    <x v="985"/>
    <x v="4"/>
    <x v="150"/>
    <x v="0"/>
    <x v="2"/>
  </r>
  <r>
    <x v="9"/>
    <x v="6"/>
    <x v="11"/>
    <x v="7"/>
    <x v="1"/>
    <x v="46"/>
    <x v="893"/>
    <x v="982"/>
    <x v="16"/>
    <x v="4"/>
    <x v="963"/>
    <x v="986"/>
    <x v="3"/>
    <x v="112"/>
    <x v="2"/>
    <x v="1"/>
  </r>
  <r>
    <x v="5"/>
    <x v="1"/>
    <x v="92"/>
    <x v="7"/>
    <x v="1"/>
    <x v="4"/>
    <x v="894"/>
    <x v="983"/>
    <x v="14"/>
    <x v="4"/>
    <x v="964"/>
    <x v="987"/>
    <x v="6"/>
    <x v="204"/>
    <x v="0"/>
    <x v="1"/>
  </r>
  <r>
    <x v="12"/>
    <x v="8"/>
    <x v="14"/>
    <x v="8"/>
    <x v="1"/>
    <x v="1"/>
    <x v="895"/>
    <x v="984"/>
    <x v="10"/>
    <x v="2"/>
    <x v="965"/>
    <x v="988"/>
    <x v="3"/>
    <x v="12"/>
    <x v="2"/>
    <x v="1"/>
  </r>
  <r>
    <x v="1"/>
    <x v="1"/>
    <x v="14"/>
    <x v="8"/>
    <x v="1"/>
    <x v="2"/>
    <x v="896"/>
    <x v="985"/>
    <x v="6"/>
    <x v="4"/>
    <x v="966"/>
    <x v="989"/>
    <x v="3"/>
    <x v="77"/>
    <x v="1"/>
    <x v="2"/>
  </r>
  <r>
    <x v="6"/>
    <x v="3"/>
    <x v="15"/>
    <x v="8"/>
    <x v="1"/>
    <x v="13"/>
    <x v="389"/>
    <x v="986"/>
    <x v="17"/>
    <x v="1"/>
    <x v="967"/>
    <x v="990"/>
    <x v="2"/>
    <x v="87"/>
    <x v="1"/>
    <x v="2"/>
  </r>
  <r>
    <x v="1"/>
    <x v="1"/>
    <x v="251"/>
    <x v="8"/>
    <x v="1"/>
    <x v="31"/>
    <x v="897"/>
    <x v="987"/>
    <x v="1"/>
    <x v="0"/>
    <x v="968"/>
    <x v="991"/>
    <x v="3"/>
    <x v="69"/>
    <x v="2"/>
    <x v="0"/>
  </r>
  <r>
    <x v="3"/>
    <x v="3"/>
    <x v="266"/>
    <x v="2"/>
    <x v="1"/>
    <x v="3"/>
    <x v="898"/>
    <x v="988"/>
    <x v="12"/>
    <x v="0"/>
    <x v="969"/>
    <x v="992"/>
    <x v="0"/>
    <x v="0"/>
    <x v="0"/>
    <x v="0"/>
  </r>
  <r>
    <x v="1"/>
    <x v="1"/>
    <x v="96"/>
    <x v="2"/>
    <x v="1"/>
    <x v="48"/>
    <x v="899"/>
    <x v="989"/>
    <x v="20"/>
    <x v="2"/>
    <x v="970"/>
    <x v="993"/>
    <x v="2"/>
    <x v="140"/>
    <x v="2"/>
    <x v="0"/>
  </r>
  <r>
    <x v="13"/>
    <x v="8"/>
    <x v="96"/>
    <x v="2"/>
    <x v="1"/>
    <x v="12"/>
    <x v="900"/>
    <x v="990"/>
    <x v="6"/>
    <x v="4"/>
    <x v="971"/>
    <x v="994"/>
    <x v="1"/>
    <x v="178"/>
    <x v="2"/>
    <x v="0"/>
  </r>
  <r>
    <x v="8"/>
    <x v="6"/>
    <x v="98"/>
    <x v="3"/>
    <x v="1"/>
    <x v="5"/>
    <x v="901"/>
    <x v="991"/>
    <x v="7"/>
    <x v="2"/>
    <x v="972"/>
    <x v="995"/>
    <x v="1"/>
    <x v="45"/>
    <x v="2"/>
    <x v="1"/>
  </r>
  <r>
    <x v="15"/>
    <x v="9"/>
    <x v="252"/>
    <x v="9"/>
    <x v="1"/>
    <x v="15"/>
    <x v="225"/>
    <x v="992"/>
    <x v="5"/>
    <x v="0"/>
    <x v="973"/>
    <x v="996"/>
    <x v="2"/>
    <x v="70"/>
    <x v="1"/>
    <x v="1"/>
  </r>
  <r>
    <x v="3"/>
    <x v="3"/>
    <x v="252"/>
    <x v="9"/>
    <x v="1"/>
    <x v="33"/>
    <x v="902"/>
    <x v="993"/>
    <x v="20"/>
    <x v="2"/>
    <x v="974"/>
    <x v="997"/>
    <x v="2"/>
    <x v="51"/>
    <x v="0"/>
    <x v="1"/>
  </r>
  <r>
    <x v="4"/>
    <x v="4"/>
    <x v="252"/>
    <x v="9"/>
    <x v="1"/>
    <x v="17"/>
    <x v="226"/>
    <x v="994"/>
    <x v="15"/>
    <x v="4"/>
    <x v="975"/>
    <x v="998"/>
    <x v="2"/>
    <x v="130"/>
    <x v="2"/>
    <x v="1"/>
  </r>
  <r>
    <x v="9"/>
    <x v="6"/>
    <x v="231"/>
    <x v="9"/>
    <x v="1"/>
    <x v="4"/>
    <x v="903"/>
    <x v="995"/>
    <x v="10"/>
    <x v="2"/>
    <x v="976"/>
    <x v="999"/>
    <x v="2"/>
    <x v="5"/>
    <x v="2"/>
    <x v="2"/>
  </r>
  <r>
    <x v="3"/>
    <x v="3"/>
    <x v="231"/>
    <x v="9"/>
    <x v="1"/>
    <x v="1"/>
    <x v="904"/>
    <x v="996"/>
    <x v="22"/>
    <x v="3"/>
    <x v="977"/>
    <x v="1000"/>
    <x v="0"/>
    <x v="0"/>
    <x v="0"/>
    <x v="2"/>
  </r>
  <r>
    <x v="4"/>
    <x v="4"/>
    <x v="253"/>
    <x v="9"/>
    <x v="1"/>
    <x v="17"/>
    <x v="905"/>
    <x v="997"/>
    <x v="4"/>
    <x v="3"/>
    <x v="978"/>
    <x v="1001"/>
    <x v="3"/>
    <x v="21"/>
    <x v="2"/>
    <x v="1"/>
  </r>
  <r>
    <x v="13"/>
    <x v="8"/>
    <x v="17"/>
    <x v="9"/>
    <x v="1"/>
    <x v="9"/>
    <x v="906"/>
    <x v="998"/>
    <x v="1"/>
    <x v="0"/>
    <x v="979"/>
    <x v="1002"/>
    <x v="3"/>
    <x v="172"/>
    <x v="1"/>
    <x v="2"/>
  </r>
  <r>
    <x v="8"/>
    <x v="6"/>
    <x v="101"/>
    <x v="11"/>
    <x v="1"/>
    <x v="37"/>
    <x v="185"/>
    <x v="999"/>
    <x v="5"/>
    <x v="0"/>
    <x v="980"/>
    <x v="1003"/>
    <x v="0"/>
    <x v="0"/>
    <x v="0"/>
    <x v="1"/>
  </r>
  <r>
    <x v="6"/>
    <x v="3"/>
    <x v="232"/>
    <x v="4"/>
    <x v="1"/>
    <x v="52"/>
    <x v="132"/>
    <x v="1000"/>
    <x v="23"/>
    <x v="3"/>
    <x v="981"/>
    <x v="1004"/>
    <x v="3"/>
    <x v="165"/>
    <x v="2"/>
    <x v="2"/>
  </r>
  <r>
    <x v="3"/>
    <x v="3"/>
    <x v="19"/>
    <x v="4"/>
    <x v="1"/>
    <x v="52"/>
    <x v="907"/>
    <x v="1001"/>
    <x v="11"/>
    <x v="1"/>
    <x v="982"/>
    <x v="1005"/>
    <x v="2"/>
    <x v="162"/>
    <x v="2"/>
    <x v="0"/>
  </r>
  <r>
    <x v="13"/>
    <x v="8"/>
    <x v="19"/>
    <x v="4"/>
    <x v="1"/>
    <x v="5"/>
    <x v="908"/>
    <x v="1002"/>
    <x v="6"/>
    <x v="4"/>
    <x v="983"/>
    <x v="1006"/>
    <x v="0"/>
    <x v="0"/>
    <x v="1"/>
    <x v="1"/>
  </r>
  <r>
    <x v="3"/>
    <x v="3"/>
    <x v="20"/>
    <x v="5"/>
    <x v="1"/>
    <x v="41"/>
    <x v="909"/>
    <x v="1003"/>
    <x v="1"/>
    <x v="0"/>
    <x v="984"/>
    <x v="1007"/>
    <x v="4"/>
    <x v="205"/>
    <x v="0"/>
    <x v="2"/>
  </r>
  <r>
    <x v="2"/>
    <x v="2"/>
    <x v="20"/>
    <x v="5"/>
    <x v="1"/>
    <x v="0"/>
    <x v="910"/>
    <x v="1004"/>
    <x v="12"/>
    <x v="0"/>
    <x v="985"/>
    <x v="1008"/>
    <x v="3"/>
    <x v="17"/>
    <x v="0"/>
    <x v="2"/>
  </r>
  <r>
    <x v="15"/>
    <x v="9"/>
    <x v="104"/>
    <x v="5"/>
    <x v="1"/>
    <x v="29"/>
    <x v="911"/>
    <x v="1005"/>
    <x v="9"/>
    <x v="3"/>
    <x v="986"/>
    <x v="1009"/>
    <x v="0"/>
    <x v="0"/>
    <x v="2"/>
    <x v="1"/>
  </r>
  <r>
    <x v="12"/>
    <x v="8"/>
    <x v="21"/>
    <x v="5"/>
    <x v="1"/>
    <x v="49"/>
    <x v="483"/>
    <x v="1006"/>
    <x v="23"/>
    <x v="3"/>
    <x v="987"/>
    <x v="1010"/>
    <x v="3"/>
    <x v="153"/>
    <x v="1"/>
    <x v="0"/>
  </r>
  <r>
    <x v="14"/>
    <x v="6"/>
    <x v="21"/>
    <x v="5"/>
    <x v="1"/>
    <x v="2"/>
    <x v="912"/>
    <x v="1007"/>
    <x v="12"/>
    <x v="0"/>
    <x v="988"/>
    <x v="1011"/>
    <x v="2"/>
    <x v="26"/>
    <x v="2"/>
    <x v="1"/>
  </r>
  <r>
    <x v="15"/>
    <x v="9"/>
    <x v="105"/>
    <x v="6"/>
    <x v="1"/>
    <x v="13"/>
    <x v="913"/>
    <x v="1008"/>
    <x v="22"/>
    <x v="3"/>
    <x v="989"/>
    <x v="1012"/>
    <x v="2"/>
    <x v="87"/>
    <x v="1"/>
    <x v="1"/>
  </r>
  <r>
    <x v="8"/>
    <x v="6"/>
    <x v="22"/>
    <x v="6"/>
    <x v="1"/>
    <x v="52"/>
    <x v="914"/>
    <x v="1009"/>
    <x v="8"/>
    <x v="5"/>
    <x v="9"/>
    <x v="1013"/>
    <x v="3"/>
    <x v="165"/>
    <x v="0"/>
    <x v="2"/>
  </r>
  <r>
    <x v="12"/>
    <x v="8"/>
    <x v="267"/>
    <x v="6"/>
    <x v="1"/>
    <x v="17"/>
    <x v="69"/>
    <x v="1010"/>
    <x v="7"/>
    <x v="2"/>
    <x v="990"/>
    <x v="1014"/>
    <x v="2"/>
    <x v="130"/>
    <x v="2"/>
    <x v="0"/>
  </r>
  <r>
    <x v="4"/>
    <x v="4"/>
    <x v="267"/>
    <x v="6"/>
    <x v="1"/>
    <x v="53"/>
    <x v="915"/>
    <x v="1011"/>
    <x v="10"/>
    <x v="2"/>
    <x v="991"/>
    <x v="1015"/>
    <x v="4"/>
    <x v="122"/>
    <x v="0"/>
    <x v="1"/>
  </r>
  <r>
    <x v="15"/>
    <x v="9"/>
    <x v="107"/>
    <x v="0"/>
    <x v="2"/>
    <x v="53"/>
    <x v="916"/>
    <x v="1012"/>
    <x v="12"/>
    <x v="0"/>
    <x v="992"/>
    <x v="1016"/>
    <x v="3"/>
    <x v="198"/>
    <x v="1"/>
    <x v="2"/>
  </r>
  <r>
    <x v="13"/>
    <x v="8"/>
    <x v="108"/>
    <x v="0"/>
    <x v="2"/>
    <x v="29"/>
    <x v="917"/>
    <x v="1013"/>
    <x v="4"/>
    <x v="3"/>
    <x v="993"/>
    <x v="1017"/>
    <x v="4"/>
    <x v="206"/>
    <x v="2"/>
    <x v="2"/>
  </r>
  <r>
    <x v="10"/>
    <x v="7"/>
    <x v="179"/>
    <x v="10"/>
    <x v="2"/>
    <x v="11"/>
    <x v="918"/>
    <x v="1014"/>
    <x v="18"/>
    <x v="2"/>
    <x v="994"/>
    <x v="1018"/>
    <x v="0"/>
    <x v="0"/>
    <x v="1"/>
    <x v="2"/>
  </r>
  <r>
    <x v="14"/>
    <x v="6"/>
    <x v="235"/>
    <x v="1"/>
    <x v="2"/>
    <x v="6"/>
    <x v="919"/>
    <x v="1015"/>
    <x v="14"/>
    <x v="4"/>
    <x v="995"/>
    <x v="1019"/>
    <x v="2"/>
    <x v="7"/>
    <x v="1"/>
    <x v="0"/>
  </r>
  <r>
    <x v="4"/>
    <x v="4"/>
    <x v="235"/>
    <x v="1"/>
    <x v="2"/>
    <x v="14"/>
    <x v="920"/>
    <x v="1016"/>
    <x v="16"/>
    <x v="4"/>
    <x v="996"/>
    <x v="1020"/>
    <x v="3"/>
    <x v="114"/>
    <x v="2"/>
    <x v="0"/>
  </r>
  <r>
    <x v="1"/>
    <x v="1"/>
    <x v="112"/>
    <x v="1"/>
    <x v="2"/>
    <x v="14"/>
    <x v="305"/>
    <x v="1017"/>
    <x v="6"/>
    <x v="4"/>
    <x v="997"/>
    <x v="1021"/>
    <x v="0"/>
    <x v="0"/>
    <x v="1"/>
    <x v="0"/>
  </r>
  <r>
    <x v="4"/>
    <x v="4"/>
    <x v="181"/>
    <x v="7"/>
    <x v="2"/>
    <x v="29"/>
    <x v="921"/>
    <x v="1018"/>
    <x v="5"/>
    <x v="0"/>
    <x v="998"/>
    <x v="1022"/>
    <x v="0"/>
    <x v="0"/>
    <x v="0"/>
    <x v="1"/>
  </r>
  <r>
    <x v="8"/>
    <x v="6"/>
    <x v="182"/>
    <x v="7"/>
    <x v="2"/>
    <x v="21"/>
    <x v="320"/>
    <x v="1019"/>
    <x v="13"/>
    <x v="1"/>
    <x v="999"/>
    <x v="1023"/>
    <x v="0"/>
    <x v="0"/>
    <x v="1"/>
    <x v="2"/>
  </r>
  <r>
    <x v="4"/>
    <x v="4"/>
    <x v="113"/>
    <x v="7"/>
    <x v="2"/>
    <x v="1"/>
    <x v="922"/>
    <x v="1020"/>
    <x v="23"/>
    <x v="3"/>
    <x v="1000"/>
    <x v="1024"/>
    <x v="3"/>
    <x v="12"/>
    <x v="2"/>
    <x v="0"/>
  </r>
  <r>
    <x v="1"/>
    <x v="1"/>
    <x v="114"/>
    <x v="7"/>
    <x v="2"/>
    <x v="33"/>
    <x v="923"/>
    <x v="1021"/>
    <x v="16"/>
    <x v="4"/>
    <x v="1001"/>
    <x v="1025"/>
    <x v="0"/>
    <x v="0"/>
    <x v="1"/>
    <x v="2"/>
  </r>
  <r>
    <x v="7"/>
    <x v="5"/>
    <x v="114"/>
    <x v="7"/>
    <x v="2"/>
    <x v="3"/>
    <x v="924"/>
    <x v="1022"/>
    <x v="24"/>
    <x v="3"/>
    <x v="1002"/>
    <x v="1026"/>
    <x v="2"/>
    <x v="4"/>
    <x v="1"/>
    <x v="2"/>
  </r>
  <r>
    <x v="6"/>
    <x v="3"/>
    <x v="115"/>
    <x v="8"/>
    <x v="2"/>
    <x v="13"/>
    <x v="420"/>
    <x v="1023"/>
    <x v="20"/>
    <x v="2"/>
    <x v="1003"/>
    <x v="1027"/>
    <x v="2"/>
    <x v="87"/>
    <x v="0"/>
    <x v="2"/>
  </r>
  <r>
    <x v="11"/>
    <x v="8"/>
    <x v="115"/>
    <x v="8"/>
    <x v="2"/>
    <x v="41"/>
    <x v="51"/>
    <x v="1024"/>
    <x v="6"/>
    <x v="4"/>
    <x v="1004"/>
    <x v="1028"/>
    <x v="2"/>
    <x v="175"/>
    <x v="2"/>
    <x v="1"/>
  </r>
  <r>
    <x v="6"/>
    <x v="3"/>
    <x v="183"/>
    <x v="8"/>
    <x v="2"/>
    <x v="3"/>
    <x v="925"/>
    <x v="1025"/>
    <x v="15"/>
    <x v="4"/>
    <x v="1005"/>
    <x v="1029"/>
    <x v="0"/>
    <x v="0"/>
    <x v="1"/>
    <x v="2"/>
  </r>
  <r>
    <x v="8"/>
    <x v="6"/>
    <x v="183"/>
    <x v="8"/>
    <x v="2"/>
    <x v="14"/>
    <x v="926"/>
    <x v="1026"/>
    <x v="20"/>
    <x v="2"/>
    <x v="1006"/>
    <x v="1030"/>
    <x v="3"/>
    <x v="114"/>
    <x v="0"/>
    <x v="0"/>
  </r>
  <r>
    <x v="12"/>
    <x v="8"/>
    <x v="26"/>
    <x v="8"/>
    <x v="2"/>
    <x v="4"/>
    <x v="927"/>
    <x v="1027"/>
    <x v="4"/>
    <x v="3"/>
    <x v="1007"/>
    <x v="1031"/>
    <x v="2"/>
    <x v="5"/>
    <x v="1"/>
    <x v="1"/>
  </r>
  <r>
    <x v="14"/>
    <x v="6"/>
    <x v="28"/>
    <x v="2"/>
    <x v="2"/>
    <x v="31"/>
    <x v="928"/>
    <x v="1028"/>
    <x v="6"/>
    <x v="4"/>
    <x v="1008"/>
    <x v="1032"/>
    <x v="2"/>
    <x v="181"/>
    <x v="1"/>
    <x v="2"/>
  </r>
  <r>
    <x v="15"/>
    <x v="9"/>
    <x v="117"/>
    <x v="3"/>
    <x v="2"/>
    <x v="2"/>
    <x v="929"/>
    <x v="1029"/>
    <x v="4"/>
    <x v="3"/>
    <x v="1009"/>
    <x v="1033"/>
    <x v="0"/>
    <x v="0"/>
    <x v="1"/>
    <x v="2"/>
  </r>
  <r>
    <x v="13"/>
    <x v="8"/>
    <x v="118"/>
    <x v="3"/>
    <x v="2"/>
    <x v="7"/>
    <x v="930"/>
    <x v="1030"/>
    <x v="10"/>
    <x v="2"/>
    <x v="1010"/>
    <x v="1034"/>
    <x v="2"/>
    <x v="8"/>
    <x v="1"/>
    <x v="0"/>
  </r>
  <r>
    <x v="9"/>
    <x v="6"/>
    <x v="120"/>
    <x v="9"/>
    <x v="2"/>
    <x v="27"/>
    <x v="931"/>
    <x v="1031"/>
    <x v="18"/>
    <x v="2"/>
    <x v="1011"/>
    <x v="1035"/>
    <x v="2"/>
    <x v="37"/>
    <x v="0"/>
    <x v="2"/>
  </r>
  <r>
    <x v="4"/>
    <x v="4"/>
    <x v="187"/>
    <x v="9"/>
    <x v="2"/>
    <x v="23"/>
    <x v="932"/>
    <x v="1032"/>
    <x v="19"/>
    <x v="4"/>
    <x v="1012"/>
    <x v="1036"/>
    <x v="1"/>
    <x v="163"/>
    <x v="1"/>
    <x v="1"/>
  </r>
  <r>
    <x v="6"/>
    <x v="3"/>
    <x v="31"/>
    <x v="11"/>
    <x v="2"/>
    <x v="32"/>
    <x v="933"/>
    <x v="1033"/>
    <x v="11"/>
    <x v="1"/>
    <x v="1013"/>
    <x v="1037"/>
    <x v="0"/>
    <x v="0"/>
    <x v="1"/>
    <x v="1"/>
  </r>
  <r>
    <x v="14"/>
    <x v="6"/>
    <x v="122"/>
    <x v="11"/>
    <x v="2"/>
    <x v="20"/>
    <x v="934"/>
    <x v="1034"/>
    <x v="24"/>
    <x v="3"/>
    <x v="1014"/>
    <x v="1038"/>
    <x v="3"/>
    <x v="136"/>
    <x v="2"/>
    <x v="0"/>
  </r>
  <r>
    <x v="10"/>
    <x v="7"/>
    <x v="33"/>
    <x v="4"/>
    <x v="2"/>
    <x v="19"/>
    <x v="935"/>
    <x v="1035"/>
    <x v="3"/>
    <x v="2"/>
    <x v="1015"/>
    <x v="1039"/>
    <x v="3"/>
    <x v="93"/>
    <x v="0"/>
    <x v="1"/>
  </r>
  <r>
    <x v="11"/>
    <x v="8"/>
    <x v="35"/>
    <x v="4"/>
    <x v="2"/>
    <x v="14"/>
    <x v="936"/>
    <x v="1036"/>
    <x v="24"/>
    <x v="3"/>
    <x v="1016"/>
    <x v="1040"/>
    <x v="2"/>
    <x v="32"/>
    <x v="2"/>
    <x v="2"/>
  </r>
  <r>
    <x v="11"/>
    <x v="8"/>
    <x v="236"/>
    <x v="4"/>
    <x v="2"/>
    <x v="46"/>
    <x v="572"/>
    <x v="1037"/>
    <x v="18"/>
    <x v="2"/>
    <x v="1017"/>
    <x v="1041"/>
    <x v="0"/>
    <x v="0"/>
    <x v="1"/>
    <x v="1"/>
  </r>
  <r>
    <x v="3"/>
    <x v="3"/>
    <x v="236"/>
    <x v="4"/>
    <x v="2"/>
    <x v="54"/>
    <x v="937"/>
    <x v="1038"/>
    <x v="15"/>
    <x v="4"/>
    <x v="1018"/>
    <x v="1042"/>
    <x v="3"/>
    <x v="207"/>
    <x v="1"/>
    <x v="0"/>
  </r>
  <r>
    <x v="14"/>
    <x v="6"/>
    <x v="236"/>
    <x v="4"/>
    <x v="2"/>
    <x v="29"/>
    <x v="938"/>
    <x v="1039"/>
    <x v="3"/>
    <x v="2"/>
    <x v="1019"/>
    <x v="1043"/>
    <x v="1"/>
    <x v="91"/>
    <x v="0"/>
    <x v="2"/>
  </r>
  <r>
    <x v="9"/>
    <x v="6"/>
    <x v="123"/>
    <x v="5"/>
    <x v="2"/>
    <x v="17"/>
    <x v="939"/>
    <x v="1040"/>
    <x v="24"/>
    <x v="3"/>
    <x v="1020"/>
    <x v="1044"/>
    <x v="3"/>
    <x v="21"/>
    <x v="0"/>
    <x v="1"/>
  </r>
  <r>
    <x v="15"/>
    <x v="9"/>
    <x v="37"/>
    <x v="5"/>
    <x v="2"/>
    <x v="33"/>
    <x v="940"/>
    <x v="1041"/>
    <x v="15"/>
    <x v="4"/>
    <x v="1021"/>
    <x v="1045"/>
    <x v="2"/>
    <x v="51"/>
    <x v="2"/>
    <x v="1"/>
  </r>
  <r>
    <x v="6"/>
    <x v="3"/>
    <x v="38"/>
    <x v="6"/>
    <x v="2"/>
    <x v="21"/>
    <x v="941"/>
    <x v="1042"/>
    <x v="20"/>
    <x v="2"/>
    <x v="1022"/>
    <x v="1046"/>
    <x v="2"/>
    <x v="120"/>
    <x v="1"/>
    <x v="2"/>
  </r>
  <r>
    <x v="0"/>
    <x v="0"/>
    <x v="263"/>
    <x v="6"/>
    <x v="2"/>
    <x v="31"/>
    <x v="942"/>
    <x v="1043"/>
    <x v="6"/>
    <x v="4"/>
    <x v="1023"/>
    <x v="1047"/>
    <x v="2"/>
    <x v="181"/>
    <x v="2"/>
    <x v="2"/>
  </r>
  <r>
    <x v="4"/>
    <x v="4"/>
    <x v="263"/>
    <x v="6"/>
    <x v="2"/>
    <x v="21"/>
    <x v="943"/>
    <x v="1044"/>
    <x v="16"/>
    <x v="4"/>
    <x v="1024"/>
    <x v="1048"/>
    <x v="2"/>
    <x v="120"/>
    <x v="2"/>
    <x v="1"/>
  </r>
  <r>
    <x v="8"/>
    <x v="6"/>
    <x v="263"/>
    <x v="6"/>
    <x v="2"/>
    <x v="1"/>
    <x v="944"/>
    <x v="1045"/>
    <x v="13"/>
    <x v="1"/>
    <x v="1025"/>
    <x v="1049"/>
    <x v="3"/>
    <x v="12"/>
    <x v="0"/>
    <x v="2"/>
  </r>
  <r>
    <x v="3"/>
    <x v="3"/>
    <x v="125"/>
    <x v="0"/>
    <x v="3"/>
    <x v="17"/>
    <x v="945"/>
    <x v="1046"/>
    <x v="23"/>
    <x v="3"/>
    <x v="1026"/>
    <x v="1050"/>
    <x v="0"/>
    <x v="0"/>
    <x v="1"/>
    <x v="0"/>
  </r>
  <r>
    <x v="7"/>
    <x v="5"/>
    <x v="39"/>
    <x v="0"/>
    <x v="3"/>
    <x v="0"/>
    <x v="784"/>
    <x v="1047"/>
    <x v="0"/>
    <x v="0"/>
    <x v="1027"/>
    <x v="1051"/>
    <x v="2"/>
    <x v="58"/>
    <x v="1"/>
    <x v="1"/>
  </r>
  <r>
    <x v="12"/>
    <x v="8"/>
    <x v="191"/>
    <x v="0"/>
    <x v="3"/>
    <x v="26"/>
    <x v="946"/>
    <x v="1048"/>
    <x v="25"/>
    <x v="1"/>
    <x v="1028"/>
    <x v="1052"/>
    <x v="2"/>
    <x v="36"/>
    <x v="2"/>
    <x v="1"/>
  </r>
  <r>
    <x v="1"/>
    <x v="1"/>
    <x v="40"/>
    <x v="0"/>
    <x v="3"/>
    <x v="28"/>
    <x v="947"/>
    <x v="1049"/>
    <x v="13"/>
    <x v="1"/>
    <x v="1029"/>
    <x v="1053"/>
    <x v="3"/>
    <x v="208"/>
    <x v="1"/>
    <x v="1"/>
  </r>
  <r>
    <x v="3"/>
    <x v="3"/>
    <x v="237"/>
    <x v="10"/>
    <x v="3"/>
    <x v="36"/>
    <x v="948"/>
    <x v="1050"/>
    <x v="2"/>
    <x v="1"/>
    <x v="1030"/>
    <x v="1054"/>
    <x v="3"/>
    <x v="144"/>
    <x v="2"/>
    <x v="0"/>
  </r>
  <r>
    <x v="13"/>
    <x v="8"/>
    <x v="194"/>
    <x v="1"/>
    <x v="3"/>
    <x v="10"/>
    <x v="949"/>
    <x v="1051"/>
    <x v="7"/>
    <x v="2"/>
    <x v="1031"/>
    <x v="1055"/>
    <x v="1"/>
    <x v="123"/>
    <x v="1"/>
    <x v="1"/>
  </r>
  <r>
    <x v="0"/>
    <x v="0"/>
    <x v="41"/>
    <x v="1"/>
    <x v="3"/>
    <x v="15"/>
    <x v="950"/>
    <x v="1052"/>
    <x v="5"/>
    <x v="0"/>
    <x v="1032"/>
    <x v="1056"/>
    <x v="4"/>
    <x v="160"/>
    <x v="2"/>
    <x v="2"/>
  </r>
  <r>
    <x v="12"/>
    <x v="8"/>
    <x v="238"/>
    <x v="1"/>
    <x v="3"/>
    <x v="14"/>
    <x v="951"/>
    <x v="1053"/>
    <x v="5"/>
    <x v="0"/>
    <x v="1033"/>
    <x v="1057"/>
    <x v="2"/>
    <x v="32"/>
    <x v="0"/>
    <x v="1"/>
  </r>
  <r>
    <x v="1"/>
    <x v="1"/>
    <x v="238"/>
    <x v="1"/>
    <x v="3"/>
    <x v="28"/>
    <x v="952"/>
    <x v="1054"/>
    <x v="7"/>
    <x v="2"/>
    <x v="1034"/>
    <x v="1058"/>
    <x v="1"/>
    <x v="38"/>
    <x v="2"/>
    <x v="1"/>
  </r>
  <r>
    <x v="15"/>
    <x v="9"/>
    <x v="129"/>
    <x v="7"/>
    <x v="3"/>
    <x v="11"/>
    <x v="953"/>
    <x v="1055"/>
    <x v="13"/>
    <x v="1"/>
    <x v="1035"/>
    <x v="1059"/>
    <x v="4"/>
    <x v="209"/>
    <x v="1"/>
    <x v="2"/>
  </r>
  <r>
    <x v="1"/>
    <x v="1"/>
    <x v="195"/>
    <x v="7"/>
    <x v="3"/>
    <x v="3"/>
    <x v="631"/>
    <x v="1056"/>
    <x v="18"/>
    <x v="2"/>
    <x v="1036"/>
    <x v="1060"/>
    <x v="2"/>
    <x v="4"/>
    <x v="1"/>
    <x v="1"/>
  </r>
  <r>
    <x v="5"/>
    <x v="1"/>
    <x v="197"/>
    <x v="8"/>
    <x v="3"/>
    <x v="52"/>
    <x v="954"/>
    <x v="1057"/>
    <x v="3"/>
    <x v="2"/>
    <x v="1037"/>
    <x v="1061"/>
    <x v="2"/>
    <x v="162"/>
    <x v="1"/>
    <x v="0"/>
  </r>
  <r>
    <x v="14"/>
    <x v="6"/>
    <x v="132"/>
    <x v="2"/>
    <x v="3"/>
    <x v="1"/>
    <x v="955"/>
    <x v="1058"/>
    <x v="6"/>
    <x v="4"/>
    <x v="1038"/>
    <x v="1062"/>
    <x v="2"/>
    <x v="57"/>
    <x v="2"/>
    <x v="1"/>
  </r>
  <r>
    <x v="9"/>
    <x v="6"/>
    <x v="268"/>
    <x v="2"/>
    <x v="3"/>
    <x v="21"/>
    <x v="956"/>
    <x v="1059"/>
    <x v="19"/>
    <x v="4"/>
    <x v="1039"/>
    <x v="1063"/>
    <x v="1"/>
    <x v="75"/>
    <x v="2"/>
    <x v="0"/>
  </r>
  <r>
    <x v="12"/>
    <x v="8"/>
    <x v="264"/>
    <x v="3"/>
    <x v="3"/>
    <x v="36"/>
    <x v="957"/>
    <x v="1060"/>
    <x v="20"/>
    <x v="2"/>
    <x v="1040"/>
    <x v="1064"/>
    <x v="2"/>
    <x v="76"/>
    <x v="0"/>
    <x v="2"/>
  </r>
  <r>
    <x v="1"/>
    <x v="1"/>
    <x v="264"/>
    <x v="3"/>
    <x v="3"/>
    <x v="15"/>
    <x v="958"/>
    <x v="1061"/>
    <x v="14"/>
    <x v="4"/>
    <x v="1041"/>
    <x v="1065"/>
    <x v="0"/>
    <x v="0"/>
    <x v="2"/>
    <x v="1"/>
  </r>
  <r>
    <x v="2"/>
    <x v="2"/>
    <x v="264"/>
    <x v="3"/>
    <x v="3"/>
    <x v="7"/>
    <x v="443"/>
    <x v="1062"/>
    <x v="12"/>
    <x v="0"/>
    <x v="1042"/>
    <x v="1066"/>
    <x v="2"/>
    <x v="8"/>
    <x v="1"/>
    <x v="2"/>
  </r>
  <r>
    <x v="3"/>
    <x v="3"/>
    <x v="240"/>
    <x v="3"/>
    <x v="3"/>
    <x v="64"/>
    <x v="959"/>
    <x v="1063"/>
    <x v="24"/>
    <x v="3"/>
    <x v="1043"/>
    <x v="1067"/>
    <x v="2"/>
    <x v="210"/>
    <x v="0"/>
    <x v="1"/>
  </r>
  <r>
    <x v="13"/>
    <x v="8"/>
    <x v="240"/>
    <x v="3"/>
    <x v="3"/>
    <x v="1"/>
    <x v="960"/>
    <x v="1064"/>
    <x v="13"/>
    <x v="1"/>
    <x v="1044"/>
    <x v="1068"/>
    <x v="3"/>
    <x v="12"/>
    <x v="2"/>
    <x v="2"/>
  </r>
  <r>
    <x v="5"/>
    <x v="1"/>
    <x v="256"/>
    <x v="3"/>
    <x v="3"/>
    <x v="40"/>
    <x v="961"/>
    <x v="1065"/>
    <x v="15"/>
    <x v="4"/>
    <x v="1045"/>
    <x v="1069"/>
    <x v="3"/>
    <x v="62"/>
    <x v="2"/>
    <x v="1"/>
  </r>
  <r>
    <x v="10"/>
    <x v="7"/>
    <x v="136"/>
    <x v="9"/>
    <x v="3"/>
    <x v="61"/>
    <x v="962"/>
    <x v="1066"/>
    <x v="11"/>
    <x v="1"/>
    <x v="1046"/>
    <x v="1070"/>
    <x v="2"/>
    <x v="152"/>
    <x v="1"/>
    <x v="1"/>
  </r>
  <r>
    <x v="12"/>
    <x v="8"/>
    <x v="198"/>
    <x v="9"/>
    <x v="3"/>
    <x v="19"/>
    <x v="343"/>
    <x v="1067"/>
    <x v="9"/>
    <x v="3"/>
    <x v="1047"/>
    <x v="1071"/>
    <x v="2"/>
    <x v="78"/>
    <x v="0"/>
    <x v="2"/>
  </r>
  <r>
    <x v="0"/>
    <x v="0"/>
    <x v="198"/>
    <x v="9"/>
    <x v="3"/>
    <x v="48"/>
    <x v="963"/>
    <x v="1068"/>
    <x v="13"/>
    <x v="1"/>
    <x v="1048"/>
    <x v="1072"/>
    <x v="2"/>
    <x v="140"/>
    <x v="1"/>
    <x v="0"/>
  </r>
  <r>
    <x v="6"/>
    <x v="3"/>
    <x v="199"/>
    <x v="11"/>
    <x v="3"/>
    <x v="1"/>
    <x v="964"/>
    <x v="1069"/>
    <x v="7"/>
    <x v="2"/>
    <x v="1049"/>
    <x v="1073"/>
    <x v="1"/>
    <x v="1"/>
    <x v="1"/>
    <x v="2"/>
  </r>
  <r>
    <x v="10"/>
    <x v="7"/>
    <x v="241"/>
    <x v="11"/>
    <x v="3"/>
    <x v="10"/>
    <x v="965"/>
    <x v="1070"/>
    <x v="5"/>
    <x v="0"/>
    <x v="1050"/>
    <x v="1074"/>
    <x v="1"/>
    <x v="123"/>
    <x v="1"/>
    <x v="0"/>
  </r>
  <r>
    <x v="13"/>
    <x v="8"/>
    <x v="138"/>
    <x v="4"/>
    <x v="3"/>
    <x v="66"/>
    <x v="966"/>
    <x v="1071"/>
    <x v="10"/>
    <x v="2"/>
    <x v="1051"/>
    <x v="1075"/>
    <x v="3"/>
    <x v="201"/>
    <x v="1"/>
    <x v="1"/>
  </r>
  <r>
    <x v="14"/>
    <x v="6"/>
    <x v="201"/>
    <x v="4"/>
    <x v="3"/>
    <x v="1"/>
    <x v="967"/>
    <x v="1072"/>
    <x v="3"/>
    <x v="2"/>
    <x v="1052"/>
    <x v="1076"/>
    <x v="0"/>
    <x v="0"/>
    <x v="1"/>
    <x v="2"/>
  </r>
  <r>
    <x v="7"/>
    <x v="5"/>
    <x v="201"/>
    <x v="4"/>
    <x v="3"/>
    <x v="14"/>
    <x v="968"/>
    <x v="1073"/>
    <x v="5"/>
    <x v="0"/>
    <x v="1053"/>
    <x v="1077"/>
    <x v="3"/>
    <x v="114"/>
    <x v="2"/>
    <x v="0"/>
  </r>
  <r>
    <x v="14"/>
    <x v="6"/>
    <x v="202"/>
    <x v="5"/>
    <x v="3"/>
    <x v="1"/>
    <x v="969"/>
    <x v="1074"/>
    <x v="0"/>
    <x v="0"/>
    <x v="1054"/>
    <x v="1078"/>
    <x v="3"/>
    <x v="12"/>
    <x v="1"/>
    <x v="2"/>
  </r>
  <r>
    <x v="5"/>
    <x v="1"/>
    <x v="203"/>
    <x v="5"/>
    <x v="3"/>
    <x v="54"/>
    <x v="970"/>
    <x v="1075"/>
    <x v="3"/>
    <x v="2"/>
    <x v="1055"/>
    <x v="1079"/>
    <x v="0"/>
    <x v="0"/>
    <x v="2"/>
    <x v="0"/>
  </r>
  <r>
    <x v="13"/>
    <x v="8"/>
    <x v="142"/>
    <x v="6"/>
    <x v="3"/>
    <x v="46"/>
    <x v="971"/>
    <x v="1076"/>
    <x v="0"/>
    <x v="0"/>
    <x v="1056"/>
    <x v="1080"/>
    <x v="4"/>
    <x v="211"/>
    <x v="0"/>
    <x v="2"/>
  </r>
  <r>
    <x v="7"/>
    <x v="5"/>
    <x v="142"/>
    <x v="6"/>
    <x v="3"/>
    <x v="35"/>
    <x v="972"/>
    <x v="1077"/>
    <x v="11"/>
    <x v="1"/>
    <x v="1057"/>
    <x v="1081"/>
    <x v="4"/>
    <x v="63"/>
    <x v="2"/>
    <x v="0"/>
  </r>
  <r>
    <x v="4"/>
    <x v="4"/>
    <x v="269"/>
    <x v="6"/>
    <x v="3"/>
    <x v="19"/>
    <x v="973"/>
    <x v="1078"/>
    <x v="7"/>
    <x v="2"/>
    <x v="1058"/>
    <x v="1082"/>
    <x v="3"/>
    <x v="93"/>
    <x v="1"/>
    <x v="2"/>
  </r>
  <r>
    <x v="2"/>
    <x v="2"/>
    <x v="269"/>
    <x v="6"/>
    <x v="3"/>
    <x v="15"/>
    <x v="974"/>
    <x v="1079"/>
    <x v="20"/>
    <x v="2"/>
    <x v="1059"/>
    <x v="1083"/>
    <x v="6"/>
    <x v="116"/>
    <x v="1"/>
    <x v="2"/>
  </r>
  <r>
    <x v="10"/>
    <x v="7"/>
    <x v="269"/>
    <x v="6"/>
    <x v="3"/>
    <x v="19"/>
    <x v="172"/>
    <x v="1080"/>
    <x v="3"/>
    <x v="2"/>
    <x v="1060"/>
    <x v="1084"/>
    <x v="3"/>
    <x v="93"/>
    <x v="0"/>
    <x v="0"/>
  </r>
  <r>
    <x v="5"/>
    <x v="1"/>
    <x v="204"/>
    <x v="6"/>
    <x v="3"/>
    <x v="5"/>
    <x v="975"/>
    <x v="1081"/>
    <x v="14"/>
    <x v="4"/>
    <x v="1061"/>
    <x v="1085"/>
    <x v="2"/>
    <x v="6"/>
    <x v="2"/>
    <x v="2"/>
  </r>
  <r>
    <x v="10"/>
    <x v="7"/>
    <x v="205"/>
    <x v="0"/>
    <x v="4"/>
    <x v="4"/>
    <x v="976"/>
    <x v="1082"/>
    <x v="0"/>
    <x v="0"/>
    <x v="1062"/>
    <x v="1086"/>
    <x v="2"/>
    <x v="5"/>
    <x v="0"/>
    <x v="0"/>
  </r>
  <r>
    <x v="13"/>
    <x v="8"/>
    <x v="242"/>
    <x v="10"/>
    <x v="4"/>
    <x v="36"/>
    <x v="678"/>
    <x v="1083"/>
    <x v="24"/>
    <x v="3"/>
    <x v="1063"/>
    <x v="1087"/>
    <x v="2"/>
    <x v="76"/>
    <x v="2"/>
    <x v="1"/>
  </r>
  <r>
    <x v="1"/>
    <x v="1"/>
    <x v="147"/>
    <x v="1"/>
    <x v="4"/>
    <x v="7"/>
    <x v="977"/>
    <x v="1084"/>
    <x v="10"/>
    <x v="2"/>
    <x v="1064"/>
    <x v="1088"/>
    <x v="3"/>
    <x v="23"/>
    <x v="1"/>
    <x v="1"/>
  </r>
  <r>
    <x v="3"/>
    <x v="3"/>
    <x v="48"/>
    <x v="7"/>
    <x v="4"/>
    <x v="6"/>
    <x v="978"/>
    <x v="1085"/>
    <x v="12"/>
    <x v="0"/>
    <x v="1065"/>
    <x v="1089"/>
    <x v="0"/>
    <x v="0"/>
    <x v="0"/>
    <x v="1"/>
  </r>
  <r>
    <x v="10"/>
    <x v="7"/>
    <x v="48"/>
    <x v="7"/>
    <x v="4"/>
    <x v="14"/>
    <x v="979"/>
    <x v="1086"/>
    <x v="17"/>
    <x v="1"/>
    <x v="1066"/>
    <x v="1090"/>
    <x v="4"/>
    <x v="35"/>
    <x v="1"/>
    <x v="1"/>
  </r>
  <r>
    <x v="7"/>
    <x v="5"/>
    <x v="148"/>
    <x v="7"/>
    <x v="4"/>
    <x v="9"/>
    <x v="323"/>
    <x v="1087"/>
    <x v="10"/>
    <x v="2"/>
    <x v="1067"/>
    <x v="1091"/>
    <x v="3"/>
    <x v="172"/>
    <x v="0"/>
    <x v="1"/>
  </r>
  <r>
    <x v="10"/>
    <x v="7"/>
    <x v="149"/>
    <x v="7"/>
    <x v="4"/>
    <x v="3"/>
    <x v="980"/>
    <x v="1088"/>
    <x v="2"/>
    <x v="1"/>
    <x v="1068"/>
    <x v="1092"/>
    <x v="2"/>
    <x v="4"/>
    <x v="2"/>
    <x v="0"/>
  </r>
  <r>
    <x v="5"/>
    <x v="1"/>
    <x v="50"/>
    <x v="8"/>
    <x v="4"/>
    <x v="46"/>
    <x v="981"/>
    <x v="1089"/>
    <x v="18"/>
    <x v="2"/>
    <x v="1069"/>
    <x v="1093"/>
    <x v="4"/>
    <x v="211"/>
    <x v="1"/>
    <x v="1"/>
  </r>
  <r>
    <x v="14"/>
    <x v="6"/>
    <x v="257"/>
    <x v="8"/>
    <x v="4"/>
    <x v="8"/>
    <x v="19"/>
    <x v="1090"/>
    <x v="4"/>
    <x v="3"/>
    <x v="1070"/>
    <x v="1094"/>
    <x v="1"/>
    <x v="9"/>
    <x v="1"/>
    <x v="1"/>
  </r>
  <r>
    <x v="14"/>
    <x v="6"/>
    <x v="150"/>
    <x v="2"/>
    <x v="4"/>
    <x v="11"/>
    <x v="982"/>
    <x v="1091"/>
    <x v="22"/>
    <x v="3"/>
    <x v="1071"/>
    <x v="1095"/>
    <x v="0"/>
    <x v="0"/>
    <x v="0"/>
    <x v="1"/>
  </r>
  <r>
    <x v="8"/>
    <x v="6"/>
    <x v="52"/>
    <x v="2"/>
    <x v="4"/>
    <x v="8"/>
    <x v="983"/>
    <x v="1092"/>
    <x v="0"/>
    <x v="0"/>
    <x v="1072"/>
    <x v="1096"/>
    <x v="2"/>
    <x v="34"/>
    <x v="0"/>
    <x v="1"/>
  </r>
  <r>
    <x v="1"/>
    <x v="1"/>
    <x v="53"/>
    <x v="3"/>
    <x v="4"/>
    <x v="29"/>
    <x v="984"/>
    <x v="1093"/>
    <x v="15"/>
    <x v="4"/>
    <x v="1073"/>
    <x v="1097"/>
    <x v="2"/>
    <x v="47"/>
    <x v="1"/>
    <x v="0"/>
  </r>
  <r>
    <x v="2"/>
    <x v="2"/>
    <x v="211"/>
    <x v="3"/>
    <x v="4"/>
    <x v="22"/>
    <x v="196"/>
    <x v="1094"/>
    <x v="12"/>
    <x v="0"/>
    <x v="1074"/>
    <x v="1098"/>
    <x v="1"/>
    <x v="27"/>
    <x v="1"/>
    <x v="2"/>
  </r>
  <r>
    <x v="3"/>
    <x v="3"/>
    <x v="151"/>
    <x v="3"/>
    <x v="4"/>
    <x v="15"/>
    <x v="985"/>
    <x v="1095"/>
    <x v="13"/>
    <x v="1"/>
    <x v="1075"/>
    <x v="1099"/>
    <x v="3"/>
    <x v="18"/>
    <x v="0"/>
    <x v="0"/>
  </r>
  <r>
    <x v="15"/>
    <x v="9"/>
    <x v="214"/>
    <x v="9"/>
    <x v="4"/>
    <x v="5"/>
    <x v="161"/>
    <x v="1096"/>
    <x v="24"/>
    <x v="3"/>
    <x v="1076"/>
    <x v="1100"/>
    <x v="2"/>
    <x v="6"/>
    <x v="1"/>
    <x v="0"/>
  </r>
  <r>
    <x v="13"/>
    <x v="8"/>
    <x v="214"/>
    <x v="9"/>
    <x v="4"/>
    <x v="25"/>
    <x v="986"/>
    <x v="1097"/>
    <x v="19"/>
    <x v="4"/>
    <x v="1077"/>
    <x v="1101"/>
    <x v="1"/>
    <x v="82"/>
    <x v="2"/>
    <x v="1"/>
  </r>
  <r>
    <x v="0"/>
    <x v="0"/>
    <x v="215"/>
    <x v="9"/>
    <x v="4"/>
    <x v="13"/>
    <x v="987"/>
    <x v="1098"/>
    <x v="11"/>
    <x v="1"/>
    <x v="1078"/>
    <x v="1102"/>
    <x v="1"/>
    <x v="126"/>
    <x v="1"/>
    <x v="0"/>
  </r>
  <r>
    <x v="3"/>
    <x v="3"/>
    <x v="216"/>
    <x v="9"/>
    <x v="4"/>
    <x v="22"/>
    <x v="988"/>
    <x v="1099"/>
    <x v="8"/>
    <x v="5"/>
    <x v="9"/>
    <x v="1103"/>
    <x v="6"/>
    <x v="212"/>
    <x v="0"/>
    <x v="0"/>
  </r>
  <r>
    <x v="5"/>
    <x v="1"/>
    <x v="55"/>
    <x v="11"/>
    <x v="4"/>
    <x v="13"/>
    <x v="989"/>
    <x v="1100"/>
    <x v="19"/>
    <x v="4"/>
    <x v="1079"/>
    <x v="1104"/>
    <x v="0"/>
    <x v="0"/>
    <x v="1"/>
    <x v="2"/>
  </r>
  <r>
    <x v="2"/>
    <x v="2"/>
    <x v="55"/>
    <x v="11"/>
    <x v="4"/>
    <x v="20"/>
    <x v="990"/>
    <x v="1101"/>
    <x v="4"/>
    <x v="3"/>
    <x v="1080"/>
    <x v="1105"/>
    <x v="0"/>
    <x v="0"/>
    <x v="1"/>
    <x v="1"/>
  </r>
  <r>
    <x v="7"/>
    <x v="5"/>
    <x v="55"/>
    <x v="11"/>
    <x v="4"/>
    <x v="11"/>
    <x v="991"/>
    <x v="735"/>
    <x v="12"/>
    <x v="0"/>
    <x v="1081"/>
    <x v="1106"/>
    <x v="0"/>
    <x v="0"/>
    <x v="0"/>
    <x v="1"/>
  </r>
  <r>
    <x v="14"/>
    <x v="6"/>
    <x v="56"/>
    <x v="11"/>
    <x v="4"/>
    <x v="20"/>
    <x v="992"/>
    <x v="1102"/>
    <x v="0"/>
    <x v="0"/>
    <x v="1082"/>
    <x v="1107"/>
    <x v="5"/>
    <x v="213"/>
    <x v="2"/>
    <x v="2"/>
  </r>
  <r>
    <x v="5"/>
    <x v="1"/>
    <x v="153"/>
    <x v="11"/>
    <x v="4"/>
    <x v="7"/>
    <x v="993"/>
    <x v="1103"/>
    <x v="18"/>
    <x v="2"/>
    <x v="1083"/>
    <x v="1108"/>
    <x v="3"/>
    <x v="23"/>
    <x v="0"/>
    <x v="1"/>
  </r>
  <r>
    <x v="13"/>
    <x v="8"/>
    <x v="153"/>
    <x v="11"/>
    <x v="4"/>
    <x v="4"/>
    <x v="994"/>
    <x v="1104"/>
    <x v="3"/>
    <x v="2"/>
    <x v="1084"/>
    <x v="1109"/>
    <x v="3"/>
    <x v="11"/>
    <x v="1"/>
    <x v="1"/>
  </r>
  <r>
    <x v="10"/>
    <x v="7"/>
    <x v="153"/>
    <x v="11"/>
    <x v="4"/>
    <x v="26"/>
    <x v="995"/>
    <x v="1105"/>
    <x v="5"/>
    <x v="0"/>
    <x v="1085"/>
    <x v="1110"/>
    <x v="0"/>
    <x v="0"/>
    <x v="2"/>
    <x v="0"/>
  </r>
  <r>
    <x v="8"/>
    <x v="6"/>
    <x v="218"/>
    <x v="4"/>
    <x v="4"/>
    <x v="32"/>
    <x v="996"/>
    <x v="1106"/>
    <x v="3"/>
    <x v="2"/>
    <x v="1086"/>
    <x v="1111"/>
    <x v="3"/>
    <x v="95"/>
    <x v="2"/>
    <x v="2"/>
  </r>
  <r>
    <x v="6"/>
    <x v="3"/>
    <x v="154"/>
    <x v="4"/>
    <x v="4"/>
    <x v="37"/>
    <x v="997"/>
    <x v="1107"/>
    <x v="14"/>
    <x v="4"/>
    <x v="1087"/>
    <x v="1112"/>
    <x v="2"/>
    <x v="61"/>
    <x v="2"/>
    <x v="2"/>
  </r>
  <r>
    <x v="12"/>
    <x v="8"/>
    <x v="154"/>
    <x v="4"/>
    <x v="4"/>
    <x v="18"/>
    <x v="998"/>
    <x v="1108"/>
    <x v="25"/>
    <x v="1"/>
    <x v="1088"/>
    <x v="1113"/>
    <x v="3"/>
    <x v="31"/>
    <x v="1"/>
    <x v="1"/>
  </r>
  <r>
    <x v="10"/>
    <x v="7"/>
    <x v="157"/>
    <x v="5"/>
    <x v="4"/>
    <x v="17"/>
    <x v="999"/>
    <x v="1109"/>
    <x v="2"/>
    <x v="1"/>
    <x v="1089"/>
    <x v="1114"/>
    <x v="3"/>
    <x v="21"/>
    <x v="0"/>
    <x v="1"/>
  </r>
  <r>
    <x v="5"/>
    <x v="1"/>
    <x v="58"/>
    <x v="6"/>
    <x v="4"/>
    <x v="13"/>
    <x v="1000"/>
    <x v="1110"/>
    <x v="21"/>
    <x v="0"/>
    <x v="1090"/>
    <x v="1115"/>
    <x v="2"/>
    <x v="87"/>
    <x v="1"/>
    <x v="2"/>
  </r>
  <r>
    <x v="2"/>
    <x v="2"/>
    <x v="58"/>
    <x v="6"/>
    <x v="4"/>
    <x v="6"/>
    <x v="1001"/>
    <x v="1111"/>
    <x v="18"/>
    <x v="2"/>
    <x v="1091"/>
    <x v="1116"/>
    <x v="0"/>
    <x v="0"/>
    <x v="1"/>
    <x v="2"/>
  </r>
  <r>
    <x v="13"/>
    <x v="8"/>
    <x v="260"/>
    <x v="6"/>
    <x v="4"/>
    <x v="1"/>
    <x v="1002"/>
    <x v="1112"/>
    <x v="3"/>
    <x v="2"/>
    <x v="1092"/>
    <x v="1117"/>
    <x v="1"/>
    <x v="1"/>
    <x v="0"/>
    <x v="2"/>
  </r>
  <r>
    <x v="10"/>
    <x v="7"/>
    <x v="260"/>
    <x v="6"/>
    <x v="4"/>
    <x v="31"/>
    <x v="1003"/>
    <x v="1113"/>
    <x v="15"/>
    <x v="4"/>
    <x v="1093"/>
    <x v="1118"/>
    <x v="3"/>
    <x v="69"/>
    <x v="2"/>
    <x v="1"/>
  </r>
  <r>
    <x v="13"/>
    <x v="8"/>
    <x v="60"/>
    <x v="6"/>
    <x v="4"/>
    <x v="21"/>
    <x v="1004"/>
    <x v="1114"/>
    <x v="23"/>
    <x v="3"/>
    <x v="1094"/>
    <x v="1119"/>
    <x v="4"/>
    <x v="214"/>
    <x v="2"/>
    <x v="0"/>
  </r>
  <r>
    <x v="10"/>
    <x v="7"/>
    <x v="159"/>
    <x v="0"/>
    <x v="5"/>
    <x v="26"/>
    <x v="1005"/>
    <x v="1115"/>
    <x v="18"/>
    <x v="2"/>
    <x v="1095"/>
    <x v="1120"/>
    <x v="0"/>
    <x v="0"/>
    <x v="2"/>
    <x v="2"/>
  </r>
  <r>
    <x v="14"/>
    <x v="6"/>
    <x v="160"/>
    <x v="0"/>
    <x v="5"/>
    <x v="10"/>
    <x v="1006"/>
    <x v="1116"/>
    <x v="6"/>
    <x v="4"/>
    <x v="1096"/>
    <x v="1121"/>
    <x v="3"/>
    <x v="158"/>
    <x v="0"/>
    <x v="1"/>
  </r>
  <r>
    <x v="13"/>
    <x v="8"/>
    <x v="161"/>
    <x v="0"/>
    <x v="5"/>
    <x v="12"/>
    <x v="1007"/>
    <x v="1117"/>
    <x v="9"/>
    <x v="3"/>
    <x v="1097"/>
    <x v="1122"/>
    <x v="2"/>
    <x v="15"/>
    <x v="2"/>
    <x v="2"/>
  </r>
  <r>
    <x v="9"/>
    <x v="6"/>
    <x v="162"/>
    <x v="10"/>
    <x v="5"/>
    <x v="23"/>
    <x v="1008"/>
    <x v="1118"/>
    <x v="25"/>
    <x v="1"/>
    <x v="1098"/>
    <x v="1123"/>
    <x v="1"/>
    <x v="163"/>
    <x v="0"/>
    <x v="2"/>
  </r>
  <r>
    <x v="13"/>
    <x v="8"/>
    <x v="61"/>
    <x v="1"/>
    <x v="5"/>
    <x v="7"/>
    <x v="1009"/>
    <x v="1119"/>
    <x v="6"/>
    <x v="4"/>
    <x v="1099"/>
    <x v="1124"/>
    <x v="3"/>
    <x v="23"/>
    <x v="0"/>
    <x v="2"/>
  </r>
  <r>
    <x v="12"/>
    <x v="8"/>
    <x v="247"/>
    <x v="0"/>
    <x v="0"/>
    <x v="13"/>
    <x v="1010"/>
    <x v="1120"/>
    <x v="12"/>
    <x v="0"/>
    <x v="1100"/>
    <x v="1125"/>
    <x v="6"/>
    <x v="215"/>
    <x v="1"/>
    <x v="2"/>
  </r>
  <r>
    <x v="1"/>
    <x v="1"/>
    <x v="248"/>
    <x v="0"/>
    <x v="0"/>
    <x v="18"/>
    <x v="1011"/>
    <x v="1121"/>
    <x v="14"/>
    <x v="4"/>
    <x v="1101"/>
    <x v="1126"/>
    <x v="3"/>
    <x v="31"/>
    <x v="2"/>
    <x v="1"/>
  </r>
  <r>
    <x v="8"/>
    <x v="6"/>
    <x v="248"/>
    <x v="0"/>
    <x v="0"/>
    <x v="23"/>
    <x v="48"/>
    <x v="1122"/>
    <x v="2"/>
    <x v="1"/>
    <x v="1102"/>
    <x v="1127"/>
    <x v="3"/>
    <x v="28"/>
    <x v="2"/>
    <x v="1"/>
  </r>
  <r>
    <x v="10"/>
    <x v="7"/>
    <x v="164"/>
    <x v="10"/>
    <x v="0"/>
    <x v="32"/>
    <x v="1012"/>
    <x v="1123"/>
    <x v="21"/>
    <x v="0"/>
    <x v="1103"/>
    <x v="1128"/>
    <x v="2"/>
    <x v="125"/>
    <x v="1"/>
    <x v="2"/>
  </r>
  <r>
    <x v="9"/>
    <x v="6"/>
    <x v="66"/>
    <x v="10"/>
    <x v="0"/>
    <x v="42"/>
    <x v="1013"/>
    <x v="1124"/>
    <x v="21"/>
    <x v="0"/>
    <x v="1104"/>
    <x v="1129"/>
    <x v="0"/>
    <x v="0"/>
    <x v="1"/>
    <x v="1"/>
  </r>
  <r>
    <x v="4"/>
    <x v="4"/>
    <x v="66"/>
    <x v="10"/>
    <x v="0"/>
    <x v="41"/>
    <x v="1014"/>
    <x v="1125"/>
    <x v="13"/>
    <x v="1"/>
    <x v="1105"/>
    <x v="1130"/>
    <x v="3"/>
    <x v="64"/>
    <x v="1"/>
    <x v="1"/>
  </r>
  <r>
    <x v="14"/>
    <x v="6"/>
    <x v="67"/>
    <x v="1"/>
    <x v="0"/>
    <x v="22"/>
    <x v="694"/>
    <x v="1126"/>
    <x v="9"/>
    <x v="3"/>
    <x v="1106"/>
    <x v="1131"/>
    <x v="1"/>
    <x v="27"/>
    <x v="1"/>
    <x v="1"/>
  </r>
  <r>
    <x v="13"/>
    <x v="8"/>
    <x v="68"/>
    <x v="1"/>
    <x v="0"/>
    <x v="4"/>
    <x v="1015"/>
    <x v="1127"/>
    <x v="24"/>
    <x v="3"/>
    <x v="1107"/>
    <x v="1132"/>
    <x v="0"/>
    <x v="0"/>
    <x v="1"/>
    <x v="1"/>
  </r>
  <r>
    <x v="11"/>
    <x v="8"/>
    <x v="69"/>
    <x v="1"/>
    <x v="0"/>
    <x v="7"/>
    <x v="1016"/>
    <x v="1128"/>
    <x v="8"/>
    <x v="5"/>
    <x v="9"/>
    <x v="1133"/>
    <x v="2"/>
    <x v="8"/>
    <x v="0"/>
    <x v="0"/>
  </r>
  <r>
    <x v="4"/>
    <x v="4"/>
    <x v="70"/>
    <x v="1"/>
    <x v="0"/>
    <x v="31"/>
    <x v="500"/>
    <x v="1129"/>
    <x v="5"/>
    <x v="0"/>
    <x v="1108"/>
    <x v="1134"/>
    <x v="2"/>
    <x v="181"/>
    <x v="2"/>
    <x v="2"/>
  </r>
  <r>
    <x v="6"/>
    <x v="3"/>
    <x v="72"/>
    <x v="7"/>
    <x v="0"/>
    <x v="9"/>
    <x v="265"/>
    <x v="1130"/>
    <x v="19"/>
    <x v="4"/>
    <x v="1109"/>
    <x v="1135"/>
    <x v="3"/>
    <x v="172"/>
    <x v="0"/>
    <x v="2"/>
  </r>
  <r>
    <x v="9"/>
    <x v="6"/>
    <x v="72"/>
    <x v="7"/>
    <x v="0"/>
    <x v="13"/>
    <x v="69"/>
    <x v="1131"/>
    <x v="6"/>
    <x v="4"/>
    <x v="1110"/>
    <x v="1136"/>
    <x v="1"/>
    <x v="126"/>
    <x v="0"/>
    <x v="0"/>
  </r>
  <r>
    <x v="4"/>
    <x v="4"/>
    <x v="72"/>
    <x v="7"/>
    <x v="0"/>
    <x v="12"/>
    <x v="1017"/>
    <x v="1132"/>
    <x v="0"/>
    <x v="0"/>
    <x v="1111"/>
    <x v="1137"/>
    <x v="2"/>
    <x v="15"/>
    <x v="0"/>
    <x v="1"/>
  </r>
  <r>
    <x v="9"/>
    <x v="6"/>
    <x v="73"/>
    <x v="7"/>
    <x v="0"/>
    <x v="67"/>
    <x v="1018"/>
    <x v="1133"/>
    <x v="11"/>
    <x v="1"/>
    <x v="1112"/>
    <x v="1138"/>
    <x v="3"/>
    <x v="216"/>
    <x v="2"/>
    <x v="1"/>
  </r>
  <r>
    <x v="11"/>
    <x v="8"/>
    <x v="165"/>
    <x v="7"/>
    <x v="0"/>
    <x v="2"/>
    <x v="1019"/>
    <x v="1134"/>
    <x v="10"/>
    <x v="2"/>
    <x v="1113"/>
    <x v="1139"/>
    <x v="0"/>
    <x v="0"/>
    <x v="2"/>
    <x v="2"/>
  </r>
  <r>
    <x v="3"/>
    <x v="3"/>
    <x v="165"/>
    <x v="7"/>
    <x v="0"/>
    <x v="20"/>
    <x v="1020"/>
    <x v="1135"/>
    <x v="20"/>
    <x v="2"/>
    <x v="1114"/>
    <x v="1140"/>
    <x v="2"/>
    <x v="52"/>
    <x v="1"/>
    <x v="1"/>
  </r>
  <r>
    <x v="2"/>
    <x v="2"/>
    <x v="165"/>
    <x v="7"/>
    <x v="0"/>
    <x v="6"/>
    <x v="1021"/>
    <x v="1136"/>
    <x v="7"/>
    <x v="2"/>
    <x v="1115"/>
    <x v="1141"/>
    <x v="2"/>
    <x v="7"/>
    <x v="0"/>
    <x v="2"/>
  </r>
  <r>
    <x v="14"/>
    <x v="6"/>
    <x v="166"/>
    <x v="8"/>
    <x v="0"/>
    <x v="48"/>
    <x v="1022"/>
    <x v="1137"/>
    <x v="15"/>
    <x v="4"/>
    <x v="1116"/>
    <x v="1142"/>
    <x v="3"/>
    <x v="155"/>
    <x v="2"/>
    <x v="1"/>
  </r>
  <r>
    <x v="1"/>
    <x v="1"/>
    <x v="169"/>
    <x v="2"/>
    <x v="0"/>
    <x v="29"/>
    <x v="1023"/>
    <x v="1138"/>
    <x v="11"/>
    <x v="1"/>
    <x v="1117"/>
    <x v="1143"/>
    <x v="4"/>
    <x v="206"/>
    <x v="2"/>
    <x v="1"/>
  </r>
  <r>
    <x v="11"/>
    <x v="8"/>
    <x v="249"/>
    <x v="9"/>
    <x v="0"/>
    <x v="3"/>
    <x v="1024"/>
    <x v="1139"/>
    <x v="25"/>
    <x v="1"/>
    <x v="1118"/>
    <x v="1144"/>
    <x v="3"/>
    <x v="20"/>
    <x v="1"/>
    <x v="0"/>
  </r>
  <r>
    <x v="5"/>
    <x v="1"/>
    <x v="249"/>
    <x v="9"/>
    <x v="0"/>
    <x v="27"/>
    <x v="1025"/>
    <x v="1140"/>
    <x v="24"/>
    <x v="3"/>
    <x v="1119"/>
    <x v="1145"/>
    <x v="3"/>
    <x v="60"/>
    <x v="0"/>
    <x v="2"/>
  </r>
  <r>
    <x v="5"/>
    <x v="1"/>
    <x v="81"/>
    <x v="11"/>
    <x v="0"/>
    <x v="3"/>
    <x v="1026"/>
    <x v="1141"/>
    <x v="1"/>
    <x v="0"/>
    <x v="1120"/>
    <x v="1146"/>
    <x v="3"/>
    <x v="20"/>
    <x v="2"/>
    <x v="1"/>
  </r>
  <r>
    <x v="13"/>
    <x v="8"/>
    <x v="6"/>
    <x v="4"/>
    <x v="0"/>
    <x v="52"/>
    <x v="416"/>
    <x v="1142"/>
    <x v="2"/>
    <x v="1"/>
    <x v="1121"/>
    <x v="1147"/>
    <x v="4"/>
    <x v="117"/>
    <x v="0"/>
    <x v="1"/>
  </r>
  <r>
    <x v="1"/>
    <x v="1"/>
    <x v="8"/>
    <x v="5"/>
    <x v="0"/>
    <x v="38"/>
    <x v="1027"/>
    <x v="1143"/>
    <x v="17"/>
    <x v="1"/>
    <x v="1122"/>
    <x v="1148"/>
    <x v="2"/>
    <x v="59"/>
    <x v="1"/>
    <x v="1"/>
  </r>
  <r>
    <x v="11"/>
    <x v="8"/>
    <x v="250"/>
    <x v="6"/>
    <x v="0"/>
    <x v="35"/>
    <x v="1028"/>
    <x v="1144"/>
    <x v="7"/>
    <x v="2"/>
    <x v="1123"/>
    <x v="1149"/>
    <x v="2"/>
    <x v="90"/>
    <x v="1"/>
    <x v="0"/>
  </r>
  <r>
    <x v="2"/>
    <x v="2"/>
    <x v="226"/>
    <x v="6"/>
    <x v="0"/>
    <x v="15"/>
    <x v="288"/>
    <x v="1145"/>
    <x v="9"/>
    <x v="3"/>
    <x v="1124"/>
    <x v="1150"/>
    <x v="1"/>
    <x v="44"/>
    <x v="0"/>
    <x v="0"/>
  </r>
  <r>
    <x v="4"/>
    <x v="4"/>
    <x v="84"/>
    <x v="6"/>
    <x v="0"/>
    <x v="24"/>
    <x v="569"/>
    <x v="1146"/>
    <x v="24"/>
    <x v="3"/>
    <x v="1125"/>
    <x v="1151"/>
    <x v="3"/>
    <x v="217"/>
    <x v="1"/>
    <x v="0"/>
  </r>
  <r>
    <x v="11"/>
    <x v="8"/>
    <x v="86"/>
    <x v="0"/>
    <x v="1"/>
    <x v="2"/>
    <x v="1029"/>
    <x v="1147"/>
    <x v="12"/>
    <x v="0"/>
    <x v="1126"/>
    <x v="1152"/>
    <x v="0"/>
    <x v="0"/>
    <x v="1"/>
    <x v="1"/>
  </r>
  <r>
    <x v="6"/>
    <x v="3"/>
    <x v="88"/>
    <x v="10"/>
    <x v="1"/>
    <x v="58"/>
    <x v="1030"/>
    <x v="1148"/>
    <x v="1"/>
    <x v="0"/>
    <x v="1127"/>
    <x v="1153"/>
    <x v="3"/>
    <x v="218"/>
    <x v="0"/>
    <x v="0"/>
  </r>
  <r>
    <x v="13"/>
    <x v="8"/>
    <x v="88"/>
    <x v="10"/>
    <x v="1"/>
    <x v="19"/>
    <x v="1031"/>
    <x v="1149"/>
    <x v="11"/>
    <x v="1"/>
    <x v="1128"/>
    <x v="1154"/>
    <x v="2"/>
    <x v="78"/>
    <x v="1"/>
    <x v="2"/>
  </r>
  <r>
    <x v="12"/>
    <x v="8"/>
    <x v="227"/>
    <x v="10"/>
    <x v="1"/>
    <x v="29"/>
    <x v="1032"/>
    <x v="1150"/>
    <x v="17"/>
    <x v="1"/>
    <x v="1129"/>
    <x v="1155"/>
    <x v="0"/>
    <x v="0"/>
    <x v="0"/>
    <x v="1"/>
  </r>
  <r>
    <x v="2"/>
    <x v="2"/>
    <x v="175"/>
    <x v="10"/>
    <x v="1"/>
    <x v="16"/>
    <x v="1033"/>
    <x v="1151"/>
    <x v="8"/>
    <x v="5"/>
    <x v="9"/>
    <x v="1156"/>
    <x v="1"/>
    <x v="148"/>
    <x v="2"/>
    <x v="1"/>
  </r>
  <r>
    <x v="9"/>
    <x v="6"/>
    <x v="89"/>
    <x v="10"/>
    <x v="1"/>
    <x v="35"/>
    <x v="1034"/>
    <x v="1152"/>
    <x v="23"/>
    <x v="3"/>
    <x v="1130"/>
    <x v="1157"/>
    <x v="2"/>
    <x v="90"/>
    <x v="1"/>
    <x v="2"/>
  </r>
  <r>
    <x v="14"/>
    <x v="6"/>
    <x v="90"/>
    <x v="1"/>
    <x v="1"/>
    <x v="17"/>
    <x v="1035"/>
    <x v="1153"/>
    <x v="5"/>
    <x v="0"/>
    <x v="1131"/>
    <x v="1158"/>
    <x v="4"/>
    <x v="24"/>
    <x v="1"/>
    <x v="0"/>
  </r>
  <r>
    <x v="13"/>
    <x v="8"/>
    <x v="229"/>
    <x v="1"/>
    <x v="1"/>
    <x v="49"/>
    <x v="273"/>
    <x v="1154"/>
    <x v="3"/>
    <x v="2"/>
    <x v="1132"/>
    <x v="1159"/>
    <x v="1"/>
    <x v="86"/>
    <x v="1"/>
    <x v="1"/>
  </r>
  <r>
    <x v="9"/>
    <x v="6"/>
    <x v="92"/>
    <x v="7"/>
    <x v="1"/>
    <x v="57"/>
    <x v="1036"/>
    <x v="1155"/>
    <x v="8"/>
    <x v="5"/>
    <x v="9"/>
    <x v="1160"/>
    <x v="2"/>
    <x v="164"/>
    <x v="2"/>
    <x v="1"/>
  </r>
  <r>
    <x v="10"/>
    <x v="7"/>
    <x v="12"/>
    <x v="7"/>
    <x v="1"/>
    <x v="4"/>
    <x v="1037"/>
    <x v="1156"/>
    <x v="16"/>
    <x v="4"/>
    <x v="1133"/>
    <x v="1161"/>
    <x v="3"/>
    <x v="11"/>
    <x v="0"/>
    <x v="2"/>
  </r>
  <r>
    <x v="6"/>
    <x v="3"/>
    <x v="13"/>
    <x v="8"/>
    <x v="1"/>
    <x v="19"/>
    <x v="1038"/>
    <x v="1157"/>
    <x v="24"/>
    <x v="3"/>
    <x v="1134"/>
    <x v="1162"/>
    <x v="3"/>
    <x v="93"/>
    <x v="1"/>
    <x v="0"/>
  </r>
  <r>
    <x v="7"/>
    <x v="5"/>
    <x v="14"/>
    <x v="8"/>
    <x v="1"/>
    <x v="26"/>
    <x v="1039"/>
    <x v="1158"/>
    <x v="5"/>
    <x v="0"/>
    <x v="1135"/>
    <x v="1163"/>
    <x v="2"/>
    <x v="36"/>
    <x v="1"/>
    <x v="0"/>
  </r>
  <r>
    <x v="10"/>
    <x v="7"/>
    <x v="230"/>
    <x v="8"/>
    <x v="1"/>
    <x v="6"/>
    <x v="1040"/>
    <x v="1159"/>
    <x v="4"/>
    <x v="3"/>
    <x v="1136"/>
    <x v="1164"/>
    <x v="2"/>
    <x v="7"/>
    <x v="2"/>
    <x v="1"/>
  </r>
  <r>
    <x v="0"/>
    <x v="0"/>
    <x v="251"/>
    <x v="8"/>
    <x v="1"/>
    <x v="41"/>
    <x v="1041"/>
    <x v="1160"/>
    <x v="19"/>
    <x v="4"/>
    <x v="1137"/>
    <x v="1165"/>
    <x v="0"/>
    <x v="0"/>
    <x v="2"/>
    <x v="2"/>
  </r>
  <r>
    <x v="13"/>
    <x v="8"/>
    <x v="251"/>
    <x v="8"/>
    <x v="1"/>
    <x v="28"/>
    <x v="818"/>
    <x v="1161"/>
    <x v="7"/>
    <x v="2"/>
    <x v="1138"/>
    <x v="1166"/>
    <x v="2"/>
    <x v="97"/>
    <x v="2"/>
    <x v="0"/>
  </r>
  <r>
    <x v="10"/>
    <x v="7"/>
    <x v="266"/>
    <x v="2"/>
    <x v="1"/>
    <x v="19"/>
    <x v="1042"/>
    <x v="1162"/>
    <x v="0"/>
    <x v="0"/>
    <x v="1139"/>
    <x v="1167"/>
    <x v="3"/>
    <x v="93"/>
    <x v="1"/>
    <x v="1"/>
  </r>
  <r>
    <x v="14"/>
    <x v="6"/>
    <x v="96"/>
    <x v="2"/>
    <x v="1"/>
    <x v="22"/>
    <x v="364"/>
    <x v="1163"/>
    <x v="10"/>
    <x v="2"/>
    <x v="1140"/>
    <x v="1168"/>
    <x v="2"/>
    <x v="80"/>
    <x v="0"/>
    <x v="1"/>
  </r>
  <r>
    <x v="0"/>
    <x v="0"/>
    <x v="99"/>
    <x v="3"/>
    <x v="1"/>
    <x v="21"/>
    <x v="1043"/>
    <x v="1164"/>
    <x v="14"/>
    <x v="4"/>
    <x v="1141"/>
    <x v="1169"/>
    <x v="1"/>
    <x v="75"/>
    <x v="0"/>
    <x v="0"/>
  </r>
  <r>
    <x v="10"/>
    <x v="7"/>
    <x v="231"/>
    <x v="9"/>
    <x v="1"/>
    <x v="10"/>
    <x v="1044"/>
    <x v="1165"/>
    <x v="19"/>
    <x v="4"/>
    <x v="1142"/>
    <x v="1170"/>
    <x v="2"/>
    <x v="13"/>
    <x v="1"/>
    <x v="1"/>
  </r>
  <r>
    <x v="15"/>
    <x v="9"/>
    <x v="17"/>
    <x v="9"/>
    <x v="1"/>
    <x v="18"/>
    <x v="832"/>
    <x v="1166"/>
    <x v="17"/>
    <x v="1"/>
    <x v="1143"/>
    <x v="1171"/>
    <x v="2"/>
    <x v="99"/>
    <x v="1"/>
    <x v="2"/>
  </r>
  <r>
    <x v="6"/>
    <x v="3"/>
    <x v="100"/>
    <x v="11"/>
    <x v="1"/>
    <x v="41"/>
    <x v="1045"/>
    <x v="1167"/>
    <x v="6"/>
    <x v="4"/>
    <x v="1144"/>
    <x v="1172"/>
    <x v="3"/>
    <x v="64"/>
    <x v="0"/>
    <x v="1"/>
  </r>
  <r>
    <x v="12"/>
    <x v="8"/>
    <x v="100"/>
    <x v="11"/>
    <x v="1"/>
    <x v="32"/>
    <x v="1046"/>
    <x v="1168"/>
    <x v="4"/>
    <x v="3"/>
    <x v="1145"/>
    <x v="1173"/>
    <x v="4"/>
    <x v="150"/>
    <x v="0"/>
    <x v="0"/>
  </r>
  <r>
    <x v="13"/>
    <x v="8"/>
    <x v="101"/>
    <x v="11"/>
    <x v="1"/>
    <x v="1"/>
    <x v="797"/>
    <x v="867"/>
    <x v="16"/>
    <x v="4"/>
    <x v="1146"/>
    <x v="1174"/>
    <x v="2"/>
    <x v="57"/>
    <x v="1"/>
    <x v="2"/>
  </r>
  <r>
    <x v="6"/>
    <x v="3"/>
    <x v="103"/>
    <x v="4"/>
    <x v="1"/>
    <x v="18"/>
    <x v="822"/>
    <x v="1169"/>
    <x v="16"/>
    <x v="4"/>
    <x v="1147"/>
    <x v="1175"/>
    <x v="0"/>
    <x v="0"/>
    <x v="2"/>
    <x v="1"/>
  </r>
  <r>
    <x v="10"/>
    <x v="7"/>
    <x v="21"/>
    <x v="5"/>
    <x v="1"/>
    <x v="35"/>
    <x v="1047"/>
    <x v="1170"/>
    <x v="12"/>
    <x v="0"/>
    <x v="1148"/>
    <x v="1176"/>
    <x v="2"/>
    <x v="90"/>
    <x v="0"/>
    <x v="1"/>
  </r>
  <r>
    <x v="4"/>
    <x v="4"/>
    <x v="178"/>
    <x v="5"/>
    <x v="1"/>
    <x v="31"/>
    <x v="1048"/>
    <x v="1171"/>
    <x v="1"/>
    <x v="0"/>
    <x v="1149"/>
    <x v="1177"/>
    <x v="3"/>
    <x v="69"/>
    <x v="2"/>
    <x v="2"/>
  </r>
  <r>
    <x v="11"/>
    <x v="8"/>
    <x v="105"/>
    <x v="6"/>
    <x v="1"/>
    <x v="10"/>
    <x v="1049"/>
    <x v="1172"/>
    <x v="23"/>
    <x v="3"/>
    <x v="1150"/>
    <x v="1178"/>
    <x v="3"/>
    <x v="158"/>
    <x v="1"/>
    <x v="0"/>
  </r>
  <r>
    <x v="11"/>
    <x v="8"/>
    <x v="22"/>
    <x v="6"/>
    <x v="1"/>
    <x v="21"/>
    <x v="1050"/>
    <x v="1173"/>
    <x v="4"/>
    <x v="3"/>
    <x v="1151"/>
    <x v="1179"/>
    <x v="0"/>
    <x v="0"/>
    <x v="0"/>
    <x v="0"/>
  </r>
  <r>
    <x v="3"/>
    <x v="3"/>
    <x v="22"/>
    <x v="6"/>
    <x v="1"/>
    <x v="45"/>
    <x v="1051"/>
    <x v="1174"/>
    <x v="19"/>
    <x v="4"/>
    <x v="1152"/>
    <x v="1180"/>
    <x v="1"/>
    <x v="219"/>
    <x v="1"/>
    <x v="2"/>
  </r>
  <r>
    <x v="6"/>
    <x v="3"/>
    <x v="107"/>
    <x v="0"/>
    <x v="2"/>
    <x v="30"/>
    <x v="154"/>
    <x v="1175"/>
    <x v="24"/>
    <x v="3"/>
    <x v="1153"/>
    <x v="1181"/>
    <x v="3"/>
    <x v="170"/>
    <x v="0"/>
    <x v="1"/>
  </r>
  <r>
    <x v="5"/>
    <x v="1"/>
    <x v="107"/>
    <x v="0"/>
    <x v="2"/>
    <x v="9"/>
    <x v="1052"/>
    <x v="1176"/>
    <x v="17"/>
    <x v="1"/>
    <x v="1154"/>
    <x v="1182"/>
    <x v="2"/>
    <x v="10"/>
    <x v="0"/>
    <x v="1"/>
  </r>
  <r>
    <x v="7"/>
    <x v="5"/>
    <x v="109"/>
    <x v="0"/>
    <x v="2"/>
    <x v="31"/>
    <x v="1053"/>
    <x v="1177"/>
    <x v="0"/>
    <x v="0"/>
    <x v="1155"/>
    <x v="1183"/>
    <x v="3"/>
    <x v="69"/>
    <x v="2"/>
    <x v="1"/>
  </r>
  <r>
    <x v="9"/>
    <x v="6"/>
    <x v="262"/>
    <x v="0"/>
    <x v="2"/>
    <x v="0"/>
    <x v="302"/>
    <x v="1178"/>
    <x v="0"/>
    <x v="0"/>
    <x v="1156"/>
    <x v="1184"/>
    <x v="0"/>
    <x v="0"/>
    <x v="0"/>
    <x v="1"/>
  </r>
  <r>
    <x v="3"/>
    <x v="3"/>
    <x v="179"/>
    <x v="10"/>
    <x v="2"/>
    <x v="10"/>
    <x v="555"/>
    <x v="1179"/>
    <x v="9"/>
    <x v="3"/>
    <x v="1157"/>
    <x v="1185"/>
    <x v="3"/>
    <x v="158"/>
    <x v="2"/>
    <x v="2"/>
  </r>
  <r>
    <x v="4"/>
    <x v="4"/>
    <x v="179"/>
    <x v="10"/>
    <x v="2"/>
    <x v="19"/>
    <x v="1054"/>
    <x v="1180"/>
    <x v="21"/>
    <x v="0"/>
    <x v="1158"/>
    <x v="1186"/>
    <x v="2"/>
    <x v="78"/>
    <x v="1"/>
    <x v="2"/>
  </r>
  <r>
    <x v="12"/>
    <x v="8"/>
    <x v="180"/>
    <x v="1"/>
    <x v="2"/>
    <x v="17"/>
    <x v="1055"/>
    <x v="1181"/>
    <x v="14"/>
    <x v="4"/>
    <x v="1159"/>
    <x v="1187"/>
    <x v="2"/>
    <x v="130"/>
    <x v="0"/>
    <x v="0"/>
  </r>
  <r>
    <x v="7"/>
    <x v="5"/>
    <x v="181"/>
    <x v="7"/>
    <x v="2"/>
    <x v="41"/>
    <x v="1056"/>
    <x v="1182"/>
    <x v="11"/>
    <x v="1"/>
    <x v="1160"/>
    <x v="1188"/>
    <x v="0"/>
    <x v="0"/>
    <x v="1"/>
    <x v="1"/>
  </r>
  <r>
    <x v="11"/>
    <x v="8"/>
    <x v="184"/>
    <x v="2"/>
    <x v="2"/>
    <x v="16"/>
    <x v="1057"/>
    <x v="1183"/>
    <x v="7"/>
    <x v="2"/>
    <x v="1161"/>
    <x v="1189"/>
    <x v="0"/>
    <x v="0"/>
    <x v="0"/>
    <x v="1"/>
  </r>
  <r>
    <x v="8"/>
    <x v="6"/>
    <x v="28"/>
    <x v="2"/>
    <x v="2"/>
    <x v="4"/>
    <x v="1058"/>
    <x v="1184"/>
    <x v="15"/>
    <x v="4"/>
    <x v="1162"/>
    <x v="1190"/>
    <x v="0"/>
    <x v="0"/>
    <x v="0"/>
    <x v="0"/>
  </r>
  <r>
    <x v="12"/>
    <x v="8"/>
    <x v="185"/>
    <x v="2"/>
    <x v="2"/>
    <x v="41"/>
    <x v="1059"/>
    <x v="1185"/>
    <x v="15"/>
    <x v="4"/>
    <x v="1163"/>
    <x v="1191"/>
    <x v="0"/>
    <x v="0"/>
    <x v="2"/>
    <x v="1"/>
  </r>
  <r>
    <x v="2"/>
    <x v="2"/>
    <x v="185"/>
    <x v="2"/>
    <x v="2"/>
    <x v="11"/>
    <x v="1060"/>
    <x v="1186"/>
    <x v="13"/>
    <x v="1"/>
    <x v="1164"/>
    <x v="1192"/>
    <x v="3"/>
    <x v="14"/>
    <x v="1"/>
    <x v="0"/>
  </r>
  <r>
    <x v="0"/>
    <x v="0"/>
    <x v="29"/>
    <x v="3"/>
    <x v="2"/>
    <x v="32"/>
    <x v="253"/>
    <x v="1187"/>
    <x v="24"/>
    <x v="3"/>
    <x v="1165"/>
    <x v="1193"/>
    <x v="0"/>
    <x v="0"/>
    <x v="0"/>
    <x v="1"/>
  </r>
  <r>
    <x v="6"/>
    <x v="3"/>
    <x v="254"/>
    <x v="9"/>
    <x v="2"/>
    <x v="6"/>
    <x v="1061"/>
    <x v="1188"/>
    <x v="0"/>
    <x v="0"/>
    <x v="1166"/>
    <x v="1194"/>
    <x v="0"/>
    <x v="0"/>
    <x v="2"/>
    <x v="1"/>
  </r>
  <r>
    <x v="3"/>
    <x v="3"/>
    <x v="254"/>
    <x v="9"/>
    <x v="2"/>
    <x v="19"/>
    <x v="1062"/>
    <x v="1189"/>
    <x v="3"/>
    <x v="2"/>
    <x v="1167"/>
    <x v="1195"/>
    <x v="4"/>
    <x v="145"/>
    <x v="0"/>
    <x v="2"/>
  </r>
  <r>
    <x v="8"/>
    <x v="6"/>
    <x v="254"/>
    <x v="9"/>
    <x v="2"/>
    <x v="5"/>
    <x v="1063"/>
    <x v="1190"/>
    <x v="7"/>
    <x v="2"/>
    <x v="1168"/>
    <x v="1196"/>
    <x v="2"/>
    <x v="6"/>
    <x v="0"/>
    <x v="1"/>
  </r>
  <r>
    <x v="2"/>
    <x v="2"/>
    <x v="122"/>
    <x v="11"/>
    <x v="2"/>
    <x v="7"/>
    <x v="1064"/>
    <x v="1191"/>
    <x v="24"/>
    <x v="3"/>
    <x v="1169"/>
    <x v="1197"/>
    <x v="0"/>
    <x v="0"/>
    <x v="2"/>
    <x v="2"/>
  </r>
  <r>
    <x v="7"/>
    <x v="5"/>
    <x v="189"/>
    <x v="5"/>
    <x v="2"/>
    <x v="14"/>
    <x v="558"/>
    <x v="1192"/>
    <x v="7"/>
    <x v="2"/>
    <x v="1170"/>
    <x v="1198"/>
    <x v="3"/>
    <x v="114"/>
    <x v="1"/>
    <x v="2"/>
  </r>
  <r>
    <x v="12"/>
    <x v="8"/>
    <x v="123"/>
    <x v="5"/>
    <x v="2"/>
    <x v="54"/>
    <x v="1065"/>
    <x v="1193"/>
    <x v="3"/>
    <x v="2"/>
    <x v="1171"/>
    <x v="1199"/>
    <x v="0"/>
    <x v="0"/>
    <x v="1"/>
    <x v="2"/>
  </r>
  <r>
    <x v="15"/>
    <x v="9"/>
    <x v="38"/>
    <x v="6"/>
    <x v="2"/>
    <x v="19"/>
    <x v="1066"/>
    <x v="1194"/>
    <x v="14"/>
    <x v="4"/>
    <x v="1172"/>
    <x v="1200"/>
    <x v="2"/>
    <x v="78"/>
    <x v="1"/>
    <x v="2"/>
  </r>
  <r>
    <x v="10"/>
    <x v="7"/>
    <x v="190"/>
    <x v="6"/>
    <x v="2"/>
    <x v="48"/>
    <x v="1067"/>
    <x v="1195"/>
    <x v="11"/>
    <x v="1"/>
    <x v="1173"/>
    <x v="1201"/>
    <x v="2"/>
    <x v="140"/>
    <x v="2"/>
    <x v="2"/>
  </r>
  <r>
    <x v="14"/>
    <x v="6"/>
    <x v="39"/>
    <x v="0"/>
    <x v="3"/>
    <x v="10"/>
    <x v="1068"/>
    <x v="1196"/>
    <x v="5"/>
    <x v="0"/>
    <x v="1174"/>
    <x v="1202"/>
    <x v="4"/>
    <x v="68"/>
    <x v="1"/>
    <x v="1"/>
  </r>
  <r>
    <x v="14"/>
    <x v="6"/>
    <x v="237"/>
    <x v="10"/>
    <x v="3"/>
    <x v="48"/>
    <x v="1069"/>
    <x v="1197"/>
    <x v="10"/>
    <x v="2"/>
    <x v="1175"/>
    <x v="1203"/>
    <x v="2"/>
    <x v="140"/>
    <x v="0"/>
    <x v="2"/>
  </r>
  <r>
    <x v="0"/>
    <x v="0"/>
    <x v="193"/>
    <x v="10"/>
    <x v="3"/>
    <x v="1"/>
    <x v="1070"/>
    <x v="1198"/>
    <x v="23"/>
    <x v="3"/>
    <x v="1176"/>
    <x v="1204"/>
    <x v="2"/>
    <x v="57"/>
    <x v="2"/>
    <x v="0"/>
  </r>
  <r>
    <x v="1"/>
    <x v="1"/>
    <x v="193"/>
    <x v="10"/>
    <x v="3"/>
    <x v="9"/>
    <x v="1071"/>
    <x v="1199"/>
    <x v="13"/>
    <x v="1"/>
    <x v="1177"/>
    <x v="1205"/>
    <x v="2"/>
    <x v="10"/>
    <x v="1"/>
    <x v="2"/>
  </r>
  <r>
    <x v="0"/>
    <x v="0"/>
    <x v="270"/>
    <x v="10"/>
    <x v="3"/>
    <x v="7"/>
    <x v="701"/>
    <x v="1200"/>
    <x v="7"/>
    <x v="2"/>
    <x v="1178"/>
    <x v="1206"/>
    <x v="3"/>
    <x v="23"/>
    <x v="1"/>
    <x v="0"/>
  </r>
  <r>
    <x v="3"/>
    <x v="3"/>
    <x v="127"/>
    <x v="1"/>
    <x v="3"/>
    <x v="41"/>
    <x v="1072"/>
    <x v="1201"/>
    <x v="0"/>
    <x v="0"/>
    <x v="1179"/>
    <x v="1207"/>
    <x v="2"/>
    <x v="175"/>
    <x v="1"/>
    <x v="1"/>
  </r>
  <r>
    <x v="5"/>
    <x v="1"/>
    <x v="41"/>
    <x v="1"/>
    <x v="3"/>
    <x v="29"/>
    <x v="940"/>
    <x v="1202"/>
    <x v="25"/>
    <x v="1"/>
    <x v="1180"/>
    <x v="1208"/>
    <x v="1"/>
    <x v="91"/>
    <x v="1"/>
    <x v="1"/>
  </r>
  <r>
    <x v="9"/>
    <x v="6"/>
    <x v="255"/>
    <x v="7"/>
    <x v="3"/>
    <x v="15"/>
    <x v="1073"/>
    <x v="1203"/>
    <x v="13"/>
    <x v="1"/>
    <x v="1181"/>
    <x v="1209"/>
    <x v="0"/>
    <x v="0"/>
    <x v="1"/>
    <x v="0"/>
  </r>
  <r>
    <x v="15"/>
    <x v="9"/>
    <x v="195"/>
    <x v="7"/>
    <x v="3"/>
    <x v="12"/>
    <x v="1074"/>
    <x v="1204"/>
    <x v="13"/>
    <x v="1"/>
    <x v="1182"/>
    <x v="1210"/>
    <x v="2"/>
    <x v="15"/>
    <x v="1"/>
    <x v="0"/>
  </r>
  <r>
    <x v="5"/>
    <x v="1"/>
    <x v="195"/>
    <x v="7"/>
    <x v="3"/>
    <x v="37"/>
    <x v="1075"/>
    <x v="1205"/>
    <x v="16"/>
    <x v="4"/>
    <x v="1183"/>
    <x v="1211"/>
    <x v="2"/>
    <x v="61"/>
    <x v="0"/>
    <x v="1"/>
  </r>
  <r>
    <x v="2"/>
    <x v="2"/>
    <x v="239"/>
    <x v="8"/>
    <x v="3"/>
    <x v="17"/>
    <x v="699"/>
    <x v="1206"/>
    <x v="25"/>
    <x v="1"/>
    <x v="1184"/>
    <x v="1212"/>
    <x v="3"/>
    <x v="21"/>
    <x v="2"/>
    <x v="0"/>
  </r>
  <r>
    <x v="6"/>
    <x v="3"/>
    <x v="132"/>
    <x v="2"/>
    <x v="3"/>
    <x v="37"/>
    <x v="519"/>
    <x v="1207"/>
    <x v="0"/>
    <x v="0"/>
    <x v="1185"/>
    <x v="1213"/>
    <x v="2"/>
    <x v="61"/>
    <x v="0"/>
    <x v="0"/>
  </r>
  <r>
    <x v="4"/>
    <x v="4"/>
    <x v="42"/>
    <x v="2"/>
    <x v="3"/>
    <x v="29"/>
    <x v="137"/>
    <x v="1208"/>
    <x v="10"/>
    <x v="2"/>
    <x v="1186"/>
    <x v="1214"/>
    <x v="3"/>
    <x v="71"/>
    <x v="1"/>
    <x v="1"/>
  </r>
  <r>
    <x v="2"/>
    <x v="2"/>
    <x v="42"/>
    <x v="2"/>
    <x v="3"/>
    <x v="8"/>
    <x v="372"/>
    <x v="1209"/>
    <x v="20"/>
    <x v="2"/>
    <x v="1187"/>
    <x v="1215"/>
    <x v="2"/>
    <x v="34"/>
    <x v="0"/>
    <x v="0"/>
  </r>
  <r>
    <x v="0"/>
    <x v="0"/>
    <x v="240"/>
    <x v="3"/>
    <x v="3"/>
    <x v="8"/>
    <x v="35"/>
    <x v="1210"/>
    <x v="5"/>
    <x v="0"/>
    <x v="1188"/>
    <x v="1216"/>
    <x v="3"/>
    <x v="46"/>
    <x v="0"/>
    <x v="1"/>
  </r>
  <r>
    <x v="15"/>
    <x v="9"/>
    <x v="240"/>
    <x v="3"/>
    <x v="3"/>
    <x v="20"/>
    <x v="1076"/>
    <x v="1211"/>
    <x v="16"/>
    <x v="4"/>
    <x v="1189"/>
    <x v="1217"/>
    <x v="6"/>
    <x v="220"/>
    <x v="1"/>
    <x v="0"/>
  </r>
  <r>
    <x v="2"/>
    <x v="2"/>
    <x v="134"/>
    <x v="3"/>
    <x v="3"/>
    <x v="49"/>
    <x v="1077"/>
    <x v="1212"/>
    <x v="12"/>
    <x v="0"/>
    <x v="1190"/>
    <x v="1218"/>
    <x v="0"/>
    <x v="0"/>
    <x v="2"/>
    <x v="2"/>
  </r>
  <r>
    <x v="12"/>
    <x v="8"/>
    <x v="256"/>
    <x v="3"/>
    <x v="3"/>
    <x v="29"/>
    <x v="424"/>
    <x v="1213"/>
    <x v="18"/>
    <x v="2"/>
    <x v="1191"/>
    <x v="1219"/>
    <x v="2"/>
    <x v="47"/>
    <x v="2"/>
    <x v="2"/>
  </r>
  <r>
    <x v="11"/>
    <x v="8"/>
    <x v="256"/>
    <x v="3"/>
    <x v="3"/>
    <x v="27"/>
    <x v="1078"/>
    <x v="1214"/>
    <x v="10"/>
    <x v="2"/>
    <x v="1192"/>
    <x v="1220"/>
    <x v="1"/>
    <x v="177"/>
    <x v="0"/>
    <x v="2"/>
  </r>
  <r>
    <x v="3"/>
    <x v="3"/>
    <x v="256"/>
    <x v="3"/>
    <x v="3"/>
    <x v="9"/>
    <x v="1079"/>
    <x v="1215"/>
    <x v="14"/>
    <x v="4"/>
    <x v="1193"/>
    <x v="1221"/>
    <x v="1"/>
    <x v="131"/>
    <x v="0"/>
    <x v="2"/>
  </r>
  <r>
    <x v="6"/>
    <x v="3"/>
    <x v="43"/>
    <x v="3"/>
    <x v="3"/>
    <x v="15"/>
    <x v="1080"/>
    <x v="1216"/>
    <x v="10"/>
    <x v="2"/>
    <x v="1194"/>
    <x v="1222"/>
    <x v="0"/>
    <x v="0"/>
    <x v="2"/>
    <x v="2"/>
  </r>
  <r>
    <x v="10"/>
    <x v="7"/>
    <x v="44"/>
    <x v="9"/>
    <x v="3"/>
    <x v="9"/>
    <x v="1081"/>
    <x v="1217"/>
    <x v="0"/>
    <x v="0"/>
    <x v="1195"/>
    <x v="1223"/>
    <x v="3"/>
    <x v="172"/>
    <x v="0"/>
    <x v="2"/>
  </r>
  <r>
    <x v="1"/>
    <x v="1"/>
    <x v="135"/>
    <x v="9"/>
    <x v="3"/>
    <x v="53"/>
    <x v="47"/>
    <x v="593"/>
    <x v="6"/>
    <x v="4"/>
    <x v="1196"/>
    <x v="1224"/>
    <x v="1"/>
    <x v="138"/>
    <x v="2"/>
    <x v="0"/>
  </r>
  <r>
    <x v="4"/>
    <x v="4"/>
    <x v="135"/>
    <x v="9"/>
    <x v="3"/>
    <x v="37"/>
    <x v="18"/>
    <x v="1218"/>
    <x v="9"/>
    <x v="3"/>
    <x v="1197"/>
    <x v="1225"/>
    <x v="2"/>
    <x v="61"/>
    <x v="0"/>
    <x v="2"/>
  </r>
  <r>
    <x v="4"/>
    <x v="4"/>
    <x v="198"/>
    <x v="9"/>
    <x v="3"/>
    <x v="18"/>
    <x v="1082"/>
    <x v="1219"/>
    <x v="5"/>
    <x v="0"/>
    <x v="1198"/>
    <x v="1226"/>
    <x v="3"/>
    <x v="31"/>
    <x v="2"/>
    <x v="1"/>
  </r>
  <r>
    <x v="7"/>
    <x v="5"/>
    <x v="198"/>
    <x v="9"/>
    <x v="3"/>
    <x v="59"/>
    <x v="569"/>
    <x v="1220"/>
    <x v="20"/>
    <x v="2"/>
    <x v="1199"/>
    <x v="1227"/>
    <x v="1"/>
    <x v="122"/>
    <x v="0"/>
    <x v="2"/>
  </r>
  <r>
    <x v="12"/>
    <x v="8"/>
    <x v="199"/>
    <x v="11"/>
    <x v="3"/>
    <x v="18"/>
    <x v="1083"/>
    <x v="1221"/>
    <x v="24"/>
    <x v="3"/>
    <x v="1200"/>
    <x v="1228"/>
    <x v="2"/>
    <x v="99"/>
    <x v="1"/>
    <x v="0"/>
  </r>
  <r>
    <x v="15"/>
    <x v="9"/>
    <x v="271"/>
    <x v="11"/>
    <x v="3"/>
    <x v="23"/>
    <x v="1084"/>
    <x v="1222"/>
    <x v="19"/>
    <x v="4"/>
    <x v="1201"/>
    <x v="1229"/>
    <x v="1"/>
    <x v="163"/>
    <x v="2"/>
    <x v="2"/>
  </r>
  <r>
    <x v="14"/>
    <x v="6"/>
    <x v="138"/>
    <x v="4"/>
    <x v="3"/>
    <x v="42"/>
    <x v="1085"/>
    <x v="1223"/>
    <x v="14"/>
    <x v="4"/>
    <x v="1202"/>
    <x v="1230"/>
    <x v="4"/>
    <x v="221"/>
    <x v="1"/>
    <x v="0"/>
  </r>
  <r>
    <x v="14"/>
    <x v="6"/>
    <x v="200"/>
    <x v="4"/>
    <x v="3"/>
    <x v="45"/>
    <x v="267"/>
    <x v="1224"/>
    <x v="5"/>
    <x v="0"/>
    <x v="1203"/>
    <x v="1231"/>
    <x v="2"/>
    <x v="74"/>
    <x v="0"/>
    <x v="0"/>
  </r>
  <r>
    <x v="2"/>
    <x v="2"/>
    <x v="201"/>
    <x v="4"/>
    <x v="3"/>
    <x v="15"/>
    <x v="1086"/>
    <x v="1225"/>
    <x v="13"/>
    <x v="1"/>
    <x v="1204"/>
    <x v="1232"/>
    <x v="1"/>
    <x v="44"/>
    <x v="2"/>
    <x v="2"/>
  </r>
  <r>
    <x v="0"/>
    <x v="0"/>
    <x v="139"/>
    <x v="4"/>
    <x v="3"/>
    <x v="43"/>
    <x v="400"/>
    <x v="1226"/>
    <x v="7"/>
    <x v="2"/>
    <x v="1205"/>
    <x v="1233"/>
    <x v="1"/>
    <x v="188"/>
    <x v="0"/>
    <x v="2"/>
  </r>
  <r>
    <x v="4"/>
    <x v="4"/>
    <x v="141"/>
    <x v="5"/>
    <x v="3"/>
    <x v="9"/>
    <x v="944"/>
    <x v="1227"/>
    <x v="5"/>
    <x v="0"/>
    <x v="1206"/>
    <x v="1234"/>
    <x v="0"/>
    <x v="0"/>
    <x v="2"/>
    <x v="0"/>
  </r>
  <r>
    <x v="7"/>
    <x v="5"/>
    <x v="202"/>
    <x v="5"/>
    <x v="3"/>
    <x v="29"/>
    <x v="1087"/>
    <x v="1228"/>
    <x v="20"/>
    <x v="2"/>
    <x v="1207"/>
    <x v="1235"/>
    <x v="2"/>
    <x v="47"/>
    <x v="2"/>
    <x v="0"/>
  </r>
  <r>
    <x v="7"/>
    <x v="5"/>
    <x v="46"/>
    <x v="6"/>
    <x v="3"/>
    <x v="31"/>
    <x v="1088"/>
    <x v="1229"/>
    <x v="6"/>
    <x v="4"/>
    <x v="1208"/>
    <x v="1236"/>
    <x v="2"/>
    <x v="181"/>
    <x v="2"/>
    <x v="2"/>
  </r>
  <r>
    <x v="2"/>
    <x v="2"/>
    <x v="204"/>
    <x v="6"/>
    <x v="3"/>
    <x v="30"/>
    <x v="376"/>
    <x v="1230"/>
    <x v="3"/>
    <x v="2"/>
    <x v="1209"/>
    <x v="1237"/>
    <x v="2"/>
    <x v="48"/>
    <x v="0"/>
    <x v="1"/>
  </r>
  <r>
    <x v="9"/>
    <x v="6"/>
    <x v="143"/>
    <x v="0"/>
    <x v="4"/>
    <x v="59"/>
    <x v="1089"/>
    <x v="1231"/>
    <x v="17"/>
    <x v="1"/>
    <x v="1210"/>
    <x v="1238"/>
    <x v="0"/>
    <x v="0"/>
    <x v="2"/>
    <x v="1"/>
  </r>
  <r>
    <x v="11"/>
    <x v="8"/>
    <x v="272"/>
    <x v="0"/>
    <x v="4"/>
    <x v="29"/>
    <x v="1090"/>
    <x v="1232"/>
    <x v="12"/>
    <x v="0"/>
    <x v="1211"/>
    <x v="1239"/>
    <x v="0"/>
    <x v="0"/>
    <x v="1"/>
    <x v="2"/>
  </r>
  <r>
    <x v="6"/>
    <x v="3"/>
    <x v="208"/>
    <x v="10"/>
    <x v="4"/>
    <x v="5"/>
    <x v="1091"/>
    <x v="1233"/>
    <x v="16"/>
    <x v="4"/>
    <x v="1212"/>
    <x v="1240"/>
    <x v="0"/>
    <x v="0"/>
    <x v="2"/>
    <x v="2"/>
  </r>
  <r>
    <x v="0"/>
    <x v="0"/>
    <x v="208"/>
    <x v="10"/>
    <x v="4"/>
    <x v="10"/>
    <x v="1092"/>
    <x v="1234"/>
    <x v="19"/>
    <x v="4"/>
    <x v="1213"/>
    <x v="1241"/>
    <x v="3"/>
    <x v="158"/>
    <x v="1"/>
    <x v="1"/>
  </r>
  <r>
    <x v="7"/>
    <x v="5"/>
    <x v="208"/>
    <x v="10"/>
    <x v="4"/>
    <x v="3"/>
    <x v="1093"/>
    <x v="1235"/>
    <x v="3"/>
    <x v="2"/>
    <x v="1214"/>
    <x v="1242"/>
    <x v="0"/>
    <x v="0"/>
    <x v="2"/>
    <x v="1"/>
  </r>
  <r>
    <x v="6"/>
    <x v="3"/>
    <x v="209"/>
    <x v="10"/>
    <x v="4"/>
    <x v="5"/>
    <x v="1094"/>
    <x v="1236"/>
    <x v="21"/>
    <x v="0"/>
    <x v="1215"/>
    <x v="1243"/>
    <x v="4"/>
    <x v="101"/>
    <x v="2"/>
    <x v="1"/>
  </r>
  <r>
    <x v="15"/>
    <x v="9"/>
    <x v="209"/>
    <x v="10"/>
    <x v="4"/>
    <x v="43"/>
    <x v="1095"/>
    <x v="1237"/>
    <x v="6"/>
    <x v="4"/>
    <x v="1216"/>
    <x v="1244"/>
    <x v="2"/>
    <x v="154"/>
    <x v="1"/>
    <x v="2"/>
  </r>
  <r>
    <x v="9"/>
    <x v="6"/>
    <x v="209"/>
    <x v="10"/>
    <x v="4"/>
    <x v="68"/>
    <x v="1096"/>
    <x v="1238"/>
    <x v="5"/>
    <x v="0"/>
    <x v="1217"/>
    <x v="1245"/>
    <x v="0"/>
    <x v="0"/>
    <x v="0"/>
    <x v="1"/>
  </r>
  <r>
    <x v="11"/>
    <x v="8"/>
    <x v="242"/>
    <x v="10"/>
    <x v="4"/>
    <x v="15"/>
    <x v="1097"/>
    <x v="1239"/>
    <x v="23"/>
    <x v="3"/>
    <x v="1218"/>
    <x v="1246"/>
    <x v="0"/>
    <x v="0"/>
    <x v="0"/>
    <x v="0"/>
  </r>
  <r>
    <x v="8"/>
    <x v="6"/>
    <x v="145"/>
    <x v="1"/>
    <x v="4"/>
    <x v="18"/>
    <x v="287"/>
    <x v="1240"/>
    <x v="15"/>
    <x v="4"/>
    <x v="1219"/>
    <x v="1247"/>
    <x v="3"/>
    <x v="31"/>
    <x v="0"/>
    <x v="2"/>
  </r>
  <r>
    <x v="9"/>
    <x v="6"/>
    <x v="148"/>
    <x v="7"/>
    <x v="4"/>
    <x v="0"/>
    <x v="1098"/>
    <x v="1241"/>
    <x v="15"/>
    <x v="4"/>
    <x v="1220"/>
    <x v="1248"/>
    <x v="1"/>
    <x v="113"/>
    <x v="2"/>
    <x v="1"/>
  </r>
  <r>
    <x v="8"/>
    <x v="6"/>
    <x v="148"/>
    <x v="7"/>
    <x v="4"/>
    <x v="33"/>
    <x v="1099"/>
    <x v="1242"/>
    <x v="13"/>
    <x v="1"/>
    <x v="1221"/>
    <x v="1249"/>
    <x v="2"/>
    <x v="51"/>
    <x v="0"/>
    <x v="0"/>
  </r>
  <r>
    <x v="6"/>
    <x v="3"/>
    <x v="149"/>
    <x v="7"/>
    <x v="4"/>
    <x v="8"/>
    <x v="1100"/>
    <x v="1243"/>
    <x v="16"/>
    <x v="4"/>
    <x v="1222"/>
    <x v="1250"/>
    <x v="0"/>
    <x v="0"/>
    <x v="2"/>
    <x v="2"/>
  </r>
  <r>
    <x v="15"/>
    <x v="9"/>
    <x v="50"/>
    <x v="8"/>
    <x v="4"/>
    <x v="20"/>
    <x v="1101"/>
    <x v="1244"/>
    <x v="18"/>
    <x v="2"/>
    <x v="1223"/>
    <x v="1251"/>
    <x v="2"/>
    <x v="52"/>
    <x v="0"/>
    <x v="1"/>
  </r>
  <r>
    <x v="11"/>
    <x v="8"/>
    <x v="257"/>
    <x v="8"/>
    <x v="4"/>
    <x v="20"/>
    <x v="661"/>
    <x v="1245"/>
    <x v="0"/>
    <x v="0"/>
    <x v="1224"/>
    <x v="1252"/>
    <x v="0"/>
    <x v="0"/>
    <x v="2"/>
    <x v="2"/>
  </r>
  <r>
    <x v="2"/>
    <x v="2"/>
    <x v="243"/>
    <x v="2"/>
    <x v="4"/>
    <x v="5"/>
    <x v="265"/>
    <x v="1246"/>
    <x v="24"/>
    <x v="3"/>
    <x v="1225"/>
    <x v="1253"/>
    <x v="3"/>
    <x v="40"/>
    <x v="2"/>
    <x v="0"/>
  </r>
  <r>
    <x v="0"/>
    <x v="0"/>
    <x v="150"/>
    <x v="2"/>
    <x v="4"/>
    <x v="46"/>
    <x v="1102"/>
    <x v="1247"/>
    <x v="24"/>
    <x v="3"/>
    <x v="1226"/>
    <x v="1254"/>
    <x v="0"/>
    <x v="0"/>
    <x v="2"/>
    <x v="0"/>
  </r>
  <r>
    <x v="3"/>
    <x v="3"/>
    <x v="150"/>
    <x v="2"/>
    <x v="4"/>
    <x v="6"/>
    <x v="1103"/>
    <x v="1248"/>
    <x v="1"/>
    <x v="0"/>
    <x v="1227"/>
    <x v="1255"/>
    <x v="1"/>
    <x v="197"/>
    <x v="2"/>
    <x v="1"/>
  </r>
  <r>
    <x v="7"/>
    <x v="5"/>
    <x v="244"/>
    <x v="2"/>
    <x v="4"/>
    <x v="32"/>
    <x v="1104"/>
    <x v="1249"/>
    <x v="1"/>
    <x v="0"/>
    <x v="1228"/>
    <x v="1256"/>
    <x v="1"/>
    <x v="50"/>
    <x v="0"/>
    <x v="0"/>
  </r>
  <r>
    <x v="15"/>
    <x v="9"/>
    <x v="53"/>
    <x v="3"/>
    <x v="4"/>
    <x v="4"/>
    <x v="642"/>
    <x v="1250"/>
    <x v="13"/>
    <x v="1"/>
    <x v="1229"/>
    <x v="1257"/>
    <x v="0"/>
    <x v="0"/>
    <x v="1"/>
    <x v="0"/>
  </r>
  <r>
    <x v="14"/>
    <x v="6"/>
    <x v="212"/>
    <x v="3"/>
    <x v="4"/>
    <x v="55"/>
    <x v="1105"/>
    <x v="1251"/>
    <x v="12"/>
    <x v="0"/>
    <x v="1230"/>
    <x v="1258"/>
    <x v="1"/>
    <x v="222"/>
    <x v="0"/>
    <x v="1"/>
  </r>
  <r>
    <x v="12"/>
    <x v="8"/>
    <x v="213"/>
    <x v="3"/>
    <x v="4"/>
    <x v="8"/>
    <x v="1106"/>
    <x v="1252"/>
    <x v="22"/>
    <x v="3"/>
    <x v="1231"/>
    <x v="1259"/>
    <x v="0"/>
    <x v="0"/>
    <x v="0"/>
    <x v="1"/>
  </r>
  <r>
    <x v="15"/>
    <x v="9"/>
    <x v="213"/>
    <x v="3"/>
    <x v="4"/>
    <x v="12"/>
    <x v="1107"/>
    <x v="1253"/>
    <x v="4"/>
    <x v="3"/>
    <x v="1232"/>
    <x v="1260"/>
    <x v="2"/>
    <x v="15"/>
    <x v="2"/>
    <x v="2"/>
  </r>
  <r>
    <x v="11"/>
    <x v="8"/>
    <x v="215"/>
    <x v="9"/>
    <x v="4"/>
    <x v="57"/>
    <x v="1108"/>
    <x v="1254"/>
    <x v="4"/>
    <x v="3"/>
    <x v="1233"/>
    <x v="1261"/>
    <x v="4"/>
    <x v="188"/>
    <x v="1"/>
    <x v="1"/>
  </r>
  <r>
    <x v="3"/>
    <x v="3"/>
    <x v="215"/>
    <x v="9"/>
    <x v="4"/>
    <x v="22"/>
    <x v="1109"/>
    <x v="1255"/>
    <x v="24"/>
    <x v="3"/>
    <x v="1234"/>
    <x v="1262"/>
    <x v="1"/>
    <x v="27"/>
    <x v="2"/>
    <x v="0"/>
  </r>
  <r>
    <x v="6"/>
    <x v="3"/>
    <x v="216"/>
    <x v="9"/>
    <x v="4"/>
    <x v="22"/>
    <x v="1110"/>
    <x v="1256"/>
    <x v="9"/>
    <x v="3"/>
    <x v="1235"/>
    <x v="1263"/>
    <x v="1"/>
    <x v="27"/>
    <x v="1"/>
    <x v="1"/>
  </r>
  <r>
    <x v="0"/>
    <x v="0"/>
    <x v="216"/>
    <x v="9"/>
    <x v="4"/>
    <x v="41"/>
    <x v="1111"/>
    <x v="1257"/>
    <x v="3"/>
    <x v="2"/>
    <x v="1236"/>
    <x v="1264"/>
    <x v="0"/>
    <x v="0"/>
    <x v="2"/>
    <x v="0"/>
  </r>
  <r>
    <x v="2"/>
    <x v="2"/>
    <x v="152"/>
    <x v="9"/>
    <x v="4"/>
    <x v="7"/>
    <x v="1112"/>
    <x v="1258"/>
    <x v="12"/>
    <x v="0"/>
    <x v="1237"/>
    <x v="1265"/>
    <x v="6"/>
    <x v="223"/>
    <x v="1"/>
    <x v="1"/>
  </r>
  <r>
    <x v="5"/>
    <x v="1"/>
    <x v="54"/>
    <x v="11"/>
    <x v="4"/>
    <x v="46"/>
    <x v="1030"/>
    <x v="1259"/>
    <x v="21"/>
    <x v="0"/>
    <x v="1238"/>
    <x v="1266"/>
    <x v="1"/>
    <x v="193"/>
    <x v="2"/>
    <x v="0"/>
  </r>
  <r>
    <x v="13"/>
    <x v="8"/>
    <x v="54"/>
    <x v="11"/>
    <x v="4"/>
    <x v="36"/>
    <x v="1113"/>
    <x v="1260"/>
    <x v="16"/>
    <x v="4"/>
    <x v="1239"/>
    <x v="1267"/>
    <x v="3"/>
    <x v="144"/>
    <x v="0"/>
    <x v="0"/>
  </r>
  <r>
    <x v="8"/>
    <x v="6"/>
    <x v="54"/>
    <x v="11"/>
    <x v="4"/>
    <x v="2"/>
    <x v="1114"/>
    <x v="1261"/>
    <x v="17"/>
    <x v="1"/>
    <x v="1240"/>
    <x v="1268"/>
    <x v="1"/>
    <x v="2"/>
    <x v="0"/>
    <x v="1"/>
  </r>
  <r>
    <x v="2"/>
    <x v="2"/>
    <x v="56"/>
    <x v="11"/>
    <x v="4"/>
    <x v="28"/>
    <x v="354"/>
    <x v="1262"/>
    <x v="14"/>
    <x v="4"/>
    <x v="1241"/>
    <x v="1269"/>
    <x v="5"/>
    <x v="224"/>
    <x v="0"/>
    <x v="1"/>
  </r>
  <r>
    <x v="3"/>
    <x v="3"/>
    <x v="217"/>
    <x v="11"/>
    <x v="4"/>
    <x v="4"/>
    <x v="1031"/>
    <x v="1263"/>
    <x v="10"/>
    <x v="2"/>
    <x v="1242"/>
    <x v="1270"/>
    <x v="2"/>
    <x v="5"/>
    <x v="0"/>
    <x v="1"/>
  </r>
  <r>
    <x v="0"/>
    <x v="0"/>
    <x v="153"/>
    <x v="11"/>
    <x v="4"/>
    <x v="12"/>
    <x v="1115"/>
    <x v="1264"/>
    <x v="18"/>
    <x v="2"/>
    <x v="1243"/>
    <x v="1271"/>
    <x v="0"/>
    <x v="0"/>
    <x v="2"/>
    <x v="1"/>
  </r>
  <r>
    <x v="15"/>
    <x v="9"/>
    <x v="153"/>
    <x v="11"/>
    <x v="4"/>
    <x v="20"/>
    <x v="483"/>
    <x v="1265"/>
    <x v="8"/>
    <x v="5"/>
    <x v="9"/>
    <x v="1272"/>
    <x v="0"/>
    <x v="0"/>
    <x v="1"/>
    <x v="1"/>
  </r>
  <r>
    <x v="9"/>
    <x v="6"/>
    <x v="245"/>
    <x v="4"/>
    <x v="4"/>
    <x v="14"/>
    <x v="928"/>
    <x v="1266"/>
    <x v="11"/>
    <x v="1"/>
    <x v="1244"/>
    <x v="1273"/>
    <x v="3"/>
    <x v="114"/>
    <x v="2"/>
    <x v="0"/>
  </r>
  <r>
    <x v="7"/>
    <x v="5"/>
    <x v="154"/>
    <x v="4"/>
    <x v="4"/>
    <x v="6"/>
    <x v="971"/>
    <x v="1267"/>
    <x v="13"/>
    <x v="1"/>
    <x v="1245"/>
    <x v="1274"/>
    <x v="1"/>
    <x v="197"/>
    <x v="0"/>
    <x v="1"/>
  </r>
  <r>
    <x v="14"/>
    <x v="6"/>
    <x v="259"/>
    <x v="4"/>
    <x v="4"/>
    <x v="13"/>
    <x v="1116"/>
    <x v="1268"/>
    <x v="12"/>
    <x v="0"/>
    <x v="1246"/>
    <x v="1275"/>
    <x v="3"/>
    <x v="102"/>
    <x v="0"/>
    <x v="0"/>
  </r>
  <r>
    <x v="2"/>
    <x v="2"/>
    <x v="156"/>
    <x v="5"/>
    <x v="4"/>
    <x v="15"/>
    <x v="1117"/>
    <x v="1269"/>
    <x v="0"/>
    <x v="0"/>
    <x v="1247"/>
    <x v="1276"/>
    <x v="1"/>
    <x v="44"/>
    <x v="2"/>
    <x v="1"/>
  </r>
  <r>
    <x v="9"/>
    <x v="6"/>
    <x v="58"/>
    <x v="6"/>
    <x v="4"/>
    <x v="34"/>
    <x v="1118"/>
    <x v="1270"/>
    <x v="2"/>
    <x v="1"/>
    <x v="1248"/>
    <x v="1277"/>
    <x v="4"/>
    <x v="103"/>
    <x v="1"/>
    <x v="0"/>
  </r>
  <r>
    <x v="1"/>
    <x v="1"/>
    <x v="59"/>
    <x v="6"/>
    <x v="4"/>
    <x v="1"/>
    <x v="1119"/>
    <x v="1271"/>
    <x v="3"/>
    <x v="2"/>
    <x v="1249"/>
    <x v="1278"/>
    <x v="1"/>
    <x v="1"/>
    <x v="0"/>
    <x v="0"/>
  </r>
  <r>
    <x v="11"/>
    <x v="8"/>
    <x v="260"/>
    <x v="6"/>
    <x v="4"/>
    <x v="17"/>
    <x v="955"/>
    <x v="1272"/>
    <x v="8"/>
    <x v="5"/>
    <x v="9"/>
    <x v="1279"/>
    <x v="2"/>
    <x v="130"/>
    <x v="2"/>
    <x v="1"/>
  </r>
  <r>
    <x v="5"/>
    <x v="1"/>
    <x v="60"/>
    <x v="6"/>
    <x v="4"/>
    <x v="18"/>
    <x v="1120"/>
    <x v="1273"/>
    <x v="16"/>
    <x v="4"/>
    <x v="1250"/>
    <x v="1280"/>
    <x v="3"/>
    <x v="31"/>
    <x v="2"/>
    <x v="1"/>
  </r>
  <r>
    <x v="8"/>
    <x v="6"/>
    <x v="60"/>
    <x v="6"/>
    <x v="4"/>
    <x v="29"/>
    <x v="573"/>
    <x v="1274"/>
    <x v="13"/>
    <x v="1"/>
    <x v="1251"/>
    <x v="1281"/>
    <x v="3"/>
    <x v="71"/>
    <x v="1"/>
    <x v="0"/>
  </r>
  <r>
    <x v="4"/>
    <x v="4"/>
    <x v="159"/>
    <x v="0"/>
    <x v="5"/>
    <x v="36"/>
    <x v="1121"/>
    <x v="1275"/>
    <x v="24"/>
    <x v="3"/>
    <x v="1252"/>
    <x v="1282"/>
    <x v="0"/>
    <x v="0"/>
    <x v="1"/>
    <x v="2"/>
  </r>
  <r>
    <x v="3"/>
    <x v="3"/>
    <x v="160"/>
    <x v="0"/>
    <x v="5"/>
    <x v="17"/>
    <x v="1122"/>
    <x v="1276"/>
    <x v="24"/>
    <x v="3"/>
    <x v="1253"/>
    <x v="1283"/>
    <x v="0"/>
    <x v="0"/>
    <x v="0"/>
    <x v="2"/>
  </r>
  <r>
    <x v="15"/>
    <x v="9"/>
    <x v="61"/>
    <x v="1"/>
    <x v="5"/>
    <x v="36"/>
    <x v="1123"/>
    <x v="1277"/>
    <x v="8"/>
    <x v="5"/>
    <x v="9"/>
    <x v="1284"/>
    <x v="3"/>
    <x v="144"/>
    <x v="1"/>
    <x v="0"/>
  </r>
  <r>
    <x v="11"/>
    <x v="8"/>
    <x v="65"/>
    <x v="0"/>
    <x v="0"/>
    <x v="52"/>
    <x v="98"/>
    <x v="1278"/>
    <x v="0"/>
    <x v="0"/>
    <x v="1254"/>
    <x v="1285"/>
    <x v="3"/>
    <x v="165"/>
    <x v="2"/>
    <x v="0"/>
  </r>
  <r>
    <x v="15"/>
    <x v="9"/>
    <x v="164"/>
    <x v="10"/>
    <x v="0"/>
    <x v="45"/>
    <x v="265"/>
    <x v="1279"/>
    <x v="14"/>
    <x v="4"/>
    <x v="1255"/>
    <x v="1286"/>
    <x v="0"/>
    <x v="0"/>
    <x v="1"/>
    <x v="0"/>
  </r>
  <r>
    <x v="14"/>
    <x v="6"/>
    <x v="164"/>
    <x v="10"/>
    <x v="0"/>
    <x v="37"/>
    <x v="335"/>
    <x v="1280"/>
    <x v="15"/>
    <x v="4"/>
    <x v="1256"/>
    <x v="1287"/>
    <x v="3"/>
    <x v="105"/>
    <x v="1"/>
    <x v="1"/>
  </r>
  <r>
    <x v="2"/>
    <x v="2"/>
    <x v="66"/>
    <x v="10"/>
    <x v="0"/>
    <x v="27"/>
    <x v="1124"/>
    <x v="1281"/>
    <x v="12"/>
    <x v="0"/>
    <x v="1257"/>
    <x v="1288"/>
    <x v="2"/>
    <x v="37"/>
    <x v="0"/>
    <x v="1"/>
  </r>
  <r>
    <x v="0"/>
    <x v="0"/>
    <x v="69"/>
    <x v="1"/>
    <x v="0"/>
    <x v="13"/>
    <x v="1125"/>
    <x v="1282"/>
    <x v="12"/>
    <x v="0"/>
    <x v="1258"/>
    <x v="1289"/>
    <x v="3"/>
    <x v="102"/>
    <x v="0"/>
    <x v="1"/>
  </r>
  <r>
    <x v="4"/>
    <x v="4"/>
    <x v="71"/>
    <x v="7"/>
    <x v="0"/>
    <x v="32"/>
    <x v="1126"/>
    <x v="1283"/>
    <x v="11"/>
    <x v="1"/>
    <x v="1259"/>
    <x v="1290"/>
    <x v="3"/>
    <x v="95"/>
    <x v="0"/>
    <x v="0"/>
  </r>
  <r>
    <x v="0"/>
    <x v="0"/>
    <x v="72"/>
    <x v="7"/>
    <x v="0"/>
    <x v="31"/>
    <x v="1127"/>
    <x v="1284"/>
    <x v="25"/>
    <x v="1"/>
    <x v="1260"/>
    <x v="1291"/>
    <x v="0"/>
    <x v="0"/>
    <x v="2"/>
    <x v="1"/>
  </r>
  <r>
    <x v="5"/>
    <x v="1"/>
    <x v="72"/>
    <x v="7"/>
    <x v="0"/>
    <x v="17"/>
    <x v="1128"/>
    <x v="1285"/>
    <x v="10"/>
    <x v="2"/>
    <x v="1261"/>
    <x v="1292"/>
    <x v="3"/>
    <x v="21"/>
    <x v="1"/>
    <x v="2"/>
  </r>
  <r>
    <x v="4"/>
    <x v="4"/>
    <x v="165"/>
    <x v="7"/>
    <x v="0"/>
    <x v="10"/>
    <x v="1129"/>
    <x v="1286"/>
    <x v="14"/>
    <x v="4"/>
    <x v="1262"/>
    <x v="1293"/>
    <x v="3"/>
    <x v="158"/>
    <x v="1"/>
    <x v="2"/>
  </r>
  <r>
    <x v="7"/>
    <x v="5"/>
    <x v="74"/>
    <x v="8"/>
    <x v="0"/>
    <x v="41"/>
    <x v="969"/>
    <x v="1287"/>
    <x v="6"/>
    <x v="4"/>
    <x v="1263"/>
    <x v="1294"/>
    <x v="0"/>
    <x v="0"/>
    <x v="2"/>
    <x v="0"/>
  </r>
  <r>
    <x v="4"/>
    <x v="4"/>
    <x v="166"/>
    <x v="8"/>
    <x v="0"/>
    <x v="18"/>
    <x v="114"/>
    <x v="1288"/>
    <x v="11"/>
    <x v="1"/>
    <x v="1264"/>
    <x v="1295"/>
    <x v="2"/>
    <x v="99"/>
    <x v="0"/>
    <x v="0"/>
  </r>
  <r>
    <x v="11"/>
    <x v="8"/>
    <x v="167"/>
    <x v="8"/>
    <x v="0"/>
    <x v="37"/>
    <x v="1130"/>
    <x v="1289"/>
    <x v="8"/>
    <x v="5"/>
    <x v="9"/>
    <x v="1296"/>
    <x v="2"/>
    <x v="61"/>
    <x v="0"/>
    <x v="1"/>
  </r>
  <r>
    <x v="3"/>
    <x v="3"/>
    <x v="167"/>
    <x v="8"/>
    <x v="0"/>
    <x v="15"/>
    <x v="640"/>
    <x v="1290"/>
    <x v="4"/>
    <x v="3"/>
    <x v="1265"/>
    <x v="1297"/>
    <x v="2"/>
    <x v="70"/>
    <x v="1"/>
    <x v="1"/>
  </r>
  <r>
    <x v="12"/>
    <x v="8"/>
    <x v="2"/>
    <x v="2"/>
    <x v="0"/>
    <x v="45"/>
    <x v="1131"/>
    <x v="1291"/>
    <x v="19"/>
    <x v="4"/>
    <x v="1266"/>
    <x v="1298"/>
    <x v="0"/>
    <x v="0"/>
    <x v="1"/>
    <x v="2"/>
  </r>
  <r>
    <x v="13"/>
    <x v="8"/>
    <x v="76"/>
    <x v="2"/>
    <x v="0"/>
    <x v="25"/>
    <x v="1132"/>
    <x v="1292"/>
    <x v="14"/>
    <x v="4"/>
    <x v="1267"/>
    <x v="1299"/>
    <x v="3"/>
    <x v="33"/>
    <x v="1"/>
    <x v="1"/>
  </r>
  <r>
    <x v="2"/>
    <x v="2"/>
    <x v="169"/>
    <x v="2"/>
    <x v="0"/>
    <x v="12"/>
    <x v="1133"/>
    <x v="1293"/>
    <x v="25"/>
    <x v="1"/>
    <x v="1268"/>
    <x v="1300"/>
    <x v="3"/>
    <x v="41"/>
    <x v="1"/>
    <x v="0"/>
  </r>
  <r>
    <x v="7"/>
    <x v="5"/>
    <x v="224"/>
    <x v="3"/>
    <x v="0"/>
    <x v="15"/>
    <x v="1134"/>
    <x v="1294"/>
    <x v="13"/>
    <x v="1"/>
    <x v="1269"/>
    <x v="1301"/>
    <x v="3"/>
    <x v="18"/>
    <x v="2"/>
    <x v="0"/>
  </r>
  <r>
    <x v="1"/>
    <x v="1"/>
    <x v="170"/>
    <x v="3"/>
    <x v="0"/>
    <x v="23"/>
    <x v="270"/>
    <x v="1295"/>
    <x v="22"/>
    <x v="3"/>
    <x v="1270"/>
    <x v="1302"/>
    <x v="1"/>
    <x v="163"/>
    <x v="1"/>
    <x v="0"/>
  </r>
  <r>
    <x v="9"/>
    <x v="6"/>
    <x v="170"/>
    <x v="3"/>
    <x v="0"/>
    <x v="43"/>
    <x v="159"/>
    <x v="1296"/>
    <x v="14"/>
    <x v="4"/>
    <x v="1271"/>
    <x v="1303"/>
    <x v="3"/>
    <x v="83"/>
    <x v="0"/>
    <x v="1"/>
  </r>
  <r>
    <x v="12"/>
    <x v="8"/>
    <x v="3"/>
    <x v="3"/>
    <x v="0"/>
    <x v="18"/>
    <x v="1135"/>
    <x v="1297"/>
    <x v="24"/>
    <x v="3"/>
    <x v="1272"/>
    <x v="1304"/>
    <x v="1"/>
    <x v="22"/>
    <x v="1"/>
    <x v="0"/>
  </r>
  <r>
    <x v="13"/>
    <x v="8"/>
    <x v="3"/>
    <x v="3"/>
    <x v="0"/>
    <x v="5"/>
    <x v="1136"/>
    <x v="1298"/>
    <x v="18"/>
    <x v="2"/>
    <x v="1273"/>
    <x v="1305"/>
    <x v="3"/>
    <x v="40"/>
    <x v="1"/>
    <x v="2"/>
  </r>
  <r>
    <x v="5"/>
    <x v="1"/>
    <x v="273"/>
    <x v="9"/>
    <x v="0"/>
    <x v="0"/>
    <x v="1137"/>
    <x v="1299"/>
    <x v="12"/>
    <x v="0"/>
    <x v="1274"/>
    <x v="1306"/>
    <x v="3"/>
    <x v="17"/>
    <x v="0"/>
    <x v="2"/>
  </r>
  <r>
    <x v="12"/>
    <x v="8"/>
    <x v="79"/>
    <x v="9"/>
    <x v="0"/>
    <x v="32"/>
    <x v="1138"/>
    <x v="1300"/>
    <x v="7"/>
    <x v="2"/>
    <x v="1275"/>
    <x v="1307"/>
    <x v="1"/>
    <x v="50"/>
    <x v="1"/>
    <x v="0"/>
  </r>
  <r>
    <x v="3"/>
    <x v="3"/>
    <x v="249"/>
    <x v="9"/>
    <x v="0"/>
    <x v="43"/>
    <x v="1139"/>
    <x v="1301"/>
    <x v="5"/>
    <x v="0"/>
    <x v="1276"/>
    <x v="1308"/>
    <x v="2"/>
    <x v="154"/>
    <x v="1"/>
    <x v="2"/>
  </r>
  <r>
    <x v="9"/>
    <x v="6"/>
    <x v="80"/>
    <x v="11"/>
    <x v="0"/>
    <x v="32"/>
    <x v="70"/>
    <x v="1302"/>
    <x v="21"/>
    <x v="0"/>
    <x v="1277"/>
    <x v="1309"/>
    <x v="2"/>
    <x v="125"/>
    <x v="2"/>
    <x v="2"/>
  </r>
  <r>
    <x v="15"/>
    <x v="9"/>
    <x v="81"/>
    <x v="11"/>
    <x v="0"/>
    <x v="12"/>
    <x v="1140"/>
    <x v="1303"/>
    <x v="1"/>
    <x v="0"/>
    <x v="54"/>
    <x v="1310"/>
    <x v="0"/>
    <x v="0"/>
    <x v="0"/>
    <x v="2"/>
  </r>
  <r>
    <x v="11"/>
    <x v="8"/>
    <x v="225"/>
    <x v="5"/>
    <x v="0"/>
    <x v="6"/>
    <x v="1141"/>
    <x v="1304"/>
    <x v="12"/>
    <x v="0"/>
    <x v="1278"/>
    <x v="1311"/>
    <x v="2"/>
    <x v="7"/>
    <x v="0"/>
    <x v="2"/>
  </r>
  <r>
    <x v="9"/>
    <x v="6"/>
    <x v="225"/>
    <x v="5"/>
    <x v="0"/>
    <x v="18"/>
    <x v="1142"/>
    <x v="1305"/>
    <x v="1"/>
    <x v="0"/>
    <x v="1279"/>
    <x v="1312"/>
    <x v="0"/>
    <x v="0"/>
    <x v="2"/>
    <x v="1"/>
  </r>
  <r>
    <x v="12"/>
    <x v="8"/>
    <x v="8"/>
    <x v="5"/>
    <x v="0"/>
    <x v="7"/>
    <x v="750"/>
    <x v="1306"/>
    <x v="3"/>
    <x v="2"/>
    <x v="1280"/>
    <x v="1313"/>
    <x v="3"/>
    <x v="23"/>
    <x v="0"/>
    <x v="0"/>
  </r>
  <r>
    <x v="9"/>
    <x v="6"/>
    <x v="8"/>
    <x v="5"/>
    <x v="0"/>
    <x v="13"/>
    <x v="1143"/>
    <x v="1307"/>
    <x v="5"/>
    <x v="0"/>
    <x v="1281"/>
    <x v="1314"/>
    <x v="3"/>
    <x v="102"/>
    <x v="0"/>
    <x v="2"/>
  </r>
  <r>
    <x v="14"/>
    <x v="6"/>
    <x v="174"/>
    <x v="5"/>
    <x v="0"/>
    <x v="8"/>
    <x v="1144"/>
    <x v="1308"/>
    <x v="4"/>
    <x v="3"/>
    <x v="1282"/>
    <x v="1315"/>
    <x v="3"/>
    <x v="46"/>
    <x v="1"/>
    <x v="0"/>
  </r>
  <r>
    <x v="13"/>
    <x v="8"/>
    <x v="9"/>
    <x v="6"/>
    <x v="0"/>
    <x v="9"/>
    <x v="900"/>
    <x v="1309"/>
    <x v="17"/>
    <x v="1"/>
    <x v="1283"/>
    <x v="1316"/>
    <x v="2"/>
    <x v="10"/>
    <x v="0"/>
    <x v="2"/>
  </r>
  <r>
    <x v="1"/>
    <x v="1"/>
    <x v="250"/>
    <x v="6"/>
    <x v="0"/>
    <x v="21"/>
    <x v="1145"/>
    <x v="1310"/>
    <x v="6"/>
    <x v="4"/>
    <x v="1284"/>
    <x v="1317"/>
    <x v="2"/>
    <x v="120"/>
    <x v="0"/>
    <x v="1"/>
  </r>
  <r>
    <x v="5"/>
    <x v="1"/>
    <x v="250"/>
    <x v="6"/>
    <x v="0"/>
    <x v="15"/>
    <x v="1146"/>
    <x v="1311"/>
    <x v="18"/>
    <x v="2"/>
    <x v="1285"/>
    <x v="1318"/>
    <x v="3"/>
    <x v="18"/>
    <x v="2"/>
    <x v="0"/>
  </r>
  <r>
    <x v="14"/>
    <x v="6"/>
    <x v="85"/>
    <x v="0"/>
    <x v="1"/>
    <x v="8"/>
    <x v="1147"/>
    <x v="1312"/>
    <x v="4"/>
    <x v="3"/>
    <x v="1286"/>
    <x v="1319"/>
    <x v="0"/>
    <x v="0"/>
    <x v="0"/>
    <x v="2"/>
  </r>
  <r>
    <x v="3"/>
    <x v="3"/>
    <x v="10"/>
    <x v="0"/>
    <x v="1"/>
    <x v="21"/>
    <x v="1148"/>
    <x v="1313"/>
    <x v="6"/>
    <x v="4"/>
    <x v="1287"/>
    <x v="1320"/>
    <x v="0"/>
    <x v="0"/>
    <x v="0"/>
    <x v="0"/>
  </r>
  <r>
    <x v="4"/>
    <x v="4"/>
    <x v="227"/>
    <x v="10"/>
    <x v="1"/>
    <x v="22"/>
    <x v="1149"/>
    <x v="1314"/>
    <x v="10"/>
    <x v="2"/>
    <x v="1288"/>
    <x v="1321"/>
    <x v="3"/>
    <x v="168"/>
    <x v="2"/>
    <x v="1"/>
  </r>
  <r>
    <x v="2"/>
    <x v="2"/>
    <x v="227"/>
    <x v="10"/>
    <x v="1"/>
    <x v="1"/>
    <x v="907"/>
    <x v="1315"/>
    <x v="6"/>
    <x v="4"/>
    <x v="1289"/>
    <x v="1322"/>
    <x v="2"/>
    <x v="57"/>
    <x v="2"/>
    <x v="2"/>
  </r>
  <r>
    <x v="9"/>
    <x v="6"/>
    <x v="175"/>
    <x v="10"/>
    <x v="1"/>
    <x v="34"/>
    <x v="1150"/>
    <x v="1316"/>
    <x v="10"/>
    <x v="2"/>
    <x v="1290"/>
    <x v="1323"/>
    <x v="3"/>
    <x v="53"/>
    <x v="1"/>
    <x v="0"/>
  </r>
  <r>
    <x v="2"/>
    <x v="2"/>
    <x v="90"/>
    <x v="1"/>
    <x v="1"/>
    <x v="45"/>
    <x v="1151"/>
    <x v="1317"/>
    <x v="10"/>
    <x v="2"/>
    <x v="1291"/>
    <x v="1324"/>
    <x v="2"/>
    <x v="74"/>
    <x v="2"/>
    <x v="1"/>
  </r>
  <r>
    <x v="2"/>
    <x v="2"/>
    <x v="91"/>
    <x v="1"/>
    <x v="1"/>
    <x v="57"/>
    <x v="1152"/>
    <x v="1318"/>
    <x v="1"/>
    <x v="0"/>
    <x v="1292"/>
    <x v="1325"/>
    <x v="0"/>
    <x v="0"/>
    <x v="0"/>
    <x v="1"/>
  </r>
  <r>
    <x v="14"/>
    <x v="6"/>
    <x v="92"/>
    <x v="7"/>
    <x v="1"/>
    <x v="19"/>
    <x v="539"/>
    <x v="1319"/>
    <x v="5"/>
    <x v="0"/>
    <x v="1293"/>
    <x v="1326"/>
    <x v="3"/>
    <x v="93"/>
    <x v="2"/>
    <x v="1"/>
  </r>
  <r>
    <x v="10"/>
    <x v="7"/>
    <x v="93"/>
    <x v="7"/>
    <x v="1"/>
    <x v="4"/>
    <x v="1153"/>
    <x v="1320"/>
    <x v="5"/>
    <x v="0"/>
    <x v="1294"/>
    <x v="1327"/>
    <x v="0"/>
    <x v="0"/>
    <x v="0"/>
    <x v="2"/>
  </r>
  <r>
    <x v="3"/>
    <x v="3"/>
    <x v="13"/>
    <x v="8"/>
    <x v="1"/>
    <x v="23"/>
    <x v="1154"/>
    <x v="1321"/>
    <x v="15"/>
    <x v="4"/>
    <x v="1295"/>
    <x v="1328"/>
    <x v="3"/>
    <x v="28"/>
    <x v="1"/>
    <x v="0"/>
  </r>
  <r>
    <x v="5"/>
    <x v="1"/>
    <x v="14"/>
    <x v="8"/>
    <x v="1"/>
    <x v="10"/>
    <x v="1155"/>
    <x v="1322"/>
    <x v="7"/>
    <x v="2"/>
    <x v="1296"/>
    <x v="1329"/>
    <x v="2"/>
    <x v="13"/>
    <x v="1"/>
    <x v="0"/>
  </r>
  <r>
    <x v="12"/>
    <x v="8"/>
    <x v="251"/>
    <x v="8"/>
    <x v="1"/>
    <x v="61"/>
    <x v="1156"/>
    <x v="1323"/>
    <x v="0"/>
    <x v="0"/>
    <x v="1297"/>
    <x v="1330"/>
    <x v="0"/>
    <x v="0"/>
    <x v="0"/>
    <x v="1"/>
  </r>
  <r>
    <x v="11"/>
    <x v="8"/>
    <x v="94"/>
    <x v="2"/>
    <x v="1"/>
    <x v="6"/>
    <x v="1157"/>
    <x v="1324"/>
    <x v="1"/>
    <x v="0"/>
    <x v="1298"/>
    <x v="1331"/>
    <x v="3"/>
    <x v="42"/>
    <x v="1"/>
    <x v="2"/>
  </r>
  <r>
    <x v="6"/>
    <x v="3"/>
    <x v="95"/>
    <x v="2"/>
    <x v="1"/>
    <x v="14"/>
    <x v="195"/>
    <x v="1325"/>
    <x v="23"/>
    <x v="3"/>
    <x v="1299"/>
    <x v="1332"/>
    <x v="4"/>
    <x v="35"/>
    <x v="2"/>
    <x v="0"/>
  </r>
  <r>
    <x v="15"/>
    <x v="9"/>
    <x v="266"/>
    <x v="2"/>
    <x v="1"/>
    <x v="14"/>
    <x v="1158"/>
    <x v="1326"/>
    <x v="11"/>
    <x v="1"/>
    <x v="1300"/>
    <x v="1333"/>
    <x v="2"/>
    <x v="32"/>
    <x v="1"/>
    <x v="2"/>
  </r>
  <r>
    <x v="8"/>
    <x v="6"/>
    <x v="266"/>
    <x v="2"/>
    <x v="1"/>
    <x v="8"/>
    <x v="1159"/>
    <x v="1327"/>
    <x v="10"/>
    <x v="2"/>
    <x v="1301"/>
    <x v="1334"/>
    <x v="0"/>
    <x v="0"/>
    <x v="1"/>
    <x v="2"/>
  </r>
  <r>
    <x v="15"/>
    <x v="9"/>
    <x v="16"/>
    <x v="3"/>
    <x v="1"/>
    <x v="0"/>
    <x v="1160"/>
    <x v="1328"/>
    <x v="6"/>
    <x v="4"/>
    <x v="1302"/>
    <x v="1335"/>
    <x v="2"/>
    <x v="58"/>
    <x v="2"/>
    <x v="0"/>
  </r>
  <r>
    <x v="5"/>
    <x v="1"/>
    <x v="98"/>
    <x v="3"/>
    <x v="1"/>
    <x v="13"/>
    <x v="1161"/>
    <x v="1329"/>
    <x v="6"/>
    <x v="4"/>
    <x v="1303"/>
    <x v="1336"/>
    <x v="3"/>
    <x v="102"/>
    <x v="1"/>
    <x v="0"/>
  </r>
  <r>
    <x v="10"/>
    <x v="7"/>
    <x v="98"/>
    <x v="3"/>
    <x v="1"/>
    <x v="10"/>
    <x v="648"/>
    <x v="1330"/>
    <x v="17"/>
    <x v="1"/>
    <x v="1304"/>
    <x v="1337"/>
    <x v="0"/>
    <x v="0"/>
    <x v="2"/>
    <x v="2"/>
  </r>
  <r>
    <x v="11"/>
    <x v="8"/>
    <x v="99"/>
    <x v="3"/>
    <x v="1"/>
    <x v="35"/>
    <x v="1162"/>
    <x v="1331"/>
    <x v="20"/>
    <x v="2"/>
    <x v="1305"/>
    <x v="1338"/>
    <x v="0"/>
    <x v="0"/>
    <x v="2"/>
    <x v="1"/>
  </r>
  <r>
    <x v="9"/>
    <x v="6"/>
    <x v="99"/>
    <x v="3"/>
    <x v="1"/>
    <x v="23"/>
    <x v="351"/>
    <x v="1332"/>
    <x v="0"/>
    <x v="0"/>
    <x v="1306"/>
    <x v="1339"/>
    <x v="2"/>
    <x v="66"/>
    <x v="1"/>
    <x v="2"/>
  </r>
  <r>
    <x v="6"/>
    <x v="3"/>
    <x v="177"/>
    <x v="9"/>
    <x v="1"/>
    <x v="12"/>
    <x v="1163"/>
    <x v="1333"/>
    <x v="3"/>
    <x v="2"/>
    <x v="1307"/>
    <x v="1340"/>
    <x v="3"/>
    <x v="41"/>
    <x v="1"/>
    <x v="2"/>
  </r>
  <r>
    <x v="4"/>
    <x v="4"/>
    <x v="100"/>
    <x v="11"/>
    <x v="1"/>
    <x v="4"/>
    <x v="1164"/>
    <x v="1334"/>
    <x v="19"/>
    <x v="4"/>
    <x v="1308"/>
    <x v="1341"/>
    <x v="3"/>
    <x v="11"/>
    <x v="0"/>
    <x v="0"/>
  </r>
  <r>
    <x v="5"/>
    <x v="1"/>
    <x v="103"/>
    <x v="4"/>
    <x v="1"/>
    <x v="4"/>
    <x v="1165"/>
    <x v="1335"/>
    <x v="22"/>
    <x v="3"/>
    <x v="1309"/>
    <x v="1342"/>
    <x v="1"/>
    <x v="67"/>
    <x v="0"/>
    <x v="0"/>
  </r>
  <r>
    <x v="8"/>
    <x v="6"/>
    <x v="103"/>
    <x v="4"/>
    <x v="1"/>
    <x v="21"/>
    <x v="1166"/>
    <x v="1336"/>
    <x v="7"/>
    <x v="2"/>
    <x v="1310"/>
    <x v="1343"/>
    <x v="3"/>
    <x v="25"/>
    <x v="2"/>
    <x v="0"/>
  </r>
  <r>
    <x v="6"/>
    <x v="3"/>
    <x v="18"/>
    <x v="4"/>
    <x v="1"/>
    <x v="3"/>
    <x v="1167"/>
    <x v="1337"/>
    <x v="21"/>
    <x v="0"/>
    <x v="1311"/>
    <x v="1344"/>
    <x v="0"/>
    <x v="0"/>
    <x v="0"/>
    <x v="0"/>
  </r>
  <r>
    <x v="12"/>
    <x v="8"/>
    <x v="232"/>
    <x v="4"/>
    <x v="1"/>
    <x v="4"/>
    <x v="370"/>
    <x v="1338"/>
    <x v="23"/>
    <x v="3"/>
    <x v="1312"/>
    <x v="1345"/>
    <x v="2"/>
    <x v="5"/>
    <x v="1"/>
    <x v="1"/>
  </r>
  <r>
    <x v="14"/>
    <x v="6"/>
    <x v="19"/>
    <x v="4"/>
    <x v="1"/>
    <x v="0"/>
    <x v="1168"/>
    <x v="1339"/>
    <x v="16"/>
    <x v="4"/>
    <x v="1313"/>
    <x v="1346"/>
    <x v="0"/>
    <x v="0"/>
    <x v="1"/>
    <x v="0"/>
  </r>
  <r>
    <x v="5"/>
    <x v="1"/>
    <x v="20"/>
    <x v="5"/>
    <x v="1"/>
    <x v="0"/>
    <x v="1169"/>
    <x v="1340"/>
    <x v="10"/>
    <x v="2"/>
    <x v="1314"/>
    <x v="1347"/>
    <x v="3"/>
    <x v="17"/>
    <x v="0"/>
    <x v="2"/>
  </r>
  <r>
    <x v="3"/>
    <x v="3"/>
    <x v="233"/>
    <x v="5"/>
    <x v="1"/>
    <x v="36"/>
    <x v="469"/>
    <x v="1341"/>
    <x v="0"/>
    <x v="0"/>
    <x v="1315"/>
    <x v="1348"/>
    <x v="1"/>
    <x v="118"/>
    <x v="0"/>
    <x v="1"/>
  </r>
  <r>
    <x v="6"/>
    <x v="3"/>
    <x v="104"/>
    <x v="5"/>
    <x v="1"/>
    <x v="11"/>
    <x v="78"/>
    <x v="1342"/>
    <x v="20"/>
    <x v="2"/>
    <x v="1316"/>
    <x v="1349"/>
    <x v="2"/>
    <x v="139"/>
    <x v="1"/>
    <x v="2"/>
  </r>
  <r>
    <x v="11"/>
    <x v="8"/>
    <x v="104"/>
    <x v="5"/>
    <x v="1"/>
    <x v="5"/>
    <x v="1170"/>
    <x v="1343"/>
    <x v="3"/>
    <x v="2"/>
    <x v="1317"/>
    <x v="1350"/>
    <x v="0"/>
    <x v="0"/>
    <x v="2"/>
    <x v="1"/>
  </r>
  <r>
    <x v="15"/>
    <x v="9"/>
    <x v="21"/>
    <x v="5"/>
    <x v="1"/>
    <x v="15"/>
    <x v="1171"/>
    <x v="1344"/>
    <x v="3"/>
    <x v="2"/>
    <x v="1318"/>
    <x v="1351"/>
    <x v="3"/>
    <x v="18"/>
    <x v="0"/>
    <x v="2"/>
  </r>
  <r>
    <x v="14"/>
    <x v="6"/>
    <x v="105"/>
    <x v="6"/>
    <x v="1"/>
    <x v="4"/>
    <x v="513"/>
    <x v="1345"/>
    <x v="23"/>
    <x v="3"/>
    <x v="1319"/>
    <x v="1352"/>
    <x v="3"/>
    <x v="11"/>
    <x v="0"/>
    <x v="0"/>
  </r>
  <r>
    <x v="5"/>
    <x v="1"/>
    <x v="22"/>
    <x v="6"/>
    <x v="1"/>
    <x v="18"/>
    <x v="1172"/>
    <x v="1346"/>
    <x v="12"/>
    <x v="0"/>
    <x v="1320"/>
    <x v="1353"/>
    <x v="0"/>
    <x v="0"/>
    <x v="2"/>
    <x v="0"/>
  </r>
  <r>
    <x v="3"/>
    <x v="3"/>
    <x v="267"/>
    <x v="6"/>
    <x v="1"/>
    <x v="36"/>
    <x v="1173"/>
    <x v="1347"/>
    <x v="6"/>
    <x v="4"/>
    <x v="1321"/>
    <x v="1354"/>
    <x v="1"/>
    <x v="118"/>
    <x v="1"/>
    <x v="1"/>
  </r>
  <r>
    <x v="2"/>
    <x v="2"/>
    <x v="108"/>
    <x v="0"/>
    <x v="2"/>
    <x v="19"/>
    <x v="1174"/>
    <x v="1348"/>
    <x v="9"/>
    <x v="3"/>
    <x v="1322"/>
    <x v="1355"/>
    <x v="0"/>
    <x v="0"/>
    <x v="2"/>
    <x v="0"/>
  </r>
  <r>
    <x v="13"/>
    <x v="8"/>
    <x v="234"/>
    <x v="0"/>
    <x v="2"/>
    <x v="12"/>
    <x v="1010"/>
    <x v="1349"/>
    <x v="5"/>
    <x v="0"/>
    <x v="1323"/>
    <x v="1356"/>
    <x v="3"/>
    <x v="41"/>
    <x v="2"/>
    <x v="0"/>
  </r>
  <r>
    <x v="11"/>
    <x v="8"/>
    <x v="179"/>
    <x v="10"/>
    <x v="2"/>
    <x v="40"/>
    <x v="82"/>
    <x v="1350"/>
    <x v="24"/>
    <x v="3"/>
    <x v="1324"/>
    <x v="1357"/>
    <x v="2"/>
    <x v="203"/>
    <x v="2"/>
    <x v="1"/>
  </r>
  <r>
    <x v="6"/>
    <x v="3"/>
    <x v="110"/>
    <x v="10"/>
    <x v="2"/>
    <x v="66"/>
    <x v="658"/>
    <x v="1351"/>
    <x v="17"/>
    <x v="1"/>
    <x v="1325"/>
    <x v="1358"/>
    <x v="2"/>
    <x v="225"/>
    <x v="2"/>
    <x v="1"/>
  </r>
  <r>
    <x v="14"/>
    <x v="6"/>
    <x v="180"/>
    <x v="1"/>
    <x v="2"/>
    <x v="26"/>
    <x v="1175"/>
    <x v="1352"/>
    <x v="0"/>
    <x v="0"/>
    <x v="1326"/>
    <x v="1359"/>
    <x v="0"/>
    <x v="0"/>
    <x v="0"/>
    <x v="0"/>
  </r>
  <r>
    <x v="11"/>
    <x v="8"/>
    <x v="112"/>
    <x v="1"/>
    <x v="2"/>
    <x v="49"/>
    <x v="1176"/>
    <x v="1353"/>
    <x v="14"/>
    <x v="4"/>
    <x v="1327"/>
    <x v="1360"/>
    <x v="0"/>
    <x v="0"/>
    <x v="1"/>
    <x v="0"/>
  </r>
  <r>
    <x v="6"/>
    <x v="3"/>
    <x v="24"/>
    <x v="1"/>
    <x v="2"/>
    <x v="53"/>
    <x v="1177"/>
    <x v="1354"/>
    <x v="10"/>
    <x v="2"/>
    <x v="1328"/>
    <x v="1361"/>
    <x v="2"/>
    <x v="142"/>
    <x v="1"/>
    <x v="1"/>
  </r>
  <r>
    <x v="9"/>
    <x v="6"/>
    <x v="181"/>
    <x v="7"/>
    <x v="2"/>
    <x v="19"/>
    <x v="1178"/>
    <x v="1355"/>
    <x v="25"/>
    <x v="1"/>
    <x v="1329"/>
    <x v="1362"/>
    <x v="2"/>
    <x v="78"/>
    <x v="0"/>
    <x v="2"/>
  </r>
  <r>
    <x v="3"/>
    <x v="3"/>
    <x v="181"/>
    <x v="7"/>
    <x v="2"/>
    <x v="20"/>
    <x v="1179"/>
    <x v="1356"/>
    <x v="7"/>
    <x v="2"/>
    <x v="1330"/>
    <x v="1363"/>
    <x v="2"/>
    <x v="52"/>
    <x v="0"/>
    <x v="0"/>
  </r>
  <r>
    <x v="1"/>
    <x v="1"/>
    <x v="182"/>
    <x v="7"/>
    <x v="2"/>
    <x v="45"/>
    <x v="1056"/>
    <x v="1357"/>
    <x v="9"/>
    <x v="3"/>
    <x v="1331"/>
    <x v="1364"/>
    <x v="2"/>
    <x v="74"/>
    <x v="1"/>
    <x v="1"/>
  </r>
  <r>
    <x v="15"/>
    <x v="9"/>
    <x v="182"/>
    <x v="7"/>
    <x v="2"/>
    <x v="29"/>
    <x v="1180"/>
    <x v="1358"/>
    <x v="22"/>
    <x v="3"/>
    <x v="1332"/>
    <x v="1365"/>
    <x v="1"/>
    <x v="91"/>
    <x v="1"/>
    <x v="1"/>
  </r>
  <r>
    <x v="14"/>
    <x v="6"/>
    <x v="113"/>
    <x v="7"/>
    <x v="2"/>
    <x v="7"/>
    <x v="1181"/>
    <x v="1359"/>
    <x v="8"/>
    <x v="5"/>
    <x v="9"/>
    <x v="1366"/>
    <x v="0"/>
    <x v="0"/>
    <x v="0"/>
    <x v="0"/>
  </r>
  <r>
    <x v="0"/>
    <x v="0"/>
    <x v="183"/>
    <x v="8"/>
    <x v="2"/>
    <x v="8"/>
    <x v="1182"/>
    <x v="1360"/>
    <x v="9"/>
    <x v="3"/>
    <x v="1333"/>
    <x v="1367"/>
    <x v="0"/>
    <x v="0"/>
    <x v="0"/>
    <x v="1"/>
  </r>
  <r>
    <x v="9"/>
    <x v="6"/>
    <x v="27"/>
    <x v="2"/>
    <x v="2"/>
    <x v="37"/>
    <x v="282"/>
    <x v="1361"/>
    <x v="12"/>
    <x v="0"/>
    <x v="1334"/>
    <x v="1368"/>
    <x v="4"/>
    <x v="226"/>
    <x v="0"/>
    <x v="0"/>
  </r>
  <r>
    <x v="10"/>
    <x v="7"/>
    <x v="27"/>
    <x v="2"/>
    <x v="2"/>
    <x v="3"/>
    <x v="487"/>
    <x v="1362"/>
    <x v="16"/>
    <x v="4"/>
    <x v="1335"/>
    <x v="1369"/>
    <x v="3"/>
    <x v="20"/>
    <x v="1"/>
    <x v="1"/>
  </r>
  <r>
    <x v="12"/>
    <x v="8"/>
    <x v="184"/>
    <x v="2"/>
    <x v="2"/>
    <x v="37"/>
    <x v="1183"/>
    <x v="1363"/>
    <x v="9"/>
    <x v="3"/>
    <x v="1336"/>
    <x v="1370"/>
    <x v="3"/>
    <x v="105"/>
    <x v="1"/>
    <x v="1"/>
  </r>
  <r>
    <x v="14"/>
    <x v="6"/>
    <x v="184"/>
    <x v="2"/>
    <x v="2"/>
    <x v="9"/>
    <x v="1184"/>
    <x v="1364"/>
    <x v="15"/>
    <x v="4"/>
    <x v="1337"/>
    <x v="1371"/>
    <x v="2"/>
    <x v="10"/>
    <x v="0"/>
    <x v="2"/>
  </r>
  <r>
    <x v="11"/>
    <x v="8"/>
    <x v="28"/>
    <x v="2"/>
    <x v="2"/>
    <x v="9"/>
    <x v="1185"/>
    <x v="1365"/>
    <x v="23"/>
    <x v="3"/>
    <x v="1338"/>
    <x v="1372"/>
    <x v="1"/>
    <x v="131"/>
    <x v="1"/>
    <x v="0"/>
  </r>
  <r>
    <x v="2"/>
    <x v="2"/>
    <x v="28"/>
    <x v="2"/>
    <x v="2"/>
    <x v="28"/>
    <x v="369"/>
    <x v="1366"/>
    <x v="0"/>
    <x v="0"/>
    <x v="1339"/>
    <x v="1373"/>
    <x v="2"/>
    <x v="97"/>
    <x v="2"/>
    <x v="1"/>
  </r>
  <r>
    <x v="10"/>
    <x v="7"/>
    <x v="185"/>
    <x v="2"/>
    <x v="2"/>
    <x v="24"/>
    <x v="1186"/>
    <x v="1367"/>
    <x v="24"/>
    <x v="3"/>
    <x v="1340"/>
    <x v="1374"/>
    <x v="1"/>
    <x v="43"/>
    <x v="0"/>
    <x v="0"/>
  </r>
  <r>
    <x v="12"/>
    <x v="8"/>
    <x v="117"/>
    <x v="3"/>
    <x v="2"/>
    <x v="6"/>
    <x v="1187"/>
    <x v="1368"/>
    <x v="23"/>
    <x v="3"/>
    <x v="1341"/>
    <x v="1375"/>
    <x v="0"/>
    <x v="0"/>
    <x v="1"/>
    <x v="0"/>
  </r>
  <r>
    <x v="4"/>
    <x v="4"/>
    <x v="29"/>
    <x v="3"/>
    <x v="2"/>
    <x v="19"/>
    <x v="1188"/>
    <x v="1369"/>
    <x v="21"/>
    <x v="0"/>
    <x v="1342"/>
    <x v="1376"/>
    <x v="3"/>
    <x v="93"/>
    <x v="2"/>
    <x v="2"/>
  </r>
  <r>
    <x v="13"/>
    <x v="8"/>
    <x v="29"/>
    <x v="3"/>
    <x v="2"/>
    <x v="9"/>
    <x v="1189"/>
    <x v="1370"/>
    <x v="21"/>
    <x v="0"/>
    <x v="1343"/>
    <x v="1377"/>
    <x v="2"/>
    <x v="10"/>
    <x v="1"/>
    <x v="2"/>
  </r>
  <r>
    <x v="0"/>
    <x v="0"/>
    <x v="119"/>
    <x v="3"/>
    <x v="2"/>
    <x v="2"/>
    <x v="1190"/>
    <x v="1371"/>
    <x v="3"/>
    <x v="2"/>
    <x v="1344"/>
    <x v="1378"/>
    <x v="2"/>
    <x v="26"/>
    <x v="0"/>
    <x v="2"/>
  </r>
  <r>
    <x v="10"/>
    <x v="7"/>
    <x v="120"/>
    <x v="9"/>
    <x v="2"/>
    <x v="27"/>
    <x v="1191"/>
    <x v="1372"/>
    <x v="2"/>
    <x v="1"/>
    <x v="1345"/>
    <x v="1379"/>
    <x v="0"/>
    <x v="0"/>
    <x v="1"/>
    <x v="2"/>
  </r>
  <r>
    <x v="0"/>
    <x v="0"/>
    <x v="254"/>
    <x v="9"/>
    <x v="2"/>
    <x v="37"/>
    <x v="955"/>
    <x v="1373"/>
    <x v="17"/>
    <x v="1"/>
    <x v="1346"/>
    <x v="1380"/>
    <x v="4"/>
    <x v="226"/>
    <x v="0"/>
    <x v="0"/>
  </r>
  <r>
    <x v="9"/>
    <x v="6"/>
    <x v="254"/>
    <x v="9"/>
    <x v="2"/>
    <x v="52"/>
    <x v="1192"/>
    <x v="1374"/>
    <x v="19"/>
    <x v="4"/>
    <x v="1347"/>
    <x v="1381"/>
    <x v="3"/>
    <x v="165"/>
    <x v="1"/>
    <x v="2"/>
  </r>
  <r>
    <x v="4"/>
    <x v="4"/>
    <x v="254"/>
    <x v="9"/>
    <x v="2"/>
    <x v="18"/>
    <x v="1193"/>
    <x v="1375"/>
    <x v="7"/>
    <x v="2"/>
    <x v="1348"/>
    <x v="1382"/>
    <x v="2"/>
    <x v="99"/>
    <x v="2"/>
    <x v="0"/>
  </r>
  <r>
    <x v="12"/>
    <x v="8"/>
    <x v="30"/>
    <x v="9"/>
    <x v="2"/>
    <x v="1"/>
    <x v="1194"/>
    <x v="1376"/>
    <x v="15"/>
    <x v="4"/>
    <x v="1349"/>
    <x v="1383"/>
    <x v="0"/>
    <x v="0"/>
    <x v="1"/>
    <x v="1"/>
  </r>
  <r>
    <x v="7"/>
    <x v="5"/>
    <x v="31"/>
    <x v="11"/>
    <x v="2"/>
    <x v="41"/>
    <x v="1195"/>
    <x v="1377"/>
    <x v="13"/>
    <x v="1"/>
    <x v="1350"/>
    <x v="1384"/>
    <x v="3"/>
    <x v="64"/>
    <x v="2"/>
    <x v="1"/>
  </r>
  <r>
    <x v="6"/>
    <x v="3"/>
    <x v="121"/>
    <x v="11"/>
    <x v="2"/>
    <x v="36"/>
    <x v="1196"/>
    <x v="1378"/>
    <x v="25"/>
    <x v="1"/>
    <x v="1351"/>
    <x v="1385"/>
    <x v="2"/>
    <x v="76"/>
    <x v="2"/>
    <x v="2"/>
  </r>
  <r>
    <x v="0"/>
    <x v="0"/>
    <x v="121"/>
    <x v="11"/>
    <x v="2"/>
    <x v="18"/>
    <x v="1197"/>
    <x v="1379"/>
    <x v="23"/>
    <x v="3"/>
    <x v="1352"/>
    <x v="1386"/>
    <x v="2"/>
    <x v="99"/>
    <x v="1"/>
    <x v="0"/>
  </r>
  <r>
    <x v="1"/>
    <x v="1"/>
    <x v="122"/>
    <x v="11"/>
    <x v="2"/>
    <x v="54"/>
    <x v="1198"/>
    <x v="1380"/>
    <x v="11"/>
    <x v="1"/>
    <x v="1353"/>
    <x v="1387"/>
    <x v="3"/>
    <x v="207"/>
    <x v="2"/>
    <x v="0"/>
  </r>
  <r>
    <x v="4"/>
    <x v="4"/>
    <x v="122"/>
    <x v="11"/>
    <x v="2"/>
    <x v="9"/>
    <x v="1199"/>
    <x v="1381"/>
    <x v="6"/>
    <x v="4"/>
    <x v="1354"/>
    <x v="1388"/>
    <x v="6"/>
    <x v="227"/>
    <x v="2"/>
    <x v="1"/>
  </r>
  <r>
    <x v="10"/>
    <x v="7"/>
    <x v="32"/>
    <x v="11"/>
    <x v="2"/>
    <x v="48"/>
    <x v="1200"/>
    <x v="1382"/>
    <x v="3"/>
    <x v="2"/>
    <x v="1355"/>
    <x v="1389"/>
    <x v="1"/>
    <x v="200"/>
    <x v="2"/>
    <x v="2"/>
  </r>
  <r>
    <x v="15"/>
    <x v="9"/>
    <x v="35"/>
    <x v="4"/>
    <x v="2"/>
    <x v="18"/>
    <x v="1201"/>
    <x v="1383"/>
    <x v="0"/>
    <x v="0"/>
    <x v="1356"/>
    <x v="1390"/>
    <x v="1"/>
    <x v="22"/>
    <x v="2"/>
    <x v="0"/>
  </r>
  <r>
    <x v="9"/>
    <x v="6"/>
    <x v="188"/>
    <x v="4"/>
    <x v="2"/>
    <x v="29"/>
    <x v="1202"/>
    <x v="1384"/>
    <x v="23"/>
    <x v="3"/>
    <x v="1357"/>
    <x v="1391"/>
    <x v="3"/>
    <x v="71"/>
    <x v="1"/>
    <x v="1"/>
  </r>
  <r>
    <x v="1"/>
    <x v="1"/>
    <x v="37"/>
    <x v="5"/>
    <x v="2"/>
    <x v="12"/>
    <x v="463"/>
    <x v="1385"/>
    <x v="12"/>
    <x v="0"/>
    <x v="1358"/>
    <x v="1392"/>
    <x v="2"/>
    <x v="15"/>
    <x v="1"/>
    <x v="2"/>
  </r>
  <r>
    <x v="3"/>
    <x v="3"/>
    <x v="37"/>
    <x v="5"/>
    <x v="2"/>
    <x v="33"/>
    <x v="1203"/>
    <x v="1386"/>
    <x v="3"/>
    <x v="2"/>
    <x v="1359"/>
    <x v="1393"/>
    <x v="3"/>
    <x v="147"/>
    <x v="2"/>
    <x v="0"/>
  </r>
  <r>
    <x v="14"/>
    <x v="6"/>
    <x v="37"/>
    <x v="5"/>
    <x v="2"/>
    <x v="52"/>
    <x v="1204"/>
    <x v="1387"/>
    <x v="15"/>
    <x v="4"/>
    <x v="1360"/>
    <x v="1394"/>
    <x v="3"/>
    <x v="165"/>
    <x v="0"/>
    <x v="2"/>
  </r>
  <r>
    <x v="13"/>
    <x v="8"/>
    <x v="37"/>
    <x v="5"/>
    <x v="2"/>
    <x v="14"/>
    <x v="1205"/>
    <x v="1388"/>
    <x v="3"/>
    <x v="2"/>
    <x v="1361"/>
    <x v="1395"/>
    <x v="2"/>
    <x v="32"/>
    <x v="1"/>
    <x v="0"/>
  </r>
  <r>
    <x v="1"/>
    <x v="1"/>
    <x v="190"/>
    <x v="6"/>
    <x v="2"/>
    <x v="7"/>
    <x v="1206"/>
    <x v="1389"/>
    <x v="23"/>
    <x v="3"/>
    <x v="1362"/>
    <x v="1396"/>
    <x v="3"/>
    <x v="23"/>
    <x v="1"/>
    <x v="0"/>
  </r>
  <r>
    <x v="12"/>
    <x v="8"/>
    <x v="39"/>
    <x v="0"/>
    <x v="3"/>
    <x v="4"/>
    <x v="1207"/>
    <x v="1390"/>
    <x v="10"/>
    <x v="2"/>
    <x v="1363"/>
    <x v="1397"/>
    <x v="0"/>
    <x v="0"/>
    <x v="2"/>
    <x v="2"/>
  </r>
  <r>
    <x v="7"/>
    <x v="5"/>
    <x v="191"/>
    <x v="0"/>
    <x v="3"/>
    <x v="52"/>
    <x v="999"/>
    <x v="1391"/>
    <x v="18"/>
    <x v="2"/>
    <x v="1364"/>
    <x v="1398"/>
    <x v="3"/>
    <x v="165"/>
    <x v="1"/>
    <x v="0"/>
  </r>
  <r>
    <x v="15"/>
    <x v="9"/>
    <x v="126"/>
    <x v="0"/>
    <x v="3"/>
    <x v="12"/>
    <x v="1208"/>
    <x v="1392"/>
    <x v="23"/>
    <x v="3"/>
    <x v="1365"/>
    <x v="1399"/>
    <x v="2"/>
    <x v="15"/>
    <x v="1"/>
    <x v="0"/>
  </r>
  <r>
    <x v="4"/>
    <x v="4"/>
    <x v="126"/>
    <x v="0"/>
    <x v="3"/>
    <x v="17"/>
    <x v="1209"/>
    <x v="1393"/>
    <x v="4"/>
    <x v="3"/>
    <x v="1366"/>
    <x v="1400"/>
    <x v="3"/>
    <x v="21"/>
    <x v="1"/>
    <x v="1"/>
  </r>
  <r>
    <x v="10"/>
    <x v="7"/>
    <x v="126"/>
    <x v="0"/>
    <x v="3"/>
    <x v="29"/>
    <x v="1210"/>
    <x v="1394"/>
    <x v="10"/>
    <x v="2"/>
    <x v="1367"/>
    <x v="1401"/>
    <x v="3"/>
    <x v="71"/>
    <x v="0"/>
    <x v="1"/>
  </r>
  <r>
    <x v="13"/>
    <x v="8"/>
    <x v="192"/>
    <x v="10"/>
    <x v="3"/>
    <x v="35"/>
    <x v="1211"/>
    <x v="1395"/>
    <x v="23"/>
    <x v="3"/>
    <x v="1368"/>
    <x v="1402"/>
    <x v="3"/>
    <x v="54"/>
    <x v="0"/>
    <x v="2"/>
  </r>
  <r>
    <x v="5"/>
    <x v="1"/>
    <x v="193"/>
    <x v="10"/>
    <x v="3"/>
    <x v="9"/>
    <x v="1212"/>
    <x v="1396"/>
    <x v="16"/>
    <x v="4"/>
    <x v="1369"/>
    <x v="1403"/>
    <x v="2"/>
    <x v="10"/>
    <x v="0"/>
    <x v="0"/>
  </r>
  <r>
    <x v="4"/>
    <x v="4"/>
    <x v="270"/>
    <x v="10"/>
    <x v="3"/>
    <x v="9"/>
    <x v="1213"/>
    <x v="1397"/>
    <x v="20"/>
    <x v="2"/>
    <x v="1370"/>
    <x v="1404"/>
    <x v="2"/>
    <x v="10"/>
    <x v="0"/>
    <x v="2"/>
  </r>
  <r>
    <x v="15"/>
    <x v="9"/>
    <x v="41"/>
    <x v="1"/>
    <x v="3"/>
    <x v="0"/>
    <x v="1214"/>
    <x v="1398"/>
    <x v="18"/>
    <x v="2"/>
    <x v="1371"/>
    <x v="1405"/>
    <x v="2"/>
    <x v="58"/>
    <x v="0"/>
    <x v="1"/>
  </r>
  <r>
    <x v="14"/>
    <x v="6"/>
    <x v="195"/>
    <x v="7"/>
    <x v="3"/>
    <x v="37"/>
    <x v="123"/>
    <x v="1399"/>
    <x v="5"/>
    <x v="0"/>
    <x v="1372"/>
    <x v="1406"/>
    <x v="2"/>
    <x v="61"/>
    <x v="0"/>
    <x v="1"/>
  </r>
  <r>
    <x v="4"/>
    <x v="4"/>
    <x v="195"/>
    <x v="7"/>
    <x v="3"/>
    <x v="12"/>
    <x v="1144"/>
    <x v="1400"/>
    <x v="24"/>
    <x v="3"/>
    <x v="1373"/>
    <x v="1407"/>
    <x v="0"/>
    <x v="0"/>
    <x v="2"/>
    <x v="0"/>
  </r>
  <r>
    <x v="4"/>
    <x v="4"/>
    <x v="196"/>
    <x v="8"/>
    <x v="3"/>
    <x v="29"/>
    <x v="1105"/>
    <x v="1401"/>
    <x v="19"/>
    <x v="4"/>
    <x v="1374"/>
    <x v="1408"/>
    <x v="0"/>
    <x v="0"/>
    <x v="1"/>
    <x v="0"/>
  </r>
  <r>
    <x v="9"/>
    <x v="6"/>
    <x v="239"/>
    <x v="8"/>
    <x v="3"/>
    <x v="37"/>
    <x v="1215"/>
    <x v="1402"/>
    <x v="19"/>
    <x v="4"/>
    <x v="1375"/>
    <x v="1409"/>
    <x v="0"/>
    <x v="0"/>
    <x v="1"/>
    <x v="0"/>
  </r>
  <r>
    <x v="12"/>
    <x v="8"/>
    <x v="130"/>
    <x v="8"/>
    <x v="3"/>
    <x v="2"/>
    <x v="1216"/>
    <x v="1403"/>
    <x v="24"/>
    <x v="3"/>
    <x v="1376"/>
    <x v="1410"/>
    <x v="3"/>
    <x v="77"/>
    <x v="2"/>
    <x v="0"/>
  </r>
  <r>
    <x v="6"/>
    <x v="3"/>
    <x v="131"/>
    <x v="8"/>
    <x v="3"/>
    <x v="18"/>
    <x v="1217"/>
    <x v="1404"/>
    <x v="4"/>
    <x v="3"/>
    <x v="1377"/>
    <x v="1411"/>
    <x v="0"/>
    <x v="0"/>
    <x v="2"/>
    <x v="1"/>
  </r>
  <r>
    <x v="11"/>
    <x v="8"/>
    <x v="131"/>
    <x v="8"/>
    <x v="3"/>
    <x v="69"/>
    <x v="1218"/>
    <x v="1405"/>
    <x v="13"/>
    <x v="1"/>
    <x v="1378"/>
    <x v="1412"/>
    <x v="0"/>
    <x v="0"/>
    <x v="1"/>
    <x v="1"/>
  </r>
  <r>
    <x v="8"/>
    <x v="6"/>
    <x v="131"/>
    <x v="8"/>
    <x v="3"/>
    <x v="53"/>
    <x v="1219"/>
    <x v="1406"/>
    <x v="4"/>
    <x v="3"/>
    <x v="1379"/>
    <x v="1413"/>
    <x v="4"/>
    <x v="122"/>
    <x v="2"/>
    <x v="0"/>
  </r>
  <r>
    <x v="3"/>
    <x v="3"/>
    <x v="132"/>
    <x v="2"/>
    <x v="3"/>
    <x v="2"/>
    <x v="1108"/>
    <x v="1407"/>
    <x v="22"/>
    <x v="3"/>
    <x v="1380"/>
    <x v="1414"/>
    <x v="1"/>
    <x v="2"/>
    <x v="0"/>
    <x v="2"/>
  </r>
  <r>
    <x v="7"/>
    <x v="5"/>
    <x v="42"/>
    <x v="2"/>
    <x v="3"/>
    <x v="42"/>
    <x v="1220"/>
    <x v="1408"/>
    <x v="10"/>
    <x v="2"/>
    <x v="1381"/>
    <x v="1415"/>
    <x v="6"/>
    <x v="63"/>
    <x v="1"/>
    <x v="1"/>
  </r>
  <r>
    <x v="13"/>
    <x v="8"/>
    <x v="268"/>
    <x v="2"/>
    <x v="3"/>
    <x v="18"/>
    <x v="1221"/>
    <x v="1409"/>
    <x v="0"/>
    <x v="0"/>
    <x v="1382"/>
    <x v="1416"/>
    <x v="2"/>
    <x v="99"/>
    <x v="1"/>
    <x v="0"/>
  </r>
  <r>
    <x v="6"/>
    <x v="3"/>
    <x v="240"/>
    <x v="3"/>
    <x v="3"/>
    <x v="20"/>
    <x v="1222"/>
    <x v="1410"/>
    <x v="8"/>
    <x v="5"/>
    <x v="9"/>
    <x v="1417"/>
    <x v="3"/>
    <x v="136"/>
    <x v="0"/>
    <x v="1"/>
  </r>
  <r>
    <x v="14"/>
    <x v="6"/>
    <x v="256"/>
    <x v="3"/>
    <x v="3"/>
    <x v="10"/>
    <x v="1223"/>
    <x v="1411"/>
    <x v="14"/>
    <x v="4"/>
    <x v="1383"/>
    <x v="1418"/>
    <x v="4"/>
    <x v="68"/>
    <x v="1"/>
    <x v="0"/>
  </r>
  <r>
    <x v="5"/>
    <x v="1"/>
    <x v="136"/>
    <x v="9"/>
    <x v="3"/>
    <x v="0"/>
    <x v="1224"/>
    <x v="1412"/>
    <x v="23"/>
    <x v="3"/>
    <x v="1384"/>
    <x v="1419"/>
    <x v="4"/>
    <x v="228"/>
    <x v="2"/>
    <x v="2"/>
  </r>
  <r>
    <x v="0"/>
    <x v="0"/>
    <x v="199"/>
    <x v="11"/>
    <x v="3"/>
    <x v="13"/>
    <x v="1225"/>
    <x v="1413"/>
    <x v="16"/>
    <x v="4"/>
    <x v="1385"/>
    <x v="1420"/>
    <x v="2"/>
    <x v="87"/>
    <x v="0"/>
    <x v="1"/>
  </r>
  <r>
    <x v="4"/>
    <x v="4"/>
    <x v="199"/>
    <x v="11"/>
    <x v="3"/>
    <x v="2"/>
    <x v="1226"/>
    <x v="1414"/>
    <x v="7"/>
    <x v="2"/>
    <x v="1386"/>
    <x v="1421"/>
    <x v="2"/>
    <x v="26"/>
    <x v="1"/>
    <x v="0"/>
  </r>
  <r>
    <x v="11"/>
    <x v="8"/>
    <x v="137"/>
    <x v="11"/>
    <x v="3"/>
    <x v="2"/>
    <x v="1227"/>
    <x v="1415"/>
    <x v="4"/>
    <x v="3"/>
    <x v="1387"/>
    <x v="1422"/>
    <x v="6"/>
    <x v="229"/>
    <x v="2"/>
    <x v="1"/>
  </r>
  <r>
    <x v="1"/>
    <x v="1"/>
    <x v="271"/>
    <x v="11"/>
    <x v="3"/>
    <x v="54"/>
    <x v="1228"/>
    <x v="1416"/>
    <x v="18"/>
    <x v="2"/>
    <x v="1388"/>
    <x v="1423"/>
    <x v="3"/>
    <x v="207"/>
    <x v="2"/>
    <x v="2"/>
  </r>
  <r>
    <x v="9"/>
    <x v="6"/>
    <x v="241"/>
    <x v="11"/>
    <x v="3"/>
    <x v="32"/>
    <x v="1229"/>
    <x v="1417"/>
    <x v="4"/>
    <x v="3"/>
    <x v="1389"/>
    <x v="1424"/>
    <x v="0"/>
    <x v="0"/>
    <x v="1"/>
    <x v="1"/>
  </r>
  <r>
    <x v="4"/>
    <x v="4"/>
    <x v="138"/>
    <x v="4"/>
    <x v="3"/>
    <x v="29"/>
    <x v="1230"/>
    <x v="1418"/>
    <x v="18"/>
    <x v="2"/>
    <x v="1390"/>
    <x v="1425"/>
    <x v="2"/>
    <x v="47"/>
    <x v="2"/>
    <x v="2"/>
  </r>
  <r>
    <x v="7"/>
    <x v="5"/>
    <x v="138"/>
    <x v="4"/>
    <x v="3"/>
    <x v="6"/>
    <x v="1207"/>
    <x v="1419"/>
    <x v="12"/>
    <x v="0"/>
    <x v="1391"/>
    <x v="1426"/>
    <x v="0"/>
    <x v="0"/>
    <x v="1"/>
    <x v="1"/>
  </r>
  <r>
    <x v="6"/>
    <x v="3"/>
    <x v="200"/>
    <x v="4"/>
    <x v="3"/>
    <x v="46"/>
    <x v="1231"/>
    <x v="1420"/>
    <x v="10"/>
    <x v="2"/>
    <x v="1392"/>
    <x v="1427"/>
    <x v="2"/>
    <x v="81"/>
    <x v="0"/>
    <x v="1"/>
  </r>
  <r>
    <x v="5"/>
    <x v="1"/>
    <x v="139"/>
    <x v="4"/>
    <x v="3"/>
    <x v="15"/>
    <x v="1232"/>
    <x v="1421"/>
    <x v="9"/>
    <x v="3"/>
    <x v="1393"/>
    <x v="1428"/>
    <x v="2"/>
    <x v="70"/>
    <x v="2"/>
    <x v="2"/>
  </r>
  <r>
    <x v="13"/>
    <x v="8"/>
    <x v="202"/>
    <x v="5"/>
    <x v="3"/>
    <x v="19"/>
    <x v="1133"/>
    <x v="1422"/>
    <x v="13"/>
    <x v="1"/>
    <x v="1394"/>
    <x v="1429"/>
    <x v="0"/>
    <x v="0"/>
    <x v="1"/>
    <x v="0"/>
  </r>
  <r>
    <x v="4"/>
    <x v="4"/>
    <x v="206"/>
    <x v="0"/>
    <x v="4"/>
    <x v="52"/>
    <x v="1233"/>
    <x v="1423"/>
    <x v="4"/>
    <x v="3"/>
    <x v="1395"/>
    <x v="1430"/>
    <x v="3"/>
    <x v="165"/>
    <x v="1"/>
    <x v="0"/>
  </r>
  <r>
    <x v="4"/>
    <x v="4"/>
    <x v="209"/>
    <x v="10"/>
    <x v="4"/>
    <x v="15"/>
    <x v="1234"/>
    <x v="1424"/>
    <x v="1"/>
    <x v="0"/>
    <x v="1396"/>
    <x v="1431"/>
    <x v="2"/>
    <x v="70"/>
    <x v="2"/>
    <x v="1"/>
  </r>
  <r>
    <x v="9"/>
    <x v="6"/>
    <x v="144"/>
    <x v="10"/>
    <x v="4"/>
    <x v="29"/>
    <x v="1235"/>
    <x v="1425"/>
    <x v="20"/>
    <x v="2"/>
    <x v="1397"/>
    <x v="1432"/>
    <x v="0"/>
    <x v="0"/>
    <x v="2"/>
    <x v="0"/>
  </r>
  <r>
    <x v="0"/>
    <x v="0"/>
    <x v="242"/>
    <x v="10"/>
    <x v="4"/>
    <x v="3"/>
    <x v="1236"/>
    <x v="1426"/>
    <x v="16"/>
    <x v="4"/>
    <x v="1398"/>
    <x v="1433"/>
    <x v="1"/>
    <x v="3"/>
    <x v="2"/>
    <x v="2"/>
  </r>
  <r>
    <x v="1"/>
    <x v="1"/>
    <x v="242"/>
    <x v="10"/>
    <x v="4"/>
    <x v="62"/>
    <x v="1237"/>
    <x v="1427"/>
    <x v="24"/>
    <x v="3"/>
    <x v="1399"/>
    <x v="1434"/>
    <x v="2"/>
    <x v="230"/>
    <x v="1"/>
    <x v="0"/>
  </r>
  <r>
    <x v="4"/>
    <x v="4"/>
    <x v="147"/>
    <x v="1"/>
    <x v="4"/>
    <x v="9"/>
    <x v="968"/>
    <x v="1428"/>
    <x v="3"/>
    <x v="2"/>
    <x v="1400"/>
    <x v="1435"/>
    <x v="0"/>
    <x v="0"/>
    <x v="1"/>
    <x v="2"/>
  </r>
  <r>
    <x v="8"/>
    <x v="6"/>
    <x v="147"/>
    <x v="1"/>
    <x v="4"/>
    <x v="66"/>
    <x v="1238"/>
    <x v="1429"/>
    <x v="19"/>
    <x v="4"/>
    <x v="1401"/>
    <x v="1436"/>
    <x v="3"/>
    <x v="201"/>
    <x v="0"/>
    <x v="2"/>
  </r>
  <r>
    <x v="15"/>
    <x v="9"/>
    <x v="148"/>
    <x v="7"/>
    <x v="4"/>
    <x v="63"/>
    <x v="1058"/>
    <x v="1430"/>
    <x v="3"/>
    <x v="2"/>
    <x v="1402"/>
    <x v="1437"/>
    <x v="0"/>
    <x v="0"/>
    <x v="2"/>
    <x v="2"/>
  </r>
  <r>
    <x v="0"/>
    <x v="0"/>
    <x v="49"/>
    <x v="7"/>
    <x v="4"/>
    <x v="4"/>
    <x v="1239"/>
    <x v="1431"/>
    <x v="6"/>
    <x v="4"/>
    <x v="1403"/>
    <x v="1438"/>
    <x v="2"/>
    <x v="5"/>
    <x v="0"/>
    <x v="2"/>
  </r>
  <r>
    <x v="3"/>
    <x v="3"/>
    <x v="49"/>
    <x v="7"/>
    <x v="4"/>
    <x v="33"/>
    <x v="1240"/>
    <x v="1432"/>
    <x v="0"/>
    <x v="0"/>
    <x v="1404"/>
    <x v="1439"/>
    <x v="0"/>
    <x v="0"/>
    <x v="1"/>
    <x v="1"/>
  </r>
  <r>
    <x v="0"/>
    <x v="0"/>
    <x v="149"/>
    <x v="7"/>
    <x v="4"/>
    <x v="32"/>
    <x v="1241"/>
    <x v="1433"/>
    <x v="15"/>
    <x v="4"/>
    <x v="1405"/>
    <x v="1440"/>
    <x v="3"/>
    <x v="95"/>
    <x v="0"/>
    <x v="2"/>
  </r>
  <r>
    <x v="2"/>
    <x v="2"/>
    <x v="149"/>
    <x v="7"/>
    <x v="4"/>
    <x v="29"/>
    <x v="1242"/>
    <x v="1434"/>
    <x v="4"/>
    <x v="3"/>
    <x v="1406"/>
    <x v="1441"/>
    <x v="0"/>
    <x v="0"/>
    <x v="2"/>
    <x v="1"/>
  </r>
  <r>
    <x v="12"/>
    <x v="8"/>
    <x v="51"/>
    <x v="8"/>
    <x v="4"/>
    <x v="19"/>
    <x v="1243"/>
    <x v="1435"/>
    <x v="4"/>
    <x v="3"/>
    <x v="1407"/>
    <x v="1442"/>
    <x v="2"/>
    <x v="78"/>
    <x v="2"/>
    <x v="2"/>
  </r>
  <r>
    <x v="4"/>
    <x v="4"/>
    <x v="51"/>
    <x v="8"/>
    <x v="4"/>
    <x v="1"/>
    <x v="1107"/>
    <x v="1436"/>
    <x v="15"/>
    <x v="4"/>
    <x v="1408"/>
    <x v="1443"/>
    <x v="2"/>
    <x v="57"/>
    <x v="2"/>
    <x v="0"/>
  </r>
  <r>
    <x v="13"/>
    <x v="8"/>
    <x v="258"/>
    <x v="8"/>
    <x v="4"/>
    <x v="9"/>
    <x v="1244"/>
    <x v="1437"/>
    <x v="10"/>
    <x v="2"/>
    <x v="1409"/>
    <x v="1444"/>
    <x v="2"/>
    <x v="10"/>
    <x v="2"/>
    <x v="1"/>
  </r>
  <r>
    <x v="11"/>
    <x v="8"/>
    <x v="243"/>
    <x v="2"/>
    <x v="4"/>
    <x v="5"/>
    <x v="1245"/>
    <x v="1438"/>
    <x v="9"/>
    <x v="3"/>
    <x v="1410"/>
    <x v="1445"/>
    <x v="2"/>
    <x v="6"/>
    <x v="0"/>
    <x v="2"/>
  </r>
  <r>
    <x v="10"/>
    <x v="7"/>
    <x v="150"/>
    <x v="2"/>
    <x v="4"/>
    <x v="10"/>
    <x v="1246"/>
    <x v="1439"/>
    <x v="18"/>
    <x v="2"/>
    <x v="1411"/>
    <x v="1446"/>
    <x v="2"/>
    <x v="13"/>
    <x v="1"/>
    <x v="1"/>
  </r>
  <r>
    <x v="3"/>
    <x v="3"/>
    <x v="211"/>
    <x v="3"/>
    <x v="4"/>
    <x v="7"/>
    <x v="333"/>
    <x v="1440"/>
    <x v="7"/>
    <x v="2"/>
    <x v="1412"/>
    <x v="1447"/>
    <x v="3"/>
    <x v="23"/>
    <x v="0"/>
    <x v="1"/>
  </r>
  <r>
    <x v="6"/>
    <x v="3"/>
    <x v="212"/>
    <x v="3"/>
    <x v="4"/>
    <x v="13"/>
    <x v="1247"/>
    <x v="1441"/>
    <x v="23"/>
    <x v="3"/>
    <x v="1413"/>
    <x v="1448"/>
    <x v="2"/>
    <x v="87"/>
    <x v="0"/>
    <x v="1"/>
  </r>
  <r>
    <x v="12"/>
    <x v="8"/>
    <x v="212"/>
    <x v="3"/>
    <x v="4"/>
    <x v="54"/>
    <x v="1248"/>
    <x v="1442"/>
    <x v="1"/>
    <x v="0"/>
    <x v="1414"/>
    <x v="1449"/>
    <x v="3"/>
    <x v="207"/>
    <x v="0"/>
    <x v="0"/>
  </r>
  <r>
    <x v="4"/>
    <x v="4"/>
    <x v="215"/>
    <x v="9"/>
    <x v="4"/>
    <x v="66"/>
    <x v="1249"/>
    <x v="1443"/>
    <x v="4"/>
    <x v="3"/>
    <x v="1415"/>
    <x v="1450"/>
    <x v="0"/>
    <x v="0"/>
    <x v="1"/>
    <x v="2"/>
  </r>
  <r>
    <x v="11"/>
    <x v="8"/>
    <x v="54"/>
    <x v="11"/>
    <x v="4"/>
    <x v="9"/>
    <x v="781"/>
    <x v="1444"/>
    <x v="23"/>
    <x v="3"/>
    <x v="1416"/>
    <x v="1451"/>
    <x v="2"/>
    <x v="10"/>
    <x v="2"/>
    <x v="0"/>
  </r>
  <r>
    <x v="15"/>
    <x v="9"/>
    <x v="54"/>
    <x v="11"/>
    <x v="4"/>
    <x v="18"/>
    <x v="1250"/>
    <x v="1445"/>
    <x v="4"/>
    <x v="3"/>
    <x v="1417"/>
    <x v="1452"/>
    <x v="2"/>
    <x v="99"/>
    <x v="2"/>
    <x v="1"/>
  </r>
  <r>
    <x v="11"/>
    <x v="8"/>
    <x v="217"/>
    <x v="11"/>
    <x v="4"/>
    <x v="46"/>
    <x v="1251"/>
    <x v="1446"/>
    <x v="13"/>
    <x v="1"/>
    <x v="1418"/>
    <x v="1453"/>
    <x v="3"/>
    <x v="112"/>
    <x v="2"/>
    <x v="2"/>
  </r>
  <r>
    <x v="2"/>
    <x v="2"/>
    <x v="153"/>
    <x v="11"/>
    <x v="4"/>
    <x v="1"/>
    <x v="1252"/>
    <x v="1447"/>
    <x v="17"/>
    <x v="1"/>
    <x v="1419"/>
    <x v="1454"/>
    <x v="3"/>
    <x v="12"/>
    <x v="1"/>
    <x v="1"/>
  </r>
  <r>
    <x v="6"/>
    <x v="3"/>
    <x v="245"/>
    <x v="4"/>
    <x v="4"/>
    <x v="12"/>
    <x v="1253"/>
    <x v="1448"/>
    <x v="18"/>
    <x v="2"/>
    <x v="1420"/>
    <x v="1455"/>
    <x v="0"/>
    <x v="0"/>
    <x v="1"/>
    <x v="1"/>
  </r>
  <r>
    <x v="13"/>
    <x v="8"/>
    <x v="245"/>
    <x v="4"/>
    <x v="4"/>
    <x v="36"/>
    <x v="1254"/>
    <x v="1449"/>
    <x v="19"/>
    <x v="4"/>
    <x v="1421"/>
    <x v="1456"/>
    <x v="0"/>
    <x v="0"/>
    <x v="2"/>
    <x v="2"/>
  </r>
  <r>
    <x v="15"/>
    <x v="9"/>
    <x v="154"/>
    <x v="4"/>
    <x v="4"/>
    <x v="1"/>
    <x v="1255"/>
    <x v="1450"/>
    <x v="23"/>
    <x v="3"/>
    <x v="1422"/>
    <x v="1457"/>
    <x v="2"/>
    <x v="57"/>
    <x v="1"/>
    <x v="1"/>
  </r>
  <r>
    <x v="6"/>
    <x v="3"/>
    <x v="58"/>
    <x v="6"/>
    <x v="4"/>
    <x v="53"/>
    <x v="1256"/>
    <x v="1451"/>
    <x v="16"/>
    <x v="4"/>
    <x v="1423"/>
    <x v="1458"/>
    <x v="2"/>
    <x v="142"/>
    <x v="0"/>
    <x v="1"/>
  </r>
  <r>
    <x v="15"/>
    <x v="9"/>
    <x v="260"/>
    <x v="6"/>
    <x v="4"/>
    <x v="18"/>
    <x v="1257"/>
    <x v="1452"/>
    <x v="10"/>
    <x v="2"/>
    <x v="1424"/>
    <x v="1459"/>
    <x v="2"/>
    <x v="99"/>
    <x v="2"/>
    <x v="1"/>
  </r>
  <r>
    <x v="14"/>
    <x v="6"/>
    <x v="60"/>
    <x v="6"/>
    <x v="4"/>
    <x v="17"/>
    <x v="1258"/>
    <x v="1453"/>
    <x v="8"/>
    <x v="5"/>
    <x v="9"/>
    <x v="1460"/>
    <x v="2"/>
    <x v="130"/>
    <x v="2"/>
    <x v="2"/>
  </r>
  <r>
    <x v="14"/>
    <x v="6"/>
    <x v="159"/>
    <x v="0"/>
    <x v="5"/>
    <x v="40"/>
    <x v="40"/>
    <x v="1454"/>
    <x v="25"/>
    <x v="1"/>
    <x v="1425"/>
    <x v="1461"/>
    <x v="0"/>
    <x v="0"/>
    <x v="2"/>
    <x v="1"/>
  </r>
  <r>
    <x v="0"/>
    <x v="0"/>
    <x v="161"/>
    <x v="0"/>
    <x v="5"/>
    <x v="12"/>
    <x v="1259"/>
    <x v="1455"/>
    <x v="14"/>
    <x v="4"/>
    <x v="1426"/>
    <x v="1462"/>
    <x v="1"/>
    <x v="178"/>
    <x v="1"/>
    <x v="1"/>
  </r>
  <r>
    <x v="4"/>
    <x v="4"/>
    <x v="265"/>
    <x v="0"/>
    <x v="5"/>
    <x v="8"/>
    <x v="1260"/>
    <x v="1456"/>
    <x v="13"/>
    <x v="1"/>
    <x v="1427"/>
    <x v="1463"/>
    <x v="3"/>
    <x v="46"/>
    <x v="2"/>
    <x v="2"/>
  </r>
  <r>
    <x v="7"/>
    <x v="5"/>
    <x v="265"/>
    <x v="0"/>
    <x v="5"/>
    <x v="7"/>
    <x v="1261"/>
    <x v="1457"/>
    <x v="18"/>
    <x v="2"/>
    <x v="1428"/>
    <x v="1464"/>
    <x v="2"/>
    <x v="8"/>
    <x v="2"/>
    <x v="2"/>
  </r>
  <r>
    <x v="5"/>
    <x v="1"/>
    <x v="162"/>
    <x v="10"/>
    <x v="5"/>
    <x v="19"/>
    <x v="1262"/>
    <x v="1458"/>
    <x v="12"/>
    <x v="0"/>
    <x v="1429"/>
    <x v="1465"/>
    <x v="2"/>
    <x v="78"/>
    <x v="0"/>
    <x v="0"/>
  </r>
  <r>
    <x v="1"/>
    <x v="1"/>
    <x v="219"/>
    <x v="10"/>
    <x v="5"/>
    <x v="13"/>
    <x v="1165"/>
    <x v="1459"/>
    <x v="1"/>
    <x v="0"/>
    <x v="1430"/>
    <x v="1466"/>
    <x v="0"/>
    <x v="0"/>
    <x v="0"/>
    <x v="1"/>
  </r>
  <r>
    <x v="5"/>
    <x v="1"/>
    <x v="219"/>
    <x v="10"/>
    <x v="5"/>
    <x v="17"/>
    <x v="1263"/>
    <x v="1460"/>
    <x v="13"/>
    <x v="1"/>
    <x v="1431"/>
    <x v="1467"/>
    <x v="2"/>
    <x v="130"/>
    <x v="0"/>
    <x v="0"/>
  </r>
  <r>
    <x v="11"/>
    <x v="8"/>
    <x v="61"/>
    <x v="1"/>
    <x v="5"/>
    <x v="43"/>
    <x v="1264"/>
    <x v="1461"/>
    <x v="25"/>
    <x v="1"/>
    <x v="1432"/>
    <x v="1468"/>
    <x v="3"/>
    <x v="83"/>
    <x v="0"/>
    <x v="2"/>
  </r>
  <r>
    <x v="14"/>
    <x v="6"/>
    <x v="61"/>
    <x v="1"/>
    <x v="5"/>
    <x v="9"/>
    <x v="1265"/>
    <x v="1462"/>
    <x v="18"/>
    <x v="2"/>
    <x v="1433"/>
    <x v="1469"/>
    <x v="1"/>
    <x v="131"/>
    <x v="1"/>
    <x v="0"/>
  </r>
  <r>
    <x v="11"/>
    <x v="8"/>
    <x v="62"/>
    <x v="1"/>
    <x v="5"/>
    <x v="1"/>
    <x v="290"/>
    <x v="1463"/>
    <x v="14"/>
    <x v="4"/>
    <x v="1434"/>
    <x v="1470"/>
    <x v="3"/>
    <x v="12"/>
    <x v="2"/>
    <x v="1"/>
  </r>
  <r>
    <x v="9"/>
    <x v="6"/>
    <x v="62"/>
    <x v="1"/>
    <x v="5"/>
    <x v="9"/>
    <x v="1266"/>
    <x v="1464"/>
    <x v="4"/>
    <x v="3"/>
    <x v="1435"/>
    <x v="1471"/>
    <x v="1"/>
    <x v="131"/>
    <x v="0"/>
    <x v="0"/>
  </r>
  <r>
    <x v="9"/>
    <x v="6"/>
    <x v="220"/>
    <x v="1"/>
    <x v="5"/>
    <x v="4"/>
    <x v="1267"/>
    <x v="1465"/>
    <x v="14"/>
    <x v="4"/>
    <x v="1436"/>
    <x v="1472"/>
    <x v="2"/>
    <x v="5"/>
    <x v="0"/>
    <x v="1"/>
  </r>
  <r>
    <x v="4"/>
    <x v="4"/>
    <x v="65"/>
    <x v="0"/>
    <x v="0"/>
    <x v="41"/>
    <x v="1268"/>
    <x v="1466"/>
    <x v="2"/>
    <x v="1"/>
    <x v="1437"/>
    <x v="1473"/>
    <x v="2"/>
    <x v="175"/>
    <x v="1"/>
    <x v="2"/>
  </r>
  <r>
    <x v="3"/>
    <x v="3"/>
    <x v="222"/>
    <x v="10"/>
    <x v="0"/>
    <x v="43"/>
    <x v="1269"/>
    <x v="1467"/>
    <x v="17"/>
    <x v="1"/>
    <x v="1438"/>
    <x v="1474"/>
    <x v="1"/>
    <x v="188"/>
    <x v="0"/>
    <x v="2"/>
  </r>
  <r>
    <x v="14"/>
    <x v="6"/>
    <x v="222"/>
    <x v="10"/>
    <x v="0"/>
    <x v="2"/>
    <x v="1270"/>
    <x v="1468"/>
    <x v="21"/>
    <x v="0"/>
    <x v="1439"/>
    <x v="1475"/>
    <x v="0"/>
    <x v="0"/>
    <x v="2"/>
    <x v="0"/>
  </r>
  <r>
    <x v="12"/>
    <x v="8"/>
    <x v="73"/>
    <x v="7"/>
    <x v="0"/>
    <x v="7"/>
    <x v="1271"/>
    <x v="1469"/>
    <x v="23"/>
    <x v="3"/>
    <x v="1440"/>
    <x v="1476"/>
    <x v="2"/>
    <x v="8"/>
    <x v="0"/>
    <x v="1"/>
  </r>
  <r>
    <x v="1"/>
    <x v="1"/>
    <x v="73"/>
    <x v="7"/>
    <x v="0"/>
    <x v="57"/>
    <x v="1272"/>
    <x v="1470"/>
    <x v="23"/>
    <x v="3"/>
    <x v="1441"/>
    <x v="1477"/>
    <x v="2"/>
    <x v="164"/>
    <x v="2"/>
    <x v="2"/>
  </r>
  <r>
    <x v="14"/>
    <x v="6"/>
    <x v="73"/>
    <x v="7"/>
    <x v="0"/>
    <x v="13"/>
    <x v="1273"/>
    <x v="1471"/>
    <x v="17"/>
    <x v="1"/>
    <x v="1442"/>
    <x v="1478"/>
    <x v="4"/>
    <x v="16"/>
    <x v="2"/>
    <x v="0"/>
  </r>
  <r>
    <x v="2"/>
    <x v="2"/>
    <x v="73"/>
    <x v="7"/>
    <x v="0"/>
    <x v="30"/>
    <x v="1274"/>
    <x v="1472"/>
    <x v="17"/>
    <x v="1"/>
    <x v="1443"/>
    <x v="1479"/>
    <x v="0"/>
    <x v="0"/>
    <x v="2"/>
    <x v="0"/>
  </r>
  <r>
    <x v="12"/>
    <x v="8"/>
    <x v="166"/>
    <x v="8"/>
    <x v="0"/>
    <x v="48"/>
    <x v="1275"/>
    <x v="1473"/>
    <x v="20"/>
    <x v="2"/>
    <x v="1444"/>
    <x v="1480"/>
    <x v="3"/>
    <x v="155"/>
    <x v="2"/>
    <x v="0"/>
  </r>
  <r>
    <x v="7"/>
    <x v="5"/>
    <x v="166"/>
    <x v="8"/>
    <x v="0"/>
    <x v="37"/>
    <x v="1276"/>
    <x v="1474"/>
    <x v="10"/>
    <x v="2"/>
    <x v="1445"/>
    <x v="1481"/>
    <x v="0"/>
    <x v="0"/>
    <x v="1"/>
    <x v="1"/>
  </r>
  <r>
    <x v="8"/>
    <x v="6"/>
    <x v="167"/>
    <x v="8"/>
    <x v="0"/>
    <x v="15"/>
    <x v="1277"/>
    <x v="1475"/>
    <x v="3"/>
    <x v="2"/>
    <x v="1446"/>
    <x v="1482"/>
    <x v="3"/>
    <x v="18"/>
    <x v="0"/>
    <x v="0"/>
  </r>
  <r>
    <x v="1"/>
    <x v="1"/>
    <x v="75"/>
    <x v="8"/>
    <x v="0"/>
    <x v="4"/>
    <x v="1278"/>
    <x v="1476"/>
    <x v="18"/>
    <x v="2"/>
    <x v="1447"/>
    <x v="1483"/>
    <x v="2"/>
    <x v="5"/>
    <x v="0"/>
    <x v="0"/>
  </r>
  <r>
    <x v="10"/>
    <x v="7"/>
    <x v="224"/>
    <x v="3"/>
    <x v="0"/>
    <x v="12"/>
    <x v="1279"/>
    <x v="1477"/>
    <x v="15"/>
    <x v="4"/>
    <x v="1448"/>
    <x v="1484"/>
    <x v="2"/>
    <x v="15"/>
    <x v="0"/>
    <x v="1"/>
  </r>
  <r>
    <x v="10"/>
    <x v="7"/>
    <x v="4"/>
    <x v="3"/>
    <x v="0"/>
    <x v="12"/>
    <x v="538"/>
    <x v="1478"/>
    <x v="4"/>
    <x v="3"/>
    <x v="1449"/>
    <x v="1485"/>
    <x v="0"/>
    <x v="0"/>
    <x v="2"/>
    <x v="2"/>
  </r>
  <r>
    <x v="8"/>
    <x v="6"/>
    <x v="77"/>
    <x v="9"/>
    <x v="0"/>
    <x v="21"/>
    <x v="1280"/>
    <x v="1479"/>
    <x v="20"/>
    <x v="2"/>
    <x v="1450"/>
    <x v="1486"/>
    <x v="3"/>
    <x v="25"/>
    <x v="0"/>
    <x v="0"/>
  </r>
  <r>
    <x v="15"/>
    <x v="9"/>
    <x v="78"/>
    <x v="9"/>
    <x v="0"/>
    <x v="39"/>
    <x v="1281"/>
    <x v="1480"/>
    <x v="8"/>
    <x v="5"/>
    <x v="9"/>
    <x v="1487"/>
    <x v="0"/>
    <x v="0"/>
    <x v="0"/>
    <x v="2"/>
  </r>
  <r>
    <x v="4"/>
    <x v="4"/>
    <x v="273"/>
    <x v="9"/>
    <x v="0"/>
    <x v="52"/>
    <x v="881"/>
    <x v="1481"/>
    <x v="6"/>
    <x v="4"/>
    <x v="1451"/>
    <x v="1488"/>
    <x v="2"/>
    <x v="162"/>
    <x v="2"/>
    <x v="2"/>
  </r>
  <r>
    <x v="4"/>
    <x v="4"/>
    <x v="79"/>
    <x v="9"/>
    <x v="0"/>
    <x v="4"/>
    <x v="191"/>
    <x v="1482"/>
    <x v="14"/>
    <x v="4"/>
    <x v="1452"/>
    <x v="1489"/>
    <x v="3"/>
    <x v="11"/>
    <x v="2"/>
    <x v="0"/>
  </r>
  <r>
    <x v="13"/>
    <x v="8"/>
    <x v="172"/>
    <x v="4"/>
    <x v="0"/>
    <x v="2"/>
    <x v="744"/>
    <x v="1483"/>
    <x v="11"/>
    <x v="1"/>
    <x v="1453"/>
    <x v="1490"/>
    <x v="2"/>
    <x v="26"/>
    <x v="1"/>
    <x v="2"/>
  </r>
  <r>
    <x v="4"/>
    <x v="4"/>
    <x v="225"/>
    <x v="5"/>
    <x v="0"/>
    <x v="34"/>
    <x v="1282"/>
    <x v="1484"/>
    <x v="24"/>
    <x v="3"/>
    <x v="1454"/>
    <x v="1491"/>
    <x v="2"/>
    <x v="176"/>
    <x v="2"/>
    <x v="0"/>
  </r>
  <r>
    <x v="14"/>
    <x v="6"/>
    <x v="173"/>
    <x v="5"/>
    <x v="0"/>
    <x v="6"/>
    <x v="1283"/>
    <x v="1485"/>
    <x v="3"/>
    <x v="2"/>
    <x v="1455"/>
    <x v="1492"/>
    <x v="0"/>
    <x v="0"/>
    <x v="2"/>
    <x v="1"/>
  </r>
  <r>
    <x v="13"/>
    <x v="8"/>
    <x v="173"/>
    <x v="5"/>
    <x v="0"/>
    <x v="21"/>
    <x v="100"/>
    <x v="1486"/>
    <x v="1"/>
    <x v="0"/>
    <x v="1456"/>
    <x v="1493"/>
    <x v="1"/>
    <x v="75"/>
    <x v="0"/>
    <x v="1"/>
  </r>
  <r>
    <x v="0"/>
    <x v="0"/>
    <x v="8"/>
    <x v="5"/>
    <x v="0"/>
    <x v="70"/>
    <x v="897"/>
    <x v="1487"/>
    <x v="5"/>
    <x v="0"/>
    <x v="1457"/>
    <x v="1494"/>
    <x v="3"/>
    <x v="231"/>
    <x v="2"/>
    <x v="1"/>
  </r>
  <r>
    <x v="3"/>
    <x v="3"/>
    <x v="8"/>
    <x v="5"/>
    <x v="0"/>
    <x v="10"/>
    <x v="1284"/>
    <x v="1488"/>
    <x v="20"/>
    <x v="2"/>
    <x v="1458"/>
    <x v="1495"/>
    <x v="0"/>
    <x v="0"/>
    <x v="2"/>
    <x v="1"/>
  </r>
  <r>
    <x v="15"/>
    <x v="9"/>
    <x v="174"/>
    <x v="5"/>
    <x v="0"/>
    <x v="36"/>
    <x v="1285"/>
    <x v="1489"/>
    <x v="5"/>
    <x v="0"/>
    <x v="1459"/>
    <x v="1496"/>
    <x v="2"/>
    <x v="76"/>
    <x v="2"/>
    <x v="0"/>
  </r>
  <r>
    <x v="12"/>
    <x v="8"/>
    <x v="83"/>
    <x v="5"/>
    <x v="0"/>
    <x v="24"/>
    <x v="1286"/>
    <x v="1490"/>
    <x v="4"/>
    <x v="3"/>
    <x v="1460"/>
    <x v="1497"/>
    <x v="3"/>
    <x v="217"/>
    <x v="1"/>
    <x v="1"/>
  </r>
  <r>
    <x v="11"/>
    <x v="8"/>
    <x v="9"/>
    <x v="6"/>
    <x v="0"/>
    <x v="36"/>
    <x v="1287"/>
    <x v="1491"/>
    <x v="15"/>
    <x v="4"/>
    <x v="1461"/>
    <x v="1498"/>
    <x v="0"/>
    <x v="0"/>
    <x v="0"/>
    <x v="2"/>
  </r>
  <r>
    <x v="2"/>
    <x v="2"/>
    <x v="9"/>
    <x v="6"/>
    <x v="0"/>
    <x v="19"/>
    <x v="1288"/>
    <x v="1492"/>
    <x v="3"/>
    <x v="2"/>
    <x v="1462"/>
    <x v="1499"/>
    <x v="1"/>
    <x v="29"/>
    <x v="2"/>
    <x v="1"/>
  </r>
  <r>
    <x v="12"/>
    <x v="8"/>
    <x v="86"/>
    <x v="0"/>
    <x v="1"/>
    <x v="52"/>
    <x v="1289"/>
    <x v="1493"/>
    <x v="15"/>
    <x v="4"/>
    <x v="1463"/>
    <x v="1500"/>
    <x v="3"/>
    <x v="165"/>
    <x v="1"/>
    <x v="0"/>
  </r>
  <r>
    <x v="3"/>
    <x v="3"/>
    <x v="86"/>
    <x v="0"/>
    <x v="1"/>
    <x v="59"/>
    <x v="1290"/>
    <x v="1494"/>
    <x v="10"/>
    <x v="2"/>
    <x v="1464"/>
    <x v="1501"/>
    <x v="0"/>
    <x v="0"/>
    <x v="0"/>
    <x v="2"/>
  </r>
  <r>
    <x v="10"/>
    <x v="7"/>
    <x v="87"/>
    <x v="0"/>
    <x v="1"/>
    <x v="31"/>
    <x v="81"/>
    <x v="1495"/>
    <x v="3"/>
    <x v="2"/>
    <x v="1465"/>
    <x v="1502"/>
    <x v="4"/>
    <x v="232"/>
    <x v="2"/>
    <x v="0"/>
  </r>
  <r>
    <x v="5"/>
    <x v="1"/>
    <x v="176"/>
    <x v="1"/>
    <x v="1"/>
    <x v="8"/>
    <x v="642"/>
    <x v="1496"/>
    <x v="18"/>
    <x v="2"/>
    <x v="1466"/>
    <x v="1503"/>
    <x v="0"/>
    <x v="0"/>
    <x v="0"/>
    <x v="1"/>
  </r>
  <r>
    <x v="4"/>
    <x v="4"/>
    <x v="90"/>
    <x v="1"/>
    <x v="1"/>
    <x v="21"/>
    <x v="1291"/>
    <x v="1497"/>
    <x v="24"/>
    <x v="3"/>
    <x v="1467"/>
    <x v="1504"/>
    <x v="2"/>
    <x v="120"/>
    <x v="1"/>
    <x v="1"/>
  </r>
  <r>
    <x v="13"/>
    <x v="8"/>
    <x v="91"/>
    <x v="1"/>
    <x v="1"/>
    <x v="13"/>
    <x v="1292"/>
    <x v="1498"/>
    <x v="7"/>
    <x v="2"/>
    <x v="1468"/>
    <x v="1505"/>
    <x v="3"/>
    <x v="102"/>
    <x v="1"/>
    <x v="2"/>
  </r>
  <r>
    <x v="12"/>
    <x v="8"/>
    <x v="229"/>
    <x v="1"/>
    <x v="1"/>
    <x v="19"/>
    <x v="259"/>
    <x v="1499"/>
    <x v="5"/>
    <x v="0"/>
    <x v="1469"/>
    <x v="1506"/>
    <x v="3"/>
    <x v="93"/>
    <x v="0"/>
    <x v="2"/>
  </r>
  <r>
    <x v="3"/>
    <x v="3"/>
    <x v="11"/>
    <x v="7"/>
    <x v="1"/>
    <x v="29"/>
    <x v="1293"/>
    <x v="1500"/>
    <x v="8"/>
    <x v="5"/>
    <x v="9"/>
    <x v="1507"/>
    <x v="0"/>
    <x v="0"/>
    <x v="0"/>
    <x v="1"/>
  </r>
  <r>
    <x v="14"/>
    <x v="6"/>
    <x v="230"/>
    <x v="8"/>
    <x v="1"/>
    <x v="53"/>
    <x v="1294"/>
    <x v="1501"/>
    <x v="17"/>
    <x v="1"/>
    <x v="1470"/>
    <x v="1508"/>
    <x v="2"/>
    <x v="142"/>
    <x v="0"/>
    <x v="2"/>
  </r>
  <r>
    <x v="5"/>
    <x v="1"/>
    <x v="251"/>
    <x v="8"/>
    <x v="1"/>
    <x v="17"/>
    <x v="1295"/>
    <x v="1502"/>
    <x v="5"/>
    <x v="0"/>
    <x v="1471"/>
    <x v="1509"/>
    <x v="1"/>
    <x v="146"/>
    <x v="2"/>
    <x v="0"/>
  </r>
  <r>
    <x v="9"/>
    <x v="6"/>
    <x v="251"/>
    <x v="8"/>
    <x v="1"/>
    <x v="35"/>
    <x v="1296"/>
    <x v="1503"/>
    <x v="23"/>
    <x v="3"/>
    <x v="1472"/>
    <x v="1510"/>
    <x v="3"/>
    <x v="54"/>
    <x v="1"/>
    <x v="2"/>
  </r>
  <r>
    <x v="2"/>
    <x v="2"/>
    <x v="95"/>
    <x v="2"/>
    <x v="1"/>
    <x v="7"/>
    <x v="1297"/>
    <x v="1504"/>
    <x v="17"/>
    <x v="1"/>
    <x v="1473"/>
    <x v="1511"/>
    <x v="2"/>
    <x v="8"/>
    <x v="1"/>
    <x v="2"/>
  </r>
  <r>
    <x v="12"/>
    <x v="8"/>
    <x v="266"/>
    <x v="2"/>
    <x v="1"/>
    <x v="32"/>
    <x v="1298"/>
    <x v="1505"/>
    <x v="6"/>
    <x v="4"/>
    <x v="1474"/>
    <x v="1512"/>
    <x v="2"/>
    <x v="125"/>
    <x v="1"/>
    <x v="2"/>
  </r>
  <r>
    <x v="3"/>
    <x v="3"/>
    <x v="96"/>
    <x v="2"/>
    <x v="1"/>
    <x v="31"/>
    <x v="1299"/>
    <x v="1506"/>
    <x v="14"/>
    <x v="4"/>
    <x v="1475"/>
    <x v="1513"/>
    <x v="0"/>
    <x v="0"/>
    <x v="2"/>
    <x v="2"/>
  </r>
  <r>
    <x v="0"/>
    <x v="0"/>
    <x v="97"/>
    <x v="3"/>
    <x v="1"/>
    <x v="32"/>
    <x v="130"/>
    <x v="1507"/>
    <x v="21"/>
    <x v="0"/>
    <x v="1476"/>
    <x v="1514"/>
    <x v="1"/>
    <x v="50"/>
    <x v="1"/>
    <x v="0"/>
  </r>
  <r>
    <x v="11"/>
    <x v="8"/>
    <x v="16"/>
    <x v="3"/>
    <x v="1"/>
    <x v="9"/>
    <x v="1300"/>
    <x v="1508"/>
    <x v="15"/>
    <x v="4"/>
    <x v="1477"/>
    <x v="1515"/>
    <x v="2"/>
    <x v="10"/>
    <x v="0"/>
    <x v="2"/>
  </r>
  <r>
    <x v="6"/>
    <x v="3"/>
    <x v="98"/>
    <x v="3"/>
    <x v="1"/>
    <x v="42"/>
    <x v="1301"/>
    <x v="1509"/>
    <x v="6"/>
    <x v="4"/>
    <x v="1478"/>
    <x v="1516"/>
    <x v="3"/>
    <x v="199"/>
    <x v="1"/>
    <x v="2"/>
  </r>
  <r>
    <x v="0"/>
    <x v="0"/>
    <x v="253"/>
    <x v="9"/>
    <x v="1"/>
    <x v="14"/>
    <x v="1302"/>
    <x v="1510"/>
    <x v="5"/>
    <x v="0"/>
    <x v="1479"/>
    <x v="1517"/>
    <x v="2"/>
    <x v="32"/>
    <x v="0"/>
    <x v="1"/>
  </r>
  <r>
    <x v="14"/>
    <x v="6"/>
    <x v="177"/>
    <x v="9"/>
    <x v="1"/>
    <x v="29"/>
    <x v="1303"/>
    <x v="1511"/>
    <x v="13"/>
    <x v="1"/>
    <x v="1480"/>
    <x v="1518"/>
    <x v="2"/>
    <x v="47"/>
    <x v="2"/>
    <x v="1"/>
  </r>
  <r>
    <x v="2"/>
    <x v="2"/>
    <x v="261"/>
    <x v="11"/>
    <x v="1"/>
    <x v="45"/>
    <x v="1304"/>
    <x v="1512"/>
    <x v="2"/>
    <x v="1"/>
    <x v="1481"/>
    <x v="1519"/>
    <x v="2"/>
    <x v="74"/>
    <x v="1"/>
    <x v="0"/>
  </r>
  <r>
    <x v="13"/>
    <x v="8"/>
    <x v="100"/>
    <x v="11"/>
    <x v="1"/>
    <x v="20"/>
    <x v="1189"/>
    <x v="1513"/>
    <x v="24"/>
    <x v="3"/>
    <x v="1482"/>
    <x v="1520"/>
    <x v="0"/>
    <x v="0"/>
    <x v="2"/>
    <x v="0"/>
  </r>
  <r>
    <x v="14"/>
    <x v="6"/>
    <x v="101"/>
    <x v="11"/>
    <x v="1"/>
    <x v="54"/>
    <x v="1305"/>
    <x v="1514"/>
    <x v="10"/>
    <x v="2"/>
    <x v="1483"/>
    <x v="1521"/>
    <x v="3"/>
    <x v="207"/>
    <x v="1"/>
    <x v="1"/>
  </r>
  <r>
    <x v="0"/>
    <x v="0"/>
    <x v="103"/>
    <x v="4"/>
    <x v="1"/>
    <x v="3"/>
    <x v="1306"/>
    <x v="1515"/>
    <x v="25"/>
    <x v="1"/>
    <x v="1484"/>
    <x v="1522"/>
    <x v="0"/>
    <x v="0"/>
    <x v="0"/>
    <x v="0"/>
  </r>
  <r>
    <x v="7"/>
    <x v="5"/>
    <x v="20"/>
    <x v="5"/>
    <x v="1"/>
    <x v="17"/>
    <x v="598"/>
    <x v="634"/>
    <x v="4"/>
    <x v="3"/>
    <x v="1485"/>
    <x v="1523"/>
    <x v="4"/>
    <x v="24"/>
    <x v="2"/>
    <x v="0"/>
  </r>
  <r>
    <x v="13"/>
    <x v="8"/>
    <x v="104"/>
    <x v="5"/>
    <x v="1"/>
    <x v="13"/>
    <x v="1307"/>
    <x v="1516"/>
    <x v="18"/>
    <x v="2"/>
    <x v="1486"/>
    <x v="1524"/>
    <x v="3"/>
    <x v="102"/>
    <x v="0"/>
    <x v="0"/>
  </r>
  <r>
    <x v="11"/>
    <x v="8"/>
    <x v="178"/>
    <x v="5"/>
    <x v="1"/>
    <x v="13"/>
    <x v="1104"/>
    <x v="1517"/>
    <x v="10"/>
    <x v="2"/>
    <x v="1487"/>
    <x v="1525"/>
    <x v="3"/>
    <x v="102"/>
    <x v="1"/>
    <x v="2"/>
  </r>
  <r>
    <x v="2"/>
    <x v="2"/>
    <x v="178"/>
    <x v="5"/>
    <x v="1"/>
    <x v="13"/>
    <x v="1308"/>
    <x v="1518"/>
    <x v="14"/>
    <x v="4"/>
    <x v="1488"/>
    <x v="1526"/>
    <x v="2"/>
    <x v="87"/>
    <x v="1"/>
    <x v="0"/>
  </r>
  <r>
    <x v="6"/>
    <x v="3"/>
    <x v="105"/>
    <x v="6"/>
    <x v="1"/>
    <x v="0"/>
    <x v="1309"/>
    <x v="1519"/>
    <x v="2"/>
    <x v="1"/>
    <x v="1489"/>
    <x v="1527"/>
    <x v="4"/>
    <x v="228"/>
    <x v="0"/>
    <x v="0"/>
  </r>
  <r>
    <x v="9"/>
    <x v="6"/>
    <x v="267"/>
    <x v="6"/>
    <x v="1"/>
    <x v="6"/>
    <x v="672"/>
    <x v="1520"/>
    <x v="6"/>
    <x v="4"/>
    <x v="1490"/>
    <x v="1528"/>
    <x v="2"/>
    <x v="7"/>
    <x v="2"/>
    <x v="2"/>
  </r>
  <r>
    <x v="12"/>
    <x v="8"/>
    <x v="107"/>
    <x v="0"/>
    <x v="2"/>
    <x v="6"/>
    <x v="1310"/>
    <x v="1521"/>
    <x v="20"/>
    <x v="2"/>
    <x v="1491"/>
    <x v="1529"/>
    <x v="1"/>
    <x v="197"/>
    <x v="2"/>
    <x v="2"/>
  </r>
  <r>
    <x v="13"/>
    <x v="8"/>
    <x v="107"/>
    <x v="0"/>
    <x v="2"/>
    <x v="2"/>
    <x v="1311"/>
    <x v="1522"/>
    <x v="5"/>
    <x v="0"/>
    <x v="1492"/>
    <x v="1530"/>
    <x v="1"/>
    <x v="2"/>
    <x v="1"/>
    <x v="0"/>
  </r>
  <r>
    <x v="1"/>
    <x v="1"/>
    <x v="109"/>
    <x v="0"/>
    <x v="2"/>
    <x v="9"/>
    <x v="1312"/>
    <x v="1523"/>
    <x v="6"/>
    <x v="4"/>
    <x v="1493"/>
    <x v="1531"/>
    <x v="0"/>
    <x v="0"/>
    <x v="1"/>
    <x v="2"/>
  </r>
  <r>
    <x v="4"/>
    <x v="4"/>
    <x v="262"/>
    <x v="0"/>
    <x v="2"/>
    <x v="21"/>
    <x v="960"/>
    <x v="1524"/>
    <x v="2"/>
    <x v="1"/>
    <x v="1494"/>
    <x v="1532"/>
    <x v="3"/>
    <x v="25"/>
    <x v="1"/>
    <x v="0"/>
  </r>
  <r>
    <x v="6"/>
    <x v="3"/>
    <x v="234"/>
    <x v="0"/>
    <x v="2"/>
    <x v="4"/>
    <x v="1313"/>
    <x v="1525"/>
    <x v="17"/>
    <x v="1"/>
    <x v="1495"/>
    <x v="1533"/>
    <x v="3"/>
    <x v="11"/>
    <x v="0"/>
    <x v="2"/>
  </r>
  <r>
    <x v="2"/>
    <x v="2"/>
    <x v="234"/>
    <x v="0"/>
    <x v="2"/>
    <x v="35"/>
    <x v="1314"/>
    <x v="1526"/>
    <x v="10"/>
    <x v="2"/>
    <x v="1496"/>
    <x v="1534"/>
    <x v="0"/>
    <x v="0"/>
    <x v="1"/>
    <x v="2"/>
  </r>
  <r>
    <x v="9"/>
    <x v="6"/>
    <x v="23"/>
    <x v="10"/>
    <x v="2"/>
    <x v="21"/>
    <x v="1315"/>
    <x v="1527"/>
    <x v="16"/>
    <x v="4"/>
    <x v="1497"/>
    <x v="1535"/>
    <x v="0"/>
    <x v="0"/>
    <x v="0"/>
    <x v="1"/>
  </r>
  <r>
    <x v="11"/>
    <x v="8"/>
    <x v="110"/>
    <x v="10"/>
    <x v="2"/>
    <x v="29"/>
    <x v="1316"/>
    <x v="1528"/>
    <x v="23"/>
    <x v="3"/>
    <x v="1498"/>
    <x v="1536"/>
    <x v="0"/>
    <x v="0"/>
    <x v="2"/>
    <x v="1"/>
  </r>
  <r>
    <x v="0"/>
    <x v="0"/>
    <x v="112"/>
    <x v="1"/>
    <x v="2"/>
    <x v="23"/>
    <x v="1108"/>
    <x v="1529"/>
    <x v="17"/>
    <x v="1"/>
    <x v="1499"/>
    <x v="1537"/>
    <x v="2"/>
    <x v="66"/>
    <x v="0"/>
    <x v="1"/>
  </r>
  <r>
    <x v="13"/>
    <x v="8"/>
    <x v="181"/>
    <x v="7"/>
    <x v="2"/>
    <x v="6"/>
    <x v="1317"/>
    <x v="1530"/>
    <x v="8"/>
    <x v="5"/>
    <x v="9"/>
    <x v="1538"/>
    <x v="3"/>
    <x v="42"/>
    <x v="0"/>
    <x v="1"/>
  </r>
  <r>
    <x v="5"/>
    <x v="1"/>
    <x v="182"/>
    <x v="7"/>
    <x v="2"/>
    <x v="46"/>
    <x v="1318"/>
    <x v="1531"/>
    <x v="18"/>
    <x v="2"/>
    <x v="1500"/>
    <x v="1539"/>
    <x v="1"/>
    <x v="193"/>
    <x v="0"/>
    <x v="1"/>
  </r>
  <r>
    <x v="14"/>
    <x v="6"/>
    <x v="114"/>
    <x v="7"/>
    <x v="2"/>
    <x v="3"/>
    <x v="1319"/>
    <x v="1532"/>
    <x v="20"/>
    <x v="2"/>
    <x v="1501"/>
    <x v="1540"/>
    <x v="0"/>
    <x v="0"/>
    <x v="2"/>
    <x v="1"/>
  </r>
  <r>
    <x v="13"/>
    <x v="8"/>
    <x v="114"/>
    <x v="7"/>
    <x v="2"/>
    <x v="33"/>
    <x v="1320"/>
    <x v="1533"/>
    <x v="20"/>
    <x v="2"/>
    <x v="1502"/>
    <x v="1541"/>
    <x v="0"/>
    <x v="0"/>
    <x v="0"/>
    <x v="1"/>
  </r>
  <r>
    <x v="11"/>
    <x v="8"/>
    <x v="25"/>
    <x v="8"/>
    <x v="2"/>
    <x v="35"/>
    <x v="1321"/>
    <x v="1534"/>
    <x v="15"/>
    <x v="4"/>
    <x v="1503"/>
    <x v="1542"/>
    <x v="3"/>
    <x v="54"/>
    <x v="1"/>
    <x v="1"/>
  </r>
  <r>
    <x v="3"/>
    <x v="3"/>
    <x v="115"/>
    <x v="8"/>
    <x v="2"/>
    <x v="12"/>
    <x v="437"/>
    <x v="1535"/>
    <x v="15"/>
    <x v="4"/>
    <x v="1504"/>
    <x v="1543"/>
    <x v="2"/>
    <x v="15"/>
    <x v="1"/>
    <x v="2"/>
  </r>
  <r>
    <x v="13"/>
    <x v="8"/>
    <x v="27"/>
    <x v="2"/>
    <x v="2"/>
    <x v="2"/>
    <x v="1322"/>
    <x v="1536"/>
    <x v="14"/>
    <x v="4"/>
    <x v="1505"/>
    <x v="1544"/>
    <x v="0"/>
    <x v="0"/>
    <x v="1"/>
    <x v="2"/>
  </r>
  <r>
    <x v="3"/>
    <x v="3"/>
    <x v="184"/>
    <x v="2"/>
    <x v="2"/>
    <x v="40"/>
    <x v="1323"/>
    <x v="1537"/>
    <x v="1"/>
    <x v="0"/>
    <x v="1506"/>
    <x v="1545"/>
    <x v="2"/>
    <x v="203"/>
    <x v="2"/>
    <x v="2"/>
  </r>
  <r>
    <x v="5"/>
    <x v="1"/>
    <x v="28"/>
    <x v="2"/>
    <x v="2"/>
    <x v="10"/>
    <x v="1324"/>
    <x v="1538"/>
    <x v="8"/>
    <x v="5"/>
    <x v="9"/>
    <x v="1537"/>
    <x v="2"/>
    <x v="13"/>
    <x v="0"/>
    <x v="2"/>
  </r>
  <r>
    <x v="14"/>
    <x v="6"/>
    <x v="118"/>
    <x v="3"/>
    <x v="2"/>
    <x v="17"/>
    <x v="1325"/>
    <x v="1539"/>
    <x v="24"/>
    <x v="3"/>
    <x v="1507"/>
    <x v="1546"/>
    <x v="3"/>
    <x v="21"/>
    <x v="0"/>
    <x v="1"/>
  </r>
  <r>
    <x v="3"/>
    <x v="3"/>
    <x v="29"/>
    <x v="3"/>
    <x v="2"/>
    <x v="35"/>
    <x v="806"/>
    <x v="1540"/>
    <x v="24"/>
    <x v="3"/>
    <x v="1508"/>
    <x v="1547"/>
    <x v="3"/>
    <x v="54"/>
    <x v="1"/>
    <x v="1"/>
  </r>
  <r>
    <x v="2"/>
    <x v="2"/>
    <x v="254"/>
    <x v="9"/>
    <x v="2"/>
    <x v="23"/>
    <x v="1326"/>
    <x v="1541"/>
    <x v="4"/>
    <x v="3"/>
    <x v="1509"/>
    <x v="1548"/>
    <x v="2"/>
    <x v="66"/>
    <x v="2"/>
    <x v="1"/>
  </r>
  <r>
    <x v="0"/>
    <x v="0"/>
    <x v="187"/>
    <x v="9"/>
    <x v="2"/>
    <x v="68"/>
    <x v="1327"/>
    <x v="1542"/>
    <x v="8"/>
    <x v="5"/>
    <x v="9"/>
    <x v="1549"/>
    <x v="2"/>
    <x v="233"/>
    <x v="0"/>
    <x v="2"/>
  </r>
  <r>
    <x v="11"/>
    <x v="8"/>
    <x v="187"/>
    <x v="9"/>
    <x v="2"/>
    <x v="13"/>
    <x v="1328"/>
    <x v="1543"/>
    <x v="11"/>
    <x v="1"/>
    <x v="1510"/>
    <x v="1550"/>
    <x v="1"/>
    <x v="126"/>
    <x v="1"/>
    <x v="2"/>
  </r>
  <r>
    <x v="12"/>
    <x v="8"/>
    <x v="121"/>
    <x v="11"/>
    <x v="2"/>
    <x v="13"/>
    <x v="1329"/>
    <x v="1544"/>
    <x v="14"/>
    <x v="4"/>
    <x v="1511"/>
    <x v="1551"/>
    <x v="3"/>
    <x v="102"/>
    <x v="1"/>
    <x v="1"/>
  </r>
  <r>
    <x v="11"/>
    <x v="8"/>
    <x v="122"/>
    <x v="11"/>
    <x v="2"/>
    <x v="46"/>
    <x v="1330"/>
    <x v="1545"/>
    <x v="4"/>
    <x v="3"/>
    <x v="1512"/>
    <x v="1552"/>
    <x v="3"/>
    <x v="112"/>
    <x v="1"/>
    <x v="1"/>
  </r>
  <r>
    <x v="2"/>
    <x v="2"/>
    <x v="34"/>
    <x v="4"/>
    <x v="2"/>
    <x v="45"/>
    <x v="1331"/>
    <x v="1546"/>
    <x v="7"/>
    <x v="2"/>
    <x v="1513"/>
    <x v="1553"/>
    <x v="0"/>
    <x v="0"/>
    <x v="1"/>
    <x v="1"/>
  </r>
  <r>
    <x v="2"/>
    <x v="2"/>
    <x v="35"/>
    <x v="4"/>
    <x v="2"/>
    <x v="18"/>
    <x v="1332"/>
    <x v="1547"/>
    <x v="14"/>
    <x v="4"/>
    <x v="1514"/>
    <x v="1554"/>
    <x v="2"/>
    <x v="99"/>
    <x v="0"/>
    <x v="1"/>
  </r>
  <r>
    <x v="8"/>
    <x v="6"/>
    <x v="35"/>
    <x v="4"/>
    <x v="2"/>
    <x v="21"/>
    <x v="1333"/>
    <x v="1548"/>
    <x v="9"/>
    <x v="3"/>
    <x v="1515"/>
    <x v="1555"/>
    <x v="3"/>
    <x v="25"/>
    <x v="2"/>
    <x v="0"/>
  </r>
  <r>
    <x v="7"/>
    <x v="5"/>
    <x v="35"/>
    <x v="4"/>
    <x v="2"/>
    <x v="7"/>
    <x v="112"/>
    <x v="1549"/>
    <x v="6"/>
    <x v="4"/>
    <x v="1516"/>
    <x v="1556"/>
    <x v="1"/>
    <x v="56"/>
    <x v="0"/>
    <x v="0"/>
  </r>
  <r>
    <x v="10"/>
    <x v="7"/>
    <x v="188"/>
    <x v="4"/>
    <x v="2"/>
    <x v="15"/>
    <x v="559"/>
    <x v="1550"/>
    <x v="5"/>
    <x v="0"/>
    <x v="1517"/>
    <x v="1557"/>
    <x v="2"/>
    <x v="70"/>
    <x v="0"/>
    <x v="0"/>
  </r>
  <r>
    <x v="7"/>
    <x v="5"/>
    <x v="188"/>
    <x v="4"/>
    <x v="2"/>
    <x v="26"/>
    <x v="1334"/>
    <x v="1551"/>
    <x v="3"/>
    <x v="2"/>
    <x v="1518"/>
    <x v="1558"/>
    <x v="2"/>
    <x v="36"/>
    <x v="2"/>
    <x v="2"/>
  </r>
  <r>
    <x v="11"/>
    <x v="8"/>
    <x v="123"/>
    <x v="5"/>
    <x v="2"/>
    <x v="17"/>
    <x v="1335"/>
    <x v="1552"/>
    <x v="18"/>
    <x v="2"/>
    <x v="1519"/>
    <x v="1559"/>
    <x v="2"/>
    <x v="130"/>
    <x v="0"/>
    <x v="2"/>
  </r>
  <r>
    <x v="6"/>
    <x v="3"/>
    <x v="36"/>
    <x v="5"/>
    <x v="2"/>
    <x v="33"/>
    <x v="182"/>
    <x v="1553"/>
    <x v="23"/>
    <x v="3"/>
    <x v="1520"/>
    <x v="1560"/>
    <x v="4"/>
    <x v="234"/>
    <x v="2"/>
    <x v="2"/>
  </r>
  <r>
    <x v="9"/>
    <x v="6"/>
    <x v="37"/>
    <x v="5"/>
    <x v="2"/>
    <x v="4"/>
    <x v="1336"/>
    <x v="1554"/>
    <x v="13"/>
    <x v="1"/>
    <x v="1521"/>
    <x v="1561"/>
    <x v="0"/>
    <x v="0"/>
    <x v="0"/>
    <x v="1"/>
  </r>
  <r>
    <x v="7"/>
    <x v="5"/>
    <x v="37"/>
    <x v="5"/>
    <x v="2"/>
    <x v="21"/>
    <x v="1337"/>
    <x v="1555"/>
    <x v="1"/>
    <x v="0"/>
    <x v="1522"/>
    <x v="1562"/>
    <x v="2"/>
    <x v="120"/>
    <x v="0"/>
    <x v="2"/>
  </r>
  <r>
    <x v="1"/>
    <x v="1"/>
    <x v="124"/>
    <x v="6"/>
    <x v="2"/>
    <x v="22"/>
    <x v="1338"/>
    <x v="1556"/>
    <x v="16"/>
    <x v="4"/>
    <x v="1523"/>
    <x v="1563"/>
    <x v="0"/>
    <x v="0"/>
    <x v="2"/>
    <x v="2"/>
  </r>
  <r>
    <x v="10"/>
    <x v="7"/>
    <x v="38"/>
    <x v="6"/>
    <x v="2"/>
    <x v="45"/>
    <x v="1339"/>
    <x v="1557"/>
    <x v="8"/>
    <x v="5"/>
    <x v="9"/>
    <x v="1564"/>
    <x v="3"/>
    <x v="119"/>
    <x v="0"/>
    <x v="1"/>
  </r>
  <r>
    <x v="12"/>
    <x v="8"/>
    <x v="126"/>
    <x v="0"/>
    <x v="3"/>
    <x v="2"/>
    <x v="1340"/>
    <x v="1558"/>
    <x v="21"/>
    <x v="0"/>
    <x v="1524"/>
    <x v="1565"/>
    <x v="1"/>
    <x v="2"/>
    <x v="0"/>
    <x v="1"/>
  </r>
  <r>
    <x v="2"/>
    <x v="2"/>
    <x v="238"/>
    <x v="1"/>
    <x v="3"/>
    <x v="27"/>
    <x v="1341"/>
    <x v="1559"/>
    <x v="8"/>
    <x v="5"/>
    <x v="9"/>
    <x v="1566"/>
    <x v="4"/>
    <x v="184"/>
    <x v="1"/>
    <x v="2"/>
  </r>
  <r>
    <x v="10"/>
    <x v="7"/>
    <x v="238"/>
    <x v="1"/>
    <x v="3"/>
    <x v="12"/>
    <x v="1342"/>
    <x v="1560"/>
    <x v="18"/>
    <x v="2"/>
    <x v="1525"/>
    <x v="1567"/>
    <x v="0"/>
    <x v="0"/>
    <x v="2"/>
    <x v="1"/>
  </r>
  <r>
    <x v="13"/>
    <x v="8"/>
    <x v="128"/>
    <x v="7"/>
    <x v="3"/>
    <x v="3"/>
    <x v="1139"/>
    <x v="1561"/>
    <x v="6"/>
    <x v="4"/>
    <x v="1526"/>
    <x v="1568"/>
    <x v="2"/>
    <x v="4"/>
    <x v="0"/>
    <x v="0"/>
  </r>
  <r>
    <x v="10"/>
    <x v="7"/>
    <x v="128"/>
    <x v="7"/>
    <x v="3"/>
    <x v="21"/>
    <x v="244"/>
    <x v="1562"/>
    <x v="2"/>
    <x v="1"/>
    <x v="1527"/>
    <x v="1569"/>
    <x v="3"/>
    <x v="25"/>
    <x v="0"/>
    <x v="1"/>
  </r>
  <r>
    <x v="6"/>
    <x v="3"/>
    <x v="255"/>
    <x v="7"/>
    <x v="3"/>
    <x v="4"/>
    <x v="1343"/>
    <x v="1563"/>
    <x v="4"/>
    <x v="3"/>
    <x v="1528"/>
    <x v="1570"/>
    <x v="0"/>
    <x v="0"/>
    <x v="0"/>
    <x v="2"/>
  </r>
  <r>
    <x v="13"/>
    <x v="8"/>
    <x v="255"/>
    <x v="7"/>
    <x v="3"/>
    <x v="32"/>
    <x v="1344"/>
    <x v="1564"/>
    <x v="3"/>
    <x v="2"/>
    <x v="1529"/>
    <x v="1571"/>
    <x v="6"/>
    <x v="235"/>
    <x v="1"/>
    <x v="0"/>
  </r>
  <r>
    <x v="12"/>
    <x v="8"/>
    <x v="129"/>
    <x v="7"/>
    <x v="3"/>
    <x v="49"/>
    <x v="1345"/>
    <x v="1565"/>
    <x v="14"/>
    <x v="4"/>
    <x v="1530"/>
    <x v="1572"/>
    <x v="1"/>
    <x v="86"/>
    <x v="1"/>
    <x v="0"/>
  </r>
  <r>
    <x v="9"/>
    <x v="6"/>
    <x v="196"/>
    <x v="8"/>
    <x v="3"/>
    <x v="41"/>
    <x v="292"/>
    <x v="1566"/>
    <x v="15"/>
    <x v="4"/>
    <x v="1531"/>
    <x v="1573"/>
    <x v="2"/>
    <x v="175"/>
    <x v="0"/>
    <x v="0"/>
  </r>
  <r>
    <x v="10"/>
    <x v="7"/>
    <x v="196"/>
    <x v="8"/>
    <x v="3"/>
    <x v="6"/>
    <x v="1346"/>
    <x v="1567"/>
    <x v="21"/>
    <x v="0"/>
    <x v="1532"/>
    <x v="1574"/>
    <x v="2"/>
    <x v="7"/>
    <x v="1"/>
    <x v="1"/>
  </r>
  <r>
    <x v="15"/>
    <x v="9"/>
    <x v="197"/>
    <x v="8"/>
    <x v="3"/>
    <x v="32"/>
    <x v="1011"/>
    <x v="1568"/>
    <x v="23"/>
    <x v="3"/>
    <x v="1533"/>
    <x v="1575"/>
    <x v="0"/>
    <x v="0"/>
    <x v="0"/>
    <x v="1"/>
  </r>
  <r>
    <x v="12"/>
    <x v="8"/>
    <x v="131"/>
    <x v="8"/>
    <x v="3"/>
    <x v="23"/>
    <x v="1347"/>
    <x v="1569"/>
    <x v="6"/>
    <x v="4"/>
    <x v="1534"/>
    <x v="1576"/>
    <x v="3"/>
    <x v="28"/>
    <x v="2"/>
    <x v="1"/>
  </r>
  <r>
    <x v="15"/>
    <x v="9"/>
    <x v="42"/>
    <x v="2"/>
    <x v="3"/>
    <x v="8"/>
    <x v="1348"/>
    <x v="1570"/>
    <x v="17"/>
    <x v="1"/>
    <x v="1535"/>
    <x v="1577"/>
    <x v="2"/>
    <x v="34"/>
    <x v="2"/>
    <x v="0"/>
  </r>
  <r>
    <x v="8"/>
    <x v="6"/>
    <x v="42"/>
    <x v="2"/>
    <x v="3"/>
    <x v="1"/>
    <x v="1349"/>
    <x v="1571"/>
    <x v="7"/>
    <x v="2"/>
    <x v="1536"/>
    <x v="1578"/>
    <x v="3"/>
    <x v="12"/>
    <x v="1"/>
    <x v="2"/>
  </r>
  <r>
    <x v="0"/>
    <x v="0"/>
    <x v="268"/>
    <x v="2"/>
    <x v="3"/>
    <x v="31"/>
    <x v="1350"/>
    <x v="1572"/>
    <x v="4"/>
    <x v="3"/>
    <x v="1537"/>
    <x v="1579"/>
    <x v="2"/>
    <x v="181"/>
    <x v="0"/>
    <x v="2"/>
  </r>
  <r>
    <x v="14"/>
    <x v="6"/>
    <x v="240"/>
    <x v="3"/>
    <x v="3"/>
    <x v="4"/>
    <x v="1351"/>
    <x v="1573"/>
    <x v="19"/>
    <x v="4"/>
    <x v="1538"/>
    <x v="1580"/>
    <x v="2"/>
    <x v="5"/>
    <x v="1"/>
    <x v="1"/>
  </r>
  <r>
    <x v="14"/>
    <x v="6"/>
    <x v="44"/>
    <x v="9"/>
    <x v="3"/>
    <x v="19"/>
    <x v="1352"/>
    <x v="1574"/>
    <x v="22"/>
    <x v="3"/>
    <x v="1539"/>
    <x v="1581"/>
    <x v="2"/>
    <x v="78"/>
    <x v="1"/>
    <x v="1"/>
  </r>
  <r>
    <x v="7"/>
    <x v="5"/>
    <x v="136"/>
    <x v="9"/>
    <x v="3"/>
    <x v="13"/>
    <x v="566"/>
    <x v="1575"/>
    <x v="11"/>
    <x v="1"/>
    <x v="1540"/>
    <x v="1582"/>
    <x v="2"/>
    <x v="87"/>
    <x v="0"/>
    <x v="0"/>
  </r>
  <r>
    <x v="9"/>
    <x v="6"/>
    <x v="137"/>
    <x v="11"/>
    <x v="3"/>
    <x v="17"/>
    <x v="1353"/>
    <x v="1576"/>
    <x v="17"/>
    <x v="1"/>
    <x v="1541"/>
    <x v="1583"/>
    <x v="3"/>
    <x v="21"/>
    <x v="1"/>
    <x v="1"/>
  </r>
  <r>
    <x v="10"/>
    <x v="7"/>
    <x v="271"/>
    <x v="11"/>
    <x v="3"/>
    <x v="66"/>
    <x v="1354"/>
    <x v="1577"/>
    <x v="21"/>
    <x v="0"/>
    <x v="1542"/>
    <x v="1584"/>
    <x v="3"/>
    <x v="201"/>
    <x v="2"/>
    <x v="1"/>
  </r>
  <r>
    <x v="12"/>
    <x v="8"/>
    <x v="138"/>
    <x v="4"/>
    <x v="3"/>
    <x v="27"/>
    <x v="1159"/>
    <x v="1578"/>
    <x v="9"/>
    <x v="3"/>
    <x v="1543"/>
    <x v="1585"/>
    <x v="4"/>
    <x v="184"/>
    <x v="0"/>
    <x v="1"/>
  </r>
  <r>
    <x v="0"/>
    <x v="0"/>
    <x v="138"/>
    <x v="4"/>
    <x v="3"/>
    <x v="22"/>
    <x v="1355"/>
    <x v="1579"/>
    <x v="16"/>
    <x v="4"/>
    <x v="1544"/>
    <x v="1586"/>
    <x v="0"/>
    <x v="0"/>
    <x v="0"/>
    <x v="1"/>
  </r>
  <r>
    <x v="2"/>
    <x v="2"/>
    <x v="45"/>
    <x v="4"/>
    <x v="3"/>
    <x v="5"/>
    <x v="1354"/>
    <x v="1580"/>
    <x v="10"/>
    <x v="2"/>
    <x v="1545"/>
    <x v="1587"/>
    <x v="2"/>
    <x v="6"/>
    <x v="1"/>
    <x v="0"/>
  </r>
  <r>
    <x v="11"/>
    <x v="8"/>
    <x v="140"/>
    <x v="5"/>
    <x v="3"/>
    <x v="10"/>
    <x v="1356"/>
    <x v="1581"/>
    <x v="15"/>
    <x v="4"/>
    <x v="1546"/>
    <x v="1588"/>
    <x v="4"/>
    <x v="68"/>
    <x v="1"/>
    <x v="2"/>
  </r>
  <r>
    <x v="11"/>
    <x v="8"/>
    <x v="141"/>
    <x v="5"/>
    <x v="3"/>
    <x v="21"/>
    <x v="867"/>
    <x v="1582"/>
    <x v="17"/>
    <x v="1"/>
    <x v="1547"/>
    <x v="1589"/>
    <x v="3"/>
    <x v="25"/>
    <x v="1"/>
    <x v="2"/>
  </r>
  <r>
    <x v="7"/>
    <x v="5"/>
    <x v="141"/>
    <x v="5"/>
    <x v="3"/>
    <x v="32"/>
    <x v="1357"/>
    <x v="1583"/>
    <x v="25"/>
    <x v="1"/>
    <x v="1548"/>
    <x v="1590"/>
    <x v="0"/>
    <x v="0"/>
    <x v="0"/>
    <x v="2"/>
  </r>
  <r>
    <x v="1"/>
    <x v="1"/>
    <x v="202"/>
    <x v="5"/>
    <x v="3"/>
    <x v="41"/>
    <x v="1358"/>
    <x v="1584"/>
    <x v="24"/>
    <x v="3"/>
    <x v="1549"/>
    <x v="1591"/>
    <x v="1"/>
    <x v="159"/>
    <x v="1"/>
    <x v="1"/>
  </r>
  <r>
    <x v="10"/>
    <x v="7"/>
    <x v="142"/>
    <x v="6"/>
    <x v="3"/>
    <x v="58"/>
    <x v="1359"/>
    <x v="1585"/>
    <x v="5"/>
    <x v="0"/>
    <x v="1550"/>
    <x v="1592"/>
    <x v="2"/>
    <x v="128"/>
    <x v="2"/>
    <x v="2"/>
  </r>
  <r>
    <x v="9"/>
    <x v="6"/>
    <x v="269"/>
    <x v="6"/>
    <x v="3"/>
    <x v="33"/>
    <x v="731"/>
    <x v="1586"/>
    <x v="19"/>
    <x v="4"/>
    <x v="1551"/>
    <x v="1593"/>
    <x v="1"/>
    <x v="108"/>
    <x v="2"/>
    <x v="0"/>
  </r>
  <r>
    <x v="1"/>
    <x v="1"/>
    <x v="46"/>
    <x v="6"/>
    <x v="3"/>
    <x v="19"/>
    <x v="1360"/>
    <x v="1587"/>
    <x v="16"/>
    <x v="4"/>
    <x v="1552"/>
    <x v="1594"/>
    <x v="3"/>
    <x v="93"/>
    <x v="0"/>
    <x v="2"/>
  </r>
  <r>
    <x v="7"/>
    <x v="5"/>
    <x v="204"/>
    <x v="6"/>
    <x v="3"/>
    <x v="46"/>
    <x v="1361"/>
    <x v="1588"/>
    <x v="0"/>
    <x v="0"/>
    <x v="1553"/>
    <x v="1595"/>
    <x v="5"/>
    <x v="236"/>
    <x v="1"/>
    <x v="1"/>
  </r>
  <r>
    <x v="11"/>
    <x v="8"/>
    <x v="207"/>
    <x v="0"/>
    <x v="4"/>
    <x v="9"/>
    <x v="1362"/>
    <x v="1589"/>
    <x v="7"/>
    <x v="2"/>
    <x v="1554"/>
    <x v="1596"/>
    <x v="2"/>
    <x v="10"/>
    <x v="0"/>
    <x v="2"/>
  </r>
  <r>
    <x v="12"/>
    <x v="8"/>
    <x v="144"/>
    <x v="10"/>
    <x v="4"/>
    <x v="36"/>
    <x v="747"/>
    <x v="1590"/>
    <x v="7"/>
    <x v="2"/>
    <x v="1555"/>
    <x v="1597"/>
    <x v="3"/>
    <x v="144"/>
    <x v="1"/>
    <x v="2"/>
  </r>
  <r>
    <x v="11"/>
    <x v="8"/>
    <x v="144"/>
    <x v="10"/>
    <x v="4"/>
    <x v="62"/>
    <x v="1363"/>
    <x v="1591"/>
    <x v="1"/>
    <x v="0"/>
    <x v="1556"/>
    <x v="1598"/>
    <x v="0"/>
    <x v="0"/>
    <x v="2"/>
    <x v="1"/>
  </r>
  <r>
    <x v="14"/>
    <x v="6"/>
    <x v="145"/>
    <x v="1"/>
    <x v="4"/>
    <x v="3"/>
    <x v="1287"/>
    <x v="1592"/>
    <x v="16"/>
    <x v="4"/>
    <x v="1557"/>
    <x v="1599"/>
    <x v="0"/>
    <x v="0"/>
    <x v="1"/>
    <x v="1"/>
  </r>
  <r>
    <x v="0"/>
    <x v="0"/>
    <x v="147"/>
    <x v="1"/>
    <x v="4"/>
    <x v="52"/>
    <x v="1364"/>
    <x v="1593"/>
    <x v="25"/>
    <x v="1"/>
    <x v="1558"/>
    <x v="1600"/>
    <x v="3"/>
    <x v="165"/>
    <x v="1"/>
    <x v="1"/>
  </r>
  <r>
    <x v="7"/>
    <x v="5"/>
    <x v="210"/>
    <x v="7"/>
    <x v="4"/>
    <x v="27"/>
    <x v="1255"/>
    <x v="1594"/>
    <x v="12"/>
    <x v="0"/>
    <x v="1559"/>
    <x v="1601"/>
    <x v="2"/>
    <x v="37"/>
    <x v="1"/>
    <x v="2"/>
  </r>
  <r>
    <x v="5"/>
    <x v="1"/>
    <x v="49"/>
    <x v="7"/>
    <x v="4"/>
    <x v="66"/>
    <x v="1365"/>
    <x v="1595"/>
    <x v="19"/>
    <x v="4"/>
    <x v="1560"/>
    <x v="1602"/>
    <x v="1"/>
    <x v="192"/>
    <x v="0"/>
    <x v="1"/>
  </r>
  <r>
    <x v="7"/>
    <x v="5"/>
    <x v="149"/>
    <x v="7"/>
    <x v="4"/>
    <x v="34"/>
    <x v="112"/>
    <x v="1596"/>
    <x v="3"/>
    <x v="2"/>
    <x v="1561"/>
    <x v="1603"/>
    <x v="2"/>
    <x v="176"/>
    <x v="0"/>
    <x v="1"/>
  </r>
  <r>
    <x v="14"/>
    <x v="6"/>
    <x v="50"/>
    <x v="8"/>
    <x v="4"/>
    <x v="12"/>
    <x v="487"/>
    <x v="1597"/>
    <x v="6"/>
    <x v="4"/>
    <x v="1562"/>
    <x v="1604"/>
    <x v="2"/>
    <x v="15"/>
    <x v="1"/>
    <x v="2"/>
  </r>
  <r>
    <x v="12"/>
    <x v="8"/>
    <x v="258"/>
    <x v="8"/>
    <x v="4"/>
    <x v="20"/>
    <x v="1366"/>
    <x v="1598"/>
    <x v="5"/>
    <x v="0"/>
    <x v="1563"/>
    <x v="1605"/>
    <x v="0"/>
    <x v="0"/>
    <x v="0"/>
    <x v="1"/>
  </r>
  <r>
    <x v="15"/>
    <x v="9"/>
    <x v="243"/>
    <x v="2"/>
    <x v="4"/>
    <x v="8"/>
    <x v="1367"/>
    <x v="1599"/>
    <x v="1"/>
    <x v="0"/>
    <x v="1564"/>
    <x v="1606"/>
    <x v="1"/>
    <x v="9"/>
    <x v="2"/>
    <x v="2"/>
  </r>
  <r>
    <x v="1"/>
    <x v="1"/>
    <x v="150"/>
    <x v="2"/>
    <x v="4"/>
    <x v="37"/>
    <x v="1368"/>
    <x v="1600"/>
    <x v="10"/>
    <x v="2"/>
    <x v="1565"/>
    <x v="1607"/>
    <x v="3"/>
    <x v="105"/>
    <x v="2"/>
    <x v="2"/>
  </r>
  <r>
    <x v="14"/>
    <x v="6"/>
    <x v="244"/>
    <x v="2"/>
    <x v="4"/>
    <x v="23"/>
    <x v="1369"/>
    <x v="1601"/>
    <x v="14"/>
    <x v="4"/>
    <x v="1566"/>
    <x v="1608"/>
    <x v="0"/>
    <x v="0"/>
    <x v="0"/>
    <x v="1"/>
  </r>
  <r>
    <x v="10"/>
    <x v="7"/>
    <x v="244"/>
    <x v="2"/>
    <x v="4"/>
    <x v="55"/>
    <x v="1370"/>
    <x v="1602"/>
    <x v="10"/>
    <x v="2"/>
    <x v="1567"/>
    <x v="1609"/>
    <x v="1"/>
    <x v="222"/>
    <x v="0"/>
    <x v="0"/>
  </r>
  <r>
    <x v="9"/>
    <x v="6"/>
    <x v="52"/>
    <x v="2"/>
    <x v="4"/>
    <x v="18"/>
    <x v="1371"/>
    <x v="1603"/>
    <x v="13"/>
    <x v="1"/>
    <x v="1568"/>
    <x v="1610"/>
    <x v="2"/>
    <x v="99"/>
    <x v="0"/>
    <x v="1"/>
  </r>
  <r>
    <x v="11"/>
    <x v="8"/>
    <x v="212"/>
    <x v="3"/>
    <x v="4"/>
    <x v="2"/>
    <x v="1372"/>
    <x v="1604"/>
    <x v="17"/>
    <x v="1"/>
    <x v="1569"/>
    <x v="1611"/>
    <x v="3"/>
    <x v="77"/>
    <x v="1"/>
    <x v="2"/>
  </r>
  <r>
    <x v="0"/>
    <x v="0"/>
    <x v="151"/>
    <x v="3"/>
    <x v="4"/>
    <x v="34"/>
    <x v="872"/>
    <x v="1605"/>
    <x v="25"/>
    <x v="1"/>
    <x v="1570"/>
    <x v="1612"/>
    <x v="3"/>
    <x v="53"/>
    <x v="1"/>
    <x v="1"/>
  </r>
  <r>
    <x v="7"/>
    <x v="5"/>
    <x v="214"/>
    <x v="9"/>
    <x v="4"/>
    <x v="37"/>
    <x v="1373"/>
    <x v="1606"/>
    <x v="12"/>
    <x v="0"/>
    <x v="1571"/>
    <x v="1613"/>
    <x v="2"/>
    <x v="61"/>
    <x v="1"/>
    <x v="0"/>
  </r>
  <r>
    <x v="1"/>
    <x v="1"/>
    <x v="215"/>
    <x v="9"/>
    <x v="4"/>
    <x v="10"/>
    <x v="89"/>
    <x v="1607"/>
    <x v="3"/>
    <x v="2"/>
    <x v="1572"/>
    <x v="1614"/>
    <x v="2"/>
    <x v="13"/>
    <x v="0"/>
    <x v="2"/>
  </r>
  <r>
    <x v="1"/>
    <x v="1"/>
    <x v="152"/>
    <x v="9"/>
    <x v="4"/>
    <x v="53"/>
    <x v="1374"/>
    <x v="1608"/>
    <x v="20"/>
    <x v="2"/>
    <x v="1573"/>
    <x v="1615"/>
    <x v="0"/>
    <x v="0"/>
    <x v="2"/>
    <x v="2"/>
  </r>
  <r>
    <x v="7"/>
    <x v="5"/>
    <x v="152"/>
    <x v="9"/>
    <x v="4"/>
    <x v="19"/>
    <x v="1375"/>
    <x v="1609"/>
    <x v="7"/>
    <x v="2"/>
    <x v="1574"/>
    <x v="1616"/>
    <x v="4"/>
    <x v="145"/>
    <x v="2"/>
    <x v="0"/>
  </r>
  <r>
    <x v="1"/>
    <x v="1"/>
    <x v="54"/>
    <x v="11"/>
    <x v="4"/>
    <x v="0"/>
    <x v="1376"/>
    <x v="1610"/>
    <x v="3"/>
    <x v="2"/>
    <x v="1575"/>
    <x v="1617"/>
    <x v="4"/>
    <x v="228"/>
    <x v="0"/>
    <x v="0"/>
  </r>
  <r>
    <x v="8"/>
    <x v="6"/>
    <x v="217"/>
    <x v="11"/>
    <x v="4"/>
    <x v="54"/>
    <x v="1165"/>
    <x v="1611"/>
    <x v="19"/>
    <x v="4"/>
    <x v="1576"/>
    <x v="1618"/>
    <x v="2"/>
    <x v="115"/>
    <x v="1"/>
    <x v="0"/>
  </r>
  <r>
    <x v="4"/>
    <x v="4"/>
    <x v="153"/>
    <x v="11"/>
    <x v="4"/>
    <x v="37"/>
    <x v="870"/>
    <x v="1612"/>
    <x v="21"/>
    <x v="0"/>
    <x v="1577"/>
    <x v="1619"/>
    <x v="0"/>
    <x v="0"/>
    <x v="0"/>
    <x v="2"/>
  </r>
  <r>
    <x v="14"/>
    <x v="6"/>
    <x v="218"/>
    <x v="4"/>
    <x v="4"/>
    <x v="27"/>
    <x v="1377"/>
    <x v="1613"/>
    <x v="23"/>
    <x v="3"/>
    <x v="1578"/>
    <x v="1620"/>
    <x v="2"/>
    <x v="37"/>
    <x v="2"/>
    <x v="0"/>
  </r>
  <r>
    <x v="13"/>
    <x v="8"/>
    <x v="218"/>
    <x v="4"/>
    <x v="4"/>
    <x v="68"/>
    <x v="1378"/>
    <x v="1614"/>
    <x v="14"/>
    <x v="4"/>
    <x v="1579"/>
    <x v="1621"/>
    <x v="0"/>
    <x v="0"/>
    <x v="1"/>
    <x v="2"/>
  </r>
  <r>
    <x v="8"/>
    <x v="6"/>
    <x v="245"/>
    <x v="4"/>
    <x v="4"/>
    <x v="21"/>
    <x v="1379"/>
    <x v="1615"/>
    <x v="20"/>
    <x v="2"/>
    <x v="1580"/>
    <x v="1622"/>
    <x v="0"/>
    <x v="0"/>
    <x v="2"/>
    <x v="0"/>
  </r>
  <r>
    <x v="5"/>
    <x v="1"/>
    <x v="154"/>
    <x v="4"/>
    <x v="4"/>
    <x v="36"/>
    <x v="1380"/>
    <x v="1616"/>
    <x v="19"/>
    <x v="4"/>
    <x v="1581"/>
    <x v="1623"/>
    <x v="1"/>
    <x v="118"/>
    <x v="0"/>
    <x v="0"/>
  </r>
  <r>
    <x v="3"/>
    <x v="3"/>
    <x v="154"/>
    <x v="4"/>
    <x v="4"/>
    <x v="58"/>
    <x v="1381"/>
    <x v="1617"/>
    <x v="4"/>
    <x v="3"/>
    <x v="1582"/>
    <x v="1624"/>
    <x v="3"/>
    <x v="218"/>
    <x v="0"/>
    <x v="1"/>
  </r>
  <r>
    <x v="0"/>
    <x v="0"/>
    <x v="259"/>
    <x v="4"/>
    <x v="4"/>
    <x v="2"/>
    <x v="1382"/>
    <x v="1618"/>
    <x v="17"/>
    <x v="1"/>
    <x v="1583"/>
    <x v="1625"/>
    <x v="3"/>
    <x v="77"/>
    <x v="0"/>
    <x v="1"/>
  </r>
  <r>
    <x v="2"/>
    <x v="2"/>
    <x v="259"/>
    <x v="4"/>
    <x v="4"/>
    <x v="3"/>
    <x v="1383"/>
    <x v="1619"/>
    <x v="0"/>
    <x v="0"/>
    <x v="1584"/>
    <x v="1626"/>
    <x v="2"/>
    <x v="4"/>
    <x v="2"/>
    <x v="0"/>
  </r>
  <r>
    <x v="1"/>
    <x v="1"/>
    <x v="157"/>
    <x v="5"/>
    <x v="4"/>
    <x v="45"/>
    <x v="1326"/>
    <x v="1462"/>
    <x v="22"/>
    <x v="3"/>
    <x v="1585"/>
    <x v="1627"/>
    <x v="4"/>
    <x v="237"/>
    <x v="2"/>
    <x v="1"/>
  </r>
  <r>
    <x v="1"/>
    <x v="1"/>
    <x v="58"/>
    <x v="6"/>
    <x v="4"/>
    <x v="18"/>
    <x v="1384"/>
    <x v="1620"/>
    <x v="2"/>
    <x v="1"/>
    <x v="1586"/>
    <x v="1628"/>
    <x v="3"/>
    <x v="31"/>
    <x v="0"/>
    <x v="2"/>
  </r>
  <r>
    <x v="11"/>
    <x v="8"/>
    <x v="60"/>
    <x v="6"/>
    <x v="4"/>
    <x v="14"/>
    <x v="1385"/>
    <x v="1621"/>
    <x v="6"/>
    <x v="4"/>
    <x v="1587"/>
    <x v="1629"/>
    <x v="0"/>
    <x v="0"/>
    <x v="2"/>
    <x v="1"/>
  </r>
  <r>
    <x v="4"/>
    <x v="4"/>
    <x v="60"/>
    <x v="6"/>
    <x v="4"/>
    <x v="14"/>
    <x v="1386"/>
    <x v="1622"/>
    <x v="11"/>
    <x v="1"/>
    <x v="1588"/>
    <x v="1630"/>
    <x v="2"/>
    <x v="32"/>
    <x v="0"/>
    <x v="2"/>
  </r>
  <r>
    <x v="8"/>
    <x v="6"/>
    <x v="265"/>
    <x v="0"/>
    <x v="5"/>
    <x v="15"/>
    <x v="1387"/>
    <x v="1623"/>
    <x v="9"/>
    <x v="3"/>
    <x v="1589"/>
    <x v="1631"/>
    <x v="3"/>
    <x v="18"/>
    <x v="2"/>
    <x v="1"/>
  </r>
  <r>
    <x v="11"/>
    <x v="8"/>
    <x v="162"/>
    <x v="10"/>
    <x v="5"/>
    <x v="18"/>
    <x v="773"/>
    <x v="1624"/>
    <x v="4"/>
    <x v="3"/>
    <x v="1590"/>
    <x v="1632"/>
    <x v="0"/>
    <x v="0"/>
    <x v="0"/>
    <x v="1"/>
  </r>
  <r>
    <x v="15"/>
    <x v="9"/>
    <x v="246"/>
    <x v="10"/>
    <x v="5"/>
    <x v="9"/>
    <x v="1388"/>
    <x v="1625"/>
    <x v="5"/>
    <x v="0"/>
    <x v="1591"/>
    <x v="1633"/>
    <x v="2"/>
    <x v="10"/>
    <x v="2"/>
    <x v="2"/>
  </r>
  <r>
    <x v="9"/>
    <x v="6"/>
    <x v="246"/>
    <x v="10"/>
    <x v="5"/>
    <x v="1"/>
    <x v="1389"/>
    <x v="1626"/>
    <x v="22"/>
    <x v="3"/>
    <x v="1592"/>
    <x v="1634"/>
    <x v="3"/>
    <x v="12"/>
    <x v="0"/>
    <x v="1"/>
  </r>
  <r>
    <x v="10"/>
    <x v="7"/>
    <x v="246"/>
    <x v="10"/>
    <x v="5"/>
    <x v="31"/>
    <x v="1390"/>
    <x v="1627"/>
    <x v="18"/>
    <x v="2"/>
    <x v="1593"/>
    <x v="1635"/>
    <x v="3"/>
    <x v="69"/>
    <x v="1"/>
    <x v="1"/>
  </r>
  <r>
    <x v="11"/>
    <x v="8"/>
    <x v="163"/>
    <x v="10"/>
    <x v="5"/>
    <x v="7"/>
    <x v="1391"/>
    <x v="1628"/>
    <x v="10"/>
    <x v="2"/>
    <x v="1594"/>
    <x v="1636"/>
    <x v="3"/>
    <x v="23"/>
    <x v="1"/>
    <x v="0"/>
  </r>
  <r>
    <x v="10"/>
    <x v="7"/>
    <x v="61"/>
    <x v="1"/>
    <x v="5"/>
    <x v="2"/>
    <x v="1392"/>
    <x v="1629"/>
    <x v="3"/>
    <x v="2"/>
    <x v="1595"/>
    <x v="1637"/>
    <x v="4"/>
    <x v="98"/>
    <x v="2"/>
    <x v="2"/>
  </r>
  <r>
    <x v="2"/>
    <x v="2"/>
    <x v="63"/>
    <x v="1"/>
    <x v="5"/>
    <x v="10"/>
    <x v="1393"/>
    <x v="1630"/>
    <x v="0"/>
    <x v="0"/>
    <x v="1596"/>
    <x v="1638"/>
    <x v="0"/>
    <x v="0"/>
    <x v="0"/>
    <x v="1"/>
  </r>
  <r>
    <x v="1"/>
    <x v="1"/>
    <x v="64"/>
    <x v="1"/>
    <x v="5"/>
    <x v="55"/>
    <x v="1394"/>
    <x v="1631"/>
    <x v="23"/>
    <x v="3"/>
    <x v="1597"/>
    <x v="1639"/>
    <x v="2"/>
    <x v="124"/>
    <x v="0"/>
    <x v="1"/>
  </r>
  <r>
    <x v="5"/>
    <x v="1"/>
    <x v="247"/>
    <x v="0"/>
    <x v="0"/>
    <x v="6"/>
    <x v="1395"/>
    <x v="1632"/>
    <x v="24"/>
    <x v="3"/>
    <x v="1598"/>
    <x v="1640"/>
    <x v="2"/>
    <x v="7"/>
    <x v="1"/>
    <x v="1"/>
  </r>
  <r>
    <x v="9"/>
    <x v="6"/>
    <x v="247"/>
    <x v="0"/>
    <x v="0"/>
    <x v="9"/>
    <x v="1396"/>
    <x v="1633"/>
    <x v="13"/>
    <x v="1"/>
    <x v="1599"/>
    <x v="1641"/>
    <x v="2"/>
    <x v="10"/>
    <x v="2"/>
    <x v="1"/>
  </r>
  <r>
    <x v="10"/>
    <x v="7"/>
    <x v="247"/>
    <x v="0"/>
    <x v="0"/>
    <x v="6"/>
    <x v="1397"/>
    <x v="1634"/>
    <x v="23"/>
    <x v="3"/>
    <x v="1600"/>
    <x v="1642"/>
    <x v="3"/>
    <x v="42"/>
    <x v="1"/>
    <x v="2"/>
  </r>
  <r>
    <x v="11"/>
    <x v="8"/>
    <x v="222"/>
    <x v="10"/>
    <x v="0"/>
    <x v="21"/>
    <x v="1398"/>
    <x v="1635"/>
    <x v="20"/>
    <x v="2"/>
    <x v="1601"/>
    <x v="1643"/>
    <x v="0"/>
    <x v="0"/>
    <x v="2"/>
    <x v="0"/>
  </r>
  <r>
    <x v="2"/>
    <x v="2"/>
    <x v="222"/>
    <x v="10"/>
    <x v="0"/>
    <x v="5"/>
    <x v="1399"/>
    <x v="1636"/>
    <x v="13"/>
    <x v="1"/>
    <x v="1602"/>
    <x v="1644"/>
    <x v="2"/>
    <x v="6"/>
    <x v="2"/>
    <x v="1"/>
  </r>
  <r>
    <x v="11"/>
    <x v="8"/>
    <x v="66"/>
    <x v="10"/>
    <x v="0"/>
    <x v="62"/>
    <x v="1400"/>
    <x v="1637"/>
    <x v="20"/>
    <x v="2"/>
    <x v="1603"/>
    <x v="1645"/>
    <x v="3"/>
    <x v="238"/>
    <x v="2"/>
    <x v="2"/>
  </r>
  <r>
    <x v="1"/>
    <x v="1"/>
    <x v="72"/>
    <x v="7"/>
    <x v="0"/>
    <x v="58"/>
    <x v="1214"/>
    <x v="1638"/>
    <x v="15"/>
    <x v="4"/>
    <x v="1604"/>
    <x v="1646"/>
    <x v="2"/>
    <x v="128"/>
    <x v="2"/>
    <x v="0"/>
  </r>
  <r>
    <x v="13"/>
    <x v="8"/>
    <x v="73"/>
    <x v="7"/>
    <x v="0"/>
    <x v="10"/>
    <x v="1401"/>
    <x v="1639"/>
    <x v="21"/>
    <x v="0"/>
    <x v="1605"/>
    <x v="1647"/>
    <x v="2"/>
    <x v="13"/>
    <x v="1"/>
    <x v="0"/>
  </r>
  <r>
    <x v="8"/>
    <x v="6"/>
    <x v="73"/>
    <x v="7"/>
    <x v="0"/>
    <x v="36"/>
    <x v="1402"/>
    <x v="1640"/>
    <x v="6"/>
    <x v="4"/>
    <x v="1606"/>
    <x v="1648"/>
    <x v="3"/>
    <x v="144"/>
    <x v="2"/>
    <x v="1"/>
  </r>
  <r>
    <x v="7"/>
    <x v="5"/>
    <x v="73"/>
    <x v="7"/>
    <x v="0"/>
    <x v="1"/>
    <x v="1262"/>
    <x v="1641"/>
    <x v="8"/>
    <x v="5"/>
    <x v="9"/>
    <x v="1649"/>
    <x v="2"/>
    <x v="57"/>
    <x v="1"/>
    <x v="0"/>
  </r>
  <r>
    <x v="14"/>
    <x v="6"/>
    <x v="165"/>
    <x v="7"/>
    <x v="0"/>
    <x v="48"/>
    <x v="1403"/>
    <x v="1642"/>
    <x v="4"/>
    <x v="3"/>
    <x v="1607"/>
    <x v="1650"/>
    <x v="2"/>
    <x v="140"/>
    <x v="0"/>
    <x v="2"/>
  </r>
  <r>
    <x v="9"/>
    <x v="6"/>
    <x v="223"/>
    <x v="2"/>
    <x v="0"/>
    <x v="35"/>
    <x v="1124"/>
    <x v="1643"/>
    <x v="21"/>
    <x v="0"/>
    <x v="1608"/>
    <x v="1651"/>
    <x v="7"/>
    <x v="239"/>
    <x v="2"/>
    <x v="2"/>
  </r>
  <r>
    <x v="14"/>
    <x v="6"/>
    <x v="223"/>
    <x v="2"/>
    <x v="0"/>
    <x v="20"/>
    <x v="1404"/>
    <x v="1644"/>
    <x v="24"/>
    <x v="3"/>
    <x v="1609"/>
    <x v="1652"/>
    <x v="1"/>
    <x v="109"/>
    <x v="0"/>
    <x v="1"/>
  </r>
  <r>
    <x v="12"/>
    <x v="8"/>
    <x v="168"/>
    <x v="2"/>
    <x v="0"/>
    <x v="37"/>
    <x v="1214"/>
    <x v="1645"/>
    <x v="9"/>
    <x v="3"/>
    <x v="1610"/>
    <x v="1653"/>
    <x v="3"/>
    <x v="105"/>
    <x v="2"/>
    <x v="1"/>
  </r>
  <r>
    <x v="6"/>
    <x v="3"/>
    <x v="169"/>
    <x v="2"/>
    <x v="0"/>
    <x v="12"/>
    <x v="1378"/>
    <x v="1646"/>
    <x v="16"/>
    <x v="4"/>
    <x v="1611"/>
    <x v="1654"/>
    <x v="2"/>
    <x v="15"/>
    <x v="0"/>
    <x v="2"/>
  </r>
  <r>
    <x v="3"/>
    <x v="3"/>
    <x v="170"/>
    <x v="3"/>
    <x v="0"/>
    <x v="5"/>
    <x v="1405"/>
    <x v="1647"/>
    <x v="14"/>
    <x v="4"/>
    <x v="1612"/>
    <x v="1655"/>
    <x v="3"/>
    <x v="40"/>
    <x v="1"/>
    <x v="2"/>
  </r>
  <r>
    <x v="11"/>
    <x v="8"/>
    <x v="3"/>
    <x v="3"/>
    <x v="0"/>
    <x v="14"/>
    <x v="1100"/>
    <x v="1648"/>
    <x v="22"/>
    <x v="3"/>
    <x v="1613"/>
    <x v="1656"/>
    <x v="0"/>
    <x v="0"/>
    <x v="2"/>
    <x v="0"/>
  </r>
  <r>
    <x v="2"/>
    <x v="2"/>
    <x v="3"/>
    <x v="3"/>
    <x v="0"/>
    <x v="21"/>
    <x v="1406"/>
    <x v="1649"/>
    <x v="6"/>
    <x v="4"/>
    <x v="1614"/>
    <x v="1657"/>
    <x v="1"/>
    <x v="75"/>
    <x v="1"/>
    <x v="1"/>
  </r>
  <r>
    <x v="12"/>
    <x v="8"/>
    <x v="4"/>
    <x v="3"/>
    <x v="0"/>
    <x v="71"/>
    <x v="1407"/>
    <x v="968"/>
    <x v="3"/>
    <x v="2"/>
    <x v="1615"/>
    <x v="1658"/>
    <x v="3"/>
    <x v="240"/>
    <x v="2"/>
    <x v="2"/>
  </r>
  <r>
    <x v="0"/>
    <x v="0"/>
    <x v="4"/>
    <x v="3"/>
    <x v="0"/>
    <x v="30"/>
    <x v="824"/>
    <x v="1650"/>
    <x v="22"/>
    <x v="3"/>
    <x v="1616"/>
    <x v="1659"/>
    <x v="2"/>
    <x v="48"/>
    <x v="0"/>
    <x v="1"/>
  </r>
  <r>
    <x v="1"/>
    <x v="1"/>
    <x v="4"/>
    <x v="3"/>
    <x v="0"/>
    <x v="1"/>
    <x v="1408"/>
    <x v="1651"/>
    <x v="18"/>
    <x v="2"/>
    <x v="1617"/>
    <x v="1660"/>
    <x v="1"/>
    <x v="1"/>
    <x v="0"/>
    <x v="0"/>
  </r>
  <r>
    <x v="9"/>
    <x v="6"/>
    <x v="77"/>
    <x v="9"/>
    <x v="0"/>
    <x v="44"/>
    <x v="511"/>
    <x v="1652"/>
    <x v="22"/>
    <x v="3"/>
    <x v="1618"/>
    <x v="1661"/>
    <x v="1"/>
    <x v="241"/>
    <x v="2"/>
    <x v="0"/>
  </r>
  <r>
    <x v="14"/>
    <x v="6"/>
    <x v="273"/>
    <x v="9"/>
    <x v="0"/>
    <x v="7"/>
    <x v="1409"/>
    <x v="1653"/>
    <x v="3"/>
    <x v="2"/>
    <x v="1619"/>
    <x v="1662"/>
    <x v="1"/>
    <x v="56"/>
    <x v="0"/>
    <x v="1"/>
  </r>
  <r>
    <x v="13"/>
    <x v="8"/>
    <x v="273"/>
    <x v="9"/>
    <x v="0"/>
    <x v="23"/>
    <x v="1410"/>
    <x v="1654"/>
    <x v="19"/>
    <x v="4"/>
    <x v="1620"/>
    <x v="1663"/>
    <x v="1"/>
    <x v="163"/>
    <x v="1"/>
    <x v="1"/>
  </r>
  <r>
    <x v="8"/>
    <x v="6"/>
    <x v="249"/>
    <x v="9"/>
    <x v="0"/>
    <x v="15"/>
    <x v="848"/>
    <x v="1655"/>
    <x v="16"/>
    <x v="4"/>
    <x v="1621"/>
    <x v="1664"/>
    <x v="2"/>
    <x v="70"/>
    <x v="0"/>
    <x v="1"/>
  </r>
  <r>
    <x v="7"/>
    <x v="5"/>
    <x v="81"/>
    <x v="11"/>
    <x v="0"/>
    <x v="15"/>
    <x v="1411"/>
    <x v="1656"/>
    <x v="25"/>
    <x v="1"/>
    <x v="1622"/>
    <x v="1665"/>
    <x v="3"/>
    <x v="18"/>
    <x v="1"/>
    <x v="2"/>
  </r>
  <r>
    <x v="5"/>
    <x v="1"/>
    <x v="171"/>
    <x v="11"/>
    <x v="0"/>
    <x v="41"/>
    <x v="1412"/>
    <x v="1657"/>
    <x v="10"/>
    <x v="2"/>
    <x v="1623"/>
    <x v="1666"/>
    <x v="2"/>
    <x v="175"/>
    <x v="1"/>
    <x v="2"/>
  </r>
  <r>
    <x v="8"/>
    <x v="6"/>
    <x v="171"/>
    <x v="11"/>
    <x v="0"/>
    <x v="18"/>
    <x v="30"/>
    <x v="1658"/>
    <x v="3"/>
    <x v="2"/>
    <x v="1624"/>
    <x v="1667"/>
    <x v="0"/>
    <x v="0"/>
    <x v="2"/>
    <x v="1"/>
  </r>
  <r>
    <x v="15"/>
    <x v="9"/>
    <x v="172"/>
    <x v="4"/>
    <x v="0"/>
    <x v="30"/>
    <x v="1413"/>
    <x v="1659"/>
    <x v="6"/>
    <x v="4"/>
    <x v="1625"/>
    <x v="1668"/>
    <x v="0"/>
    <x v="0"/>
    <x v="1"/>
    <x v="2"/>
  </r>
  <r>
    <x v="8"/>
    <x v="6"/>
    <x v="172"/>
    <x v="4"/>
    <x v="0"/>
    <x v="55"/>
    <x v="1234"/>
    <x v="1660"/>
    <x v="19"/>
    <x v="4"/>
    <x v="1626"/>
    <x v="1669"/>
    <x v="2"/>
    <x v="124"/>
    <x v="1"/>
    <x v="1"/>
  </r>
  <r>
    <x v="15"/>
    <x v="9"/>
    <x v="5"/>
    <x v="4"/>
    <x v="0"/>
    <x v="31"/>
    <x v="1414"/>
    <x v="1661"/>
    <x v="5"/>
    <x v="0"/>
    <x v="1627"/>
    <x v="1670"/>
    <x v="0"/>
    <x v="0"/>
    <x v="0"/>
    <x v="1"/>
  </r>
  <r>
    <x v="1"/>
    <x v="1"/>
    <x v="6"/>
    <x v="4"/>
    <x v="0"/>
    <x v="4"/>
    <x v="1415"/>
    <x v="1662"/>
    <x v="5"/>
    <x v="0"/>
    <x v="1628"/>
    <x v="1671"/>
    <x v="3"/>
    <x v="11"/>
    <x v="2"/>
    <x v="1"/>
  </r>
  <r>
    <x v="2"/>
    <x v="2"/>
    <x v="7"/>
    <x v="4"/>
    <x v="0"/>
    <x v="1"/>
    <x v="1416"/>
    <x v="1663"/>
    <x v="4"/>
    <x v="3"/>
    <x v="1629"/>
    <x v="1672"/>
    <x v="2"/>
    <x v="57"/>
    <x v="0"/>
    <x v="1"/>
  </r>
  <r>
    <x v="6"/>
    <x v="3"/>
    <x v="225"/>
    <x v="5"/>
    <x v="0"/>
    <x v="49"/>
    <x v="445"/>
    <x v="1664"/>
    <x v="4"/>
    <x v="3"/>
    <x v="1630"/>
    <x v="1673"/>
    <x v="3"/>
    <x v="153"/>
    <x v="0"/>
    <x v="0"/>
  </r>
  <r>
    <x v="12"/>
    <x v="8"/>
    <x v="10"/>
    <x v="0"/>
    <x v="1"/>
    <x v="19"/>
    <x v="1417"/>
    <x v="1665"/>
    <x v="20"/>
    <x v="2"/>
    <x v="1631"/>
    <x v="1674"/>
    <x v="2"/>
    <x v="78"/>
    <x v="2"/>
    <x v="2"/>
  </r>
  <r>
    <x v="5"/>
    <x v="1"/>
    <x v="87"/>
    <x v="0"/>
    <x v="1"/>
    <x v="40"/>
    <x v="1418"/>
    <x v="1666"/>
    <x v="16"/>
    <x v="4"/>
    <x v="1632"/>
    <x v="1675"/>
    <x v="3"/>
    <x v="62"/>
    <x v="0"/>
    <x v="1"/>
  </r>
  <r>
    <x v="13"/>
    <x v="8"/>
    <x v="227"/>
    <x v="10"/>
    <x v="1"/>
    <x v="8"/>
    <x v="1419"/>
    <x v="1667"/>
    <x v="9"/>
    <x v="3"/>
    <x v="1633"/>
    <x v="1676"/>
    <x v="0"/>
    <x v="0"/>
    <x v="0"/>
    <x v="0"/>
  </r>
  <r>
    <x v="0"/>
    <x v="0"/>
    <x v="176"/>
    <x v="1"/>
    <x v="1"/>
    <x v="16"/>
    <x v="68"/>
    <x v="1668"/>
    <x v="13"/>
    <x v="1"/>
    <x v="1634"/>
    <x v="1677"/>
    <x v="0"/>
    <x v="0"/>
    <x v="1"/>
    <x v="0"/>
  </r>
  <r>
    <x v="3"/>
    <x v="3"/>
    <x v="228"/>
    <x v="1"/>
    <x v="1"/>
    <x v="37"/>
    <x v="1161"/>
    <x v="1669"/>
    <x v="9"/>
    <x v="3"/>
    <x v="1635"/>
    <x v="1678"/>
    <x v="2"/>
    <x v="61"/>
    <x v="1"/>
    <x v="2"/>
  </r>
  <r>
    <x v="1"/>
    <x v="1"/>
    <x v="91"/>
    <x v="1"/>
    <x v="1"/>
    <x v="1"/>
    <x v="1420"/>
    <x v="1670"/>
    <x v="12"/>
    <x v="0"/>
    <x v="1636"/>
    <x v="1679"/>
    <x v="1"/>
    <x v="1"/>
    <x v="1"/>
    <x v="0"/>
  </r>
  <r>
    <x v="9"/>
    <x v="6"/>
    <x v="12"/>
    <x v="7"/>
    <x v="1"/>
    <x v="18"/>
    <x v="1421"/>
    <x v="1671"/>
    <x v="17"/>
    <x v="1"/>
    <x v="1637"/>
    <x v="1680"/>
    <x v="3"/>
    <x v="31"/>
    <x v="0"/>
    <x v="0"/>
  </r>
  <r>
    <x v="2"/>
    <x v="2"/>
    <x v="97"/>
    <x v="3"/>
    <x v="1"/>
    <x v="18"/>
    <x v="1422"/>
    <x v="1672"/>
    <x v="4"/>
    <x v="3"/>
    <x v="1638"/>
    <x v="1681"/>
    <x v="2"/>
    <x v="99"/>
    <x v="2"/>
    <x v="2"/>
  </r>
  <r>
    <x v="5"/>
    <x v="1"/>
    <x v="99"/>
    <x v="3"/>
    <x v="1"/>
    <x v="4"/>
    <x v="1423"/>
    <x v="1673"/>
    <x v="11"/>
    <x v="1"/>
    <x v="1639"/>
    <x v="1682"/>
    <x v="2"/>
    <x v="5"/>
    <x v="2"/>
    <x v="1"/>
  </r>
  <r>
    <x v="8"/>
    <x v="6"/>
    <x v="231"/>
    <x v="9"/>
    <x v="1"/>
    <x v="57"/>
    <x v="1424"/>
    <x v="1674"/>
    <x v="7"/>
    <x v="2"/>
    <x v="1640"/>
    <x v="1683"/>
    <x v="4"/>
    <x v="188"/>
    <x v="0"/>
    <x v="1"/>
  </r>
  <r>
    <x v="15"/>
    <x v="9"/>
    <x v="177"/>
    <x v="9"/>
    <x v="1"/>
    <x v="3"/>
    <x v="1425"/>
    <x v="1675"/>
    <x v="8"/>
    <x v="5"/>
    <x v="9"/>
    <x v="1684"/>
    <x v="1"/>
    <x v="3"/>
    <x v="2"/>
    <x v="2"/>
  </r>
  <r>
    <x v="5"/>
    <x v="1"/>
    <x v="100"/>
    <x v="11"/>
    <x v="1"/>
    <x v="27"/>
    <x v="1426"/>
    <x v="1676"/>
    <x v="18"/>
    <x v="2"/>
    <x v="1641"/>
    <x v="1685"/>
    <x v="3"/>
    <x v="60"/>
    <x v="2"/>
    <x v="0"/>
  </r>
  <r>
    <x v="8"/>
    <x v="6"/>
    <x v="21"/>
    <x v="5"/>
    <x v="1"/>
    <x v="54"/>
    <x v="1427"/>
    <x v="1677"/>
    <x v="24"/>
    <x v="3"/>
    <x v="1642"/>
    <x v="1686"/>
    <x v="0"/>
    <x v="0"/>
    <x v="2"/>
    <x v="1"/>
  </r>
  <r>
    <x v="13"/>
    <x v="8"/>
    <x v="22"/>
    <x v="6"/>
    <x v="1"/>
    <x v="22"/>
    <x v="1428"/>
    <x v="1678"/>
    <x v="7"/>
    <x v="2"/>
    <x v="1643"/>
    <x v="1687"/>
    <x v="2"/>
    <x v="80"/>
    <x v="2"/>
    <x v="0"/>
  </r>
  <r>
    <x v="11"/>
    <x v="8"/>
    <x v="106"/>
    <x v="6"/>
    <x v="1"/>
    <x v="35"/>
    <x v="1127"/>
    <x v="1679"/>
    <x v="13"/>
    <x v="1"/>
    <x v="1644"/>
    <x v="1688"/>
    <x v="0"/>
    <x v="0"/>
    <x v="2"/>
    <x v="2"/>
  </r>
  <r>
    <x v="14"/>
    <x v="6"/>
    <x v="267"/>
    <x v="6"/>
    <x v="1"/>
    <x v="6"/>
    <x v="1429"/>
    <x v="1680"/>
    <x v="24"/>
    <x v="3"/>
    <x v="1645"/>
    <x v="1689"/>
    <x v="0"/>
    <x v="0"/>
    <x v="2"/>
    <x v="1"/>
  </r>
  <r>
    <x v="13"/>
    <x v="8"/>
    <x v="267"/>
    <x v="6"/>
    <x v="1"/>
    <x v="29"/>
    <x v="1430"/>
    <x v="1681"/>
    <x v="14"/>
    <x v="4"/>
    <x v="1646"/>
    <x v="1690"/>
    <x v="3"/>
    <x v="71"/>
    <x v="1"/>
    <x v="0"/>
  </r>
  <r>
    <x v="8"/>
    <x v="6"/>
    <x v="267"/>
    <x v="6"/>
    <x v="1"/>
    <x v="6"/>
    <x v="1431"/>
    <x v="1682"/>
    <x v="6"/>
    <x v="4"/>
    <x v="1647"/>
    <x v="1691"/>
    <x v="3"/>
    <x v="42"/>
    <x v="0"/>
    <x v="1"/>
  </r>
  <r>
    <x v="6"/>
    <x v="3"/>
    <x v="109"/>
    <x v="0"/>
    <x v="2"/>
    <x v="17"/>
    <x v="647"/>
    <x v="1683"/>
    <x v="8"/>
    <x v="5"/>
    <x v="9"/>
    <x v="1692"/>
    <x v="2"/>
    <x v="130"/>
    <x v="2"/>
    <x v="0"/>
  </r>
  <r>
    <x v="8"/>
    <x v="6"/>
    <x v="109"/>
    <x v="0"/>
    <x v="2"/>
    <x v="7"/>
    <x v="1432"/>
    <x v="1684"/>
    <x v="11"/>
    <x v="1"/>
    <x v="1648"/>
    <x v="1693"/>
    <x v="3"/>
    <x v="23"/>
    <x v="2"/>
    <x v="0"/>
  </r>
  <r>
    <x v="15"/>
    <x v="9"/>
    <x v="262"/>
    <x v="0"/>
    <x v="2"/>
    <x v="7"/>
    <x v="1191"/>
    <x v="1685"/>
    <x v="1"/>
    <x v="0"/>
    <x v="1649"/>
    <x v="1694"/>
    <x v="1"/>
    <x v="56"/>
    <x v="1"/>
    <x v="0"/>
  </r>
  <r>
    <x v="13"/>
    <x v="8"/>
    <x v="262"/>
    <x v="0"/>
    <x v="2"/>
    <x v="17"/>
    <x v="1433"/>
    <x v="1686"/>
    <x v="22"/>
    <x v="3"/>
    <x v="1650"/>
    <x v="1695"/>
    <x v="2"/>
    <x v="130"/>
    <x v="2"/>
    <x v="1"/>
  </r>
  <r>
    <x v="1"/>
    <x v="1"/>
    <x v="110"/>
    <x v="10"/>
    <x v="2"/>
    <x v="18"/>
    <x v="1434"/>
    <x v="1687"/>
    <x v="7"/>
    <x v="2"/>
    <x v="1651"/>
    <x v="1696"/>
    <x v="3"/>
    <x v="31"/>
    <x v="1"/>
    <x v="1"/>
  </r>
  <r>
    <x v="15"/>
    <x v="9"/>
    <x v="110"/>
    <x v="10"/>
    <x v="2"/>
    <x v="37"/>
    <x v="1435"/>
    <x v="1688"/>
    <x v="4"/>
    <x v="3"/>
    <x v="1652"/>
    <x v="1697"/>
    <x v="0"/>
    <x v="0"/>
    <x v="0"/>
    <x v="0"/>
  </r>
  <r>
    <x v="11"/>
    <x v="8"/>
    <x v="111"/>
    <x v="10"/>
    <x v="2"/>
    <x v="7"/>
    <x v="222"/>
    <x v="1689"/>
    <x v="24"/>
    <x v="3"/>
    <x v="1653"/>
    <x v="1698"/>
    <x v="2"/>
    <x v="8"/>
    <x v="1"/>
    <x v="1"/>
  </r>
  <r>
    <x v="5"/>
    <x v="1"/>
    <x v="111"/>
    <x v="10"/>
    <x v="2"/>
    <x v="49"/>
    <x v="1436"/>
    <x v="1690"/>
    <x v="16"/>
    <x v="4"/>
    <x v="1654"/>
    <x v="1699"/>
    <x v="3"/>
    <x v="153"/>
    <x v="2"/>
    <x v="2"/>
  </r>
  <r>
    <x v="8"/>
    <x v="6"/>
    <x v="235"/>
    <x v="1"/>
    <x v="2"/>
    <x v="33"/>
    <x v="1437"/>
    <x v="1691"/>
    <x v="3"/>
    <x v="2"/>
    <x v="1655"/>
    <x v="1700"/>
    <x v="2"/>
    <x v="51"/>
    <x v="1"/>
    <x v="1"/>
  </r>
  <r>
    <x v="2"/>
    <x v="2"/>
    <x v="180"/>
    <x v="1"/>
    <x v="2"/>
    <x v="6"/>
    <x v="1438"/>
    <x v="1692"/>
    <x v="7"/>
    <x v="2"/>
    <x v="1656"/>
    <x v="1701"/>
    <x v="3"/>
    <x v="42"/>
    <x v="1"/>
    <x v="1"/>
  </r>
  <r>
    <x v="8"/>
    <x v="6"/>
    <x v="115"/>
    <x v="8"/>
    <x v="2"/>
    <x v="19"/>
    <x v="424"/>
    <x v="1693"/>
    <x v="23"/>
    <x v="3"/>
    <x v="1657"/>
    <x v="1702"/>
    <x v="2"/>
    <x v="78"/>
    <x v="2"/>
    <x v="2"/>
  </r>
  <r>
    <x v="12"/>
    <x v="8"/>
    <x v="183"/>
    <x v="8"/>
    <x v="2"/>
    <x v="19"/>
    <x v="1244"/>
    <x v="1694"/>
    <x v="5"/>
    <x v="0"/>
    <x v="1658"/>
    <x v="1703"/>
    <x v="2"/>
    <x v="78"/>
    <x v="0"/>
    <x v="0"/>
  </r>
  <r>
    <x v="6"/>
    <x v="3"/>
    <x v="116"/>
    <x v="8"/>
    <x v="2"/>
    <x v="10"/>
    <x v="1439"/>
    <x v="1695"/>
    <x v="13"/>
    <x v="1"/>
    <x v="1659"/>
    <x v="1704"/>
    <x v="0"/>
    <x v="0"/>
    <x v="0"/>
    <x v="1"/>
  </r>
  <r>
    <x v="11"/>
    <x v="8"/>
    <x v="26"/>
    <x v="8"/>
    <x v="2"/>
    <x v="46"/>
    <x v="1440"/>
    <x v="1696"/>
    <x v="12"/>
    <x v="0"/>
    <x v="1660"/>
    <x v="1705"/>
    <x v="0"/>
    <x v="0"/>
    <x v="1"/>
    <x v="1"/>
  </r>
  <r>
    <x v="7"/>
    <x v="5"/>
    <x v="27"/>
    <x v="2"/>
    <x v="2"/>
    <x v="14"/>
    <x v="1441"/>
    <x v="1697"/>
    <x v="15"/>
    <x v="4"/>
    <x v="1661"/>
    <x v="1706"/>
    <x v="3"/>
    <x v="114"/>
    <x v="1"/>
    <x v="2"/>
  </r>
  <r>
    <x v="2"/>
    <x v="2"/>
    <x v="184"/>
    <x v="2"/>
    <x v="2"/>
    <x v="12"/>
    <x v="1442"/>
    <x v="1698"/>
    <x v="20"/>
    <x v="2"/>
    <x v="1662"/>
    <x v="1707"/>
    <x v="1"/>
    <x v="178"/>
    <x v="1"/>
    <x v="1"/>
  </r>
  <r>
    <x v="1"/>
    <x v="1"/>
    <x v="120"/>
    <x v="9"/>
    <x v="2"/>
    <x v="42"/>
    <x v="686"/>
    <x v="1699"/>
    <x v="12"/>
    <x v="0"/>
    <x v="1663"/>
    <x v="1708"/>
    <x v="3"/>
    <x v="199"/>
    <x v="2"/>
    <x v="2"/>
  </r>
  <r>
    <x v="7"/>
    <x v="5"/>
    <x v="186"/>
    <x v="9"/>
    <x v="2"/>
    <x v="6"/>
    <x v="1443"/>
    <x v="1700"/>
    <x v="22"/>
    <x v="3"/>
    <x v="1664"/>
    <x v="1709"/>
    <x v="0"/>
    <x v="0"/>
    <x v="2"/>
    <x v="1"/>
  </r>
  <r>
    <x v="13"/>
    <x v="8"/>
    <x v="187"/>
    <x v="9"/>
    <x v="2"/>
    <x v="22"/>
    <x v="1444"/>
    <x v="1701"/>
    <x v="19"/>
    <x v="4"/>
    <x v="1665"/>
    <x v="1710"/>
    <x v="1"/>
    <x v="27"/>
    <x v="0"/>
    <x v="2"/>
  </r>
  <r>
    <x v="8"/>
    <x v="6"/>
    <x v="187"/>
    <x v="9"/>
    <x v="2"/>
    <x v="17"/>
    <x v="1445"/>
    <x v="1702"/>
    <x v="24"/>
    <x v="3"/>
    <x v="1666"/>
    <x v="1711"/>
    <x v="2"/>
    <x v="130"/>
    <x v="0"/>
    <x v="2"/>
  </r>
  <r>
    <x v="12"/>
    <x v="8"/>
    <x v="31"/>
    <x v="11"/>
    <x v="2"/>
    <x v="4"/>
    <x v="1446"/>
    <x v="1703"/>
    <x v="21"/>
    <x v="0"/>
    <x v="1667"/>
    <x v="1712"/>
    <x v="2"/>
    <x v="5"/>
    <x v="2"/>
    <x v="2"/>
  </r>
  <r>
    <x v="11"/>
    <x v="8"/>
    <x v="121"/>
    <x v="11"/>
    <x v="2"/>
    <x v="15"/>
    <x v="1447"/>
    <x v="1704"/>
    <x v="0"/>
    <x v="0"/>
    <x v="1668"/>
    <x v="1713"/>
    <x v="4"/>
    <x v="160"/>
    <x v="2"/>
    <x v="1"/>
  </r>
  <r>
    <x v="3"/>
    <x v="3"/>
    <x v="122"/>
    <x v="11"/>
    <x v="2"/>
    <x v="0"/>
    <x v="1448"/>
    <x v="1705"/>
    <x v="9"/>
    <x v="3"/>
    <x v="1669"/>
    <x v="1714"/>
    <x v="3"/>
    <x v="17"/>
    <x v="2"/>
    <x v="2"/>
  </r>
  <r>
    <x v="2"/>
    <x v="2"/>
    <x v="32"/>
    <x v="11"/>
    <x v="2"/>
    <x v="37"/>
    <x v="1449"/>
    <x v="1706"/>
    <x v="23"/>
    <x v="3"/>
    <x v="1670"/>
    <x v="1715"/>
    <x v="2"/>
    <x v="61"/>
    <x v="0"/>
    <x v="2"/>
  </r>
  <r>
    <x v="7"/>
    <x v="5"/>
    <x v="33"/>
    <x v="4"/>
    <x v="2"/>
    <x v="53"/>
    <x v="1450"/>
    <x v="1707"/>
    <x v="22"/>
    <x v="3"/>
    <x v="1671"/>
    <x v="1716"/>
    <x v="2"/>
    <x v="142"/>
    <x v="1"/>
    <x v="0"/>
  </r>
  <r>
    <x v="12"/>
    <x v="8"/>
    <x v="35"/>
    <x v="4"/>
    <x v="2"/>
    <x v="25"/>
    <x v="1451"/>
    <x v="1708"/>
    <x v="20"/>
    <x v="2"/>
    <x v="1672"/>
    <x v="1717"/>
    <x v="0"/>
    <x v="0"/>
    <x v="0"/>
    <x v="1"/>
  </r>
  <r>
    <x v="15"/>
    <x v="9"/>
    <x v="36"/>
    <x v="5"/>
    <x v="2"/>
    <x v="4"/>
    <x v="1452"/>
    <x v="1709"/>
    <x v="19"/>
    <x v="4"/>
    <x v="1673"/>
    <x v="1718"/>
    <x v="2"/>
    <x v="5"/>
    <x v="1"/>
    <x v="0"/>
  </r>
  <r>
    <x v="5"/>
    <x v="1"/>
    <x v="36"/>
    <x v="5"/>
    <x v="2"/>
    <x v="46"/>
    <x v="1453"/>
    <x v="1710"/>
    <x v="3"/>
    <x v="2"/>
    <x v="1674"/>
    <x v="1719"/>
    <x v="0"/>
    <x v="0"/>
    <x v="0"/>
    <x v="2"/>
  </r>
  <r>
    <x v="4"/>
    <x v="4"/>
    <x v="37"/>
    <x v="5"/>
    <x v="2"/>
    <x v="21"/>
    <x v="1454"/>
    <x v="1711"/>
    <x v="21"/>
    <x v="0"/>
    <x v="1675"/>
    <x v="1720"/>
    <x v="3"/>
    <x v="25"/>
    <x v="0"/>
    <x v="0"/>
  </r>
  <r>
    <x v="14"/>
    <x v="6"/>
    <x v="124"/>
    <x v="6"/>
    <x v="2"/>
    <x v="53"/>
    <x v="1455"/>
    <x v="1712"/>
    <x v="16"/>
    <x v="4"/>
    <x v="1676"/>
    <x v="1721"/>
    <x v="0"/>
    <x v="0"/>
    <x v="1"/>
    <x v="2"/>
  </r>
  <r>
    <x v="12"/>
    <x v="8"/>
    <x v="190"/>
    <x v="6"/>
    <x v="2"/>
    <x v="0"/>
    <x v="1456"/>
    <x v="1713"/>
    <x v="24"/>
    <x v="3"/>
    <x v="1677"/>
    <x v="1722"/>
    <x v="2"/>
    <x v="58"/>
    <x v="0"/>
    <x v="2"/>
  </r>
  <r>
    <x v="11"/>
    <x v="8"/>
    <x v="190"/>
    <x v="6"/>
    <x v="2"/>
    <x v="23"/>
    <x v="1457"/>
    <x v="1714"/>
    <x v="22"/>
    <x v="3"/>
    <x v="1678"/>
    <x v="1723"/>
    <x v="1"/>
    <x v="163"/>
    <x v="1"/>
    <x v="1"/>
  </r>
  <r>
    <x v="5"/>
    <x v="1"/>
    <x v="190"/>
    <x v="6"/>
    <x v="2"/>
    <x v="12"/>
    <x v="1458"/>
    <x v="1715"/>
    <x v="15"/>
    <x v="4"/>
    <x v="1679"/>
    <x v="1724"/>
    <x v="0"/>
    <x v="0"/>
    <x v="0"/>
    <x v="1"/>
  </r>
  <r>
    <x v="15"/>
    <x v="9"/>
    <x v="263"/>
    <x v="6"/>
    <x v="2"/>
    <x v="49"/>
    <x v="1459"/>
    <x v="1716"/>
    <x v="20"/>
    <x v="2"/>
    <x v="1680"/>
    <x v="1725"/>
    <x v="3"/>
    <x v="153"/>
    <x v="0"/>
    <x v="2"/>
  </r>
  <r>
    <x v="3"/>
    <x v="3"/>
    <x v="263"/>
    <x v="6"/>
    <x v="2"/>
    <x v="6"/>
    <x v="1460"/>
    <x v="1717"/>
    <x v="0"/>
    <x v="0"/>
    <x v="1681"/>
    <x v="1726"/>
    <x v="7"/>
    <x v="242"/>
    <x v="0"/>
    <x v="1"/>
  </r>
  <r>
    <x v="7"/>
    <x v="5"/>
    <x v="125"/>
    <x v="0"/>
    <x v="3"/>
    <x v="54"/>
    <x v="1461"/>
    <x v="1718"/>
    <x v="16"/>
    <x v="4"/>
    <x v="1682"/>
    <x v="1727"/>
    <x v="2"/>
    <x v="115"/>
    <x v="1"/>
    <x v="1"/>
  </r>
  <r>
    <x v="11"/>
    <x v="8"/>
    <x v="39"/>
    <x v="0"/>
    <x v="3"/>
    <x v="33"/>
    <x v="1462"/>
    <x v="1719"/>
    <x v="17"/>
    <x v="1"/>
    <x v="1683"/>
    <x v="1728"/>
    <x v="0"/>
    <x v="0"/>
    <x v="1"/>
    <x v="2"/>
  </r>
  <r>
    <x v="5"/>
    <x v="1"/>
    <x v="39"/>
    <x v="0"/>
    <x v="3"/>
    <x v="29"/>
    <x v="757"/>
    <x v="1720"/>
    <x v="23"/>
    <x v="3"/>
    <x v="1684"/>
    <x v="1729"/>
    <x v="0"/>
    <x v="0"/>
    <x v="1"/>
    <x v="0"/>
  </r>
  <r>
    <x v="13"/>
    <x v="8"/>
    <x v="39"/>
    <x v="0"/>
    <x v="3"/>
    <x v="4"/>
    <x v="1463"/>
    <x v="1721"/>
    <x v="3"/>
    <x v="2"/>
    <x v="1685"/>
    <x v="1730"/>
    <x v="2"/>
    <x v="5"/>
    <x v="2"/>
    <x v="0"/>
  </r>
  <r>
    <x v="10"/>
    <x v="7"/>
    <x v="40"/>
    <x v="0"/>
    <x v="3"/>
    <x v="4"/>
    <x v="1464"/>
    <x v="1722"/>
    <x v="24"/>
    <x v="3"/>
    <x v="1686"/>
    <x v="1731"/>
    <x v="3"/>
    <x v="11"/>
    <x v="0"/>
    <x v="0"/>
  </r>
  <r>
    <x v="8"/>
    <x v="6"/>
    <x v="193"/>
    <x v="10"/>
    <x v="3"/>
    <x v="42"/>
    <x v="126"/>
    <x v="1723"/>
    <x v="5"/>
    <x v="0"/>
    <x v="1687"/>
    <x v="1732"/>
    <x v="4"/>
    <x v="221"/>
    <x v="1"/>
    <x v="2"/>
  </r>
  <r>
    <x v="1"/>
    <x v="1"/>
    <x v="255"/>
    <x v="7"/>
    <x v="3"/>
    <x v="6"/>
    <x v="1465"/>
    <x v="1724"/>
    <x v="5"/>
    <x v="0"/>
    <x v="1688"/>
    <x v="1733"/>
    <x v="2"/>
    <x v="7"/>
    <x v="0"/>
    <x v="0"/>
  </r>
  <r>
    <x v="3"/>
    <x v="3"/>
    <x v="255"/>
    <x v="7"/>
    <x v="3"/>
    <x v="6"/>
    <x v="1466"/>
    <x v="1725"/>
    <x v="3"/>
    <x v="2"/>
    <x v="1689"/>
    <x v="1734"/>
    <x v="0"/>
    <x v="0"/>
    <x v="2"/>
    <x v="1"/>
  </r>
  <r>
    <x v="6"/>
    <x v="3"/>
    <x v="129"/>
    <x v="7"/>
    <x v="3"/>
    <x v="12"/>
    <x v="1467"/>
    <x v="1726"/>
    <x v="12"/>
    <x v="0"/>
    <x v="1690"/>
    <x v="1735"/>
    <x v="2"/>
    <x v="15"/>
    <x v="1"/>
    <x v="0"/>
  </r>
  <r>
    <x v="15"/>
    <x v="9"/>
    <x v="196"/>
    <x v="8"/>
    <x v="3"/>
    <x v="33"/>
    <x v="1468"/>
    <x v="1727"/>
    <x v="9"/>
    <x v="3"/>
    <x v="1691"/>
    <x v="1736"/>
    <x v="2"/>
    <x v="51"/>
    <x v="1"/>
    <x v="0"/>
  </r>
  <r>
    <x v="11"/>
    <x v="8"/>
    <x v="239"/>
    <x v="8"/>
    <x v="3"/>
    <x v="36"/>
    <x v="350"/>
    <x v="1728"/>
    <x v="20"/>
    <x v="2"/>
    <x v="1692"/>
    <x v="1737"/>
    <x v="2"/>
    <x v="76"/>
    <x v="2"/>
    <x v="2"/>
  </r>
  <r>
    <x v="10"/>
    <x v="7"/>
    <x v="133"/>
    <x v="2"/>
    <x v="3"/>
    <x v="23"/>
    <x v="1469"/>
    <x v="1729"/>
    <x v="16"/>
    <x v="4"/>
    <x v="1693"/>
    <x v="1738"/>
    <x v="2"/>
    <x v="66"/>
    <x v="0"/>
    <x v="2"/>
  </r>
  <r>
    <x v="14"/>
    <x v="6"/>
    <x v="268"/>
    <x v="2"/>
    <x v="3"/>
    <x v="12"/>
    <x v="465"/>
    <x v="1730"/>
    <x v="14"/>
    <x v="4"/>
    <x v="1694"/>
    <x v="1739"/>
    <x v="2"/>
    <x v="15"/>
    <x v="0"/>
    <x v="2"/>
  </r>
  <r>
    <x v="2"/>
    <x v="2"/>
    <x v="268"/>
    <x v="2"/>
    <x v="3"/>
    <x v="32"/>
    <x v="1470"/>
    <x v="1731"/>
    <x v="24"/>
    <x v="3"/>
    <x v="1695"/>
    <x v="1740"/>
    <x v="3"/>
    <x v="95"/>
    <x v="0"/>
    <x v="2"/>
  </r>
  <r>
    <x v="8"/>
    <x v="6"/>
    <x v="268"/>
    <x v="2"/>
    <x v="3"/>
    <x v="3"/>
    <x v="568"/>
    <x v="1732"/>
    <x v="20"/>
    <x v="2"/>
    <x v="1696"/>
    <x v="1741"/>
    <x v="0"/>
    <x v="0"/>
    <x v="1"/>
    <x v="2"/>
  </r>
  <r>
    <x v="13"/>
    <x v="8"/>
    <x v="264"/>
    <x v="3"/>
    <x v="3"/>
    <x v="4"/>
    <x v="542"/>
    <x v="1733"/>
    <x v="11"/>
    <x v="1"/>
    <x v="1697"/>
    <x v="1742"/>
    <x v="1"/>
    <x v="67"/>
    <x v="0"/>
    <x v="1"/>
  </r>
  <r>
    <x v="10"/>
    <x v="7"/>
    <x v="264"/>
    <x v="3"/>
    <x v="3"/>
    <x v="12"/>
    <x v="1471"/>
    <x v="1734"/>
    <x v="23"/>
    <x v="3"/>
    <x v="1698"/>
    <x v="1743"/>
    <x v="0"/>
    <x v="0"/>
    <x v="1"/>
    <x v="0"/>
  </r>
  <r>
    <x v="12"/>
    <x v="8"/>
    <x v="134"/>
    <x v="3"/>
    <x v="3"/>
    <x v="7"/>
    <x v="493"/>
    <x v="1735"/>
    <x v="7"/>
    <x v="2"/>
    <x v="1699"/>
    <x v="1744"/>
    <x v="0"/>
    <x v="0"/>
    <x v="0"/>
    <x v="0"/>
  </r>
  <r>
    <x v="0"/>
    <x v="0"/>
    <x v="134"/>
    <x v="3"/>
    <x v="3"/>
    <x v="26"/>
    <x v="1472"/>
    <x v="1736"/>
    <x v="3"/>
    <x v="2"/>
    <x v="1700"/>
    <x v="1745"/>
    <x v="2"/>
    <x v="36"/>
    <x v="0"/>
    <x v="0"/>
  </r>
  <r>
    <x v="9"/>
    <x v="6"/>
    <x v="134"/>
    <x v="3"/>
    <x v="3"/>
    <x v="12"/>
    <x v="1473"/>
    <x v="1737"/>
    <x v="14"/>
    <x v="4"/>
    <x v="1701"/>
    <x v="1746"/>
    <x v="0"/>
    <x v="0"/>
    <x v="1"/>
    <x v="0"/>
  </r>
  <r>
    <x v="0"/>
    <x v="0"/>
    <x v="256"/>
    <x v="3"/>
    <x v="3"/>
    <x v="25"/>
    <x v="1474"/>
    <x v="1738"/>
    <x v="7"/>
    <x v="2"/>
    <x v="1702"/>
    <x v="1747"/>
    <x v="2"/>
    <x v="156"/>
    <x v="1"/>
    <x v="2"/>
  </r>
  <r>
    <x v="0"/>
    <x v="0"/>
    <x v="44"/>
    <x v="9"/>
    <x v="3"/>
    <x v="16"/>
    <x v="541"/>
    <x v="1739"/>
    <x v="10"/>
    <x v="2"/>
    <x v="1703"/>
    <x v="1748"/>
    <x v="0"/>
    <x v="0"/>
    <x v="1"/>
    <x v="0"/>
  </r>
  <r>
    <x v="3"/>
    <x v="3"/>
    <x v="44"/>
    <x v="9"/>
    <x v="3"/>
    <x v="35"/>
    <x v="363"/>
    <x v="1740"/>
    <x v="23"/>
    <x v="3"/>
    <x v="1704"/>
    <x v="1749"/>
    <x v="2"/>
    <x v="90"/>
    <x v="2"/>
    <x v="0"/>
  </r>
  <r>
    <x v="9"/>
    <x v="6"/>
    <x v="199"/>
    <x v="11"/>
    <x v="3"/>
    <x v="53"/>
    <x v="693"/>
    <x v="1741"/>
    <x v="17"/>
    <x v="1"/>
    <x v="1705"/>
    <x v="1750"/>
    <x v="3"/>
    <x v="198"/>
    <x v="2"/>
    <x v="0"/>
  </r>
  <r>
    <x v="8"/>
    <x v="6"/>
    <x v="199"/>
    <x v="11"/>
    <x v="3"/>
    <x v="7"/>
    <x v="1475"/>
    <x v="1742"/>
    <x v="19"/>
    <x v="4"/>
    <x v="1706"/>
    <x v="1751"/>
    <x v="0"/>
    <x v="0"/>
    <x v="0"/>
    <x v="0"/>
  </r>
  <r>
    <x v="11"/>
    <x v="8"/>
    <x v="271"/>
    <x v="11"/>
    <x v="3"/>
    <x v="19"/>
    <x v="879"/>
    <x v="1743"/>
    <x v="25"/>
    <x v="1"/>
    <x v="1707"/>
    <x v="1752"/>
    <x v="0"/>
    <x v="0"/>
    <x v="2"/>
    <x v="1"/>
  </r>
  <r>
    <x v="5"/>
    <x v="1"/>
    <x v="271"/>
    <x v="11"/>
    <x v="3"/>
    <x v="0"/>
    <x v="921"/>
    <x v="1744"/>
    <x v="19"/>
    <x v="4"/>
    <x v="1708"/>
    <x v="1753"/>
    <x v="3"/>
    <x v="17"/>
    <x v="0"/>
    <x v="1"/>
  </r>
  <r>
    <x v="2"/>
    <x v="2"/>
    <x v="241"/>
    <x v="11"/>
    <x v="3"/>
    <x v="14"/>
    <x v="1476"/>
    <x v="1745"/>
    <x v="10"/>
    <x v="2"/>
    <x v="1709"/>
    <x v="1754"/>
    <x v="2"/>
    <x v="32"/>
    <x v="0"/>
    <x v="0"/>
  </r>
  <r>
    <x v="12"/>
    <x v="8"/>
    <x v="200"/>
    <x v="4"/>
    <x v="3"/>
    <x v="4"/>
    <x v="1477"/>
    <x v="1746"/>
    <x v="20"/>
    <x v="2"/>
    <x v="1710"/>
    <x v="1755"/>
    <x v="0"/>
    <x v="0"/>
    <x v="0"/>
    <x v="2"/>
  </r>
  <r>
    <x v="14"/>
    <x v="6"/>
    <x v="139"/>
    <x v="4"/>
    <x v="3"/>
    <x v="21"/>
    <x v="1478"/>
    <x v="1747"/>
    <x v="6"/>
    <x v="4"/>
    <x v="1711"/>
    <x v="1756"/>
    <x v="5"/>
    <x v="106"/>
    <x v="0"/>
    <x v="0"/>
  </r>
  <r>
    <x v="5"/>
    <x v="1"/>
    <x v="140"/>
    <x v="5"/>
    <x v="3"/>
    <x v="6"/>
    <x v="1035"/>
    <x v="1748"/>
    <x v="12"/>
    <x v="0"/>
    <x v="1712"/>
    <x v="1757"/>
    <x v="3"/>
    <x v="42"/>
    <x v="0"/>
    <x v="0"/>
  </r>
  <r>
    <x v="1"/>
    <x v="1"/>
    <x v="269"/>
    <x v="6"/>
    <x v="3"/>
    <x v="23"/>
    <x v="1188"/>
    <x v="1749"/>
    <x v="18"/>
    <x v="2"/>
    <x v="1713"/>
    <x v="1758"/>
    <x v="1"/>
    <x v="163"/>
    <x v="2"/>
    <x v="1"/>
  </r>
  <r>
    <x v="2"/>
    <x v="2"/>
    <x v="46"/>
    <x v="6"/>
    <x v="3"/>
    <x v="19"/>
    <x v="931"/>
    <x v="1750"/>
    <x v="4"/>
    <x v="3"/>
    <x v="1714"/>
    <x v="1759"/>
    <x v="0"/>
    <x v="0"/>
    <x v="2"/>
    <x v="0"/>
  </r>
  <r>
    <x v="8"/>
    <x v="6"/>
    <x v="46"/>
    <x v="6"/>
    <x v="3"/>
    <x v="45"/>
    <x v="1479"/>
    <x v="1751"/>
    <x v="2"/>
    <x v="1"/>
    <x v="1715"/>
    <x v="1760"/>
    <x v="3"/>
    <x v="119"/>
    <x v="1"/>
    <x v="1"/>
  </r>
  <r>
    <x v="1"/>
    <x v="1"/>
    <x v="205"/>
    <x v="0"/>
    <x v="4"/>
    <x v="29"/>
    <x v="1480"/>
    <x v="1752"/>
    <x v="10"/>
    <x v="2"/>
    <x v="1716"/>
    <x v="1761"/>
    <x v="3"/>
    <x v="71"/>
    <x v="0"/>
    <x v="1"/>
  </r>
  <r>
    <x v="12"/>
    <x v="8"/>
    <x v="143"/>
    <x v="0"/>
    <x v="4"/>
    <x v="34"/>
    <x v="1481"/>
    <x v="1753"/>
    <x v="13"/>
    <x v="1"/>
    <x v="1717"/>
    <x v="1762"/>
    <x v="2"/>
    <x v="176"/>
    <x v="1"/>
    <x v="2"/>
  </r>
  <r>
    <x v="3"/>
    <x v="3"/>
    <x v="143"/>
    <x v="0"/>
    <x v="4"/>
    <x v="8"/>
    <x v="1482"/>
    <x v="1754"/>
    <x v="3"/>
    <x v="2"/>
    <x v="1718"/>
    <x v="1763"/>
    <x v="3"/>
    <x v="46"/>
    <x v="2"/>
    <x v="2"/>
  </r>
  <r>
    <x v="14"/>
    <x v="6"/>
    <x v="272"/>
    <x v="0"/>
    <x v="4"/>
    <x v="31"/>
    <x v="1483"/>
    <x v="1755"/>
    <x v="18"/>
    <x v="2"/>
    <x v="1719"/>
    <x v="1764"/>
    <x v="3"/>
    <x v="69"/>
    <x v="2"/>
    <x v="1"/>
  </r>
  <r>
    <x v="5"/>
    <x v="1"/>
    <x v="208"/>
    <x v="10"/>
    <x v="4"/>
    <x v="21"/>
    <x v="1484"/>
    <x v="1756"/>
    <x v="0"/>
    <x v="0"/>
    <x v="1720"/>
    <x v="1765"/>
    <x v="0"/>
    <x v="0"/>
    <x v="0"/>
    <x v="0"/>
  </r>
  <r>
    <x v="13"/>
    <x v="8"/>
    <x v="209"/>
    <x v="10"/>
    <x v="4"/>
    <x v="7"/>
    <x v="555"/>
    <x v="1757"/>
    <x v="16"/>
    <x v="4"/>
    <x v="1721"/>
    <x v="1766"/>
    <x v="2"/>
    <x v="8"/>
    <x v="0"/>
    <x v="0"/>
  </r>
  <r>
    <x v="9"/>
    <x v="6"/>
    <x v="242"/>
    <x v="10"/>
    <x v="4"/>
    <x v="7"/>
    <x v="1139"/>
    <x v="1758"/>
    <x v="4"/>
    <x v="3"/>
    <x v="1722"/>
    <x v="1767"/>
    <x v="0"/>
    <x v="0"/>
    <x v="0"/>
    <x v="0"/>
  </r>
  <r>
    <x v="6"/>
    <x v="3"/>
    <x v="47"/>
    <x v="1"/>
    <x v="4"/>
    <x v="22"/>
    <x v="1261"/>
    <x v="1759"/>
    <x v="20"/>
    <x v="2"/>
    <x v="1723"/>
    <x v="1768"/>
    <x v="0"/>
    <x v="0"/>
    <x v="0"/>
    <x v="1"/>
  </r>
  <r>
    <x v="14"/>
    <x v="6"/>
    <x v="47"/>
    <x v="1"/>
    <x v="4"/>
    <x v="7"/>
    <x v="384"/>
    <x v="1760"/>
    <x v="17"/>
    <x v="1"/>
    <x v="1724"/>
    <x v="1769"/>
    <x v="3"/>
    <x v="23"/>
    <x v="2"/>
    <x v="0"/>
  </r>
  <r>
    <x v="8"/>
    <x v="6"/>
    <x v="47"/>
    <x v="1"/>
    <x v="4"/>
    <x v="41"/>
    <x v="1485"/>
    <x v="1761"/>
    <x v="9"/>
    <x v="3"/>
    <x v="1725"/>
    <x v="1770"/>
    <x v="0"/>
    <x v="0"/>
    <x v="0"/>
    <x v="0"/>
  </r>
  <r>
    <x v="8"/>
    <x v="6"/>
    <x v="146"/>
    <x v="1"/>
    <x v="4"/>
    <x v="72"/>
    <x v="1486"/>
    <x v="1762"/>
    <x v="2"/>
    <x v="1"/>
    <x v="1726"/>
    <x v="1771"/>
    <x v="1"/>
    <x v="243"/>
    <x v="0"/>
    <x v="0"/>
  </r>
  <r>
    <x v="7"/>
    <x v="5"/>
    <x v="146"/>
    <x v="1"/>
    <x v="4"/>
    <x v="51"/>
    <x v="1487"/>
    <x v="1763"/>
    <x v="21"/>
    <x v="0"/>
    <x v="1727"/>
    <x v="1772"/>
    <x v="2"/>
    <x v="96"/>
    <x v="1"/>
    <x v="0"/>
  </r>
  <r>
    <x v="3"/>
    <x v="3"/>
    <x v="210"/>
    <x v="7"/>
    <x v="4"/>
    <x v="32"/>
    <x v="1488"/>
    <x v="1764"/>
    <x v="17"/>
    <x v="1"/>
    <x v="1728"/>
    <x v="1773"/>
    <x v="0"/>
    <x v="0"/>
    <x v="2"/>
    <x v="2"/>
  </r>
  <r>
    <x v="6"/>
    <x v="3"/>
    <x v="148"/>
    <x v="7"/>
    <x v="4"/>
    <x v="19"/>
    <x v="1489"/>
    <x v="1765"/>
    <x v="17"/>
    <x v="1"/>
    <x v="1729"/>
    <x v="1774"/>
    <x v="2"/>
    <x v="78"/>
    <x v="0"/>
    <x v="2"/>
  </r>
  <r>
    <x v="3"/>
    <x v="3"/>
    <x v="148"/>
    <x v="7"/>
    <x v="4"/>
    <x v="25"/>
    <x v="1490"/>
    <x v="1766"/>
    <x v="14"/>
    <x v="4"/>
    <x v="1730"/>
    <x v="1775"/>
    <x v="3"/>
    <x v="33"/>
    <x v="2"/>
    <x v="1"/>
  </r>
  <r>
    <x v="8"/>
    <x v="6"/>
    <x v="258"/>
    <x v="8"/>
    <x v="4"/>
    <x v="20"/>
    <x v="1491"/>
    <x v="1767"/>
    <x v="3"/>
    <x v="2"/>
    <x v="1731"/>
    <x v="1776"/>
    <x v="2"/>
    <x v="52"/>
    <x v="1"/>
    <x v="2"/>
  </r>
  <r>
    <x v="5"/>
    <x v="1"/>
    <x v="211"/>
    <x v="3"/>
    <x v="4"/>
    <x v="2"/>
    <x v="1492"/>
    <x v="1768"/>
    <x v="12"/>
    <x v="0"/>
    <x v="1732"/>
    <x v="1777"/>
    <x v="5"/>
    <x v="244"/>
    <x v="0"/>
    <x v="0"/>
  </r>
  <r>
    <x v="8"/>
    <x v="6"/>
    <x v="211"/>
    <x v="3"/>
    <x v="4"/>
    <x v="4"/>
    <x v="1016"/>
    <x v="1769"/>
    <x v="16"/>
    <x v="4"/>
    <x v="1733"/>
    <x v="1778"/>
    <x v="2"/>
    <x v="5"/>
    <x v="2"/>
    <x v="2"/>
  </r>
  <r>
    <x v="15"/>
    <x v="9"/>
    <x v="151"/>
    <x v="3"/>
    <x v="4"/>
    <x v="45"/>
    <x v="685"/>
    <x v="1770"/>
    <x v="22"/>
    <x v="3"/>
    <x v="1734"/>
    <x v="1779"/>
    <x v="2"/>
    <x v="74"/>
    <x v="0"/>
    <x v="0"/>
  </r>
  <r>
    <x v="6"/>
    <x v="3"/>
    <x v="213"/>
    <x v="3"/>
    <x v="4"/>
    <x v="21"/>
    <x v="1493"/>
    <x v="1771"/>
    <x v="22"/>
    <x v="3"/>
    <x v="1735"/>
    <x v="1780"/>
    <x v="3"/>
    <x v="25"/>
    <x v="0"/>
    <x v="1"/>
  </r>
  <r>
    <x v="11"/>
    <x v="8"/>
    <x v="213"/>
    <x v="3"/>
    <x v="4"/>
    <x v="15"/>
    <x v="1494"/>
    <x v="1772"/>
    <x v="18"/>
    <x v="2"/>
    <x v="1736"/>
    <x v="1781"/>
    <x v="0"/>
    <x v="0"/>
    <x v="0"/>
    <x v="0"/>
  </r>
  <r>
    <x v="1"/>
    <x v="1"/>
    <x v="213"/>
    <x v="3"/>
    <x v="4"/>
    <x v="7"/>
    <x v="1495"/>
    <x v="1773"/>
    <x v="7"/>
    <x v="2"/>
    <x v="1737"/>
    <x v="1782"/>
    <x v="2"/>
    <x v="8"/>
    <x v="0"/>
    <x v="0"/>
  </r>
  <r>
    <x v="9"/>
    <x v="6"/>
    <x v="216"/>
    <x v="9"/>
    <x v="4"/>
    <x v="8"/>
    <x v="607"/>
    <x v="1774"/>
    <x v="25"/>
    <x v="1"/>
    <x v="1738"/>
    <x v="1783"/>
    <x v="2"/>
    <x v="34"/>
    <x v="2"/>
    <x v="1"/>
  </r>
  <r>
    <x v="14"/>
    <x v="6"/>
    <x v="152"/>
    <x v="9"/>
    <x v="4"/>
    <x v="30"/>
    <x v="1496"/>
    <x v="1775"/>
    <x v="1"/>
    <x v="0"/>
    <x v="1739"/>
    <x v="1784"/>
    <x v="2"/>
    <x v="48"/>
    <x v="1"/>
    <x v="0"/>
  </r>
  <r>
    <x v="2"/>
    <x v="2"/>
    <x v="218"/>
    <x v="4"/>
    <x v="4"/>
    <x v="3"/>
    <x v="1497"/>
    <x v="1776"/>
    <x v="7"/>
    <x v="2"/>
    <x v="1740"/>
    <x v="1785"/>
    <x v="3"/>
    <x v="20"/>
    <x v="0"/>
    <x v="0"/>
  </r>
  <r>
    <x v="8"/>
    <x v="6"/>
    <x v="154"/>
    <x v="4"/>
    <x v="4"/>
    <x v="14"/>
    <x v="400"/>
    <x v="1777"/>
    <x v="12"/>
    <x v="0"/>
    <x v="1741"/>
    <x v="1786"/>
    <x v="3"/>
    <x v="114"/>
    <x v="0"/>
    <x v="1"/>
  </r>
  <r>
    <x v="3"/>
    <x v="3"/>
    <x v="155"/>
    <x v="5"/>
    <x v="4"/>
    <x v="64"/>
    <x v="309"/>
    <x v="1778"/>
    <x v="13"/>
    <x v="1"/>
    <x v="1742"/>
    <x v="1787"/>
    <x v="0"/>
    <x v="0"/>
    <x v="0"/>
    <x v="0"/>
  </r>
  <r>
    <x v="15"/>
    <x v="9"/>
    <x v="158"/>
    <x v="6"/>
    <x v="4"/>
    <x v="3"/>
    <x v="1498"/>
    <x v="1779"/>
    <x v="0"/>
    <x v="0"/>
    <x v="1743"/>
    <x v="1788"/>
    <x v="0"/>
    <x v="0"/>
    <x v="1"/>
    <x v="2"/>
  </r>
  <r>
    <x v="6"/>
    <x v="3"/>
    <x v="159"/>
    <x v="0"/>
    <x v="5"/>
    <x v="6"/>
    <x v="1499"/>
    <x v="1780"/>
    <x v="11"/>
    <x v="1"/>
    <x v="1744"/>
    <x v="1789"/>
    <x v="1"/>
    <x v="197"/>
    <x v="0"/>
    <x v="0"/>
  </r>
  <r>
    <x v="0"/>
    <x v="0"/>
    <x v="159"/>
    <x v="0"/>
    <x v="5"/>
    <x v="12"/>
    <x v="1500"/>
    <x v="1781"/>
    <x v="1"/>
    <x v="0"/>
    <x v="1745"/>
    <x v="1790"/>
    <x v="2"/>
    <x v="15"/>
    <x v="0"/>
    <x v="2"/>
  </r>
  <r>
    <x v="0"/>
    <x v="0"/>
    <x v="160"/>
    <x v="0"/>
    <x v="5"/>
    <x v="2"/>
    <x v="154"/>
    <x v="1782"/>
    <x v="20"/>
    <x v="2"/>
    <x v="1746"/>
    <x v="1791"/>
    <x v="2"/>
    <x v="26"/>
    <x v="1"/>
    <x v="1"/>
  </r>
  <r>
    <x v="5"/>
    <x v="1"/>
    <x v="160"/>
    <x v="0"/>
    <x v="5"/>
    <x v="3"/>
    <x v="1501"/>
    <x v="1783"/>
    <x v="11"/>
    <x v="1"/>
    <x v="1747"/>
    <x v="1792"/>
    <x v="0"/>
    <x v="0"/>
    <x v="1"/>
    <x v="0"/>
  </r>
  <r>
    <x v="13"/>
    <x v="8"/>
    <x v="160"/>
    <x v="0"/>
    <x v="5"/>
    <x v="19"/>
    <x v="277"/>
    <x v="1784"/>
    <x v="20"/>
    <x v="2"/>
    <x v="1748"/>
    <x v="1793"/>
    <x v="3"/>
    <x v="93"/>
    <x v="0"/>
    <x v="1"/>
  </r>
  <r>
    <x v="9"/>
    <x v="6"/>
    <x v="161"/>
    <x v="0"/>
    <x v="5"/>
    <x v="15"/>
    <x v="774"/>
    <x v="1785"/>
    <x v="22"/>
    <x v="3"/>
    <x v="1749"/>
    <x v="1794"/>
    <x v="0"/>
    <x v="0"/>
    <x v="0"/>
    <x v="2"/>
  </r>
  <r>
    <x v="6"/>
    <x v="3"/>
    <x v="265"/>
    <x v="0"/>
    <x v="5"/>
    <x v="42"/>
    <x v="1502"/>
    <x v="1786"/>
    <x v="5"/>
    <x v="0"/>
    <x v="1750"/>
    <x v="1795"/>
    <x v="0"/>
    <x v="0"/>
    <x v="0"/>
    <x v="0"/>
  </r>
  <r>
    <x v="11"/>
    <x v="8"/>
    <x v="265"/>
    <x v="0"/>
    <x v="5"/>
    <x v="17"/>
    <x v="1503"/>
    <x v="1787"/>
    <x v="9"/>
    <x v="3"/>
    <x v="1751"/>
    <x v="1796"/>
    <x v="0"/>
    <x v="0"/>
    <x v="2"/>
    <x v="2"/>
  </r>
  <r>
    <x v="15"/>
    <x v="9"/>
    <x v="265"/>
    <x v="0"/>
    <x v="5"/>
    <x v="9"/>
    <x v="1504"/>
    <x v="1788"/>
    <x v="22"/>
    <x v="3"/>
    <x v="1752"/>
    <x v="1797"/>
    <x v="2"/>
    <x v="10"/>
    <x v="2"/>
    <x v="0"/>
  </r>
  <r>
    <x v="10"/>
    <x v="7"/>
    <x v="265"/>
    <x v="0"/>
    <x v="5"/>
    <x v="20"/>
    <x v="1505"/>
    <x v="1789"/>
    <x v="13"/>
    <x v="1"/>
    <x v="1753"/>
    <x v="1798"/>
    <x v="3"/>
    <x v="136"/>
    <x v="1"/>
    <x v="1"/>
  </r>
  <r>
    <x v="14"/>
    <x v="6"/>
    <x v="219"/>
    <x v="10"/>
    <x v="5"/>
    <x v="9"/>
    <x v="1352"/>
    <x v="1790"/>
    <x v="20"/>
    <x v="2"/>
    <x v="1754"/>
    <x v="1799"/>
    <x v="1"/>
    <x v="131"/>
    <x v="1"/>
    <x v="0"/>
  </r>
  <r>
    <x v="0"/>
    <x v="0"/>
    <x v="61"/>
    <x v="1"/>
    <x v="5"/>
    <x v="0"/>
    <x v="1130"/>
    <x v="1791"/>
    <x v="9"/>
    <x v="3"/>
    <x v="1755"/>
    <x v="1800"/>
    <x v="2"/>
    <x v="58"/>
    <x v="1"/>
    <x v="1"/>
  </r>
  <r>
    <x v="3"/>
    <x v="3"/>
    <x v="63"/>
    <x v="1"/>
    <x v="5"/>
    <x v="18"/>
    <x v="1506"/>
    <x v="1792"/>
    <x v="0"/>
    <x v="0"/>
    <x v="1756"/>
    <x v="1801"/>
    <x v="0"/>
    <x v="0"/>
    <x v="1"/>
    <x v="0"/>
  </r>
  <r>
    <x v="2"/>
    <x v="2"/>
    <x v="220"/>
    <x v="1"/>
    <x v="5"/>
    <x v="58"/>
    <x v="1507"/>
    <x v="1793"/>
    <x v="9"/>
    <x v="3"/>
    <x v="1757"/>
    <x v="1802"/>
    <x v="6"/>
    <x v="245"/>
    <x v="1"/>
    <x v="2"/>
  </r>
  <r>
    <x v="4"/>
    <x v="4"/>
    <x v="0"/>
    <x v="0"/>
    <x v="0"/>
    <x v="47"/>
    <x v="1508"/>
    <x v="1794"/>
    <x v="12"/>
    <x v="0"/>
    <x v="1758"/>
    <x v="1803"/>
    <x v="2"/>
    <x v="246"/>
    <x v="2"/>
    <x v="0"/>
  </r>
  <r>
    <x v="13"/>
    <x v="8"/>
    <x v="65"/>
    <x v="0"/>
    <x v="0"/>
    <x v="0"/>
    <x v="470"/>
    <x v="1795"/>
    <x v="13"/>
    <x v="1"/>
    <x v="1759"/>
    <x v="1804"/>
    <x v="6"/>
    <x v="247"/>
    <x v="2"/>
    <x v="1"/>
  </r>
  <r>
    <x v="14"/>
    <x v="6"/>
    <x v="247"/>
    <x v="0"/>
    <x v="0"/>
    <x v="59"/>
    <x v="697"/>
    <x v="1796"/>
    <x v="13"/>
    <x v="1"/>
    <x v="1760"/>
    <x v="1805"/>
    <x v="2"/>
    <x v="141"/>
    <x v="0"/>
    <x v="0"/>
  </r>
  <r>
    <x v="7"/>
    <x v="5"/>
    <x v="247"/>
    <x v="0"/>
    <x v="0"/>
    <x v="9"/>
    <x v="1509"/>
    <x v="1797"/>
    <x v="13"/>
    <x v="1"/>
    <x v="1761"/>
    <x v="1806"/>
    <x v="3"/>
    <x v="172"/>
    <x v="2"/>
    <x v="0"/>
  </r>
  <r>
    <x v="14"/>
    <x v="6"/>
    <x v="66"/>
    <x v="10"/>
    <x v="0"/>
    <x v="9"/>
    <x v="1510"/>
    <x v="1798"/>
    <x v="21"/>
    <x v="0"/>
    <x v="1762"/>
    <x v="1807"/>
    <x v="0"/>
    <x v="0"/>
    <x v="1"/>
    <x v="1"/>
  </r>
  <r>
    <x v="9"/>
    <x v="6"/>
    <x v="1"/>
    <x v="1"/>
    <x v="0"/>
    <x v="12"/>
    <x v="986"/>
    <x v="1799"/>
    <x v="1"/>
    <x v="0"/>
    <x v="1763"/>
    <x v="1808"/>
    <x v="0"/>
    <x v="0"/>
    <x v="1"/>
    <x v="0"/>
  </r>
  <r>
    <x v="11"/>
    <x v="8"/>
    <x v="67"/>
    <x v="1"/>
    <x v="0"/>
    <x v="9"/>
    <x v="1511"/>
    <x v="1800"/>
    <x v="10"/>
    <x v="2"/>
    <x v="1764"/>
    <x v="1809"/>
    <x v="4"/>
    <x v="195"/>
    <x v="1"/>
    <x v="2"/>
  </r>
  <r>
    <x v="2"/>
    <x v="2"/>
    <x v="70"/>
    <x v="1"/>
    <x v="0"/>
    <x v="8"/>
    <x v="22"/>
    <x v="1801"/>
    <x v="20"/>
    <x v="2"/>
    <x v="1765"/>
    <x v="1810"/>
    <x v="3"/>
    <x v="46"/>
    <x v="1"/>
    <x v="1"/>
  </r>
  <r>
    <x v="2"/>
    <x v="2"/>
    <x v="72"/>
    <x v="7"/>
    <x v="0"/>
    <x v="15"/>
    <x v="332"/>
    <x v="1802"/>
    <x v="11"/>
    <x v="1"/>
    <x v="1766"/>
    <x v="1811"/>
    <x v="4"/>
    <x v="160"/>
    <x v="0"/>
    <x v="2"/>
  </r>
  <r>
    <x v="7"/>
    <x v="5"/>
    <x v="72"/>
    <x v="7"/>
    <x v="0"/>
    <x v="32"/>
    <x v="1501"/>
    <x v="1803"/>
    <x v="0"/>
    <x v="0"/>
    <x v="1767"/>
    <x v="1812"/>
    <x v="1"/>
    <x v="50"/>
    <x v="2"/>
    <x v="2"/>
  </r>
  <r>
    <x v="5"/>
    <x v="1"/>
    <x v="166"/>
    <x v="8"/>
    <x v="0"/>
    <x v="48"/>
    <x v="1512"/>
    <x v="1804"/>
    <x v="24"/>
    <x v="3"/>
    <x v="1768"/>
    <x v="1813"/>
    <x v="4"/>
    <x v="85"/>
    <x v="0"/>
    <x v="1"/>
  </r>
  <r>
    <x v="4"/>
    <x v="4"/>
    <x v="167"/>
    <x v="8"/>
    <x v="0"/>
    <x v="22"/>
    <x v="344"/>
    <x v="1805"/>
    <x v="10"/>
    <x v="2"/>
    <x v="1769"/>
    <x v="1814"/>
    <x v="0"/>
    <x v="0"/>
    <x v="0"/>
    <x v="2"/>
  </r>
  <r>
    <x v="3"/>
    <x v="3"/>
    <x v="75"/>
    <x v="8"/>
    <x v="0"/>
    <x v="4"/>
    <x v="937"/>
    <x v="1806"/>
    <x v="7"/>
    <x v="2"/>
    <x v="1770"/>
    <x v="1815"/>
    <x v="2"/>
    <x v="5"/>
    <x v="1"/>
    <x v="0"/>
  </r>
  <r>
    <x v="13"/>
    <x v="8"/>
    <x v="2"/>
    <x v="2"/>
    <x v="0"/>
    <x v="58"/>
    <x v="1513"/>
    <x v="1807"/>
    <x v="6"/>
    <x v="4"/>
    <x v="1771"/>
    <x v="1816"/>
    <x v="3"/>
    <x v="218"/>
    <x v="1"/>
    <x v="2"/>
  </r>
  <r>
    <x v="7"/>
    <x v="5"/>
    <x v="168"/>
    <x v="2"/>
    <x v="0"/>
    <x v="6"/>
    <x v="1514"/>
    <x v="1808"/>
    <x v="6"/>
    <x v="4"/>
    <x v="1772"/>
    <x v="1817"/>
    <x v="1"/>
    <x v="197"/>
    <x v="2"/>
    <x v="2"/>
  </r>
  <r>
    <x v="1"/>
    <x v="1"/>
    <x v="76"/>
    <x v="2"/>
    <x v="0"/>
    <x v="21"/>
    <x v="1515"/>
    <x v="1809"/>
    <x v="21"/>
    <x v="0"/>
    <x v="1773"/>
    <x v="1818"/>
    <x v="2"/>
    <x v="120"/>
    <x v="2"/>
    <x v="2"/>
  </r>
  <r>
    <x v="8"/>
    <x v="6"/>
    <x v="169"/>
    <x v="2"/>
    <x v="0"/>
    <x v="2"/>
    <x v="1516"/>
    <x v="1810"/>
    <x v="7"/>
    <x v="2"/>
    <x v="1774"/>
    <x v="1819"/>
    <x v="2"/>
    <x v="26"/>
    <x v="0"/>
    <x v="1"/>
  </r>
  <r>
    <x v="1"/>
    <x v="1"/>
    <x v="3"/>
    <x v="3"/>
    <x v="0"/>
    <x v="18"/>
    <x v="1517"/>
    <x v="1811"/>
    <x v="1"/>
    <x v="0"/>
    <x v="1775"/>
    <x v="1820"/>
    <x v="2"/>
    <x v="99"/>
    <x v="0"/>
    <x v="0"/>
  </r>
  <r>
    <x v="9"/>
    <x v="6"/>
    <x v="3"/>
    <x v="3"/>
    <x v="0"/>
    <x v="17"/>
    <x v="1518"/>
    <x v="1812"/>
    <x v="22"/>
    <x v="3"/>
    <x v="1776"/>
    <x v="1821"/>
    <x v="1"/>
    <x v="146"/>
    <x v="0"/>
    <x v="1"/>
  </r>
  <r>
    <x v="5"/>
    <x v="1"/>
    <x v="4"/>
    <x v="3"/>
    <x v="0"/>
    <x v="13"/>
    <x v="922"/>
    <x v="1813"/>
    <x v="0"/>
    <x v="0"/>
    <x v="1777"/>
    <x v="1822"/>
    <x v="2"/>
    <x v="87"/>
    <x v="2"/>
    <x v="2"/>
  </r>
  <r>
    <x v="13"/>
    <x v="8"/>
    <x v="77"/>
    <x v="9"/>
    <x v="0"/>
    <x v="19"/>
    <x v="1519"/>
    <x v="1814"/>
    <x v="3"/>
    <x v="2"/>
    <x v="1778"/>
    <x v="1823"/>
    <x v="1"/>
    <x v="29"/>
    <x v="2"/>
    <x v="2"/>
  </r>
  <r>
    <x v="11"/>
    <x v="8"/>
    <x v="78"/>
    <x v="9"/>
    <x v="0"/>
    <x v="4"/>
    <x v="1520"/>
    <x v="1815"/>
    <x v="19"/>
    <x v="4"/>
    <x v="1779"/>
    <x v="1824"/>
    <x v="3"/>
    <x v="11"/>
    <x v="1"/>
    <x v="2"/>
  </r>
  <r>
    <x v="3"/>
    <x v="3"/>
    <x v="78"/>
    <x v="9"/>
    <x v="0"/>
    <x v="40"/>
    <x v="1521"/>
    <x v="1816"/>
    <x v="20"/>
    <x v="2"/>
    <x v="1780"/>
    <x v="1825"/>
    <x v="0"/>
    <x v="0"/>
    <x v="2"/>
    <x v="2"/>
  </r>
  <r>
    <x v="13"/>
    <x v="8"/>
    <x v="78"/>
    <x v="9"/>
    <x v="0"/>
    <x v="52"/>
    <x v="1522"/>
    <x v="1817"/>
    <x v="5"/>
    <x v="0"/>
    <x v="1781"/>
    <x v="1826"/>
    <x v="2"/>
    <x v="162"/>
    <x v="0"/>
    <x v="0"/>
  </r>
  <r>
    <x v="10"/>
    <x v="7"/>
    <x v="273"/>
    <x v="9"/>
    <x v="0"/>
    <x v="9"/>
    <x v="1523"/>
    <x v="1818"/>
    <x v="25"/>
    <x v="1"/>
    <x v="1782"/>
    <x v="1827"/>
    <x v="0"/>
    <x v="0"/>
    <x v="0"/>
    <x v="2"/>
  </r>
  <r>
    <x v="14"/>
    <x v="6"/>
    <x v="79"/>
    <x v="9"/>
    <x v="0"/>
    <x v="45"/>
    <x v="1524"/>
    <x v="1819"/>
    <x v="7"/>
    <x v="2"/>
    <x v="1783"/>
    <x v="1828"/>
    <x v="0"/>
    <x v="0"/>
    <x v="2"/>
    <x v="2"/>
  </r>
  <r>
    <x v="7"/>
    <x v="5"/>
    <x v="82"/>
    <x v="11"/>
    <x v="0"/>
    <x v="8"/>
    <x v="1525"/>
    <x v="1820"/>
    <x v="10"/>
    <x v="2"/>
    <x v="1784"/>
    <x v="1829"/>
    <x v="0"/>
    <x v="0"/>
    <x v="1"/>
    <x v="1"/>
  </r>
  <r>
    <x v="11"/>
    <x v="8"/>
    <x v="171"/>
    <x v="11"/>
    <x v="0"/>
    <x v="15"/>
    <x v="1526"/>
    <x v="1821"/>
    <x v="21"/>
    <x v="0"/>
    <x v="1785"/>
    <x v="1830"/>
    <x v="0"/>
    <x v="0"/>
    <x v="1"/>
    <x v="0"/>
  </r>
  <r>
    <x v="4"/>
    <x v="4"/>
    <x v="172"/>
    <x v="4"/>
    <x v="0"/>
    <x v="9"/>
    <x v="1527"/>
    <x v="1032"/>
    <x v="11"/>
    <x v="1"/>
    <x v="1786"/>
    <x v="1831"/>
    <x v="3"/>
    <x v="172"/>
    <x v="2"/>
    <x v="2"/>
  </r>
  <r>
    <x v="7"/>
    <x v="5"/>
    <x v="172"/>
    <x v="4"/>
    <x v="0"/>
    <x v="15"/>
    <x v="1528"/>
    <x v="1822"/>
    <x v="14"/>
    <x v="4"/>
    <x v="1787"/>
    <x v="1832"/>
    <x v="2"/>
    <x v="70"/>
    <x v="2"/>
    <x v="1"/>
  </r>
  <r>
    <x v="12"/>
    <x v="8"/>
    <x v="5"/>
    <x v="4"/>
    <x v="0"/>
    <x v="26"/>
    <x v="1529"/>
    <x v="1823"/>
    <x v="17"/>
    <x v="1"/>
    <x v="1788"/>
    <x v="1833"/>
    <x v="0"/>
    <x v="0"/>
    <x v="0"/>
    <x v="1"/>
  </r>
  <r>
    <x v="10"/>
    <x v="7"/>
    <x v="7"/>
    <x v="4"/>
    <x v="0"/>
    <x v="0"/>
    <x v="103"/>
    <x v="1824"/>
    <x v="22"/>
    <x v="3"/>
    <x v="1789"/>
    <x v="1834"/>
    <x v="2"/>
    <x v="58"/>
    <x v="1"/>
    <x v="0"/>
  </r>
  <r>
    <x v="7"/>
    <x v="5"/>
    <x v="7"/>
    <x v="4"/>
    <x v="0"/>
    <x v="4"/>
    <x v="1530"/>
    <x v="1825"/>
    <x v="10"/>
    <x v="2"/>
    <x v="1790"/>
    <x v="1835"/>
    <x v="1"/>
    <x v="67"/>
    <x v="1"/>
    <x v="1"/>
  </r>
  <r>
    <x v="11"/>
    <x v="8"/>
    <x v="173"/>
    <x v="5"/>
    <x v="0"/>
    <x v="7"/>
    <x v="691"/>
    <x v="1826"/>
    <x v="20"/>
    <x v="2"/>
    <x v="1791"/>
    <x v="1836"/>
    <x v="1"/>
    <x v="56"/>
    <x v="0"/>
    <x v="0"/>
  </r>
  <r>
    <x v="3"/>
    <x v="3"/>
    <x v="173"/>
    <x v="5"/>
    <x v="0"/>
    <x v="41"/>
    <x v="1531"/>
    <x v="1827"/>
    <x v="18"/>
    <x v="2"/>
    <x v="1792"/>
    <x v="1837"/>
    <x v="3"/>
    <x v="64"/>
    <x v="1"/>
    <x v="1"/>
  </r>
  <r>
    <x v="7"/>
    <x v="5"/>
    <x v="8"/>
    <x v="5"/>
    <x v="0"/>
    <x v="27"/>
    <x v="695"/>
    <x v="1828"/>
    <x v="21"/>
    <x v="0"/>
    <x v="1793"/>
    <x v="1838"/>
    <x v="1"/>
    <x v="177"/>
    <x v="1"/>
    <x v="1"/>
  </r>
  <r>
    <x v="2"/>
    <x v="2"/>
    <x v="174"/>
    <x v="5"/>
    <x v="0"/>
    <x v="7"/>
    <x v="1532"/>
    <x v="1829"/>
    <x v="20"/>
    <x v="2"/>
    <x v="1794"/>
    <x v="1839"/>
    <x v="2"/>
    <x v="8"/>
    <x v="1"/>
    <x v="0"/>
  </r>
  <r>
    <x v="6"/>
    <x v="3"/>
    <x v="226"/>
    <x v="6"/>
    <x v="0"/>
    <x v="61"/>
    <x v="686"/>
    <x v="1830"/>
    <x v="21"/>
    <x v="0"/>
    <x v="1795"/>
    <x v="1840"/>
    <x v="2"/>
    <x v="152"/>
    <x v="0"/>
    <x v="1"/>
  </r>
  <r>
    <x v="12"/>
    <x v="8"/>
    <x v="226"/>
    <x v="6"/>
    <x v="0"/>
    <x v="39"/>
    <x v="1533"/>
    <x v="1831"/>
    <x v="16"/>
    <x v="4"/>
    <x v="1796"/>
    <x v="1841"/>
    <x v="1"/>
    <x v="232"/>
    <x v="0"/>
    <x v="2"/>
  </r>
  <r>
    <x v="0"/>
    <x v="0"/>
    <x v="226"/>
    <x v="6"/>
    <x v="0"/>
    <x v="37"/>
    <x v="1534"/>
    <x v="1832"/>
    <x v="14"/>
    <x v="4"/>
    <x v="1797"/>
    <x v="1842"/>
    <x v="2"/>
    <x v="61"/>
    <x v="1"/>
    <x v="2"/>
  </r>
  <r>
    <x v="6"/>
    <x v="3"/>
    <x v="84"/>
    <x v="6"/>
    <x v="0"/>
    <x v="12"/>
    <x v="1535"/>
    <x v="1833"/>
    <x v="6"/>
    <x v="4"/>
    <x v="1798"/>
    <x v="1843"/>
    <x v="2"/>
    <x v="15"/>
    <x v="2"/>
    <x v="0"/>
  </r>
  <r>
    <x v="4"/>
    <x v="4"/>
    <x v="86"/>
    <x v="0"/>
    <x v="1"/>
    <x v="31"/>
    <x v="1536"/>
    <x v="1834"/>
    <x v="13"/>
    <x v="1"/>
    <x v="1799"/>
    <x v="1844"/>
    <x v="1"/>
    <x v="49"/>
    <x v="2"/>
    <x v="1"/>
  </r>
  <r>
    <x v="8"/>
    <x v="6"/>
    <x v="10"/>
    <x v="0"/>
    <x v="1"/>
    <x v="29"/>
    <x v="1537"/>
    <x v="1835"/>
    <x v="17"/>
    <x v="1"/>
    <x v="1800"/>
    <x v="1845"/>
    <x v="0"/>
    <x v="0"/>
    <x v="2"/>
    <x v="2"/>
  </r>
  <r>
    <x v="9"/>
    <x v="6"/>
    <x v="87"/>
    <x v="0"/>
    <x v="1"/>
    <x v="4"/>
    <x v="1538"/>
    <x v="1836"/>
    <x v="17"/>
    <x v="1"/>
    <x v="1801"/>
    <x v="1846"/>
    <x v="0"/>
    <x v="0"/>
    <x v="1"/>
    <x v="2"/>
  </r>
  <r>
    <x v="9"/>
    <x v="6"/>
    <x v="88"/>
    <x v="10"/>
    <x v="1"/>
    <x v="27"/>
    <x v="1539"/>
    <x v="1837"/>
    <x v="24"/>
    <x v="3"/>
    <x v="1802"/>
    <x v="1847"/>
    <x v="1"/>
    <x v="177"/>
    <x v="2"/>
    <x v="1"/>
  </r>
  <r>
    <x v="8"/>
    <x v="6"/>
    <x v="88"/>
    <x v="10"/>
    <x v="1"/>
    <x v="35"/>
    <x v="1540"/>
    <x v="1838"/>
    <x v="5"/>
    <x v="0"/>
    <x v="1803"/>
    <x v="1848"/>
    <x v="2"/>
    <x v="90"/>
    <x v="2"/>
    <x v="0"/>
  </r>
  <r>
    <x v="4"/>
    <x v="4"/>
    <x v="175"/>
    <x v="10"/>
    <x v="1"/>
    <x v="13"/>
    <x v="1541"/>
    <x v="1839"/>
    <x v="9"/>
    <x v="3"/>
    <x v="1804"/>
    <x v="1849"/>
    <x v="3"/>
    <x v="102"/>
    <x v="1"/>
    <x v="0"/>
  </r>
  <r>
    <x v="12"/>
    <x v="8"/>
    <x v="89"/>
    <x v="10"/>
    <x v="1"/>
    <x v="11"/>
    <x v="1542"/>
    <x v="1840"/>
    <x v="10"/>
    <x v="2"/>
    <x v="1805"/>
    <x v="1850"/>
    <x v="1"/>
    <x v="248"/>
    <x v="1"/>
    <x v="1"/>
  </r>
  <r>
    <x v="12"/>
    <x v="8"/>
    <x v="91"/>
    <x v="1"/>
    <x v="1"/>
    <x v="52"/>
    <x v="740"/>
    <x v="1841"/>
    <x v="18"/>
    <x v="2"/>
    <x v="1806"/>
    <x v="1851"/>
    <x v="3"/>
    <x v="165"/>
    <x v="2"/>
    <x v="2"/>
  </r>
  <r>
    <x v="7"/>
    <x v="5"/>
    <x v="92"/>
    <x v="7"/>
    <x v="1"/>
    <x v="15"/>
    <x v="1543"/>
    <x v="1842"/>
    <x v="18"/>
    <x v="2"/>
    <x v="1807"/>
    <x v="1852"/>
    <x v="2"/>
    <x v="70"/>
    <x v="2"/>
    <x v="0"/>
  </r>
  <r>
    <x v="0"/>
    <x v="0"/>
    <x v="14"/>
    <x v="8"/>
    <x v="1"/>
    <x v="33"/>
    <x v="1544"/>
    <x v="1843"/>
    <x v="1"/>
    <x v="0"/>
    <x v="1808"/>
    <x v="1853"/>
    <x v="3"/>
    <x v="147"/>
    <x v="1"/>
    <x v="0"/>
  </r>
  <r>
    <x v="2"/>
    <x v="2"/>
    <x v="14"/>
    <x v="8"/>
    <x v="1"/>
    <x v="28"/>
    <x v="1545"/>
    <x v="1844"/>
    <x v="0"/>
    <x v="0"/>
    <x v="1809"/>
    <x v="1854"/>
    <x v="4"/>
    <x v="249"/>
    <x v="0"/>
    <x v="1"/>
  </r>
  <r>
    <x v="8"/>
    <x v="6"/>
    <x v="15"/>
    <x v="8"/>
    <x v="1"/>
    <x v="10"/>
    <x v="307"/>
    <x v="1845"/>
    <x v="14"/>
    <x v="4"/>
    <x v="1810"/>
    <x v="1855"/>
    <x v="2"/>
    <x v="13"/>
    <x v="2"/>
    <x v="0"/>
  </r>
  <r>
    <x v="12"/>
    <x v="8"/>
    <x v="94"/>
    <x v="2"/>
    <x v="1"/>
    <x v="1"/>
    <x v="1546"/>
    <x v="1846"/>
    <x v="3"/>
    <x v="2"/>
    <x v="1811"/>
    <x v="1856"/>
    <x v="2"/>
    <x v="57"/>
    <x v="1"/>
    <x v="2"/>
  </r>
  <r>
    <x v="14"/>
    <x v="6"/>
    <x v="266"/>
    <x v="2"/>
    <x v="1"/>
    <x v="29"/>
    <x v="1547"/>
    <x v="1847"/>
    <x v="0"/>
    <x v="0"/>
    <x v="1812"/>
    <x v="1857"/>
    <x v="2"/>
    <x v="47"/>
    <x v="0"/>
    <x v="2"/>
  </r>
  <r>
    <x v="7"/>
    <x v="5"/>
    <x v="97"/>
    <x v="3"/>
    <x v="1"/>
    <x v="29"/>
    <x v="1548"/>
    <x v="1848"/>
    <x v="13"/>
    <x v="1"/>
    <x v="1813"/>
    <x v="1858"/>
    <x v="2"/>
    <x v="47"/>
    <x v="2"/>
    <x v="1"/>
  </r>
  <r>
    <x v="2"/>
    <x v="2"/>
    <x v="253"/>
    <x v="9"/>
    <x v="1"/>
    <x v="2"/>
    <x v="1549"/>
    <x v="1849"/>
    <x v="1"/>
    <x v="0"/>
    <x v="1814"/>
    <x v="1859"/>
    <x v="6"/>
    <x v="229"/>
    <x v="2"/>
    <x v="2"/>
  </r>
  <r>
    <x v="1"/>
    <x v="1"/>
    <x v="177"/>
    <x v="9"/>
    <x v="1"/>
    <x v="7"/>
    <x v="1550"/>
    <x v="1850"/>
    <x v="5"/>
    <x v="0"/>
    <x v="1815"/>
    <x v="1860"/>
    <x v="2"/>
    <x v="8"/>
    <x v="1"/>
    <x v="0"/>
  </r>
  <r>
    <x v="9"/>
    <x v="6"/>
    <x v="177"/>
    <x v="9"/>
    <x v="1"/>
    <x v="37"/>
    <x v="1551"/>
    <x v="1851"/>
    <x v="0"/>
    <x v="0"/>
    <x v="1816"/>
    <x v="1861"/>
    <x v="0"/>
    <x v="0"/>
    <x v="2"/>
    <x v="2"/>
  </r>
  <r>
    <x v="4"/>
    <x v="4"/>
    <x v="177"/>
    <x v="9"/>
    <x v="1"/>
    <x v="31"/>
    <x v="740"/>
    <x v="1852"/>
    <x v="0"/>
    <x v="0"/>
    <x v="1817"/>
    <x v="1862"/>
    <x v="0"/>
    <x v="0"/>
    <x v="0"/>
    <x v="2"/>
  </r>
  <r>
    <x v="1"/>
    <x v="1"/>
    <x v="101"/>
    <x v="11"/>
    <x v="1"/>
    <x v="4"/>
    <x v="1552"/>
    <x v="1853"/>
    <x v="10"/>
    <x v="2"/>
    <x v="1818"/>
    <x v="1863"/>
    <x v="4"/>
    <x v="100"/>
    <x v="1"/>
    <x v="2"/>
  </r>
  <r>
    <x v="15"/>
    <x v="9"/>
    <x v="102"/>
    <x v="11"/>
    <x v="1"/>
    <x v="7"/>
    <x v="1553"/>
    <x v="1854"/>
    <x v="3"/>
    <x v="2"/>
    <x v="1819"/>
    <x v="1864"/>
    <x v="2"/>
    <x v="8"/>
    <x v="0"/>
    <x v="1"/>
  </r>
  <r>
    <x v="1"/>
    <x v="1"/>
    <x v="104"/>
    <x v="5"/>
    <x v="1"/>
    <x v="19"/>
    <x v="1554"/>
    <x v="1855"/>
    <x v="10"/>
    <x v="2"/>
    <x v="1820"/>
    <x v="1865"/>
    <x v="2"/>
    <x v="78"/>
    <x v="2"/>
    <x v="2"/>
  </r>
  <r>
    <x v="0"/>
    <x v="0"/>
    <x v="178"/>
    <x v="5"/>
    <x v="1"/>
    <x v="41"/>
    <x v="482"/>
    <x v="1856"/>
    <x v="18"/>
    <x v="2"/>
    <x v="1821"/>
    <x v="1866"/>
    <x v="0"/>
    <x v="0"/>
    <x v="0"/>
    <x v="0"/>
  </r>
  <r>
    <x v="6"/>
    <x v="3"/>
    <x v="106"/>
    <x v="6"/>
    <x v="1"/>
    <x v="33"/>
    <x v="1555"/>
    <x v="1857"/>
    <x v="15"/>
    <x v="4"/>
    <x v="1822"/>
    <x v="1867"/>
    <x v="0"/>
    <x v="0"/>
    <x v="0"/>
    <x v="2"/>
  </r>
  <r>
    <x v="5"/>
    <x v="1"/>
    <x v="267"/>
    <x v="6"/>
    <x v="1"/>
    <x v="18"/>
    <x v="1556"/>
    <x v="1858"/>
    <x v="11"/>
    <x v="1"/>
    <x v="1823"/>
    <x v="1868"/>
    <x v="2"/>
    <x v="99"/>
    <x v="0"/>
    <x v="2"/>
  </r>
  <r>
    <x v="10"/>
    <x v="7"/>
    <x v="107"/>
    <x v="0"/>
    <x v="2"/>
    <x v="21"/>
    <x v="1557"/>
    <x v="1859"/>
    <x v="2"/>
    <x v="1"/>
    <x v="1824"/>
    <x v="1869"/>
    <x v="3"/>
    <x v="25"/>
    <x v="1"/>
    <x v="0"/>
  </r>
  <r>
    <x v="7"/>
    <x v="5"/>
    <x v="107"/>
    <x v="0"/>
    <x v="2"/>
    <x v="31"/>
    <x v="1558"/>
    <x v="1860"/>
    <x v="9"/>
    <x v="3"/>
    <x v="1825"/>
    <x v="1870"/>
    <x v="1"/>
    <x v="49"/>
    <x v="2"/>
    <x v="1"/>
  </r>
  <r>
    <x v="11"/>
    <x v="8"/>
    <x v="262"/>
    <x v="0"/>
    <x v="2"/>
    <x v="10"/>
    <x v="1559"/>
    <x v="1861"/>
    <x v="1"/>
    <x v="0"/>
    <x v="1826"/>
    <x v="1871"/>
    <x v="1"/>
    <x v="123"/>
    <x v="1"/>
    <x v="2"/>
  </r>
  <r>
    <x v="14"/>
    <x v="6"/>
    <x v="234"/>
    <x v="0"/>
    <x v="2"/>
    <x v="23"/>
    <x v="1560"/>
    <x v="1862"/>
    <x v="3"/>
    <x v="2"/>
    <x v="1827"/>
    <x v="1872"/>
    <x v="1"/>
    <x v="163"/>
    <x v="1"/>
    <x v="0"/>
  </r>
  <r>
    <x v="2"/>
    <x v="2"/>
    <x v="23"/>
    <x v="10"/>
    <x v="2"/>
    <x v="7"/>
    <x v="1561"/>
    <x v="1863"/>
    <x v="7"/>
    <x v="2"/>
    <x v="1828"/>
    <x v="1873"/>
    <x v="0"/>
    <x v="0"/>
    <x v="2"/>
    <x v="2"/>
  </r>
  <r>
    <x v="15"/>
    <x v="9"/>
    <x v="111"/>
    <x v="10"/>
    <x v="2"/>
    <x v="10"/>
    <x v="1562"/>
    <x v="1864"/>
    <x v="3"/>
    <x v="2"/>
    <x v="1829"/>
    <x v="1874"/>
    <x v="0"/>
    <x v="0"/>
    <x v="0"/>
    <x v="2"/>
  </r>
  <r>
    <x v="14"/>
    <x v="6"/>
    <x v="111"/>
    <x v="10"/>
    <x v="2"/>
    <x v="18"/>
    <x v="1563"/>
    <x v="1865"/>
    <x v="25"/>
    <x v="1"/>
    <x v="1830"/>
    <x v="1875"/>
    <x v="3"/>
    <x v="31"/>
    <x v="2"/>
    <x v="0"/>
  </r>
  <r>
    <x v="2"/>
    <x v="2"/>
    <x v="111"/>
    <x v="10"/>
    <x v="2"/>
    <x v="14"/>
    <x v="733"/>
    <x v="1866"/>
    <x v="25"/>
    <x v="1"/>
    <x v="1831"/>
    <x v="1876"/>
    <x v="0"/>
    <x v="0"/>
    <x v="2"/>
    <x v="2"/>
  </r>
  <r>
    <x v="4"/>
    <x v="4"/>
    <x v="112"/>
    <x v="1"/>
    <x v="2"/>
    <x v="32"/>
    <x v="1564"/>
    <x v="1867"/>
    <x v="20"/>
    <x v="2"/>
    <x v="1832"/>
    <x v="1877"/>
    <x v="1"/>
    <x v="50"/>
    <x v="1"/>
    <x v="1"/>
  </r>
  <r>
    <x v="7"/>
    <x v="5"/>
    <x v="24"/>
    <x v="1"/>
    <x v="2"/>
    <x v="0"/>
    <x v="1131"/>
    <x v="1868"/>
    <x v="14"/>
    <x v="4"/>
    <x v="1833"/>
    <x v="1878"/>
    <x v="1"/>
    <x v="113"/>
    <x v="1"/>
    <x v="1"/>
  </r>
  <r>
    <x v="12"/>
    <x v="8"/>
    <x v="182"/>
    <x v="7"/>
    <x v="2"/>
    <x v="4"/>
    <x v="1565"/>
    <x v="1869"/>
    <x v="14"/>
    <x v="4"/>
    <x v="1834"/>
    <x v="1879"/>
    <x v="2"/>
    <x v="5"/>
    <x v="2"/>
    <x v="0"/>
  </r>
  <r>
    <x v="9"/>
    <x v="6"/>
    <x v="113"/>
    <x v="7"/>
    <x v="2"/>
    <x v="43"/>
    <x v="1566"/>
    <x v="1870"/>
    <x v="23"/>
    <x v="3"/>
    <x v="1835"/>
    <x v="1880"/>
    <x v="2"/>
    <x v="154"/>
    <x v="1"/>
    <x v="2"/>
  </r>
  <r>
    <x v="12"/>
    <x v="8"/>
    <x v="114"/>
    <x v="7"/>
    <x v="2"/>
    <x v="22"/>
    <x v="655"/>
    <x v="1871"/>
    <x v="6"/>
    <x v="4"/>
    <x v="1836"/>
    <x v="1881"/>
    <x v="3"/>
    <x v="168"/>
    <x v="0"/>
    <x v="1"/>
  </r>
  <r>
    <x v="11"/>
    <x v="8"/>
    <x v="114"/>
    <x v="7"/>
    <x v="2"/>
    <x v="27"/>
    <x v="1567"/>
    <x v="1872"/>
    <x v="3"/>
    <x v="2"/>
    <x v="1837"/>
    <x v="1882"/>
    <x v="2"/>
    <x v="37"/>
    <x v="2"/>
    <x v="2"/>
  </r>
  <r>
    <x v="8"/>
    <x v="6"/>
    <x v="114"/>
    <x v="7"/>
    <x v="2"/>
    <x v="6"/>
    <x v="1568"/>
    <x v="1873"/>
    <x v="16"/>
    <x v="4"/>
    <x v="1838"/>
    <x v="1883"/>
    <x v="2"/>
    <x v="7"/>
    <x v="0"/>
    <x v="2"/>
  </r>
  <r>
    <x v="15"/>
    <x v="9"/>
    <x v="25"/>
    <x v="8"/>
    <x v="2"/>
    <x v="29"/>
    <x v="1569"/>
    <x v="1874"/>
    <x v="3"/>
    <x v="2"/>
    <x v="1839"/>
    <x v="1884"/>
    <x v="3"/>
    <x v="71"/>
    <x v="0"/>
    <x v="0"/>
  </r>
  <r>
    <x v="3"/>
    <x v="3"/>
    <x v="25"/>
    <x v="8"/>
    <x v="2"/>
    <x v="9"/>
    <x v="1570"/>
    <x v="1875"/>
    <x v="21"/>
    <x v="0"/>
    <x v="1840"/>
    <x v="1885"/>
    <x v="0"/>
    <x v="0"/>
    <x v="0"/>
    <x v="0"/>
  </r>
  <r>
    <x v="4"/>
    <x v="4"/>
    <x v="25"/>
    <x v="8"/>
    <x v="2"/>
    <x v="34"/>
    <x v="1571"/>
    <x v="1876"/>
    <x v="19"/>
    <x v="4"/>
    <x v="1841"/>
    <x v="1886"/>
    <x v="2"/>
    <x v="176"/>
    <x v="2"/>
    <x v="1"/>
  </r>
  <r>
    <x v="6"/>
    <x v="3"/>
    <x v="26"/>
    <x v="8"/>
    <x v="2"/>
    <x v="21"/>
    <x v="1572"/>
    <x v="1877"/>
    <x v="17"/>
    <x v="1"/>
    <x v="1842"/>
    <x v="1887"/>
    <x v="2"/>
    <x v="120"/>
    <x v="1"/>
    <x v="0"/>
  </r>
  <r>
    <x v="7"/>
    <x v="5"/>
    <x v="184"/>
    <x v="2"/>
    <x v="2"/>
    <x v="15"/>
    <x v="1190"/>
    <x v="1878"/>
    <x v="9"/>
    <x v="3"/>
    <x v="1843"/>
    <x v="1888"/>
    <x v="3"/>
    <x v="18"/>
    <x v="0"/>
    <x v="0"/>
  </r>
  <r>
    <x v="6"/>
    <x v="3"/>
    <x v="185"/>
    <x v="2"/>
    <x v="2"/>
    <x v="35"/>
    <x v="1573"/>
    <x v="1879"/>
    <x v="21"/>
    <x v="0"/>
    <x v="1844"/>
    <x v="1889"/>
    <x v="0"/>
    <x v="0"/>
    <x v="2"/>
    <x v="1"/>
  </r>
  <r>
    <x v="11"/>
    <x v="8"/>
    <x v="185"/>
    <x v="2"/>
    <x v="2"/>
    <x v="24"/>
    <x v="1574"/>
    <x v="1880"/>
    <x v="7"/>
    <x v="2"/>
    <x v="1845"/>
    <x v="1890"/>
    <x v="2"/>
    <x v="30"/>
    <x v="2"/>
    <x v="1"/>
  </r>
  <r>
    <x v="4"/>
    <x v="4"/>
    <x v="185"/>
    <x v="2"/>
    <x v="2"/>
    <x v="9"/>
    <x v="1575"/>
    <x v="1881"/>
    <x v="14"/>
    <x v="4"/>
    <x v="1846"/>
    <x v="1891"/>
    <x v="3"/>
    <x v="172"/>
    <x v="0"/>
    <x v="0"/>
  </r>
  <r>
    <x v="1"/>
    <x v="1"/>
    <x v="117"/>
    <x v="3"/>
    <x v="2"/>
    <x v="9"/>
    <x v="1576"/>
    <x v="1882"/>
    <x v="14"/>
    <x v="4"/>
    <x v="1847"/>
    <x v="1892"/>
    <x v="0"/>
    <x v="0"/>
    <x v="2"/>
    <x v="0"/>
  </r>
  <r>
    <x v="3"/>
    <x v="3"/>
    <x v="117"/>
    <x v="3"/>
    <x v="2"/>
    <x v="20"/>
    <x v="243"/>
    <x v="1883"/>
    <x v="16"/>
    <x v="4"/>
    <x v="1848"/>
    <x v="510"/>
    <x v="2"/>
    <x v="52"/>
    <x v="1"/>
    <x v="0"/>
  </r>
  <r>
    <x v="7"/>
    <x v="5"/>
    <x v="117"/>
    <x v="3"/>
    <x v="2"/>
    <x v="6"/>
    <x v="84"/>
    <x v="1884"/>
    <x v="7"/>
    <x v="2"/>
    <x v="1849"/>
    <x v="1893"/>
    <x v="0"/>
    <x v="0"/>
    <x v="2"/>
    <x v="2"/>
  </r>
  <r>
    <x v="8"/>
    <x v="6"/>
    <x v="29"/>
    <x v="3"/>
    <x v="2"/>
    <x v="9"/>
    <x v="1577"/>
    <x v="1885"/>
    <x v="20"/>
    <x v="2"/>
    <x v="1850"/>
    <x v="1894"/>
    <x v="4"/>
    <x v="195"/>
    <x v="1"/>
    <x v="0"/>
  </r>
  <r>
    <x v="4"/>
    <x v="4"/>
    <x v="120"/>
    <x v="9"/>
    <x v="2"/>
    <x v="27"/>
    <x v="59"/>
    <x v="1886"/>
    <x v="21"/>
    <x v="0"/>
    <x v="1851"/>
    <x v="1895"/>
    <x v="3"/>
    <x v="60"/>
    <x v="0"/>
    <x v="1"/>
  </r>
  <r>
    <x v="10"/>
    <x v="7"/>
    <x v="254"/>
    <x v="9"/>
    <x v="2"/>
    <x v="15"/>
    <x v="1578"/>
    <x v="1887"/>
    <x v="4"/>
    <x v="3"/>
    <x v="1852"/>
    <x v="1896"/>
    <x v="0"/>
    <x v="0"/>
    <x v="2"/>
    <x v="1"/>
  </r>
  <r>
    <x v="11"/>
    <x v="8"/>
    <x v="186"/>
    <x v="9"/>
    <x v="2"/>
    <x v="29"/>
    <x v="769"/>
    <x v="1888"/>
    <x v="25"/>
    <x v="1"/>
    <x v="1853"/>
    <x v="1897"/>
    <x v="2"/>
    <x v="47"/>
    <x v="0"/>
    <x v="2"/>
  </r>
  <r>
    <x v="12"/>
    <x v="8"/>
    <x v="187"/>
    <x v="9"/>
    <x v="2"/>
    <x v="33"/>
    <x v="1579"/>
    <x v="1889"/>
    <x v="18"/>
    <x v="2"/>
    <x v="1854"/>
    <x v="1898"/>
    <x v="2"/>
    <x v="51"/>
    <x v="0"/>
    <x v="0"/>
  </r>
  <r>
    <x v="3"/>
    <x v="3"/>
    <x v="30"/>
    <x v="9"/>
    <x v="2"/>
    <x v="36"/>
    <x v="1580"/>
    <x v="1890"/>
    <x v="24"/>
    <x v="3"/>
    <x v="1855"/>
    <x v="1899"/>
    <x v="2"/>
    <x v="76"/>
    <x v="1"/>
    <x v="2"/>
  </r>
  <r>
    <x v="8"/>
    <x v="6"/>
    <x v="30"/>
    <x v="9"/>
    <x v="2"/>
    <x v="14"/>
    <x v="1581"/>
    <x v="1891"/>
    <x v="6"/>
    <x v="4"/>
    <x v="1856"/>
    <x v="1900"/>
    <x v="1"/>
    <x v="73"/>
    <x v="0"/>
    <x v="0"/>
  </r>
  <r>
    <x v="8"/>
    <x v="6"/>
    <x v="33"/>
    <x v="4"/>
    <x v="2"/>
    <x v="31"/>
    <x v="1582"/>
    <x v="1892"/>
    <x v="11"/>
    <x v="1"/>
    <x v="1857"/>
    <x v="1901"/>
    <x v="3"/>
    <x v="69"/>
    <x v="2"/>
    <x v="0"/>
  </r>
  <r>
    <x v="3"/>
    <x v="3"/>
    <x v="35"/>
    <x v="4"/>
    <x v="2"/>
    <x v="22"/>
    <x v="1583"/>
    <x v="1893"/>
    <x v="13"/>
    <x v="1"/>
    <x v="1858"/>
    <x v="1902"/>
    <x v="2"/>
    <x v="80"/>
    <x v="2"/>
    <x v="2"/>
  </r>
  <r>
    <x v="15"/>
    <x v="9"/>
    <x v="123"/>
    <x v="5"/>
    <x v="2"/>
    <x v="12"/>
    <x v="1584"/>
    <x v="1894"/>
    <x v="4"/>
    <x v="3"/>
    <x v="1859"/>
    <x v="1903"/>
    <x v="4"/>
    <x v="39"/>
    <x v="2"/>
    <x v="0"/>
  </r>
  <r>
    <x v="12"/>
    <x v="8"/>
    <x v="38"/>
    <x v="6"/>
    <x v="2"/>
    <x v="2"/>
    <x v="1585"/>
    <x v="960"/>
    <x v="8"/>
    <x v="5"/>
    <x v="9"/>
    <x v="1904"/>
    <x v="1"/>
    <x v="2"/>
    <x v="1"/>
    <x v="2"/>
  </r>
  <r>
    <x v="6"/>
    <x v="3"/>
    <x v="190"/>
    <x v="6"/>
    <x v="2"/>
    <x v="14"/>
    <x v="1586"/>
    <x v="1895"/>
    <x v="12"/>
    <x v="0"/>
    <x v="1860"/>
    <x v="1905"/>
    <x v="3"/>
    <x v="114"/>
    <x v="0"/>
    <x v="2"/>
  </r>
  <r>
    <x v="12"/>
    <x v="8"/>
    <x v="263"/>
    <x v="6"/>
    <x v="2"/>
    <x v="6"/>
    <x v="1587"/>
    <x v="1896"/>
    <x v="10"/>
    <x v="2"/>
    <x v="1861"/>
    <x v="1906"/>
    <x v="2"/>
    <x v="7"/>
    <x v="1"/>
    <x v="0"/>
  </r>
  <r>
    <x v="13"/>
    <x v="8"/>
    <x v="263"/>
    <x v="6"/>
    <x v="2"/>
    <x v="37"/>
    <x v="1167"/>
    <x v="1897"/>
    <x v="15"/>
    <x v="4"/>
    <x v="1862"/>
    <x v="1907"/>
    <x v="2"/>
    <x v="61"/>
    <x v="2"/>
    <x v="2"/>
  </r>
  <r>
    <x v="0"/>
    <x v="0"/>
    <x v="39"/>
    <x v="0"/>
    <x v="3"/>
    <x v="13"/>
    <x v="1588"/>
    <x v="1898"/>
    <x v="5"/>
    <x v="0"/>
    <x v="1863"/>
    <x v="1908"/>
    <x v="1"/>
    <x v="126"/>
    <x v="0"/>
    <x v="1"/>
  </r>
  <r>
    <x v="0"/>
    <x v="0"/>
    <x v="191"/>
    <x v="0"/>
    <x v="3"/>
    <x v="9"/>
    <x v="1589"/>
    <x v="1899"/>
    <x v="9"/>
    <x v="3"/>
    <x v="1864"/>
    <x v="1909"/>
    <x v="4"/>
    <x v="195"/>
    <x v="2"/>
    <x v="1"/>
  </r>
  <r>
    <x v="6"/>
    <x v="3"/>
    <x v="126"/>
    <x v="0"/>
    <x v="3"/>
    <x v="18"/>
    <x v="1590"/>
    <x v="1900"/>
    <x v="23"/>
    <x v="3"/>
    <x v="1865"/>
    <x v="1910"/>
    <x v="2"/>
    <x v="99"/>
    <x v="1"/>
    <x v="0"/>
  </r>
  <r>
    <x v="11"/>
    <x v="8"/>
    <x v="193"/>
    <x v="10"/>
    <x v="3"/>
    <x v="17"/>
    <x v="1591"/>
    <x v="1901"/>
    <x v="14"/>
    <x v="4"/>
    <x v="1866"/>
    <x v="1911"/>
    <x v="3"/>
    <x v="21"/>
    <x v="1"/>
    <x v="1"/>
  </r>
  <r>
    <x v="7"/>
    <x v="5"/>
    <x v="270"/>
    <x v="10"/>
    <x v="3"/>
    <x v="52"/>
    <x v="1592"/>
    <x v="1902"/>
    <x v="6"/>
    <x v="4"/>
    <x v="1867"/>
    <x v="1912"/>
    <x v="0"/>
    <x v="0"/>
    <x v="2"/>
    <x v="2"/>
  </r>
  <r>
    <x v="4"/>
    <x v="4"/>
    <x v="127"/>
    <x v="1"/>
    <x v="3"/>
    <x v="48"/>
    <x v="1593"/>
    <x v="1903"/>
    <x v="25"/>
    <x v="1"/>
    <x v="1868"/>
    <x v="1913"/>
    <x v="0"/>
    <x v="0"/>
    <x v="2"/>
    <x v="0"/>
  </r>
  <r>
    <x v="2"/>
    <x v="2"/>
    <x v="41"/>
    <x v="1"/>
    <x v="3"/>
    <x v="29"/>
    <x v="1594"/>
    <x v="1904"/>
    <x v="7"/>
    <x v="2"/>
    <x v="1869"/>
    <x v="1914"/>
    <x v="3"/>
    <x v="71"/>
    <x v="1"/>
    <x v="0"/>
  </r>
  <r>
    <x v="3"/>
    <x v="3"/>
    <x v="238"/>
    <x v="1"/>
    <x v="3"/>
    <x v="54"/>
    <x v="1595"/>
    <x v="1905"/>
    <x v="23"/>
    <x v="3"/>
    <x v="1870"/>
    <x v="1915"/>
    <x v="4"/>
    <x v="250"/>
    <x v="2"/>
    <x v="2"/>
  </r>
  <r>
    <x v="9"/>
    <x v="6"/>
    <x v="128"/>
    <x v="7"/>
    <x v="3"/>
    <x v="48"/>
    <x v="1596"/>
    <x v="1906"/>
    <x v="1"/>
    <x v="0"/>
    <x v="1871"/>
    <x v="1916"/>
    <x v="2"/>
    <x v="140"/>
    <x v="0"/>
    <x v="2"/>
  </r>
  <r>
    <x v="2"/>
    <x v="2"/>
    <x v="197"/>
    <x v="8"/>
    <x v="3"/>
    <x v="19"/>
    <x v="8"/>
    <x v="1907"/>
    <x v="12"/>
    <x v="0"/>
    <x v="1872"/>
    <x v="1917"/>
    <x v="2"/>
    <x v="78"/>
    <x v="1"/>
    <x v="2"/>
  </r>
  <r>
    <x v="15"/>
    <x v="9"/>
    <x v="239"/>
    <x v="8"/>
    <x v="3"/>
    <x v="15"/>
    <x v="419"/>
    <x v="1908"/>
    <x v="17"/>
    <x v="1"/>
    <x v="1873"/>
    <x v="1918"/>
    <x v="2"/>
    <x v="70"/>
    <x v="0"/>
    <x v="1"/>
  </r>
  <r>
    <x v="3"/>
    <x v="3"/>
    <x v="239"/>
    <x v="8"/>
    <x v="3"/>
    <x v="23"/>
    <x v="1597"/>
    <x v="1909"/>
    <x v="9"/>
    <x v="3"/>
    <x v="1874"/>
    <x v="1919"/>
    <x v="3"/>
    <x v="28"/>
    <x v="1"/>
    <x v="0"/>
  </r>
  <r>
    <x v="1"/>
    <x v="1"/>
    <x v="130"/>
    <x v="8"/>
    <x v="3"/>
    <x v="21"/>
    <x v="1598"/>
    <x v="1910"/>
    <x v="13"/>
    <x v="1"/>
    <x v="1875"/>
    <x v="1920"/>
    <x v="1"/>
    <x v="75"/>
    <x v="0"/>
    <x v="0"/>
  </r>
  <r>
    <x v="15"/>
    <x v="9"/>
    <x v="130"/>
    <x v="8"/>
    <x v="3"/>
    <x v="53"/>
    <x v="1599"/>
    <x v="1911"/>
    <x v="9"/>
    <x v="3"/>
    <x v="1876"/>
    <x v="1921"/>
    <x v="2"/>
    <x v="142"/>
    <x v="1"/>
    <x v="2"/>
  </r>
  <r>
    <x v="7"/>
    <x v="5"/>
    <x v="130"/>
    <x v="8"/>
    <x v="3"/>
    <x v="29"/>
    <x v="379"/>
    <x v="1912"/>
    <x v="6"/>
    <x v="4"/>
    <x v="1877"/>
    <x v="1922"/>
    <x v="1"/>
    <x v="91"/>
    <x v="0"/>
    <x v="2"/>
  </r>
  <r>
    <x v="0"/>
    <x v="0"/>
    <x v="264"/>
    <x v="3"/>
    <x v="3"/>
    <x v="53"/>
    <x v="1600"/>
    <x v="1913"/>
    <x v="1"/>
    <x v="0"/>
    <x v="1878"/>
    <x v="1923"/>
    <x v="2"/>
    <x v="142"/>
    <x v="2"/>
    <x v="0"/>
  </r>
  <r>
    <x v="15"/>
    <x v="9"/>
    <x v="134"/>
    <x v="3"/>
    <x v="3"/>
    <x v="9"/>
    <x v="1144"/>
    <x v="1914"/>
    <x v="18"/>
    <x v="2"/>
    <x v="1879"/>
    <x v="1924"/>
    <x v="0"/>
    <x v="0"/>
    <x v="0"/>
    <x v="2"/>
  </r>
  <r>
    <x v="5"/>
    <x v="1"/>
    <x v="43"/>
    <x v="3"/>
    <x v="3"/>
    <x v="13"/>
    <x v="1601"/>
    <x v="1915"/>
    <x v="18"/>
    <x v="2"/>
    <x v="1880"/>
    <x v="1925"/>
    <x v="3"/>
    <x v="102"/>
    <x v="0"/>
    <x v="0"/>
  </r>
  <r>
    <x v="8"/>
    <x v="6"/>
    <x v="43"/>
    <x v="3"/>
    <x v="3"/>
    <x v="18"/>
    <x v="1602"/>
    <x v="1916"/>
    <x v="21"/>
    <x v="0"/>
    <x v="1881"/>
    <x v="1926"/>
    <x v="3"/>
    <x v="31"/>
    <x v="2"/>
    <x v="1"/>
  </r>
  <r>
    <x v="7"/>
    <x v="5"/>
    <x v="135"/>
    <x v="9"/>
    <x v="3"/>
    <x v="13"/>
    <x v="1603"/>
    <x v="1917"/>
    <x v="16"/>
    <x v="4"/>
    <x v="1882"/>
    <x v="1927"/>
    <x v="3"/>
    <x v="102"/>
    <x v="0"/>
    <x v="0"/>
  </r>
  <r>
    <x v="14"/>
    <x v="6"/>
    <x v="136"/>
    <x v="9"/>
    <x v="3"/>
    <x v="25"/>
    <x v="1604"/>
    <x v="1918"/>
    <x v="25"/>
    <x v="1"/>
    <x v="1883"/>
    <x v="1928"/>
    <x v="2"/>
    <x v="156"/>
    <x v="1"/>
    <x v="2"/>
  </r>
  <r>
    <x v="10"/>
    <x v="7"/>
    <x v="199"/>
    <x v="11"/>
    <x v="3"/>
    <x v="19"/>
    <x v="1605"/>
    <x v="1919"/>
    <x v="13"/>
    <x v="1"/>
    <x v="1884"/>
    <x v="1929"/>
    <x v="2"/>
    <x v="78"/>
    <x v="0"/>
    <x v="2"/>
  </r>
  <r>
    <x v="4"/>
    <x v="4"/>
    <x v="137"/>
    <x v="11"/>
    <x v="3"/>
    <x v="1"/>
    <x v="1266"/>
    <x v="1920"/>
    <x v="16"/>
    <x v="4"/>
    <x v="1885"/>
    <x v="1930"/>
    <x v="0"/>
    <x v="0"/>
    <x v="1"/>
    <x v="0"/>
  </r>
  <r>
    <x v="7"/>
    <x v="5"/>
    <x v="137"/>
    <x v="11"/>
    <x v="3"/>
    <x v="37"/>
    <x v="1606"/>
    <x v="1921"/>
    <x v="10"/>
    <x v="2"/>
    <x v="1886"/>
    <x v="1931"/>
    <x v="3"/>
    <x v="105"/>
    <x v="0"/>
    <x v="2"/>
  </r>
  <r>
    <x v="12"/>
    <x v="8"/>
    <x v="271"/>
    <x v="11"/>
    <x v="3"/>
    <x v="22"/>
    <x v="1607"/>
    <x v="1922"/>
    <x v="9"/>
    <x v="3"/>
    <x v="1887"/>
    <x v="1932"/>
    <x v="3"/>
    <x v="168"/>
    <x v="0"/>
    <x v="2"/>
  </r>
  <r>
    <x v="5"/>
    <x v="1"/>
    <x v="138"/>
    <x v="4"/>
    <x v="3"/>
    <x v="22"/>
    <x v="1608"/>
    <x v="1923"/>
    <x v="6"/>
    <x v="4"/>
    <x v="1888"/>
    <x v="1933"/>
    <x v="6"/>
    <x v="212"/>
    <x v="0"/>
    <x v="2"/>
  </r>
  <r>
    <x v="10"/>
    <x v="7"/>
    <x v="139"/>
    <x v="4"/>
    <x v="3"/>
    <x v="49"/>
    <x v="1609"/>
    <x v="1924"/>
    <x v="17"/>
    <x v="1"/>
    <x v="1889"/>
    <x v="1934"/>
    <x v="3"/>
    <x v="153"/>
    <x v="1"/>
    <x v="2"/>
  </r>
  <r>
    <x v="3"/>
    <x v="3"/>
    <x v="45"/>
    <x v="4"/>
    <x v="3"/>
    <x v="35"/>
    <x v="524"/>
    <x v="1925"/>
    <x v="17"/>
    <x v="1"/>
    <x v="1890"/>
    <x v="1935"/>
    <x v="2"/>
    <x v="90"/>
    <x v="0"/>
    <x v="1"/>
  </r>
  <r>
    <x v="13"/>
    <x v="8"/>
    <x v="140"/>
    <x v="5"/>
    <x v="3"/>
    <x v="3"/>
    <x v="1610"/>
    <x v="1926"/>
    <x v="2"/>
    <x v="1"/>
    <x v="1891"/>
    <x v="1936"/>
    <x v="0"/>
    <x v="0"/>
    <x v="0"/>
    <x v="0"/>
  </r>
  <r>
    <x v="5"/>
    <x v="1"/>
    <x v="141"/>
    <x v="5"/>
    <x v="3"/>
    <x v="4"/>
    <x v="1165"/>
    <x v="1335"/>
    <x v="16"/>
    <x v="4"/>
    <x v="1892"/>
    <x v="1937"/>
    <x v="8"/>
    <x v="251"/>
    <x v="0"/>
    <x v="2"/>
  </r>
  <r>
    <x v="12"/>
    <x v="8"/>
    <x v="204"/>
    <x v="6"/>
    <x v="3"/>
    <x v="7"/>
    <x v="1611"/>
    <x v="1927"/>
    <x v="24"/>
    <x v="3"/>
    <x v="1893"/>
    <x v="1938"/>
    <x v="0"/>
    <x v="0"/>
    <x v="0"/>
    <x v="1"/>
  </r>
  <r>
    <x v="11"/>
    <x v="8"/>
    <x v="206"/>
    <x v="0"/>
    <x v="4"/>
    <x v="36"/>
    <x v="1612"/>
    <x v="1928"/>
    <x v="9"/>
    <x v="3"/>
    <x v="1894"/>
    <x v="1939"/>
    <x v="3"/>
    <x v="144"/>
    <x v="2"/>
    <x v="2"/>
  </r>
  <r>
    <x v="4"/>
    <x v="4"/>
    <x v="143"/>
    <x v="0"/>
    <x v="4"/>
    <x v="12"/>
    <x v="396"/>
    <x v="1929"/>
    <x v="13"/>
    <x v="1"/>
    <x v="1895"/>
    <x v="1940"/>
    <x v="2"/>
    <x v="15"/>
    <x v="1"/>
    <x v="0"/>
  </r>
  <r>
    <x v="0"/>
    <x v="0"/>
    <x v="207"/>
    <x v="0"/>
    <x v="4"/>
    <x v="71"/>
    <x v="75"/>
    <x v="1930"/>
    <x v="1"/>
    <x v="0"/>
    <x v="1896"/>
    <x v="1941"/>
    <x v="6"/>
    <x v="252"/>
    <x v="1"/>
    <x v="1"/>
  </r>
  <r>
    <x v="12"/>
    <x v="8"/>
    <x v="272"/>
    <x v="0"/>
    <x v="4"/>
    <x v="37"/>
    <x v="1613"/>
    <x v="1931"/>
    <x v="9"/>
    <x v="3"/>
    <x v="1897"/>
    <x v="1942"/>
    <x v="4"/>
    <x v="226"/>
    <x v="0"/>
    <x v="2"/>
  </r>
  <r>
    <x v="5"/>
    <x v="1"/>
    <x v="272"/>
    <x v="0"/>
    <x v="4"/>
    <x v="31"/>
    <x v="1614"/>
    <x v="1932"/>
    <x v="21"/>
    <x v="0"/>
    <x v="1898"/>
    <x v="1943"/>
    <x v="3"/>
    <x v="69"/>
    <x v="1"/>
    <x v="0"/>
  </r>
  <r>
    <x v="10"/>
    <x v="7"/>
    <x v="208"/>
    <x v="10"/>
    <x v="4"/>
    <x v="0"/>
    <x v="1615"/>
    <x v="1933"/>
    <x v="9"/>
    <x v="3"/>
    <x v="1899"/>
    <x v="1944"/>
    <x v="3"/>
    <x v="17"/>
    <x v="0"/>
    <x v="2"/>
  </r>
  <r>
    <x v="14"/>
    <x v="6"/>
    <x v="209"/>
    <x v="10"/>
    <x v="4"/>
    <x v="42"/>
    <x v="1616"/>
    <x v="1934"/>
    <x v="0"/>
    <x v="0"/>
    <x v="1900"/>
    <x v="1945"/>
    <x v="2"/>
    <x v="137"/>
    <x v="1"/>
    <x v="2"/>
  </r>
  <r>
    <x v="15"/>
    <x v="9"/>
    <x v="144"/>
    <x v="10"/>
    <x v="4"/>
    <x v="22"/>
    <x v="922"/>
    <x v="1935"/>
    <x v="11"/>
    <x v="1"/>
    <x v="1901"/>
    <x v="1946"/>
    <x v="3"/>
    <x v="168"/>
    <x v="0"/>
    <x v="1"/>
  </r>
  <r>
    <x v="2"/>
    <x v="2"/>
    <x v="147"/>
    <x v="1"/>
    <x v="4"/>
    <x v="45"/>
    <x v="1617"/>
    <x v="1936"/>
    <x v="13"/>
    <x v="1"/>
    <x v="1902"/>
    <x v="1947"/>
    <x v="3"/>
    <x v="119"/>
    <x v="0"/>
    <x v="1"/>
  </r>
  <r>
    <x v="0"/>
    <x v="0"/>
    <x v="48"/>
    <x v="7"/>
    <x v="4"/>
    <x v="10"/>
    <x v="1618"/>
    <x v="1937"/>
    <x v="18"/>
    <x v="2"/>
    <x v="1903"/>
    <x v="1948"/>
    <x v="2"/>
    <x v="13"/>
    <x v="2"/>
    <x v="1"/>
  </r>
  <r>
    <x v="9"/>
    <x v="6"/>
    <x v="48"/>
    <x v="7"/>
    <x v="4"/>
    <x v="6"/>
    <x v="1619"/>
    <x v="1938"/>
    <x v="18"/>
    <x v="2"/>
    <x v="1904"/>
    <x v="1949"/>
    <x v="2"/>
    <x v="7"/>
    <x v="0"/>
    <x v="0"/>
  </r>
  <r>
    <x v="1"/>
    <x v="1"/>
    <x v="49"/>
    <x v="7"/>
    <x v="4"/>
    <x v="46"/>
    <x v="1620"/>
    <x v="1939"/>
    <x v="6"/>
    <x v="4"/>
    <x v="1905"/>
    <x v="1950"/>
    <x v="0"/>
    <x v="0"/>
    <x v="1"/>
    <x v="0"/>
  </r>
  <r>
    <x v="10"/>
    <x v="7"/>
    <x v="49"/>
    <x v="7"/>
    <x v="4"/>
    <x v="2"/>
    <x v="1621"/>
    <x v="1940"/>
    <x v="3"/>
    <x v="2"/>
    <x v="1906"/>
    <x v="1951"/>
    <x v="2"/>
    <x v="26"/>
    <x v="0"/>
    <x v="0"/>
  </r>
  <r>
    <x v="8"/>
    <x v="6"/>
    <x v="149"/>
    <x v="7"/>
    <x v="4"/>
    <x v="0"/>
    <x v="206"/>
    <x v="1941"/>
    <x v="18"/>
    <x v="2"/>
    <x v="1907"/>
    <x v="1952"/>
    <x v="4"/>
    <x v="228"/>
    <x v="1"/>
    <x v="2"/>
  </r>
  <r>
    <x v="9"/>
    <x v="6"/>
    <x v="50"/>
    <x v="8"/>
    <x v="4"/>
    <x v="14"/>
    <x v="1622"/>
    <x v="1942"/>
    <x v="6"/>
    <x v="4"/>
    <x v="1908"/>
    <x v="1953"/>
    <x v="2"/>
    <x v="32"/>
    <x v="1"/>
    <x v="1"/>
  </r>
  <r>
    <x v="0"/>
    <x v="0"/>
    <x v="257"/>
    <x v="8"/>
    <x v="4"/>
    <x v="3"/>
    <x v="179"/>
    <x v="1943"/>
    <x v="13"/>
    <x v="1"/>
    <x v="1909"/>
    <x v="1954"/>
    <x v="3"/>
    <x v="20"/>
    <x v="0"/>
    <x v="0"/>
  </r>
  <r>
    <x v="5"/>
    <x v="1"/>
    <x v="243"/>
    <x v="2"/>
    <x v="4"/>
    <x v="35"/>
    <x v="664"/>
    <x v="1944"/>
    <x v="21"/>
    <x v="0"/>
    <x v="1910"/>
    <x v="1955"/>
    <x v="2"/>
    <x v="90"/>
    <x v="0"/>
    <x v="1"/>
  </r>
  <r>
    <x v="7"/>
    <x v="5"/>
    <x v="243"/>
    <x v="2"/>
    <x v="4"/>
    <x v="17"/>
    <x v="1623"/>
    <x v="1945"/>
    <x v="23"/>
    <x v="3"/>
    <x v="1911"/>
    <x v="1956"/>
    <x v="3"/>
    <x v="21"/>
    <x v="0"/>
    <x v="0"/>
  </r>
  <r>
    <x v="15"/>
    <x v="9"/>
    <x v="244"/>
    <x v="2"/>
    <x v="4"/>
    <x v="37"/>
    <x v="1131"/>
    <x v="1946"/>
    <x v="8"/>
    <x v="5"/>
    <x v="9"/>
    <x v="1957"/>
    <x v="2"/>
    <x v="61"/>
    <x v="0"/>
    <x v="2"/>
  </r>
  <r>
    <x v="0"/>
    <x v="0"/>
    <x v="212"/>
    <x v="3"/>
    <x v="4"/>
    <x v="71"/>
    <x v="1624"/>
    <x v="1947"/>
    <x v="16"/>
    <x v="4"/>
    <x v="1912"/>
    <x v="1958"/>
    <x v="4"/>
    <x v="253"/>
    <x v="0"/>
    <x v="1"/>
  </r>
  <r>
    <x v="12"/>
    <x v="8"/>
    <x v="215"/>
    <x v="9"/>
    <x v="4"/>
    <x v="59"/>
    <x v="105"/>
    <x v="1948"/>
    <x v="11"/>
    <x v="1"/>
    <x v="1913"/>
    <x v="1959"/>
    <x v="2"/>
    <x v="141"/>
    <x v="0"/>
    <x v="1"/>
  </r>
  <r>
    <x v="13"/>
    <x v="8"/>
    <x v="215"/>
    <x v="9"/>
    <x v="4"/>
    <x v="35"/>
    <x v="1625"/>
    <x v="1949"/>
    <x v="11"/>
    <x v="1"/>
    <x v="1914"/>
    <x v="1960"/>
    <x v="3"/>
    <x v="54"/>
    <x v="2"/>
    <x v="0"/>
  </r>
  <r>
    <x v="8"/>
    <x v="6"/>
    <x v="215"/>
    <x v="9"/>
    <x v="4"/>
    <x v="2"/>
    <x v="1236"/>
    <x v="1950"/>
    <x v="23"/>
    <x v="3"/>
    <x v="1915"/>
    <x v="1961"/>
    <x v="2"/>
    <x v="26"/>
    <x v="0"/>
    <x v="1"/>
  </r>
  <r>
    <x v="12"/>
    <x v="8"/>
    <x v="54"/>
    <x v="11"/>
    <x v="4"/>
    <x v="64"/>
    <x v="1626"/>
    <x v="1951"/>
    <x v="10"/>
    <x v="2"/>
    <x v="1916"/>
    <x v="1962"/>
    <x v="1"/>
    <x v="202"/>
    <x v="2"/>
    <x v="0"/>
  </r>
  <r>
    <x v="0"/>
    <x v="0"/>
    <x v="55"/>
    <x v="11"/>
    <x v="4"/>
    <x v="6"/>
    <x v="1627"/>
    <x v="1952"/>
    <x v="4"/>
    <x v="3"/>
    <x v="1917"/>
    <x v="1963"/>
    <x v="1"/>
    <x v="197"/>
    <x v="0"/>
    <x v="0"/>
  </r>
  <r>
    <x v="14"/>
    <x v="6"/>
    <x v="55"/>
    <x v="11"/>
    <x v="4"/>
    <x v="22"/>
    <x v="357"/>
    <x v="1953"/>
    <x v="22"/>
    <x v="3"/>
    <x v="1918"/>
    <x v="1964"/>
    <x v="5"/>
    <x v="254"/>
    <x v="2"/>
    <x v="0"/>
  </r>
  <r>
    <x v="6"/>
    <x v="3"/>
    <x v="56"/>
    <x v="11"/>
    <x v="4"/>
    <x v="3"/>
    <x v="1628"/>
    <x v="1954"/>
    <x v="18"/>
    <x v="2"/>
    <x v="1919"/>
    <x v="1965"/>
    <x v="0"/>
    <x v="0"/>
    <x v="1"/>
    <x v="1"/>
  </r>
  <r>
    <x v="7"/>
    <x v="5"/>
    <x v="56"/>
    <x v="11"/>
    <x v="4"/>
    <x v="12"/>
    <x v="1629"/>
    <x v="1955"/>
    <x v="6"/>
    <x v="4"/>
    <x v="1920"/>
    <x v="1966"/>
    <x v="2"/>
    <x v="15"/>
    <x v="1"/>
    <x v="1"/>
  </r>
  <r>
    <x v="13"/>
    <x v="8"/>
    <x v="217"/>
    <x v="11"/>
    <x v="4"/>
    <x v="21"/>
    <x v="1190"/>
    <x v="1956"/>
    <x v="22"/>
    <x v="3"/>
    <x v="1921"/>
    <x v="1967"/>
    <x v="2"/>
    <x v="120"/>
    <x v="2"/>
    <x v="0"/>
  </r>
  <r>
    <x v="3"/>
    <x v="3"/>
    <x v="153"/>
    <x v="11"/>
    <x v="4"/>
    <x v="5"/>
    <x v="838"/>
    <x v="1957"/>
    <x v="14"/>
    <x v="4"/>
    <x v="1922"/>
    <x v="1968"/>
    <x v="3"/>
    <x v="40"/>
    <x v="2"/>
    <x v="1"/>
  </r>
  <r>
    <x v="1"/>
    <x v="1"/>
    <x v="156"/>
    <x v="5"/>
    <x v="4"/>
    <x v="17"/>
    <x v="1630"/>
    <x v="1958"/>
    <x v="5"/>
    <x v="0"/>
    <x v="1923"/>
    <x v="1969"/>
    <x v="2"/>
    <x v="130"/>
    <x v="0"/>
    <x v="2"/>
  </r>
  <r>
    <x v="3"/>
    <x v="3"/>
    <x v="156"/>
    <x v="5"/>
    <x v="4"/>
    <x v="52"/>
    <x v="618"/>
    <x v="1959"/>
    <x v="12"/>
    <x v="0"/>
    <x v="1924"/>
    <x v="1970"/>
    <x v="0"/>
    <x v="0"/>
    <x v="1"/>
    <x v="2"/>
  </r>
  <r>
    <x v="14"/>
    <x v="6"/>
    <x v="260"/>
    <x v="6"/>
    <x v="4"/>
    <x v="19"/>
    <x v="1631"/>
    <x v="1960"/>
    <x v="0"/>
    <x v="0"/>
    <x v="1925"/>
    <x v="1971"/>
    <x v="0"/>
    <x v="0"/>
    <x v="1"/>
    <x v="1"/>
  </r>
  <r>
    <x v="12"/>
    <x v="8"/>
    <x v="158"/>
    <x v="6"/>
    <x v="4"/>
    <x v="0"/>
    <x v="687"/>
    <x v="1961"/>
    <x v="11"/>
    <x v="1"/>
    <x v="1926"/>
    <x v="1972"/>
    <x v="2"/>
    <x v="58"/>
    <x v="2"/>
    <x v="0"/>
  </r>
  <r>
    <x v="11"/>
    <x v="8"/>
    <x v="158"/>
    <x v="6"/>
    <x v="4"/>
    <x v="38"/>
    <x v="1632"/>
    <x v="1962"/>
    <x v="21"/>
    <x v="0"/>
    <x v="1927"/>
    <x v="1973"/>
    <x v="3"/>
    <x v="185"/>
    <x v="2"/>
    <x v="1"/>
  </r>
  <r>
    <x v="1"/>
    <x v="1"/>
    <x v="265"/>
    <x v="0"/>
    <x v="5"/>
    <x v="12"/>
    <x v="691"/>
    <x v="1963"/>
    <x v="4"/>
    <x v="3"/>
    <x v="1928"/>
    <x v="1974"/>
    <x v="2"/>
    <x v="15"/>
    <x v="0"/>
    <x v="0"/>
  </r>
  <r>
    <x v="6"/>
    <x v="3"/>
    <x v="162"/>
    <x v="10"/>
    <x v="5"/>
    <x v="40"/>
    <x v="1633"/>
    <x v="1964"/>
    <x v="4"/>
    <x v="3"/>
    <x v="1929"/>
    <x v="1975"/>
    <x v="2"/>
    <x v="203"/>
    <x v="1"/>
    <x v="2"/>
  </r>
  <r>
    <x v="1"/>
    <x v="1"/>
    <x v="162"/>
    <x v="10"/>
    <x v="5"/>
    <x v="48"/>
    <x v="1634"/>
    <x v="1965"/>
    <x v="20"/>
    <x v="2"/>
    <x v="1930"/>
    <x v="1976"/>
    <x v="3"/>
    <x v="155"/>
    <x v="1"/>
    <x v="1"/>
  </r>
  <r>
    <x v="2"/>
    <x v="2"/>
    <x v="163"/>
    <x v="10"/>
    <x v="5"/>
    <x v="52"/>
    <x v="1635"/>
    <x v="1966"/>
    <x v="25"/>
    <x v="1"/>
    <x v="1931"/>
    <x v="1977"/>
    <x v="0"/>
    <x v="0"/>
    <x v="0"/>
    <x v="0"/>
  </r>
  <r>
    <x v="5"/>
    <x v="1"/>
    <x v="220"/>
    <x v="1"/>
    <x v="5"/>
    <x v="33"/>
    <x v="1636"/>
    <x v="1967"/>
    <x v="10"/>
    <x v="2"/>
    <x v="1932"/>
    <x v="1978"/>
    <x v="3"/>
    <x v="147"/>
    <x v="2"/>
    <x v="2"/>
  </r>
  <r>
    <x v="9"/>
    <x v="6"/>
    <x v="64"/>
    <x v="1"/>
    <x v="5"/>
    <x v="9"/>
    <x v="551"/>
    <x v="1968"/>
    <x v="23"/>
    <x v="3"/>
    <x v="1933"/>
    <x v="1979"/>
    <x v="2"/>
    <x v="10"/>
    <x v="0"/>
    <x v="2"/>
  </r>
  <r>
    <x v="15"/>
    <x v="9"/>
    <x v="0"/>
    <x v="0"/>
    <x v="0"/>
    <x v="2"/>
    <x v="622"/>
    <x v="1969"/>
    <x v="6"/>
    <x v="4"/>
    <x v="1934"/>
    <x v="1980"/>
    <x v="2"/>
    <x v="26"/>
    <x v="1"/>
    <x v="2"/>
  </r>
  <r>
    <x v="5"/>
    <x v="1"/>
    <x v="65"/>
    <x v="0"/>
    <x v="0"/>
    <x v="2"/>
    <x v="1637"/>
    <x v="1970"/>
    <x v="24"/>
    <x v="3"/>
    <x v="1935"/>
    <x v="1981"/>
    <x v="0"/>
    <x v="0"/>
    <x v="1"/>
    <x v="2"/>
  </r>
  <r>
    <x v="10"/>
    <x v="7"/>
    <x v="248"/>
    <x v="0"/>
    <x v="0"/>
    <x v="10"/>
    <x v="1474"/>
    <x v="1971"/>
    <x v="22"/>
    <x v="3"/>
    <x v="1936"/>
    <x v="1982"/>
    <x v="0"/>
    <x v="0"/>
    <x v="1"/>
    <x v="1"/>
  </r>
  <r>
    <x v="15"/>
    <x v="9"/>
    <x v="221"/>
    <x v="10"/>
    <x v="0"/>
    <x v="59"/>
    <x v="1638"/>
    <x v="1972"/>
    <x v="20"/>
    <x v="2"/>
    <x v="1937"/>
    <x v="1983"/>
    <x v="2"/>
    <x v="141"/>
    <x v="2"/>
    <x v="1"/>
  </r>
  <r>
    <x v="8"/>
    <x v="6"/>
    <x v="221"/>
    <x v="10"/>
    <x v="0"/>
    <x v="35"/>
    <x v="587"/>
    <x v="1973"/>
    <x v="13"/>
    <x v="1"/>
    <x v="1938"/>
    <x v="1984"/>
    <x v="3"/>
    <x v="54"/>
    <x v="2"/>
    <x v="0"/>
  </r>
  <r>
    <x v="7"/>
    <x v="5"/>
    <x v="222"/>
    <x v="10"/>
    <x v="0"/>
    <x v="2"/>
    <x v="1639"/>
    <x v="1974"/>
    <x v="20"/>
    <x v="2"/>
    <x v="1939"/>
    <x v="1985"/>
    <x v="1"/>
    <x v="2"/>
    <x v="0"/>
    <x v="0"/>
  </r>
  <r>
    <x v="8"/>
    <x v="6"/>
    <x v="67"/>
    <x v="1"/>
    <x v="0"/>
    <x v="21"/>
    <x v="1640"/>
    <x v="1975"/>
    <x v="5"/>
    <x v="0"/>
    <x v="1940"/>
    <x v="1986"/>
    <x v="3"/>
    <x v="25"/>
    <x v="0"/>
    <x v="1"/>
  </r>
  <r>
    <x v="9"/>
    <x v="6"/>
    <x v="69"/>
    <x v="1"/>
    <x v="0"/>
    <x v="9"/>
    <x v="1641"/>
    <x v="1976"/>
    <x v="5"/>
    <x v="0"/>
    <x v="1941"/>
    <x v="1987"/>
    <x v="3"/>
    <x v="172"/>
    <x v="1"/>
    <x v="0"/>
  </r>
  <r>
    <x v="15"/>
    <x v="9"/>
    <x v="71"/>
    <x v="7"/>
    <x v="0"/>
    <x v="19"/>
    <x v="1642"/>
    <x v="1977"/>
    <x v="5"/>
    <x v="0"/>
    <x v="1942"/>
    <x v="1988"/>
    <x v="3"/>
    <x v="93"/>
    <x v="2"/>
    <x v="2"/>
  </r>
  <r>
    <x v="14"/>
    <x v="6"/>
    <x v="71"/>
    <x v="7"/>
    <x v="0"/>
    <x v="48"/>
    <x v="1643"/>
    <x v="1978"/>
    <x v="5"/>
    <x v="0"/>
    <x v="1943"/>
    <x v="1989"/>
    <x v="2"/>
    <x v="140"/>
    <x v="0"/>
    <x v="1"/>
  </r>
  <r>
    <x v="2"/>
    <x v="2"/>
    <x v="71"/>
    <x v="7"/>
    <x v="0"/>
    <x v="37"/>
    <x v="1644"/>
    <x v="1979"/>
    <x v="3"/>
    <x v="2"/>
    <x v="1944"/>
    <x v="1990"/>
    <x v="2"/>
    <x v="61"/>
    <x v="2"/>
    <x v="1"/>
  </r>
  <r>
    <x v="15"/>
    <x v="9"/>
    <x v="72"/>
    <x v="7"/>
    <x v="0"/>
    <x v="18"/>
    <x v="1427"/>
    <x v="1980"/>
    <x v="1"/>
    <x v="0"/>
    <x v="1945"/>
    <x v="1991"/>
    <x v="2"/>
    <x v="99"/>
    <x v="0"/>
    <x v="1"/>
  </r>
  <r>
    <x v="5"/>
    <x v="1"/>
    <x v="73"/>
    <x v="7"/>
    <x v="0"/>
    <x v="6"/>
    <x v="48"/>
    <x v="1981"/>
    <x v="17"/>
    <x v="1"/>
    <x v="1946"/>
    <x v="1992"/>
    <x v="0"/>
    <x v="0"/>
    <x v="0"/>
    <x v="2"/>
  </r>
  <r>
    <x v="10"/>
    <x v="7"/>
    <x v="74"/>
    <x v="8"/>
    <x v="0"/>
    <x v="1"/>
    <x v="1645"/>
    <x v="1982"/>
    <x v="15"/>
    <x v="4"/>
    <x v="1947"/>
    <x v="1993"/>
    <x v="2"/>
    <x v="57"/>
    <x v="2"/>
    <x v="1"/>
  </r>
  <r>
    <x v="6"/>
    <x v="3"/>
    <x v="166"/>
    <x v="8"/>
    <x v="0"/>
    <x v="12"/>
    <x v="1646"/>
    <x v="1983"/>
    <x v="3"/>
    <x v="2"/>
    <x v="1948"/>
    <x v="1994"/>
    <x v="2"/>
    <x v="15"/>
    <x v="0"/>
    <x v="1"/>
  </r>
  <r>
    <x v="0"/>
    <x v="0"/>
    <x v="166"/>
    <x v="8"/>
    <x v="0"/>
    <x v="10"/>
    <x v="1647"/>
    <x v="1984"/>
    <x v="17"/>
    <x v="1"/>
    <x v="1949"/>
    <x v="1995"/>
    <x v="1"/>
    <x v="123"/>
    <x v="1"/>
    <x v="1"/>
  </r>
  <r>
    <x v="13"/>
    <x v="8"/>
    <x v="166"/>
    <x v="8"/>
    <x v="0"/>
    <x v="0"/>
    <x v="1648"/>
    <x v="1985"/>
    <x v="10"/>
    <x v="2"/>
    <x v="1950"/>
    <x v="1996"/>
    <x v="0"/>
    <x v="0"/>
    <x v="0"/>
    <x v="2"/>
  </r>
  <r>
    <x v="1"/>
    <x v="1"/>
    <x v="2"/>
    <x v="2"/>
    <x v="0"/>
    <x v="32"/>
    <x v="913"/>
    <x v="1986"/>
    <x v="12"/>
    <x v="0"/>
    <x v="1951"/>
    <x v="1997"/>
    <x v="0"/>
    <x v="0"/>
    <x v="2"/>
    <x v="0"/>
  </r>
  <r>
    <x v="5"/>
    <x v="1"/>
    <x v="169"/>
    <x v="2"/>
    <x v="0"/>
    <x v="8"/>
    <x v="1649"/>
    <x v="1987"/>
    <x v="9"/>
    <x v="3"/>
    <x v="1952"/>
    <x v="1998"/>
    <x v="3"/>
    <x v="46"/>
    <x v="0"/>
    <x v="1"/>
  </r>
  <r>
    <x v="14"/>
    <x v="6"/>
    <x v="169"/>
    <x v="2"/>
    <x v="0"/>
    <x v="10"/>
    <x v="1650"/>
    <x v="1988"/>
    <x v="6"/>
    <x v="4"/>
    <x v="1953"/>
    <x v="1999"/>
    <x v="2"/>
    <x v="13"/>
    <x v="0"/>
    <x v="0"/>
  </r>
  <r>
    <x v="3"/>
    <x v="3"/>
    <x v="273"/>
    <x v="9"/>
    <x v="0"/>
    <x v="10"/>
    <x v="1651"/>
    <x v="1989"/>
    <x v="13"/>
    <x v="1"/>
    <x v="1954"/>
    <x v="2000"/>
    <x v="2"/>
    <x v="13"/>
    <x v="2"/>
    <x v="0"/>
  </r>
  <r>
    <x v="6"/>
    <x v="3"/>
    <x v="249"/>
    <x v="9"/>
    <x v="0"/>
    <x v="57"/>
    <x v="577"/>
    <x v="1990"/>
    <x v="22"/>
    <x v="3"/>
    <x v="1955"/>
    <x v="2001"/>
    <x v="3"/>
    <x v="194"/>
    <x v="2"/>
    <x v="2"/>
  </r>
  <r>
    <x v="10"/>
    <x v="7"/>
    <x v="249"/>
    <x v="9"/>
    <x v="0"/>
    <x v="21"/>
    <x v="1652"/>
    <x v="1991"/>
    <x v="4"/>
    <x v="3"/>
    <x v="1956"/>
    <x v="2002"/>
    <x v="2"/>
    <x v="120"/>
    <x v="2"/>
    <x v="1"/>
  </r>
  <r>
    <x v="12"/>
    <x v="8"/>
    <x v="171"/>
    <x v="11"/>
    <x v="0"/>
    <x v="9"/>
    <x v="1653"/>
    <x v="1992"/>
    <x v="13"/>
    <x v="1"/>
    <x v="1957"/>
    <x v="2003"/>
    <x v="3"/>
    <x v="172"/>
    <x v="0"/>
    <x v="0"/>
  </r>
  <r>
    <x v="3"/>
    <x v="3"/>
    <x v="6"/>
    <x v="4"/>
    <x v="0"/>
    <x v="29"/>
    <x v="1654"/>
    <x v="1993"/>
    <x v="13"/>
    <x v="1"/>
    <x v="1958"/>
    <x v="2004"/>
    <x v="2"/>
    <x v="47"/>
    <x v="2"/>
    <x v="0"/>
  </r>
  <r>
    <x v="8"/>
    <x v="6"/>
    <x v="7"/>
    <x v="4"/>
    <x v="0"/>
    <x v="32"/>
    <x v="1655"/>
    <x v="1994"/>
    <x v="15"/>
    <x v="4"/>
    <x v="1959"/>
    <x v="2005"/>
    <x v="2"/>
    <x v="125"/>
    <x v="1"/>
    <x v="0"/>
  </r>
  <r>
    <x v="15"/>
    <x v="9"/>
    <x v="173"/>
    <x v="5"/>
    <x v="0"/>
    <x v="4"/>
    <x v="1656"/>
    <x v="1995"/>
    <x v="17"/>
    <x v="1"/>
    <x v="1960"/>
    <x v="2006"/>
    <x v="2"/>
    <x v="5"/>
    <x v="0"/>
    <x v="0"/>
  </r>
  <r>
    <x v="11"/>
    <x v="8"/>
    <x v="226"/>
    <x v="6"/>
    <x v="0"/>
    <x v="4"/>
    <x v="1657"/>
    <x v="1996"/>
    <x v="2"/>
    <x v="1"/>
    <x v="1961"/>
    <x v="2007"/>
    <x v="3"/>
    <x v="11"/>
    <x v="2"/>
    <x v="2"/>
  </r>
  <r>
    <x v="15"/>
    <x v="9"/>
    <x v="226"/>
    <x v="6"/>
    <x v="0"/>
    <x v="2"/>
    <x v="1658"/>
    <x v="1997"/>
    <x v="13"/>
    <x v="1"/>
    <x v="1962"/>
    <x v="2008"/>
    <x v="0"/>
    <x v="0"/>
    <x v="1"/>
    <x v="0"/>
  </r>
  <r>
    <x v="10"/>
    <x v="7"/>
    <x v="84"/>
    <x v="6"/>
    <x v="0"/>
    <x v="7"/>
    <x v="1659"/>
    <x v="1998"/>
    <x v="17"/>
    <x v="1"/>
    <x v="1963"/>
    <x v="2009"/>
    <x v="0"/>
    <x v="0"/>
    <x v="2"/>
    <x v="0"/>
  </r>
  <r>
    <x v="15"/>
    <x v="9"/>
    <x v="85"/>
    <x v="0"/>
    <x v="1"/>
    <x v="2"/>
    <x v="156"/>
    <x v="1999"/>
    <x v="8"/>
    <x v="5"/>
    <x v="9"/>
    <x v="2010"/>
    <x v="2"/>
    <x v="26"/>
    <x v="1"/>
    <x v="1"/>
  </r>
  <r>
    <x v="1"/>
    <x v="1"/>
    <x v="87"/>
    <x v="0"/>
    <x v="1"/>
    <x v="12"/>
    <x v="575"/>
    <x v="2000"/>
    <x v="8"/>
    <x v="5"/>
    <x v="9"/>
    <x v="2011"/>
    <x v="6"/>
    <x v="255"/>
    <x v="2"/>
    <x v="0"/>
  </r>
  <r>
    <x v="5"/>
    <x v="1"/>
    <x v="227"/>
    <x v="10"/>
    <x v="1"/>
    <x v="21"/>
    <x v="1660"/>
    <x v="2001"/>
    <x v="23"/>
    <x v="3"/>
    <x v="1964"/>
    <x v="2012"/>
    <x v="4"/>
    <x v="214"/>
    <x v="2"/>
    <x v="2"/>
  </r>
  <r>
    <x v="12"/>
    <x v="8"/>
    <x v="176"/>
    <x v="1"/>
    <x v="1"/>
    <x v="9"/>
    <x v="1172"/>
    <x v="2002"/>
    <x v="2"/>
    <x v="1"/>
    <x v="1965"/>
    <x v="2013"/>
    <x v="1"/>
    <x v="131"/>
    <x v="2"/>
    <x v="1"/>
  </r>
  <r>
    <x v="14"/>
    <x v="6"/>
    <x v="228"/>
    <x v="1"/>
    <x v="1"/>
    <x v="27"/>
    <x v="1306"/>
    <x v="2003"/>
    <x v="0"/>
    <x v="0"/>
    <x v="1966"/>
    <x v="2014"/>
    <x v="3"/>
    <x v="60"/>
    <x v="0"/>
    <x v="0"/>
  </r>
  <r>
    <x v="14"/>
    <x v="6"/>
    <x v="91"/>
    <x v="1"/>
    <x v="1"/>
    <x v="29"/>
    <x v="821"/>
    <x v="2004"/>
    <x v="18"/>
    <x v="2"/>
    <x v="1967"/>
    <x v="2015"/>
    <x v="1"/>
    <x v="91"/>
    <x v="1"/>
    <x v="2"/>
  </r>
  <r>
    <x v="9"/>
    <x v="6"/>
    <x v="229"/>
    <x v="1"/>
    <x v="1"/>
    <x v="2"/>
    <x v="1661"/>
    <x v="2005"/>
    <x v="20"/>
    <x v="2"/>
    <x v="1968"/>
    <x v="2016"/>
    <x v="0"/>
    <x v="0"/>
    <x v="1"/>
    <x v="0"/>
  </r>
  <r>
    <x v="14"/>
    <x v="6"/>
    <x v="229"/>
    <x v="1"/>
    <x v="1"/>
    <x v="40"/>
    <x v="1662"/>
    <x v="2006"/>
    <x v="5"/>
    <x v="0"/>
    <x v="1969"/>
    <x v="2017"/>
    <x v="0"/>
    <x v="0"/>
    <x v="2"/>
    <x v="1"/>
  </r>
  <r>
    <x v="5"/>
    <x v="1"/>
    <x v="12"/>
    <x v="7"/>
    <x v="1"/>
    <x v="0"/>
    <x v="495"/>
    <x v="2007"/>
    <x v="12"/>
    <x v="0"/>
    <x v="1970"/>
    <x v="2018"/>
    <x v="3"/>
    <x v="17"/>
    <x v="0"/>
    <x v="2"/>
  </r>
  <r>
    <x v="12"/>
    <x v="8"/>
    <x v="13"/>
    <x v="8"/>
    <x v="1"/>
    <x v="12"/>
    <x v="1663"/>
    <x v="2008"/>
    <x v="3"/>
    <x v="2"/>
    <x v="1971"/>
    <x v="2019"/>
    <x v="3"/>
    <x v="41"/>
    <x v="1"/>
    <x v="0"/>
  </r>
  <r>
    <x v="13"/>
    <x v="8"/>
    <x v="230"/>
    <x v="8"/>
    <x v="1"/>
    <x v="3"/>
    <x v="1664"/>
    <x v="2009"/>
    <x v="17"/>
    <x v="1"/>
    <x v="1972"/>
    <x v="2020"/>
    <x v="3"/>
    <x v="20"/>
    <x v="1"/>
    <x v="1"/>
  </r>
  <r>
    <x v="15"/>
    <x v="9"/>
    <x v="251"/>
    <x v="8"/>
    <x v="1"/>
    <x v="5"/>
    <x v="1665"/>
    <x v="2010"/>
    <x v="14"/>
    <x v="4"/>
    <x v="1973"/>
    <x v="2021"/>
    <x v="3"/>
    <x v="40"/>
    <x v="2"/>
    <x v="1"/>
  </r>
  <r>
    <x v="2"/>
    <x v="2"/>
    <x v="251"/>
    <x v="8"/>
    <x v="1"/>
    <x v="8"/>
    <x v="1666"/>
    <x v="2011"/>
    <x v="2"/>
    <x v="1"/>
    <x v="1974"/>
    <x v="2022"/>
    <x v="0"/>
    <x v="0"/>
    <x v="1"/>
    <x v="0"/>
  </r>
  <r>
    <x v="13"/>
    <x v="8"/>
    <x v="97"/>
    <x v="3"/>
    <x v="1"/>
    <x v="4"/>
    <x v="1667"/>
    <x v="2012"/>
    <x v="23"/>
    <x v="3"/>
    <x v="1975"/>
    <x v="2023"/>
    <x v="2"/>
    <x v="5"/>
    <x v="0"/>
    <x v="0"/>
  </r>
  <r>
    <x v="10"/>
    <x v="7"/>
    <x v="97"/>
    <x v="3"/>
    <x v="1"/>
    <x v="14"/>
    <x v="1668"/>
    <x v="2013"/>
    <x v="17"/>
    <x v="1"/>
    <x v="1976"/>
    <x v="2024"/>
    <x v="2"/>
    <x v="32"/>
    <x v="2"/>
    <x v="2"/>
  </r>
  <r>
    <x v="12"/>
    <x v="8"/>
    <x v="99"/>
    <x v="3"/>
    <x v="1"/>
    <x v="16"/>
    <x v="602"/>
    <x v="2014"/>
    <x v="8"/>
    <x v="5"/>
    <x v="9"/>
    <x v="2025"/>
    <x v="2"/>
    <x v="19"/>
    <x v="0"/>
    <x v="1"/>
  </r>
  <r>
    <x v="11"/>
    <x v="8"/>
    <x v="252"/>
    <x v="9"/>
    <x v="1"/>
    <x v="37"/>
    <x v="1669"/>
    <x v="2015"/>
    <x v="16"/>
    <x v="4"/>
    <x v="1977"/>
    <x v="2026"/>
    <x v="3"/>
    <x v="105"/>
    <x v="2"/>
    <x v="0"/>
  </r>
  <r>
    <x v="9"/>
    <x v="6"/>
    <x v="252"/>
    <x v="9"/>
    <x v="1"/>
    <x v="9"/>
    <x v="56"/>
    <x v="2016"/>
    <x v="14"/>
    <x v="4"/>
    <x v="1978"/>
    <x v="2027"/>
    <x v="3"/>
    <x v="172"/>
    <x v="1"/>
    <x v="1"/>
  </r>
  <r>
    <x v="3"/>
    <x v="3"/>
    <x v="261"/>
    <x v="11"/>
    <x v="1"/>
    <x v="9"/>
    <x v="257"/>
    <x v="2017"/>
    <x v="24"/>
    <x v="3"/>
    <x v="1979"/>
    <x v="2028"/>
    <x v="3"/>
    <x v="172"/>
    <x v="0"/>
    <x v="0"/>
  </r>
  <r>
    <x v="11"/>
    <x v="8"/>
    <x v="100"/>
    <x v="11"/>
    <x v="1"/>
    <x v="13"/>
    <x v="1179"/>
    <x v="2018"/>
    <x v="22"/>
    <x v="3"/>
    <x v="1980"/>
    <x v="2029"/>
    <x v="3"/>
    <x v="102"/>
    <x v="1"/>
    <x v="2"/>
  </r>
  <r>
    <x v="15"/>
    <x v="9"/>
    <x v="100"/>
    <x v="11"/>
    <x v="1"/>
    <x v="12"/>
    <x v="1670"/>
    <x v="2019"/>
    <x v="0"/>
    <x v="0"/>
    <x v="1981"/>
    <x v="2030"/>
    <x v="1"/>
    <x v="178"/>
    <x v="0"/>
    <x v="0"/>
  </r>
  <r>
    <x v="8"/>
    <x v="6"/>
    <x v="100"/>
    <x v="11"/>
    <x v="1"/>
    <x v="31"/>
    <x v="1671"/>
    <x v="2020"/>
    <x v="14"/>
    <x v="4"/>
    <x v="1982"/>
    <x v="2031"/>
    <x v="3"/>
    <x v="69"/>
    <x v="2"/>
    <x v="1"/>
  </r>
  <r>
    <x v="6"/>
    <x v="3"/>
    <x v="101"/>
    <x v="11"/>
    <x v="1"/>
    <x v="49"/>
    <x v="1672"/>
    <x v="2021"/>
    <x v="7"/>
    <x v="2"/>
    <x v="1983"/>
    <x v="2032"/>
    <x v="3"/>
    <x v="153"/>
    <x v="1"/>
    <x v="1"/>
  </r>
  <r>
    <x v="5"/>
    <x v="1"/>
    <x v="101"/>
    <x v="11"/>
    <x v="1"/>
    <x v="10"/>
    <x v="1673"/>
    <x v="2022"/>
    <x v="19"/>
    <x v="4"/>
    <x v="1984"/>
    <x v="2033"/>
    <x v="3"/>
    <x v="158"/>
    <x v="2"/>
    <x v="0"/>
  </r>
  <r>
    <x v="12"/>
    <x v="8"/>
    <x v="102"/>
    <x v="11"/>
    <x v="1"/>
    <x v="35"/>
    <x v="351"/>
    <x v="2023"/>
    <x v="15"/>
    <x v="4"/>
    <x v="1985"/>
    <x v="2034"/>
    <x v="3"/>
    <x v="54"/>
    <x v="1"/>
    <x v="2"/>
  </r>
  <r>
    <x v="0"/>
    <x v="0"/>
    <x v="102"/>
    <x v="11"/>
    <x v="1"/>
    <x v="9"/>
    <x v="1674"/>
    <x v="2024"/>
    <x v="21"/>
    <x v="0"/>
    <x v="1986"/>
    <x v="2035"/>
    <x v="2"/>
    <x v="10"/>
    <x v="1"/>
    <x v="0"/>
  </r>
  <r>
    <x v="4"/>
    <x v="4"/>
    <x v="102"/>
    <x v="11"/>
    <x v="1"/>
    <x v="15"/>
    <x v="1675"/>
    <x v="2025"/>
    <x v="25"/>
    <x v="1"/>
    <x v="1987"/>
    <x v="2036"/>
    <x v="0"/>
    <x v="0"/>
    <x v="1"/>
    <x v="0"/>
  </r>
  <r>
    <x v="13"/>
    <x v="8"/>
    <x v="102"/>
    <x v="11"/>
    <x v="1"/>
    <x v="19"/>
    <x v="1676"/>
    <x v="2026"/>
    <x v="5"/>
    <x v="0"/>
    <x v="1988"/>
    <x v="2037"/>
    <x v="1"/>
    <x v="29"/>
    <x v="1"/>
    <x v="2"/>
  </r>
  <r>
    <x v="7"/>
    <x v="5"/>
    <x v="103"/>
    <x v="4"/>
    <x v="1"/>
    <x v="20"/>
    <x v="1303"/>
    <x v="2027"/>
    <x v="16"/>
    <x v="4"/>
    <x v="1989"/>
    <x v="2038"/>
    <x v="2"/>
    <x v="52"/>
    <x v="0"/>
    <x v="2"/>
  </r>
  <r>
    <x v="10"/>
    <x v="7"/>
    <x v="18"/>
    <x v="4"/>
    <x v="1"/>
    <x v="9"/>
    <x v="1677"/>
    <x v="2028"/>
    <x v="14"/>
    <x v="4"/>
    <x v="1990"/>
    <x v="2039"/>
    <x v="0"/>
    <x v="0"/>
    <x v="2"/>
    <x v="1"/>
  </r>
  <r>
    <x v="14"/>
    <x v="6"/>
    <x v="232"/>
    <x v="4"/>
    <x v="1"/>
    <x v="35"/>
    <x v="1678"/>
    <x v="2029"/>
    <x v="23"/>
    <x v="3"/>
    <x v="1991"/>
    <x v="2040"/>
    <x v="2"/>
    <x v="90"/>
    <x v="2"/>
    <x v="1"/>
  </r>
  <r>
    <x v="11"/>
    <x v="8"/>
    <x v="20"/>
    <x v="5"/>
    <x v="1"/>
    <x v="31"/>
    <x v="1679"/>
    <x v="2030"/>
    <x v="22"/>
    <x v="3"/>
    <x v="1992"/>
    <x v="2041"/>
    <x v="0"/>
    <x v="0"/>
    <x v="0"/>
    <x v="0"/>
  </r>
  <r>
    <x v="10"/>
    <x v="7"/>
    <x v="233"/>
    <x v="5"/>
    <x v="1"/>
    <x v="46"/>
    <x v="475"/>
    <x v="2031"/>
    <x v="18"/>
    <x v="2"/>
    <x v="1993"/>
    <x v="2042"/>
    <x v="0"/>
    <x v="0"/>
    <x v="1"/>
    <x v="2"/>
  </r>
  <r>
    <x v="12"/>
    <x v="8"/>
    <x v="104"/>
    <x v="5"/>
    <x v="1"/>
    <x v="10"/>
    <x v="569"/>
    <x v="2032"/>
    <x v="1"/>
    <x v="0"/>
    <x v="1994"/>
    <x v="2043"/>
    <x v="2"/>
    <x v="13"/>
    <x v="1"/>
    <x v="2"/>
  </r>
  <r>
    <x v="11"/>
    <x v="8"/>
    <x v="21"/>
    <x v="5"/>
    <x v="1"/>
    <x v="13"/>
    <x v="1680"/>
    <x v="2033"/>
    <x v="5"/>
    <x v="0"/>
    <x v="1995"/>
    <x v="2044"/>
    <x v="2"/>
    <x v="87"/>
    <x v="2"/>
    <x v="1"/>
  </r>
  <r>
    <x v="13"/>
    <x v="8"/>
    <x v="21"/>
    <x v="5"/>
    <x v="1"/>
    <x v="1"/>
    <x v="1137"/>
    <x v="2034"/>
    <x v="9"/>
    <x v="3"/>
    <x v="1996"/>
    <x v="2045"/>
    <x v="2"/>
    <x v="57"/>
    <x v="0"/>
    <x v="2"/>
  </r>
  <r>
    <x v="14"/>
    <x v="6"/>
    <x v="22"/>
    <x v="6"/>
    <x v="1"/>
    <x v="6"/>
    <x v="1681"/>
    <x v="2035"/>
    <x v="4"/>
    <x v="3"/>
    <x v="1997"/>
    <x v="2046"/>
    <x v="2"/>
    <x v="7"/>
    <x v="1"/>
    <x v="1"/>
  </r>
  <r>
    <x v="12"/>
    <x v="8"/>
    <x v="106"/>
    <x v="6"/>
    <x v="1"/>
    <x v="36"/>
    <x v="1041"/>
    <x v="2036"/>
    <x v="10"/>
    <x v="2"/>
    <x v="1998"/>
    <x v="2047"/>
    <x v="2"/>
    <x v="76"/>
    <x v="0"/>
    <x v="1"/>
  </r>
  <r>
    <x v="11"/>
    <x v="8"/>
    <x v="267"/>
    <x v="6"/>
    <x v="1"/>
    <x v="49"/>
    <x v="10"/>
    <x v="2037"/>
    <x v="2"/>
    <x v="1"/>
    <x v="1999"/>
    <x v="2048"/>
    <x v="2"/>
    <x v="180"/>
    <x v="2"/>
    <x v="1"/>
  </r>
  <r>
    <x v="14"/>
    <x v="6"/>
    <x v="107"/>
    <x v="0"/>
    <x v="2"/>
    <x v="46"/>
    <x v="1682"/>
    <x v="2038"/>
    <x v="14"/>
    <x v="4"/>
    <x v="2000"/>
    <x v="2049"/>
    <x v="3"/>
    <x v="112"/>
    <x v="2"/>
    <x v="0"/>
  </r>
  <r>
    <x v="4"/>
    <x v="4"/>
    <x v="107"/>
    <x v="0"/>
    <x v="2"/>
    <x v="49"/>
    <x v="1683"/>
    <x v="2039"/>
    <x v="24"/>
    <x v="3"/>
    <x v="2001"/>
    <x v="2050"/>
    <x v="1"/>
    <x v="86"/>
    <x v="1"/>
    <x v="1"/>
  </r>
  <r>
    <x v="0"/>
    <x v="0"/>
    <x v="108"/>
    <x v="0"/>
    <x v="2"/>
    <x v="12"/>
    <x v="1684"/>
    <x v="2040"/>
    <x v="4"/>
    <x v="3"/>
    <x v="2002"/>
    <x v="2051"/>
    <x v="2"/>
    <x v="15"/>
    <x v="1"/>
    <x v="0"/>
  </r>
  <r>
    <x v="0"/>
    <x v="0"/>
    <x v="109"/>
    <x v="0"/>
    <x v="2"/>
    <x v="35"/>
    <x v="1685"/>
    <x v="2041"/>
    <x v="16"/>
    <x v="4"/>
    <x v="2003"/>
    <x v="2052"/>
    <x v="2"/>
    <x v="90"/>
    <x v="0"/>
    <x v="0"/>
  </r>
  <r>
    <x v="6"/>
    <x v="3"/>
    <x v="23"/>
    <x v="10"/>
    <x v="2"/>
    <x v="17"/>
    <x v="1686"/>
    <x v="2042"/>
    <x v="3"/>
    <x v="2"/>
    <x v="2004"/>
    <x v="2053"/>
    <x v="2"/>
    <x v="130"/>
    <x v="0"/>
    <x v="2"/>
  </r>
  <r>
    <x v="3"/>
    <x v="3"/>
    <x v="23"/>
    <x v="10"/>
    <x v="2"/>
    <x v="29"/>
    <x v="1687"/>
    <x v="2043"/>
    <x v="21"/>
    <x v="0"/>
    <x v="2005"/>
    <x v="2054"/>
    <x v="3"/>
    <x v="71"/>
    <x v="1"/>
    <x v="1"/>
  </r>
  <r>
    <x v="4"/>
    <x v="4"/>
    <x v="182"/>
    <x v="7"/>
    <x v="2"/>
    <x v="20"/>
    <x v="1688"/>
    <x v="2044"/>
    <x v="6"/>
    <x v="4"/>
    <x v="2006"/>
    <x v="2055"/>
    <x v="2"/>
    <x v="52"/>
    <x v="2"/>
    <x v="1"/>
  </r>
  <r>
    <x v="12"/>
    <x v="8"/>
    <x v="113"/>
    <x v="7"/>
    <x v="2"/>
    <x v="31"/>
    <x v="1689"/>
    <x v="2045"/>
    <x v="5"/>
    <x v="0"/>
    <x v="2007"/>
    <x v="2056"/>
    <x v="2"/>
    <x v="181"/>
    <x v="0"/>
    <x v="2"/>
  </r>
  <r>
    <x v="10"/>
    <x v="7"/>
    <x v="115"/>
    <x v="8"/>
    <x v="2"/>
    <x v="18"/>
    <x v="475"/>
    <x v="2046"/>
    <x v="14"/>
    <x v="4"/>
    <x v="2008"/>
    <x v="2057"/>
    <x v="2"/>
    <x v="99"/>
    <x v="2"/>
    <x v="2"/>
  </r>
  <r>
    <x v="3"/>
    <x v="3"/>
    <x v="183"/>
    <x v="8"/>
    <x v="2"/>
    <x v="37"/>
    <x v="1690"/>
    <x v="2047"/>
    <x v="15"/>
    <x v="4"/>
    <x v="2009"/>
    <x v="2058"/>
    <x v="1"/>
    <x v="79"/>
    <x v="0"/>
    <x v="1"/>
  </r>
  <r>
    <x v="14"/>
    <x v="6"/>
    <x v="183"/>
    <x v="8"/>
    <x v="2"/>
    <x v="19"/>
    <x v="1474"/>
    <x v="2048"/>
    <x v="25"/>
    <x v="1"/>
    <x v="2010"/>
    <x v="2059"/>
    <x v="1"/>
    <x v="29"/>
    <x v="1"/>
    <x v="2"/>
  </r>
  <r>
    <x v="1"/>
    <x v="1"/>
    <x v="26"/>
    <x v="8"/>
    <x v="2"/>
    <x v="21"/>
    <x v="1059"/>
    <x v="2049"/>
    <x v="19"/>
    <x v="4"/>
    <x v="2011"/>
    <x v="2060"/>
    <x v="2"/>
    <x v="120"/>
    <x v="0"/>
    <x v="1"/>
  </r>
  <r>
    <x v="6"/>
    <x v="3"/>
    <x v="28"/>
    <x v="2"/>
    <x v="2"/>
    <x v="4"/>
    <x v="1691"/>
    <x v="2050"/>
    <x v="24"/>
    <x v="3"/>
    <x v="2012"/>
    <x v="2061"/>
    <x v="3"/>
    <x v="11"/>
    <x v="0"/>
    <x v="0"/>
  </r>
  <r>
    <x v="15"/>
    <x v="9"/>
    <x v="28"/>
    <x v="2"/>
    <x v="2"/>
    <x v="15"/>
    <x v="1692"/>
    <x v="2051"/>
    <x v="9"/>
    <x v="3"/>
    <x v="2013"/>
    <x v="2062"/>
    <x v="3"/>
    <x v="18"/>
    <x v="1"/>
    <x v="0"/>
  </r>
  <r>
    <x v="12"/>
    <x v="8"/>
    <x v="29"/>
    <x v="3"/>
    <x v="2"/>
    <x v="36"/>
    <x v="1693"/>
    <x v="2052"/>
    <x v="19"/>
    <x v="4"/>
    <x v="2014"/>
    <x v="2063"/>
    <x v="4"/>
    <x v="55"/>
    <x v="1"/>
    <x v="0"/>
  </r>
  <r>
    <x v="4"/>
    <x v="4"/>
    <x v="119"/>
    <x v="3"/>
    <x v="2"/>
    <x v="67"/>
    <x v="1097"/>
    <x v="2053"/>
    <x v="25"/>
    <x v="1"/>
    <x v="2015"/>
    <x v="2064"/>
    <x v="0"/>
    <x v="0"/>
    <x v="1"/>
    <x v="0"/>
  </r>
  <r>
    <x v="7"/>
    <x v="5"/>
    <x v="254"/>
    <x v="9"/>
    <x v="2"/>
    <x v="54"/>
    <x v="1694"/>
    <x v="2054"/>
    <x v="9"/>
    <x v="3"/>
    <x v="2016"/>
    <x v="2065"/>
    <x v="3"/>
    <x v="207"/>
    <x v="0"/>
    <x v="0"/>
  </r>
  <r>
    <x v="15"/>
    <x v="9"/>
    <x v="186"/>
    <x v="9"/>
    <x v="2"/>
    <x v="51"/>
    <x v="1695"/>
    <x v="2055"/>
    <x v="1"/>
    <x v="0"/>
    <x v="2017"/>
    <x v="2066"/>
    <x v="1"/>
    <x v="256"/>
    <x v="1"/>
    <x v="2"/>
  </r>
  <r>
    <x v="3"/>
    <x v="3"/>
    <x v="121"/>
    <x v="11"/>
    <x v="2"/>
    <x v="66"/>
    <x v="1696"/>
    <x v="2056"/>
    <x v="25"/>
    <x v="1"/>
    <x v="2018"/>
    <x v="2067"/>
    <x v="1"/>
    <x v="192"/>
    <x v="1"/>
    <x v="2"/>
  </r>
  <r>
    <x v="9"/>
    <x v="6"/>
    <x v="32"/>
    <x v="11"/>
    <x v="2"/>
    <x v="45"/>
    <x v="1697"/>
    <x v="2057"/>
    <x v="5"/>
    <x v="0"/>
    <x v="2019"/>
    <x v="2068"/>
    <x v="0"/>
    <x v="0"/>
    <x v="0"/>
    <x v="2"/>
  </r>
  <r>
    <x v="14"/>
    <x v="6"/>
    <x v="32"/>
    <x v="11"/>
    <x v="2"/>
    <x v="46"/>
    <x v="1644"/>
    <x v="2058"/>
    <x v="1"/>
    <x v="0"/>
    <x v="2020"/>
    <x v="2069"/>
    <x v="2"/>
    <x v="81"/>
    <x v="0"/>
    <x v="0"/>
  </r>
  <r>
    <x v="2"/>
    <x v="2"/>
    <x v="33"/>
    <x v="4"/>
    <x v="2"/>
    <x v="28"/>
    <x v="191"/>
    <x v="2059"/>
    <x v="17"/>
    <x v="1"/>
    <x v="2021"/>
    <x v="2070"/>
    <x v="1"/>
    <x v="38"/>
    <x v="1"/>
    <x v="2"/>
  </r>
  <r>
    <x v="15"/>
    <x v="9"/>
    <x v="34"/>
    <x v="4"/>
    <x v="2"/>
    <x v="28"/>
    <x v="1698"/>
    <x v="2060"/>
    <x v="1"/>
    <x v="0"/>
    <x v="2022"/>
    <x v="2071"/>
    <x v="6"/>
    <x v="257"/>
    <x v="1"/>
    <x v="1"/>
  </r>
  <r>
    <x v="10"/>
    <x v="7"/>
    <x v="236"/>
    <x v="4"/>
    <x v="2"/>
    <x v="21"/>
    <x v="498"/>
    <x v="2061"/>
    <x v="9"/>
    <x v="3"/>
    <x v="2023"/>
    <x v="2072"/>
    <x v="0"/>
    <x v="0"/>
    <x v="0"/>
    <x v="1"/>
  </r>
  <r>
    <x v="2"/>
    <x v="2"/>
    <x v="189"/>
    <x v="5"/>
    <x v="2"/>
    <x v="27"/>
    <x v="1699"/>
    <x v="2062"/>
    <x v="19"/>
    <x v="4"/>
    <x v="2024"/>
    <x v="2073"/>
    <x v="3"/>
    <x v="60"/>
    <x v="0"/>
    <x v="2"/>
  </r>
  <r>
    <x v="10"/>
    <x v="7"/>
    <x v="189"/>
    <x v="5"/>
    <x v="2"/>
    <x v="9"/>
    <x v="1700"/>
    <x v="2063"/>
    <x v="10"/>
    <x v="2"/>
    <x v="2025"/>
    <x v="2074"/>
    <x v="0"/>
    <x v="0"/>
    <x v="2"/>
    <x v="2"/>
  </r>
  <r>
    <x v="6"/>
    <x v="3"/>
    <x v="123"/>
    <x v="5"/>
    <x v="2"/>
    <x v="73"/>
    <x v="1701"/>
    <x v="2064"/>
    <x v="14"/>
    <x v="4"/>
    <x v="2026"/>
    <x v="2075"/>
    <x v="3"/>
    <x v="258"/>
    <x v="2"/>
    <x v="0"/>
  </r>
  <r>
    <x v="4"/>
    <x v="4"/>
    <x v="123"/>
    <x v="5"/>
    <x v="2"/>
    <x v="30"/>
    <x v="1702"/>
    <x v="2065"/>
    <x v="15"/>
    <x v="4"/>
    <x v="2027"/>
    <x v="2076"/>
    <x v="1"/>
    <x v="179"/>
    <x v="0"/>
    <x v="1"/>
  </r>
  <r>
    <x v="9"/>
    <x v="6"/>
    <x v="36"/>
    <x v="5"/>
    <x v="2"/>
    <x v="7"/>
    <x v="399"/>
    <x v="2066"/>
    <x v="15"/>
    <x v="4"/>
    <x v="2028"/>
    <x v="2077"/>
    <x v="3"/>
    <x v="23"/>
    <x v="1"/>
    <x v="2"/>
  </r>
  <r>
    <x v="11"/>
    <x v="8"/>
    <x v="37"/>
    <x v="5"/>
    <x v="2"/>
    <x v="23"/>
    <x v="1703"/>
    <x v="2067"/>
    <x v="23"/>
    <x v="3"/>
    <x v="2029"/>
    <x v="2078"/>
    <x v="3"/>
    <x v="28"/>
    <x v="0"/>
    <x v="2"/>
  </r>
  <r>
    <x v="8"/>
    <x v="6"/>
    <x v="37"/>
    <x v="5"/>
    <x v="2"/>
    <x v="27"/>
    <x v="1081"/>
    <x v="2068"/>
    <x v="14"/>
    <x v="4"/>
    <x v="2030"/>
    <x v="2079"/>
    <x v="0"/>
    <x v="0"/>
    <x v="0"/>
    <x v="0"/>
  </r>
  <r>
    <x v="5"/>
    <x v="1"/>
    <x v="124"/>
    <x v="6"/>
    <x v="2"/>
    <x v="21"/>
    <x v="1704"/>
    <x v="2069"/>
    <x v="3"/>
    <x v="2"/>
    <x v="2031"/>
    <x v="2080"/>
    <x v="2"/>
    <x v="120"/>
    <x v="1"/>
    <x v="0"/>
  </r>
  <r>
    <x v="13"/>
    <x v="8"/>
    <x v="190"/>
    <x v="6"/>
    <x v="2"/>
    <x v="18"/>
    <x v="1705"/>
    <x v="2070"/>
    <x v="18"/>
    <x v="2"/>
    <x v="2032"/>
    <x v="2081"/>
    <x v="0"/>
    <x v="0"/>
    <x v="2"/>
    <x v="1"/>
  </r>
  <r>
    <x v="12"/>
    <x v="8"/>
    <x v="125"/>
    <x v="0"/>
    <x v="3"/>
    <x v="13"/>
    <x v="1040"/>
    <x v="2071"/>
    <x v="9"/>
    <x v="3"/>
    <x v="2033"/>
    <x v="2082"/>
    <x v="3"/>
    <x v="102"/>
    <x v="0"/>
    <x v="1"/>
  </r>
  <r>
    <x v="1"/>
    <x v="1"/>
    <x v="191"/>
    <x v="0"/>
    <x v="3"/>
    <x v="20"/>
    <x v="1706"/>
    <x v="2072"/>
    <x v="6"/>
    <x v="4"/>
    <x v="2034"/>
    <x v="2083"/>
    <x v="2"/>
    <x v="52"/>
    <x v="2"/>
    <x v="2"/>
  </r>
  <r>
    <x v="5"/>
    <x v="1"/>
    <x v="191"/>
    <x v="0"/>
    <x v="3"/>
    <x v="45"/>
    <x v="866"/>
    <x v="2073"/>
    <x v="1"/>
    <x v="0"/>
    <x v="2035"/>
    <x v="2084"/>
    <x v="1"/>
    <x v="219"/>
    <x v="0"/>
    <x v="0"/>
  </r>
  <r>
    <x v="12"/>
    <x v="8"/>
    <x v="270"/>
    <x v="10"/>
    <x v="3"/>
    <x v="16"/>
    <x v="1707"/>
    <x v="2074"/>
    <x v="25"/>
    <x v="1"/>
    <x v="2036"/>
    <x v="2085"/>
    <x v="0"/>
    <x v="0"/>
    <x v="1"/>
    <x v="1"/>
  </r>
  <r>
    <x v="12"/>
    <x v="8"/>
    <x v="128"/>
    <x v="7"/>
    <x v="3"/>
    <x v="37"/>
    <x v="1708"/>
    <x v="2075"/>
    <x v="9"/>
    <x v="3"/>
    <x v="2037"/>
    <x v="2086"/>
    <x v="2"/>
    <x v="61"/>
    <x v="1"/>
    <x v="2"/>
  </r>
  <r>
    <x v="0"/>
    <x v="0"/>
    <x v="129"/>
    <x v="7"/>
    <x v="3"/>
    <x v="74"/>
    <x v="1709"/>
    <x v="2076"/>
    <x v="13"/>
    <x v="1"/>
    <x v="2038"/>
    <x v="2087"/>
    <x v="2"/>
    <x v="259"/>
    <x v="0"/>
    <x v="0"/>
  </r>
  <r>
    <x v="14"/>
    <x v="6"/>
    <x v="129"/>
    <x v="7"/>
    <x v="3"/>
    <x v="31"/>
    <x v="1710"/>
    <x v="2077"/>
    <x v="10"/>
    <x v="2"/>
    <x v="2039"/>
    <x v="2088"/>
    <x v="6"/>
    <x v="103"/>
    <x v="1"/>
    <x v="1"/>
  </r>
  <r>
    <x v="0"/>
    <x v="0"/>
    <x v="196"/>
    <x v="8"/>
    <x v="3"/>
    <x v="12"/>
    <x v="616"/>
    <x v="2078"/>
    <x v="15"/>
    <x v="4"/>
    <x v="2040"/>
    <x v="2089"/>
    <x v="6"/>
    <x v="255"/>
    <x v="1"/>
    <x v="0"/>
  </r>
  <r>
    <x v="0"/>
    <x v="0"/>
    <x v="197"/>
    <x v="8"/>
    <x v="3"/>
    <x v="36"/>
    <x v="1711"/>
    <x v="2079"/>
    <x v="13"/>
    <x v="1"/>
    <x v="2041"/>
    <x v="2090"/>
    <x v="3"/>
    <x v="144"/>
    <x v="0"/>
    <x v="2"/>
  </r>
  <r>
    <x v="3"/>
    <x v="3"/>
    <x v="197"/>
    <x v="8"/>
    <x v="3"/>
    <x v="20"/>
    <x v="1712"/>
    <x v="2080"/>
    <x v="20"/>
    <x v="2"/>
    <x v="2042"/>
    <x v="2091"/>
    <x v="0"/>
    <x v="0"/>
    <x v="0"/>
    <x v="2"/>
  </r>
  <r>
    <x v="6"/>
    <x v="3"/>
    <x v="239"/>
    <x v="8"/>
    <x v="3"/>
    <x v="12"/>
    <x v="1713"/>
    <x v="2081"/>
    <x v="11"/>
    <x v="1"/>
    <x v="2043"/>
    <x v="2092"/>
    <x v="2"/>
    <x v="15"/>
    <x v="0"/>
    <x v="2"/>
  </r>
  <r>
    <x v="13"/>
    <x v="8"/>
    <x v="239"/>
    <x v="8"/>
    <x v="3"/>
    <x v="75"/>
    <x v="1714"/>
    <x v="2082"/>
    <x v="9"/>
    <x v="3"/>
    <x v="2044"/>
    <x v="2093"/>
    <x v="2"/>
    <x v="260"/>
    <x v="2"/>
    <x v="1"/>
  </r>
  <r>
    <x v="8"/>
    <x v="6"/>
    <x v="239"/>
    <x v="8"/>
    <x v="3"/>
    <x v="4"/>
    <x v="1715"/>
    <x v="2083"/>
    <x v="23"/>
    <x v="3"/>
    <x v="2045"/>
    <x v="2094"/>
    <x v="2"/>
    <x v="5"/>
    <x v="1"/>
    <x v="1"/>
  </r>
  <r>
    <x v="0"/>
    <x v="0"/>
    <x v="130"/>
    <x v="8"/>
    <x v="3"/>
    <x v="9"/>
    <x v="1716"/>
    <x v="2084"/>
    <x v="13"/>
    <x v="1"/>
    <x v="2046"/>
    <x v="2095"/>
    <x v="0"/>
    <x v="0"/>
    <x v="1"/>
    <x v="0"/>
  </r>
  <r>
    <x v="4"/>
    <x v="4"/>
    <x v="131"/>
    <x v="8"/>
    <x v="3"/>
    <x v="10"/>
    <x v="1074"/>
    <x v="2085"/>
    <x v="13"/>
    <x v="1"/>
    <x v="2047"/>
    <x v="2096"/>
    <x v="0"/>
    <x v="0"/>
    <x v="1"/>
    <x v="0"/>
  </r>
  <r>
    <x v="15"/>
    <x v="9"/>
    <x v="133"/>
    <x v="2"/>
    <x v="3"/>
    <x v="32"/>
    <x v="1717"/>
    <x v="2086"/>
    <x v="11"/>
    <x v="1"/>
    <x v="2048"/>
    <x v="2097"/>
    <x v="2"/>
    <x v="125"/>
    <x v="0"/>
    <x v="0"/>
  </r>
  <r>
    <x v="11"/>
    <x v="8"/>
    <x v="264"/>
    <x v="3"/>
    <x v="3"/>
    <x v="9"/>
    <x v="1718"/>
    <x v="2087"/>
    <x v="17"/>
    <x v="1"/>
    <x v="2049"/>
    <x v="2098"/>
    <x v="2"/>
    <x v="10"/>
    <x v="2"/>
    <x v="0"/>
  </r>
  <r>
    <x v="7"/>
    <x v="5"/>
    <x v="240"/>
    <x v="3"/>
    <x v="3"/>
    <x v="28"/>
    <x v="1719"/>
    <x v="2088"/>
    <x v="15"/>
    <x v="4"/>
    <x v="2050"/>
    <x v="2099"/>
    <x v="3"/>
    <x v="208"/>
    <x v="1"/>
    <x v="1"/>
  </r>
  <r>
    <x v="1"/>
    <x v="1"/>
    <x v="134"/>
    <x v="3"/>
    <x v="3"/>
    <x v="15"/>
    <x v="916"/>
    <x v="2089"/>
    <x v="0"/>
    <x v="0"/>
    <x v="2051"/>
    <x v="2100"/>
    <x v="2"/>
    <x v="70"/>
    <x v="1"/>
    <x v="1"/>
  </r>
  <r>
    <x v="13"/>
    <x v="8"/>
    <x v="134"/>
    <x v="3"/>
    <x v="3"/>
    <x v="46"/>
    <x v="1720"/>
    <x v="2090"/>
    <x v="21"/>
    <x v="0"/>
    <x v="2052"/>
    <x v="2101"/>
    <x v="1"/>
    <x v="193"/>
    <x v="1"/>
    <x v="1"/>
  </r>
  <r>
    <x v="7"/>
    <x v="5"/>
    <x v="134"/>
    <x v="3"/>
    <x v="3"/>
    <x v="34"/>
    <x v="1721"/>
    <x v="2091"/>
    <x v="25"/>
    <x v="1"/>
    <x v="2053"/>
    <x v="2102"/>
    <x v="3"/>
    <x v="53"/>
    <x v="0"/>
    <x v="2"/>
  </r>
  <r>
    <x v="10"/>
    <x v="7"/>
    <x v="256"/>
    <x v="3"/>
    <x v="3"/>
    <x v="55"/>
    <x v="1722"/>
    <x v="2092"/>
    <x v="16"/>
    <x v="4"/>
    <x v="2054"/>
    <x v="2103"/>
    <x v="2"/>
    <x v="124"/>
    <x v="2"/>
    <x v="1"/>
  </r>
  <r>
    <x v="10"/>
    <x v="7"/>
    <x v="43"/>
    <x v="3"/>
    <x v="3"/>
    <x v="45"/>
    <x v="189"/>
    <x v="2093"/>
    <x v="3"/>
    <x v="2"/>
    <x v="2055"/>
    <x v="2104"/>
    <x v="2"/>
    <x v="74"/>
    <x v="0"/>
    <x v="0"/>
  </r>
  <r>
    <x v="7"/>
    <x v="5"/>
    <x v="43"/>
    <x v="3"/>
    <x v="3"/>
    <x v="30"/>
    <x v="1723"/>
    <x v="2094"/>
    <x v="1"/>
    <x v="0"/>
    <x v="2056"/>
    <x v="2105"/>
    <x v="3"/>
    <x v="170"/>
    <x v="0"/>
    <x v="0"/>
  </r>
  <r>
    <x v="8"/>
    <x v="6"/>
    <x v="241"/>
    <x v="11"/>
    <x v="3"/>
    <x v="59"/>
    <x v="1724"/>
    <x v="2095"/>
    <x v="6"/>
    <x v="4"/>
    <x v="2057"/>
    <x v="2106"/>
    <x v="0"/>
    <x v="0"/>
    <x v="1"/>
    <x v="0"/>
  </r>
  <r>
    <x v="11"/>
    <x v="8"/>
    <x v="138"/>
    <x v="4"/>
    <x v="3"/>
    <x v="21"/>
    <x v="575"/>
    <x v="2096"/>
    <x v="11"/>
    <x v="1"/>
    <x v="2058"/>
    <x v="2107"/>
    <x v="0"/>
    <x v="0"/>
    <x v="2"/>
    <x v="0"/>
  </r>
  <r>
    <x v="9"/>
    <x v="6"/>
    <x v="200"/>
    <x v="4"/>
    <x v="3"/>
    <x v="6"/>
    <x v="6"/>
    <x v="2097"/>
    <x v="18"/>
    <x v="2"/>
    <x v="2059"/>
    <x v="2108"/>
    <x v="3"/>
    <x v="42"/>
    <x v="1"/>
    <x v="2"/>
  </r>
  <r>
    <x v="4"/>
    <x v="4"/>
    <x v="200"/>
    <x v="4"/>
    <x v="3"/>
    <x v="8"/>
    <x v="1725"/>
    <x v="2098"/>
    <x v="8"/>
    <x v="5"/>
    <x v="9"/>
    <x v="2109"/>
    <x v="0"/>
    <x v="0"/>
    <x v="1"/>
    <x v="0"/>
  </r>
  <r>
    <x v="5"/>
    <x v="1"/>
    <x v="201"/>
    <x v="4"/>
    <x v="3"/>
    <x v="36"/>
    <x v="1726"/>
    <x v="2099"/>
    <x v="7"/>
    <x v="2"/>
    <x v="2060"/>
    <x v="2110"/>
    <x v="0"/>
    <x v="0"/>
    <x v="1"/>
    <x v="0"/>
  </r>
  <r>
    <x v="8"/>
    <x v="6"/>
    <x v="201"/>
    <x v="4"/>
    <x v="3"/>
    <x v="27"/>
    <x v="1727"/>
    <x v="2100"/>
    <x v="4"/>
    <x v="3"/>
    <x v="2061"/>
    <x v="2111"/>
    <x v="4"/>
    <x v="184"/>
    <x v="1"/>
    <x v="0"/>
  </r>
  <r>
    <x v="4"/>
    <x v="4"/>
    <x v="139"/>
    <x v="4"/>
    <x v="3"/>
    <x v="6"/>
    <x v="1728"/>
    <x v="2101"/>
    <x v="19"/>
    <x v="4"/>
    <x v="2062"/>
    <x v="2112"/>
    <x v="4"/>
    <x v="261"/>
    <x v="1"/>
    <x v="2"/>
  </r>
  <r>
    <x v="1"/>
    <x v="1"/>
    <x v="45"/>
    <x v="4"/>
    <x v="3"/>
    <x v="76"/>
    <x v="545"/>
    <x v="2102"/>
    <x v="5"/>
    <x v="0"/>
    <x v="2063"/>
    <x v="2113"/>
    <x v="3"/>
    <x v="138"/>
    <x v="0"/>
    <x v="1"/>
  </r>
  <r>
    <x v="15"/>
    <x v="9"/>
    <x v="45"/>
    <x v="4"/>
    <x v="3"/>
    <x v="23"/>
    <x v="1687"/>
    <x v="2103"/>
    <x v="25"/>
    <x v="1"/>
    <x v="2064"/>
    <x v="2114"/>
    <x v="1"/>
    <x v="163"/>
    <x v="0"/>
    <x v="2"/>
  </r>
  <r>
    <x v="12"/>
    <x v="8"/>
    <x v="202"/>
    <x v="5"/>
    <x v="3"/>
    <x v="14"/>
    <x v="1215"/>
    <x v="2104"/>
    <x v="10"/>
    <x v="2"/>
    <x v="2065"/>
    <x v="2115"/>
    <x v="2"/>
    <x v="32"/>
    <x v="2"/>
    <x v="0"/>
  </r>
  <r>
    <x v="2"/>
    <x v="2"/>
    <x v="203"/>
    <x v="5"/>
    <x v="3"/>
    <x v="2"/>
    <x v="1509"/>
    <x v="2105"/>
    <x v="21"/>
    <x v="0"/>
    <x v="2066"/>
    <x v="2116"/>
    <x v="2"/>
    <x v="26"/>
    <x v="1"/>
    <x v="0"/>
  </r>
  <r>
    <x v="9"/>
    <x v="6"/>
    <x v="142"/>
    <x v="6"/>
    <x v="3"/>
    <x v="6"/>
    <x v="1205"/>
    <x v="2106"/>
    <x v="2"/>
    <x v="1"/>
    <x v="2067"/>
    <x v="2117"/>
    <x v="0"/>
    <x v="0"/>
    <x v="1"/>
    <x v="2"/>
  </r>
  <r>
    <x v="11"/>
    <x v="8"/>
    <x v="269"/>
    <x v="6"/>
    <x v="3"/>
    <x v="24"/>
    <x v="1729"/>
    <x v="2107"/>
    <x v="16"/>
    <x v="4"/>
    <x v="2068"/>
    <x v="2118"/>
    <x v="3"/>
    <x v="217"/>
    <x v="0"/>
    <x v="0"/>
  </r>
  <r>
    <x v="11"/>
    <x v="8"/>
    <x v="46"/>
    <x v="6"/>
    <x v="3"/>
    <x v="16"/>
    <x v="1220"/>
    <x v="2108"/>
    <x v="10"/>
    <x v="2"/>
    <x v="2069"/>
    <x v="2119"/>
    <x v="3"/>
    <x v="143"/>
    <x v="2"/>
    <x v="1"/>
  </r>
  <r>
    <x v="4"/>
    <x v="4"/>
    <x v="46"/>
    <x v="6"/>
    <x v="3"/>
    <x v="5"/>
    <x v="1730"/>
    <x v="2109"/>
    <x v="14"/>
    <x v="4"/>
    <x v="2070"/>
    <x v="2120"/>
    <x v="3"/>
    <x v="40"/>
    <x v="0"/>
    <x v="0"/>
  </r>
  <r>
    <x v="3"/>
    <x v="3"/>
    <x v="204"/>
    <x v="6"/>
    <x v="3"/>
    <x v="15"/>
    <x v="1687"/>
    <x v="2110"/>
    <x v="3"/>
    <x v="2"/>
    <x v="2071"/>
    <x v="2121"/>
    <x v="0"/>
    <x v="0"/>
    <x v="2"/>
    <x v="1"/>
  </r>
  <r>
    <x v="0"/>
    <x v="0"/>
    <x v="206"/>
    <x v="0"/>
    <x v="4"/>
    <x v="18"/>
    <x v="1111"/>
    <x v="2111"/>
    <x v="14"/>
    <x v="4"/>
    <x v="2072"/>
    <x v="2122"/>
    <x v="0"/>
    <x v="0"/>
    <x v="1"/>
    <x v="2"/>
  </r>
  <r>
    <x v="10"/>
    <x v="7"/>
    <x v="206"/>
    <x v="0"/>
    <x v="4"/>
    <x v="14"/>
    <x v="560"/>
    <x v="2112"/>
    <x v="24"/>
    <x v="3"/>
    <x v="2073"/>
    <x v="2123"/>
    <x v="2"/>
    <x v="32"/>
    <x v="1"/>
    <x v="2"/>
  </r>
  <r>
    <x v="7"/>
    <x v="5"/>
    <x v="206"/>
    <x v="0"/>
    <x v="4"/>
    <x v="13"/>
    <x v="1731"/>
    <x v="2113"/>
    <x v="9"/>
    <x v="3"/>
    <x v="2074"/>
    <x v="2124"/>
    <x v="3"/>
    <x v="102"/>
    <x v="2"/>
    <x v="1"/>
  </r>
  <r>
    <x v="7"/>
    <x v="5"/>
    <x v="143"/>
    <x v="0"/>
    <x v="4"/>
    <x v="6"/>
    <x v="944"/>
    <x v="2114"/>
    <x v="2"/>
    <x v="1"/>
    <x v="2075"/>
    <x v="2125"/>
    <x v="3"/>
    <x v="42"/>
    <x v="1"/>
    <x v="1"/>
  </r>
  <r>
    <x v="5"/>
    <x v="1"/>
    <x v="207"/>
    <x v="0"/>
    <x v="4"/>
    <x v="18"/>
    <x v="1683"/>
    <x v="2115"/>
    <x v="18"/>
    <x v="2"/>
    <x v="2076"/>
    <x v="2126"/>
    <x v="2"/>
    <x v="99"/>
    <x v="0"/>
    <x v="1"/>
  </r>
  <r>
    <x v="9"/>
    <x v="6"/>
    <x v="208"/>
    <x v="10"/>
    <x v="4"/>
    <x v="46"/>
    <x v="1732"/>
    <x v="2116"/>
    <x v="20"/>
    <x v="2"/>
    <x v="2077"/>
    <x v="2127"/>
    <x v="2"/>
    <x v="81"/>
    <x v="2"/>
    <x v="2"/>
  </r>
  <r>
    <x v="2"/>
    <x v="2"/>
    <x v="242"/>
    <x v="10"/>
    <x v="4"/>
    <x v="9"/>
    <x v="1733"/>
    <x v="2117"/>
    <x v="14"/>
    <x v="4"/>
    <x v="2078"/>
    <x v="2128"/>
    <x v="6"/>
    <x v="227"/>
    <x v="2"/>
    <x v="2"/>
  </r>
  <r>
    <x v="0"/>
    <x v="0"/>
    <x v="145"/>
    <x v="1"/>
    <x v="4"/>
    <x v="12"/>
    <x v="1734"/>
    <x v="2118"/>
    <x v="13"/>
    <x v="1"/>
    <x v="2079"/>
    <x v="2129"/>
    <x v="2"/>
    <x v="15"/>
    <x v="2"/>
    <x v="2"/>
  </r>
  <r>
    <x v="12"/>
    <x v="8"/>
    <x v="146"/>
    <x v="1"/>
    <x v="4"/>
    <x v="29"/>
    <x v="1735"/>
    <x v="2119"/>
    <x v="13"/>
    <x v="1"/>
    <x v="2080"/>
    <x v="2130"/>
    <x v="0"/>
    <x v="0"/>
    <x v="2"/>
    <x v="0"/>
  </r>
  <r>
    <x v="1"/>
    <x v="1"/>
    <x v="210"/>
    <x v="7"/>
    <x v="4"/>
    <x v="22"/>
    <x v="1736"/>
    <x v="2120"/>
    <x v="7"/>
    <x v="2"/>
    <x v="2081"/>
    <x v="2131"/>
    <x v="1"/>
    <x v="27"/>
    <x v="1"/>
    <x v="2"/>
  </r>
  <r>
    <x v="7"/>
    <x v="5"/>
    <x v="48"/>
    <x v="7"/>
    <x v="4"/>
    <x v="29"/>
    <x v="1737"/>
    <x v="2121"/>
    <x v="20"/>
    <x v="2"/>
    <x v="2082"/>
    <x v="2132"/>
    <x v="0"/>
    <x v="0"/>
    <x v="2"/>
    <x v="2"/>
  </r>
  <r>
    <x v="14"/>
    <x v="6"/>
    <x v="148"/>
    <x v="7"/>
    <x v="4"/>
    <x v="53"/>
    <x v="1738"/>
    <x v="2122"/>
    <x v="1"/>
    <x v="0"/>
    <x v="2083"/>
    <x v="2133"/>
    <x v="0"/>
    <x v="0"/>
    <x v="2"/>
    <x v="1"/>
  </r>
  <r>
    <x v="6"/>
    <x v="3"/>
    <x v="258"/>
    <x v="8"/>
    <x v="4"/>
    <x v="30"/>
    <x v="1739"/>
    <x v="2123"/>
    <x v="3"/>
    <x v="2"/>
    <x v="2084"/>
    <x v="2134"/>
    <x v="2"/>
    <x v="48"/>
    <x v="0"/>
    <x v="0"/>
  </r>
  <r>
    <x v="2"/>
    <x v="2"/>
    <x v="258"/>
    <x v="8"/>
    <x v="4"/>
    <x v="21"/>
    <x v="1740"/>
    <x v="2124"/>
    <x v="10"/>
    <x v="2"/>
    <x v="2085"/>
    <x v="2135"/>
    <x v="1"/>
    <x v="75"/>
    <x v="1"/>
    <x v="0"/>
  </r>
  <r>
    <x v="9"/>
    <x v="6"/>
    <x v="243"/>
    <x v="2"/>
    <x v="4"/>
    <x v="12"/>
    <x v="1741"/>
    <x v="2125"/>
    <x v="4"/>
    <x v="3"/>
    <x v="2086"/>
    <x v="2136"/>
    <x v="0"/>
    <x v="0"/>
    <x v="1"/>
    <x v="2"/>
  </r>
  <r>
    <x v="4"/>
    <x v="4"/>
    <x v="243"/>
    <x v="2"/>
    <x v="4"/>
    <x v="21"/>
    <x v="19"/>
    <x v="2126"/>
    <x v="3"/>
    <x v="2"/>
    <x v="2087"/>
    <x v="2137"/>
    <x v="2"/>
    <x v="120"/>
    <x v="0"/>
    <x v="2"/>
  </r>
  <r>
    <x v="7"/>
    <x v="5"/>
    <x v="52"/>
    <x v="2"/>
    <x v="4"/>
    <x v="12"/>
    <x v="1220"/>
    <x v="2127"/>
    <x v="21"/>
    <x v="0"/>
    <x v="2088"/>
    <x v="2138"/>
    <x v="1"/>
    <x v="178"/>
    <x v="0"/>
    <x v="0"/>
  </r>
  <r>
    <x v="8"/>
    <x v="6"/>
    <x v="53"/>
    <x v="3"/>
    <x v="4"/>
    <x v="18"/>
    <x v="78"/>
    <x v="2128"/>
    <x v="1"/>
    <x v="0"/>
    <x v="2089"/>
    <x v="2139"/>
    <x v="6"/>
    <x v="262"/>
    <x v="1"/>
    <x v="0"/>
  </r>
  <r>
    <x v="6"/>
    <x v="3"/>
    <x v="211"/>
    <x v="3"/>
    <x v="4"/>
    <x v="18"/>
    <x v="1127"/>
    <x v="2129"/>
    <x v="5"/>
    <x v="0"/>
    <x v="2090"/>
    <x v="2140"/>
    <x v="3"/>
    <x v="31"/>
    <x v="0"/>
    <x v="2"/>
  </r>
  <r>
    <x v="13"/>
    <x v="8"/>
    <x v="211"/>
    <x v="3"/>
    <x v="4"/>
    <x v="9"/>
    <x v="1742"/>
    <x v="2130"/>
    <x v="25"/>
    <x v="1"/>
    <x v="2091"/>
    <x v="2141"/>
    <x v="0"/>
    <x v="0"/>
    <x v="1"/>
    <x v="0"/>
  </r>
  <r>
    <x v="7"/>
    <x v="5"/>
    <x v="211"/>
    <x v="3"/>
    <x v="4"/>
    <x v="24"/>
    <x v="525"/>
    <x v="2131"/>
    <x v="18"/>
    <x v="2"/>
    <x v="2092"/>
    <x v="2142"/>
    <x v="0"/>
    <x v="0"/>
    <x v="1"/>
    <x v="2"/>
  </r>
  <r>
    <x v="4"/>
    <x v="4"/>
    <x v="213"/>
    <x v="3"/>
    <x v="4"/>
    <x v="6"/>
    <x v="131"/>
    <x v="2132"/>
    <x v="13"/>
    <x v="1"/>
    <x v="2093"/>
    <x v="2143"/>
    <x v="2"/>
    <x v="7"/>
    <x v="0"/>
    <x v="2"/>
  </r>
  <r>
    <x v="3"/>
    <x v="3"/>
    <x v="214"/>
    <x v="9"/>
    <x v="4"/>
    <x v="12"/>
    <x v="548"/>
    <x v="2133"/>
    <x v="21"/>
    <x v="0"/>
    <x v="2094"/>
    <x v="2144"/>
    <x v="0"/>
    <x v="0"/>
    <x v="2"/>
    <x v="1"/>
  </r>
  <r>
    <x v="15"/>
    <x v="9"/>
    <x v="215"/>
    <x v="9"/>
    <x v="4"/>
    <x v="31"/>
    <x v="64"/>
    <x v="2134"/>
    <x v="1"/>
    <x v="0"/>
    <x v="2095"/>
    <x v="2145"/>
    <x v="0"/>
    <x v="0"/>
    <x v="1"/>
    <x v="2"/>
  </r>
  <r>
    <x v="5"/>
    <x v="1"/>
    <x v="152"/>
    <x v="9"/>
    <x v="4"/>
    <x v="8"/>
    <x v="1743"/>
    <x v="2135"/>
    <x v="22"/>
    <x v="3"/>
    <x v="2096"/>
    <x v="2146"/>
    <x v="3"/>
    <x v="46"/>
    <x v="2"/>
    <x v="0"/>
  </r>
  <r>
    <x v="4"/>
    <x v="4"/>
    <x v="152"/>
    <x v="9"/>
    <x v="4"/>
    <x v="4"/>
    <x v="1744"/>
    <x v="2136"/>
    <x v="10"/>
    <x v="2"/>
    <x v="2097"/>
    <x v="2147"/>
    <x v="0"/>
    <x v="0"/>
    <x v="2"/>
    <x v="1"/>
  </r>
  <r>
    <x v="5"/>
    <x v="1"/>
    <x v="217"/>
    <x v="11"/>
    <x v="4"/>
    <x v="33"/>
    <x v="1745"/>
    <x v="2137"/>
    <x v="24"/>
    <x v="3"/>
    <x v="2098"/>
    <x v="2148"/>
    <x v="0"/>
    <x v="0"/>
    <x v="0"/>
    <x v="2"/>
  </r>
  <r>
    <x v="1"/>
    <x v="1"/>
    <x v="245"/>
    <x v="4"/>
    <x v="4"/>
    <x v="9"/>
    <x v="1746"/>
    <x v="2138"/>
    <x v="6"/>
    <x v="4"/>
    <x v="2099"/>
    <x v="2149"/>
    <x v="2"/>
    <x v="10"/>
    <x v="0"/>
    <x v="2"/>
  </r>
  <r>
    <x v="15"/>
    <x v="9"/>
    <x v="155"/>
    <x v="5"/>
    <x v="4"/>
    <x v="20"/>
    <x v="1747"/>
    <x v="2139"/>
    <x v="21"/>
    <x v="0"/>
    <x v="2100"/>
    <x v="2150"/>
    <x v="0"/>
    <x v="0"/>
    <x v="0"/>
    <x v="0"/>
  </r>
  <r>
    <x v="0"/>
    <x v="0"/>
    <x v="156"/>
    <x v="5"/>
    <x v="4"/>
    <x v="9"/>
    <x v="1748"/>
    <x v="2140"/>
    <x v="7"/>
    <x v="2"/>
    <x v="2101"/>
    <x v="2151"/>
    <x v="0"/>
    <x v="0"/>
    <x v="2"/>
    <x v="0"/>
  </r>
  <r>
    <x v="10"/>
    <x v="7"/>
    <x v="156"/>
    <x v="5"/>
    <x v="4"/>
    <x v="35"/>
    <x v="1749"/>
    <x v="2141"/>
    <x v="9"/>
    <x v="3"/>
    <x v="2102"/>
    <x v="2152"/>
    <x v="3"/>
    <x v="54"/>
    <x v="0"/>
    <x v="0"/>
  </r>
  <r>
    <x v="15"/>
    <x v="9"/>
    <x v="157"/>
    <x v="5"/>
    <x v="4"/>
    <x v="27"/>
    <x v="419"/>
    <x v="2142"/>
    <x v="8"/>
    <x v="5"/>
    <x v="9"/>
    <x v="2153"/>
    <x v="2"/>
    <x v="37"/>
    <x v="2"/>
    <x v="1"/>
  </r>
  <r>
    <x v="4"/>
    <x v="4"/>
    <x v="157"/>
    <x v="5"/>
    <x v="4"/>
    <x v="6"/>
    <x v="1750"/>
    <x v="2143"/>
    <x v="25"/>
    <x v="1"/>
    <x v="2103"/>
    <x v="2154"/>
    <x v="2"/>
    <x v="7"/>
    <x v="1"/>
    <x v="0"/>
  </r>
  <r>
    <x v="0"/>
    <x v="0"/>
    <x v="57"/>
    <x v="5"/>
    <x v="4"/>
    <x v="4"/>
    <x v="1751"/>
    <x v="2144"/>
    <x v="14"/>
    <x v="4"/>
    <x v="2104"/>
    <x v="2155"/>
    <x v="3"/>
    <x v="11"/>
    <x v="1"/>
    <x v="2"/>
  </r>
  <r>
    <x v="4"/>
    <x v="4"/>
    <x v="260"/>
    <x v="6"/>
    <x v="4"/>
    <x v="3"/>
    <x v="1752"/>
    <x v="2145"/>
    <x v="23"/>
    <x v="3"/>
    <x v="2105"/>
    <x v="2156"/>
    <x v="2"/>
    <x v="4"/>
    <x v="1"/>
    <x v="2"/>
  </r>
  <r>
    <x v="3"/>
    <x v="3"/>
    <x v="158"/>
    <x v="6"/>
    <x v="4"/>
    <x v="37"/>
    <x v="1753"/>
    <x v="2146"/>
    <x v="24"/>
    <x v="3"/>
    <x v="2106"/>
    <x v="2157"/>
    <x v="2"/>
    <x v="61"/>
    <x v="1"/>
    <x v="2"/>
  </r>
  <r>
    <x v="5"/>
    <x v="1"/>
    <x v="159"/>
    <x v="0"/>
    <x v="5"/>
    <x v="9"/>
    <x v="693"/>
    <x v="2147"/>
    <x v="19"/>
    <x v="4"/>
    <x v="2107"/>
    <x v="2158"/>
    <x v="2"/>
    <x v="10"/>
    <x v="2"/>
    <x v="2"/>
  </r>
  <r>
    <x v="9"/>
    <x v="6"/>
    <x v="160"/>
    <x v="0"/>
    <x v="5"/>
    <x v="8"/>
    <x v="215"/>
    <x v="2148"/>
    <x v="17"/>
    <x v="1"/>
    <x v="2108"/>
    <x v="2159"/>
    <x v="6"/>
    <x v="129"/>
    <x v="0"/>
    <x v="1"/>
  </r>
  <r>
    <x v="1"/>
    <x v="1"/>
    <x v="161"/>
    <x v="0"/>
    <x v="5"/>
    <x v="71"/>
    <x v="407"/>
    <x v="2149"/>
    <x v="14"/>
    <x v="4"/>
    <x v="2109"/>
    <x v="2160"/>
    <x v="0"/>
    <x v="0"/>
    <x v="0"/>
    <x v="2"/>
  </r>
  <r>
    <x v="9"/>
    <x v="6"/>
    <x v="265"/>
    <x v="0"/>
    <x v="5"/>
    <x v="8"/>
    <x v="822"/>
    <x v="2150"/>
    <x v="1"/>
    <x v="0"/>
    <x v="2110"/>
    <x v="2161"/>
    <x v="2"/>
    <x v="34"/>
    <x v="1"/>
    <x v="1"/>
  </r>
  <r>
    <x v="0"/>
    <x v="0"/>
    <x v="162"/>
    <x v="10"/>
    <x v="5"/>
    <x v="18"/>
    <x v="1754"/>
    <x v="2151"/>
    <x v="1"/>
    <x v="0"/>
    <x v="2111"/>
    <x v="2162"/>
    <x v="1"/>
    <x v="22"/>
    <x v="0"/>
    <x v="1"/>
  </r>
  <r>
    <x v="10"/>
    <x v="7"/>
    <x v="162"/>
    <x v="10"/>
    <x v="5"/>
    <x v="21"/>
    <x v="1755"/>
    <x v="2152"/>
    <x v="3"/>
    <x v="2"/>
    <x v="2112"/>
    <x v="2163"/>
    <x v="3"/>
    <x v="25"/>
    <x v="2"/>
    <x v="1"/>
  </r>
  <r>
    <x v="5"/>
    <x v="1"/>
    <x v="246"/>
    <x v="10"/>
    <x v="5"/>
    <x v="18"/>
    <x v="294"/>
    <x v="2153"/>
    <x v="20"/>
    <x v="2"/>
    <x v="2113"/>
    <x v="2164"/>
    <x v="2"/>
    <x v="99"/>
    <x v="2"/>
    <x v="2"/>
  </r>
  <r>
    <x v="14"/>
    <x v="6"/>
    <x v="246"/>
    <x v="10"/>
    <x v="5"/>
    <x v="6"/>
    <x v="914"/>
    <x v="2154"/>
    <x v="14"/>
    <x v="4"/>
    <x v="2114"/>
    <x v="2165"/>
    <x v="2"/>
    <x v="7"/>
    <x v="2"/>
    <x v="0"/>
  </r>
  <r>
    <x v="10"/>
    <x v="7"/>
    <x v="163"/>
    <x v="10"/>
    <x v="5"/>
    <x v="40"/>
    <x v="1756"/>
    <x v="2155"/>
    <x v="19"/>
    <x v="4"/>
    <x v="2115"/>
    <x v="2166"/>
    <x v="3"/>
    <x v="62"/>
    <x v="2"/>
    <x v="0"/>
  </r>
  <r>
    <x v="2"/>
    <x v="2"/>
    <x v="61"/>
    <x v="1"/>
    <x v="5"/>
    <x v="45"/>
    <x v="1757"/>
    <x v="2156"/>
    <x v="1"/>
    <x v="0"/>
    <x v="2116"/>
    <x v="2167"/>
    <x v="2"/>
    <x v="74"/>
    <x v="1"/>
    <x v="1"/>
  </r>
  <r>
    <x v="3"/>
    <x v="3"/>
    <x v="64"/>
    <x v="1"/>
    <x v="5"/>
    <x v="12"/>
    <x v="1758"/>
    <x v="2157"/>
    <x v="14"/>
    <x v="4"/>
    <x v="2117"/>
    <x v="2168"/>
    <x v="2"/>
    <x v="15"/>
    <x v="2"/>
    <x v="0"/>
  </r>
  <r>
    <x v="3"/>
    <x v="3"/>
    <x v="247"/>
    <x v="0"/>
    <x v="0"/>
    <x v="0"/>
    <x v="1759"/>
    <x v="2158"/>
    <x v="16"/>
    <x v="4"/>
    <x v="2118"/>
    <x v="2169"/>
    <x v="3"/>
    <x v="17"/>
    <x v="1"/>
    <x v="2"/>
  </r>
  <r>
    <x v="2"/>
    <x v="2"/>
    <x v="248"/>
    <x v="0"/>
    <x v="0"/>
    <x v="37"/>
    <x v="1760"/>
    <x v="2159"/>
    <x v="10"/>
    <x v="2"/>
    <x v="2119"/>
    <x v="2170"/>
    <x v="4"/>
    <x v="226"/>
    <x v="1"/>
    <x v="1"/>
  </r>
  <r>
    <x v="12"/>
    <x v="8"/>
    <x v="164"/>
    <x v="10"/>
    <x v="0"/>
    <x v="22"/>
    <x v="635"/>
    <x v="2160"/>
    <x v="9"/>
    <x v="3"/>
    <x v="2120"/>
    <x v="2171"/>
    <x v="1"/>
    <x v="27"/>
    <x v="1"/>
    <x v="0"/>
  </r>
  <r>
    <x v="5"/>
    <x v="1"/>
    <x v="67"/>
    <x v="1"/>
    <x v="0"/>
    <x v="2"/>
    <x v="1369"/>
    <x v="2161"/>
    <x v="19"/>
    <x v="4"/>
    <x v="1273"/>
    <x v="2172"/>
    <x v="3"/>
    <x v="77"/>
    <x v="2"/>
    <x v="0"/>
  </r>
  <r>
    <x v="9"/>
    <x v="6"/>
    <x v="71"/>
    <x v="7"/>
    <x v="0"/>
    <x v="9"/>
    <x v="1761"/>
    <x v="2162"/>
    <x v="4"/>
    <x v="3"/>
    <x v="2121"/>
    <x v="2173"/>
    <x v="0"/>
    <x v="0"/>
    <x v="0"/>
    <x v="0"/>
  </r>
  <r>
    <x v="5"/>
    <x v="1"/>
    <x v="223"/>
    <x v="2"/>
    <x v="0"/>
    <x v="15"/>
    <x v="1762"/>
    <x v="2163"/>
    <x v="25"/>
    <x v="1"/>
    <x v="2122"/>
    <x v="2174"/>
    <x v="3"/>
    <x v="18"/>
    <x v="2"/>
    <x v="2"/>
  </r>
  <r>
    <x v="3"/>
    <x v="3"/>
    <x v="168"/>
    <x v="2"/>
    <x v="0"/>
    <x v="6"/>
    <x v="1010"/>
    <x v="2164"/>
    <x v="5"/>
    <x v="0"/>
    <x v="2123"/>
    <x v="2175"/>
    <x v="3"/>
    <x v="42"/>
    <x v="2"/>
    <x v="0"/>
  </r>
  <r>
    <x v="0"/>
    <x v="0"/>
    <x v="76"/>
    <x v="2"/>
    <x v="0"/>
    <x v="32"/>
    <x v="1763"/>
    <x v="2165"/>
    <x v="23"/>
    <x v="3"/>
    <x v="2124"/>
    <x v="2176"/>
    <x v="0"/>
    <x v="0"/>
    <x v="1"/>
    <x v="1"/>
  </r>
  <r>
    <x v="3"/>
    <x v="3"/>
    <x v="76"/>
    <x v="2"/>
    <x v="0"/>
    <x v="17"/>
    <x v="1764"/>
    <x v="2166"/>
    <x v="9"/>
    <x v="3"/>
    <x v="2125"/>
    <x v="2177"/>
    <x v="2"/>
    <x v="130"/>
    <x v="0"/>
    <x v="2"/>
  </r>
  <r>
    <x v="14"/>
    <x v="6"/>
    <x v="224"/>
    <x v="3"/>
    <x v="0"/>
    <x v="14"/>
    <x v="1765"/>
    <x v="2167"/>
    <x v="18"/>
    <x v="2"/>
    <x v="2126"/>
    <x v="2178"/>
    <x v="2"/>
    <x v="32"/>
    <x v="1"/>
    <x v="1"/>
  </r>
  <r>
    <x v="8"/>
    <x v="6"/>
    <x v="4"/>
    <x v="3"/>
    <x v="0"/>
    <x v="8"/>
    <x v="1766"/>
    <x v="2168"/>
    <x v="4"/>
    <x v="3"/>
    <x v="2127"/>
    <x v="2179"/>
    <x v="3"/>
    <x v="46"/>
    <x v="2"/>
    <x v="0"/>
  </r>
  <r>
    <x v="1"/>
    <x v="1"/>
    <x v="273"/>
    <x v="9"/>
    <x v="0"/>
    <x v="19"/>
    <x v="106"/>
    <x v="2169"/>
    <x v="3"/>
    <x v="2"/>
    <x v="2128"/>
    <x v="2180"/>
    <x v="3"/>
    <x v="93"/>
    <x v="1"/>
    <x v="2"/>
  </r>
  <r>
    <x v="9"/>
    <x v="6"/>
    <x v="273"/>
    <x v="9"/>
    <x v="0"/>
    <x v="32"/>
    <x v="1767"/>
    <x v="2170"/>
    <x v="3"/>
    <x v="2"/>
    <x v="2129"/>
    <x v="2181"/>
    <x v="0"/>
    <x v="0"/>
    <x v="0"/>
    <x v="0"/>
  </r>
  <r>
    <x v="10"/>
    <x v="7"/>
    <x v="79"/>
    <x v="9"/>
    <x v="0"/>
    <x v="12"/>
    <x v="1768"/>
    <x v="2171"/>
    <x v="5"/>
    <x v="0"/>
    <x v="2130"/>
    <x v="2182"/>
    <x v="0"/>
    <x v="0"/>
    <x v="0"/>
    <x v="2"/>
  </r>
  <r>
    <x v="6"/>
    <x v="3"/>
    <x v="82"/>
    <x v="11"/>
    <x v="0"/>
    <x v="17"/>
    <x v="1185"/>
    <x v="2172"/>
    <x v="11"/>
    <x v="1"/>
    <x v="2131"/>
    <x v="2183"/>
    <x v="3"/>
    <x v="21"/>
    <x v="0"/>
    <x v="1"/>
  </r>
  <r>
    <x v="7"/>
    <x v="5"/>
    <x v="171"/>
    <x v="11"/>
    <x v="0"/>
    <x v="37"/>
    <x v="1769"/>
    <x v="2173"/>
    <x v="10"/>
    <x v="2"/>
    <x v="2132"/>
    <x v="2184"/>
    <x v="2"/>
    <x v="61"/>
    <x v="0"/>
    <x v="2"/>
  </r>
  <r>
    <x v="11"/>
    <x v="8"/>
    <x v="172"/>
    <x v="4"/>
    <x v="0"/>
    <x v="5"/>
    <x v="1770"/>
    <x v="2174"/>
    <x v="1"/>
    <x v="0"/>
    <x v="2133"/>
    <x v="2185"/>
    <x v="2"/>
    <x v="6"/>
    <x v="0"/>
    <x v="1"/>
  </r>
  <r>
    <x v="5"/>
    <x v="1"/>
    <x v="6"/>
    <x v="4"/>
    <x v="0"/>
    <x v="1"/>
    <x v="1771"/>
    <x v="2175"/>
    <x v="7"/>
    <x v="2"/>
    <x v="2134"/>
    <x v="2186"/>
    <x v="0"/>
    <x v="0"/>
    <x v="1"/>
    <x v="1"/>
  </r>
  <r>
    <x v="1"/>
    <x v="1"/>
    <x v="9"/>
    <x v="6"/>
    <x v="0"/>
    <x v="17"/>
    <x v="1073"/>
    <x v="2176"/>
    <x v="11"/>
    <x v="1"/>
    <x v="2135"/>
    <x v="2187"/>
    <x v="3"/>
    <x v="21"/>
    <x v="2"/>
    <x v="0"/>
  </r>
  <r>
    <x v="7"/>
    <x v="5"/>
    <x v="9"/>
    <x v="6"/>
    <x v="0"/>
    <x v="6"/>
    <x v="790"/>
    <x v="2177"/>
    <x v="1"/>
    <x v="0"/>
    <x v="2136"/>
    <x v="2188"/>
    <x v="0"/>
    <x v="0"/>
    <x v="1"/>
    <x v="2"/>
  </r>
  <r>
    <x v="10"/>
    <x v="7"/>
    <x v="250"/>
    <x v="6"/>
    <x v="0"/>
    <x v="40"/>
    <x v="477"/>
    <x v="2178"/>
    <x v="22"/>
    <x v="3"/>
    <x v="2137"/>
    <x v="2189"/>
    <x v="4"/>
    <x v="263"/>
    <x v="0"/>
    <x v="1"/>
  </r>
  <r>
    <x v="0"/>
    <x v="0"/>
    <x v="84"/>
    <x v="6"/>
    <x v="0"/>
    <x v="40"/>
    <x v="586"/>
    <x v="2179"/>
    <x v="3"/>
    <x v="2"/>
    <x v="2138"/>
    <x v="2190"/>
    <x v="2"/>
    <x v="203"/>
    <x v="0"/>
    <x v="1"/>
  </r>
  <r>
    <x v="14"/>
    <x v="6"/>
    <x v="227"/>
    <x v="10"/>
    <x v="1"/>
    <x v="18"/>
    <x v="440"/>
    <x v="2180"/>
    <x v="9"/>
    <x v="3"/>
    <x v="2139"/>
    <x v="2191"/>
    <x v="3"/>
    <x v="31"/>
    <x v="0"/>
    <x v="2"/>
  </r>
  <r>
    <x v="10"/>
    <x v="7"/>
    <x v="227"/>
    <x v="10"/>
    <x v="1"/>
    <x v="6"/>
    <x v="1772"/>
    <x v="2181"/>
    <x v="16"/>
    <x v="4"/>
    <x v="2140"/>
    <x v="2192"/>
    <x v="1"/>
    <x v="197"/>
    <x v="1"/>
    <x v="2"/>
  </r>
  <r>
    <x v="15"/>
    <x v="9"/>
    <x v="90"/>
    <x v="1"/>
    <x v="1"/>
    <x v="13"/>
    <x v="1773"/>
    <x v="2182"/>
    <x v="16"/>
    <x v="4"/>
    <x v="2141"/>
    <x v="2193"/>
    <x v="2"/>
    <x v="87"/>
    <x v="1"/>
    <x v="0"/>
  </r>
  <r>
    <x v="13"/>
    <x v="8"/>
    <x v="228"/>
    <x v="1"/>
    <x v="1"/>
    <x v="33"/>
    <x v="1774"/>
    <x v="2183"/>
    <x v="5"/>
    <x v="0"/>
    <x v="2142"/>
    <x v="2194"/>
    <x v="2"/>
    <x v="51"/>
    <x v="2"/>
    <x v="1"/>
  </r>
  <r>
    <x v="0"/>
    <x v="0"/>
    <x v="91"/>
    <x v="1"/>
    <x v="1"/>
    <x v="5"/>
    <x v="1775"/>
    <x v="2184"/>
    <x v="12"/>
    <x v="0"/>
    <x v="2143"/>
    <x v="2195"/>
    <x v="3"/>
    <x v="40"/>
    <x v="1"/>
    <x v="0"/>
  </r>
  <r>
    <x v="6"/>
    <x v="3"/>
    <x v="229"/>
    <x v="1"/>
    <x v="1"/>
    <x v="10"/>
    <x v="1776"/>
    <x v="2185"/>
    <x v="7"/>
    <x v="2"/>
    <x v="2144"/>
    <x v="2196"/>
    <x v="2"/>
    <x v="13"/>
    <x v="0"/>
    <x v="0"/>
  </r>
  <r>
    <x v="4"/>
    <x v="4"/>
    <x v="11"/>
    <x v="7"/>
    <x v="1"/>
    <x v="18"/>
    <x v="209"/>
    <x v="2186"/>
    <x v="20"/>
    <x v="2"/>
    <x v="2145"/>
    <x v="2197"/>
    <x v="0"/>
    <x v="0"/>
    <x v="0"/>
    <x v="0"/>
  </r>
  <r>
    <x v="7"/>
    <x v="5"/>
    <x v="13"/>
    <x v="8"/>
    <x v="1"/>
    <x v="31"/>
    <x v="1777"/>
    <x v="1225"/>
    <x v="25"/>
    <x v="1"/>
    <x v="2146"/>
    <x v="2198"/>
    <x v="3"/>
    <x v="69"/>
    <x v="2"/>
    <x v="2"/>
  </r>
  <r>
    <x v="15"/>
    <x v="9"/>
    <x v="230"/>
    <x v="8"/>
    <x v="1"/>
    <x v="1"/>
    <x v="1778"/>
    <x v="2187"/>
    <x v="3"/>
    <x v="2"/>
    <x v="2147"/>
    <x v="2199"/>
    <x v="2"/>
    <x v="57"/>
    <x v="2"/>
    <x v="0"/>
  </r>
  <r>
    <x v="4"/>
    <x v="4"/>
    <x v="251"/>
    <x v="8"/>
    <x v="1"/>
    <x v="33"/>
    <x v="1660"/>
    <x v="2188"/>
    <x v="6"/>
    <x v="4"/>
    <x v="2148"/>
    <x v="2200"/>
    <x v="3"/>
    <x v="147"/>
    <x v="1"/>
    <x v="1"/>
  </r>
  <r>
    <x v="1"/>
    <x v="1"/>
    <x v="95"/>
    <x v="2"/>
    <x v="1"/>
    <x v="32"/>
    <x v="1779"/>
    <x v="2189"/>
    <x v="10"/>
    <x v="2"/>
    <x v="2149"/>
    <x v="2201"/>
    <x v="3"/>
    <x v="95"/>
    <x v="1"/>
    <x v="2"/>
  </r>
  <r>
    <x v="8"/>
    <x v="6"/>
    <x v="96"/>
    <x v="2"/>
    <x v="1"/>
    <x v="45"/>
    <x v="1780"/>
    <x v="2190"/>
    <x v="22"/>
    <x v="3"/>
    <x v="2150"/>
    <x v="2202"/>
    <x v="3"/>
    <x v="119"/>
    <x v="0"/>
    <x v="1"/>
  </r>
  <r>
    <x v="1"/>
    <x v="1"/>
    <x v="231"/>
    <x v="9"/>
    <x v="1"/>
    <x v="3"/>
    <x v="1781"/>
    <x v="2191"/>
    <x v="8"/>
    <x v="5"/>
    <x v="9"/>
    <x v="2203"/>
    <x v="2"/>
    <x v="4"/>
    <x v="0"/>
    <x v="2"/>
  </r>
  <r>
    <x v="12"/>
    <x v="8"/>
    <x v="253"/>
    <x v="9"/>
    <x v="1"/>
    <x v="13"/>
    <x v="1782"/>
    <x v="2192"/>
    <x v="22"/>
    <x v="3"/>
    <x v="2151"/>
    <x v="2204"/>
    <x v="0"/>
    <x v="0"/>
    <x v="0"/>
    <x v="1"/>
  </r>
  <r>
    <x v="3"/>
    <x v="3"/>
    <x v="253"/>
    <x v="9"/>
    <x v="1"/>
    <x v="10"/>
    <x v="1783"/>
    <x v="2193"/>
    <x v="1"/>
    <x v="0"/>
    <x v="2152"/>
    <x v="2205"/>
    <x v="0"/>
    <x v="0"/>
    <x v="1"/>
    <x v="2"/>
  </r>
  <r>
    <x v="13"/>
    <x v="8"/>
    <x v="177"/>
    <x v="9"/>
    <x v="1"/>
    <x v="10"/>
    <x v="986"/>
    <x v="2194"/>
    <x v="21"/>
    <x v="0"/>
    <x v="2153"/>
    <x v="2206"/>
    <x v="2"/>
    <x v="13"/>
    <x v="1"/>
    <x v="0"/>
  </r>
  <r>
    <x v="7"/>
    <x v="5"/>
    <x v="177"/>
    <x v="9"/>
    <x v="1"/>
    <x v="5"/>
    <x v="1629"/>
    <x v="2195"/>
    <x v="14"/>
    <x v="4"/>
    <x v="2154"/>
    <x v="2207"/>
    <x v="3"/>
    <x v="40"/>
    <x v="0"/>
    <x v="0"/>
  </r>
  <r>
    <x v="4"/>
    <x v="4"/>
    <x v="17"/>
    <x v="9"/>
    <x v="1"/>
    <x v="31"/>
    <x v="225"/>
    <x v="2196"/>
    <x v="2"/>
    <x v="1"/>
    <x v="2155"/>
    <x v="2208"/>
    <x v="2"/>
    <x v="181"/>
    <x v="0"/>
    <x v="1"/>
  </r>
  <r>
    <x v="7"/>
    <x v="5"/>
    <x v="17"/>
    <x v="9"/>
    <x v="1"/>
    <x v="2"/>
    <x v="1784"/>
    <x v="2197"/>
    <x v="17"/>
    <x v="1"/>
    <x v="2156"/>
    <x v="2209"/>
    <x v="3"/>
    <x v="77"/>
    <x v="2"/>
    <x v="2"/>
  </r>
  <r>
    <x v="1"/>
    <x v="1"/>
    <x v="261"/>
    <x v="11"/>
    <x v="1"/>
    <x v="11"/>
    <x v="1785"/>
    <x v="2198"/>
    <x v="20"/>
    <x v="2"/>
    <x v="2157"/>
    <x v="2210"/>
    <x v="3"/>
    <x v="14"/>
    <x v="0"/>
    <x v="0"/>
  </r>
  <r>
    <x v="9"/>
    <x v="6"/>
    <x v="261"/>
    <x v="11"/>
    <x v="1"/>
    <x v="29"/>
    <x v="1786"/>
    <x v="2199"/>
    <x v="7"/>
    <x v="2"/>
    <x v="2158"/>
    <x v="2211"/>
    <x v="3"/>
    <x v="71"/>
    <x v="0"/>
    <x v="1"/>
  </r>
  <r>
    <x v="4"/>
    <x v="4"/>
    <x v="261"/>
    <x v="11"/>
    <x v="1"/>
    <x v="21"/>
    <x v="1787"/>
    <x v="2200"/>
    <x v="25"/>
    <x v="1"/>
    <x v="2159"/>
    <x v="2212"/>
    <x v="0"/>
    <x v="0"/>
    <x v="2"/>
    <x v="0"/>
  </r>
  <r>
    <x v="2"/>
    <x v="2"/>
    <x v="100"/>
    <x v="11"/>
    <x v="1"/>
    <x v="1"/>
    <x v="1788"/>
    <x v="2201"/>
    <x v="23"/>
    <x v="3"/>
    <x v="2160"/>
    <x v="2213"/>
    <x v="2"/>
    <x v="57"/>
    <x v="0"/>
    <x v="2"/>
  </r>
  <r>
    <x v="3"/>
    <x v="3"/>
    <x v="102"/>
    <x v="11"/>
    <x v="1"/>
    <x v="12"/>
    <x v="1789"/>
    <x v="2202"/>
    <x v="9"/>
    <x v="3"/>
    <x v="2161"/>
    <x v="2214"/>
    <x v="2"/>
    <x v="15"/>
    <x v="0"/>
    <x v="1"/>
  </r>
  <r>
    <x v="2"/>
    <x v="2"/>
    <x v="102"/>
    <x v="11"/>
    <x v="1"/>
    <x v="37"/>
    <x v="1790"/>
    <x v="2203"/>
    <x v="10"/>
    <x v="2"/>
    <x v="2162"/>
    <x v="2215"/>
    <x v="0"/>
    <x v="0"/>
    <x v="0"/>
    <x v="1"/>
  </r>
  <r>
    <x v="12"/>
    <x v="8"/>
    <x v="103"/>
    <x v="4"/>
    <x v="1"/>
    <x v="43"/>
    <x v="562"/>
    <x v="2204"/>
    <x v="11"/>
    <x v="1"/>
    <x v="2163"/>
    <x v="2216"/>
    <x v="0"/>
    <x v="0"/>
    <x v="1"/>
    <x v="0"/>
  </r>
  <r>
    <x v="1"/>
    <x v="1"/>
    <x v="18"/>
    <x v="4"/>
    <x v="1"/>
    <x v="52"/>
    <x v="442"/>
    <x v="2205"/>
    <x v="25"/>
    <x v="1"/>
    <x v="2164"/>
    <x v="2217"/>
    <x v="2"/>
    <x v="162"/>
    <x v="2"/>
    <x v="0"/>
  </r>
  <r>
    <x v="15"/>
    <x v="9"/>
    <x v="18"/>
    <x v="4"/>
    <x v="1"/>
    <x v="43"/>
    <x v="1791"/>
    <x v="2206"/>
    <x v="7"/>
    <x v="2"/>
    <x v="2165"/>
    <x v="2218"/>
    <x v="1"/>
    <x v="188"/>
    <x v="1"/>
    <x v="1"/>
  </r>
  <r>
    <x v="5"/>
    <x v="1"/>
    <x v="19"/>
    <x v="4"/>
    <x v="1"/>
    <x v="52"/>
    <x v="1792"/>
    <x v="2207"/>
    <x v="23"/>
    <x v="3"/>
    <x v="2166"/>
    <x v="2219"/>
    <x v="3"/>
    <x v="165"/>
    <x v="2"/>
    <x v="1"/>
  </r>
  <r>
    <x v="6"/>
    <x v="3"/>
    <x v="233"/>
    <x v="5"/>
    <x v="1"/>
    <x v="55"/>
    <x v="1771"/>
    <x v="2208"/>
    <x v="9"/>
    <x v="3"/>
    <x v="2167"/>
    <x v="2220"/>
    <x v="0"/>
    <x v="0"/>
    <x v="2"/>
    <x v="2"/>
  </r>
  <r>
    <x v="14"/>
    <x v="6"/>
    <x v="104"/>
    <x v="5"/>
    <x v="1"/>
    <x v="22"/>
    <x v="265"/>
    <x v="2209"/>
    <x v="15"/>
    <x v="4"/>
    <x v="2168"/>
    <x v="2221"/>
    <x v="1"/>
    <x v="27"/>
    <x v="2"/>
    <x v="1"/>
  </r>
  <r>
    <x v="3"/>
    <x v="3"/>
    <x v="21"/>
    <x v="5"/>
    <x v="1"/>
    <x v="19"/>
    <x v="1315"/>
    <x v="2210"/>
    <x v="6"/>
    <x v="4"/>
    <x v="2169"/>
    <x v="2222"/>
    <x v="0"/>
    <x v="0"/>
    <x v="2"/>
    <x v="2"/>
  </r>
  <r>
    <x v="15"/>
    <x v="9"/>
    <x v="22"/>
    <x v="6"/>
    <x v="1"/>
    <x v="15"/>
    <x v="1793"/>
    <x v="2211"/>
    <x v="22"/>
    <x v="3"/>
    <x v="2170"/>
    <x v="2223"/>
    <x v="1"/>
    <x v="44"/>
    <x v="2"/>
    <x v="1"/>
  </r>
  <r>
    <x v="3"/>
    <x v="3"/>
    <x v="106"/>
    <x v="6"/>
    <x v="1"/>
    <x v="35"/>
    <x v="999"/>
    <x v="2212"/>
    <x v="24"/>
    <x v="3"/>
    <x v="2171"/>
    <x v="2224"/>
    <x v="1"/>
    <x v="191"/>
    <x v="2"/>
    <x v="2"/>
  </r>
  <r>
    <x v="2"/>
    <x v="2"/>
    <x v="106"/>
    <x v="6"/>
    <x v="1"/>
    <x v="18"/>
    <x v="890"/>
    <x v="2213"/>
    <x v="25"/>
    <x v="1"/>
    <x v="2172"/>
    <x v="2225"/>
    <x v="6"/>
    <x v="262"/>
    <x v="0"/>
    <x v="2"/>
  </r>
  <r>
    <x v="9"/>
    <x v="6"/>
    <x v="109"/>
    <x v="0"/>
    <x v="2"/>
    <x v="8"/>
    <x v="399"/>
    <x v="2214"/>
    <x v="23"/>
    <x v="3"/>
    <x v="2173"/>
    <x v="2226"/>
    <x v="3"/>
    <x v="46"/>
    <x v="1"/>
    <x v="2"/>
  </r>
  <r>
    <x v="1"/>
    <x v="1"/>
    <x v="262"/>
    <x v="0"/>
    <x v="2"/>
    <x v="8"/>
    <x v="1176"/>
    <x v="2215"/>
    <x v="5"/>
    <x v="0"/>
    <x v="2174"/>
    <x v="2227"/>
    <x v="1"/>
    <x v="9"/>
    <x v="0"/>
    <x v="0"/>
  </r>
  <r>
    <x v="0"/>
    <x v="0"/>
    <x v="234"/>
    <x v="0"/>
    <x v="2"/>
    <x v="23"/>
    <x v="1794"/>
    <x v="2216"/>
    <x v="1"/>
    <x v="0"/>
    <x v="2175"/>
    <x v="2228"/>
    <x v="3"/>
    <x v="28"/>
    <x v="0"/>
    <x v="0"/>
  </r>
  <r>
    <x v="6"/>
    <x v="3"/>
    <x v="179"/>
    <x v="10"/>
    <x v="2"/>
    <x v="37"/>
    <x v="1795"/>
    <x v="2217"/>
    <x v="25"/>
    <x v="1"/>
    <x v="2176"/>
    <x v="2229"/>
    <x v="1"/>
    <x v="79"/>
    <x v="1"/>
    <x v="0"/>
  </r>
  <r>
    <x v="5"/>
    <x v="1"/>
    <x v="179"/>
    <x v="10"/>
    <x v="2"/>
    <x v="1"/>
    <x v="1419"/>
    <x v="2218"/>
    <x v="7"/>
    <x v="2"/>
    <x v="2177"/>
    <x v="2230"/>
    <x v="2"/>
    <x v="57"/>
    <x v="2"/>
    <x v="0"/>
  </r>
  <r>
    <x v="14"/>
    <x v="6"/>
    <x v="181"/>
    <x v="7"/>
    <x v="2"/>
    <x v="3"/>
    <x v="1796"/>
    <x v="2219"/>
    <x v="23"/>
    <x v="3"/>
    <x v="2178"/>
    <x v="2231"/>
    <x v="2"/>
    <x v="4"/>
    <x v="1"/>
    <x v="1"/>
  </r>
  <r>
    <x v="3"/>
    <x v="3"/>
    <x v="113"/>
    <x v="7"/>
    <x v="2"/>
    <x v="37"/>
    <x v="1797"/>
    <x v="2220"/>
    <x v="24"/>
    <x v="3"/>
    <x v="2179"/>
    <x v="2232"/>
    <x v="2"/>
    <x v="61"/>
    <x v="0"/>
    <x v="1"/>
  </r>
  <r>
    <x v="10"/>
    <x v="7"/>
    <x v="113"/>
    <x v="7"/>
    <x v="2"/>
    <x v="46"/>
    <x v="1798"/>
    <x v="2221"/>
    <x v="23"/>
    <x v="3"/>
    <x v="2180"/>
    <x v="2233"/>
    <x v="2"/>
    <x v="81"/>
    <x v="1"/>
    <x v="0"/>
  </r>
  <r>
    <x v="5"/>
    <x v="1"/>
    <x v="115"/>
    <x v="8"/>
    <x v="2"/>
    <x v="45"/>
    <x v="1799"/>
    <x v="2222"/>
    <x v="21"/>
    <x v="0"/>
    <x v="2181"/>
    <x v="2234"/>
    <x v="0"/>
    <x v="0"/>
    <x v="1"/>
    <x v="2"/>
  </r>
  <r>
    <x v="2"/>
    <x v="2"/>
    <x v="115"/>
    <x v="8"/>
    <x v="2"/>
    <x v="1"/>
    <x v="1800"/>
    <x v="2223"/>
    <x v="24"/>
    <x v="3"/>
    <x v="2182"/>
    <x v="2235"/>
    <x v="0"/>
    <x v="0"/>
    <x v="1"/>
    <x v="2"/>
  </r>
  <r>
    <x v="10"/>
    <x v="7"/>
    <x v="183"/>
    <x v="8"/>
    <x v="2"/>
    <x v="2"/>
    <x v="1801"/>
    <x v="2224"/>
    <x v="2"/>
    <x v="1"/>
    <x v="2183"/>
    <x v="2236"/>
    <x v="6"/>
    <x v="229"/>
    <x v="1"/>
    <x v="0"/>
  </r>
  <r>
    <x v="8"/>
    <x v="6"/>
    <x v="26"/>
    <x v="8"/>
    <x v="2"/>
    <x v="3"/>
    <x v="505"/>
    <x v="2225"/>
    <x v="14"/>
    <x v="4"/>
    <x v="2184"/>
    <x v="2237"/>
    <x v="2"/>
    <x v="4"/>
    <x v="2"/>
    <x v="1"/>
  </r>
  <r>
    <x v="14"/>
    <x v="6"/>
    <x v="27"/>
    <x v="2"/>
    <x v="2"/>
    <x v="21"/>
    <x v="1802"/>
    <x v="2226"/>
    <x v="14"/>
    <x v="4"/>
    <x v="2185"/>
    <x v="2238"/>
    <x v="6"/>
    <x v="264"/>
    <x v="1"/>
    <x v="2"/>
  </r>
  <r>
    <x v="4"/>
    <x v="4"/>
    <x v="184"/>
    <x v="2"/>
    <x v="2"/>
    <x v="29"/>
    <x v="1803"/>
    <x v="2227"/>
    <x v="16"/>
    <x v="4"/>
    <x v="2186"/>
    <x v="2239"/>
    <x v="2"/>
    <x v="47"/>
    <x v="1"/>
    <x v="0"/>
  </r>
  <r>
    <x v="6"/>
    <x v="3"/>
    <x v="117"/>
    <x v="3"/>
    <x v="2"/>
    <x v="9"/>
    <x v="81"/>
    <x v="2228"/>
    <x v="14"/>
    <x v="4"/>
    <x v="2187"/>
    <x v="2240"/>
    <x v="3"/>
    <x v="172"/>
    <x v="2"/>
    <x v="0"/>
  </r>
  <r>
    <x v="6"/>
    <x v="3"/>
    <x v="118"/>
    <x v="3"/>
    <x v="2"/>
    <x v="31"/>
    <x v="1337"/>
    <x v="2229"/>
    <x v="22"/>
    <x v="3"/>
    <x v="2188"/>
    <x v="2241"/>
    <x v="0"/>
    <x v="0"/>
    <x v="0"/>
    <x v="2"/>
  </r>
  <r>
    <x v="8"/>
    <x v="6"/>
    <x v="120"/>
    <x v="9"/>
    <x v="2"/>
    <x v="20"/>
    <x v="1307"/>
    <x v="2230"/>
    <x v="12"/>
    <x v="0"/>
    <x v="2189"/>
    <x v="2242"/>
    <x v="2"/>
    <x v="52"/>
    <x v="2"/>
    <x v="2"/>
  </r>
  <r>
    <x v="0"/>
    <x v="0"/>
    <x v="186"/>
    <x v="9"/>
    <x v="2"/>
    <x v="4"/>
    <x v="733"/>
    <x v="2231"/>
    <x v="23"/>
    <x v="3"/>
    <x v="2190"/>
    <x v="2243"/>
    <x v="1"/>
    <x v="67"/>
    <x v="2"/>
    <x v="0"/>
  </r>
  <r>
    <x v="9"/>
    <x v="6"/>
    <x v="30"/>
    <x v="9"/>
    <x v="2"/>
    <x v="32"/>
    <x v="1804"/>
    <x v="2232"/>
    <x v="11"/>
    <x v="1"/>
    <x v="2191"/>
    <x v="2244"/>
    <x v="4"/>
    <x v="150"/>
    <x v="2"/>
    <x v="0"/>
  </r>
  <r>
    <x v="10"/>
    <x v="7"/>
    <x v="30"/>
    <x v="9"/>
    <x v="2"/>
    <x v="32"/>
    <x v="1805"/>
    <x v="2233"/>
    <x v="24"/>
    <x v="3"/>
    <x v="2192"/>
    <x v="2245"/>
    <x v="1"/>
    <x v="50"/>
    <x v="1"/>
    <x v="0"/>
  </r>
  <r>
    <x v="1"/>
    <x v="1"/>
    <x v="31"/>
    <x v="11"/>
    <x v="2"/>
    <x v="21"/>
    <x v="1365"/>
    <x v="2234"/>
    <x v="4"/>
    <x v="3"/>
    <x v="2193"/>
    <x v="2246"/>
    <x v="4"/>
    <x v="214"/>
    <x v="2"/>
    <x v="2"/>
  </r>
  <r>
    <x v="14"/>
    <x v="6"/>
    <x v="31"/>
    <x v="11"/>
    <x v="2"/>
    <x v="66"/>
    <x v="1806"/>
    <x v="2235"/>
    <x v="18"/>
    <x v="2"/>
    <x v="2194"/>
    <x v="2247"/>
    <x v="3"/>
    <x v="201"/>
    <x v="1"/>
    <x v="0"/>
  </r>
  <r>
    <x v="2"/>
    <x v="2"/>
    <x v="31"/>
    <x v="11"/>
    <x v="2"/>
    <x v="33"/>
    <x v="1807"/>
    <x v="2236"/>
    <x v="1"/>
    <x v="0"/>
    <x v="2195"/>
    <x v="2248"/>
    <x v="3"/>
    <x v="147"/>
    <x v="1"/>
    <x v="1"/>
  </r>
  <r>
    <x v="15"/>
    <x v="9"/>
    <x v="121"/>
    <x v="11"/>
    <x v="2"/>
    <x v="15"/>
    <x v="1808"/>
    <x v="2237"/>
    <x v="7"/>
    <x v="2"/>
    <x v="2196"/>
    <x v="2249"/>
    <x v="1"/>
    <x v="44"/>
    <x v="1"/>
    <x v="0"/>
  </r>
  <r>
    <x v="13"/>
    <x v="8"/>
    <x v="121"/>
    <x v="11"/>
    <x v="2"/>
    <x v="57"/>
    <x v="1809"/>
    <x v="2238"/>
    <x v="23"/>
    <x v="3"/>
    <x v="2197"/>
    <x v="2250"/>
    <x v="3"/>
    <x v="194"/>
    <x v="1"/>
    <x v="2"/>
  </r>
  <r>
    <x v="11"/>
    <x v="8"/>
    <x v="32"/>
    <x v="11"/>
    <x v="2"/>
    <x v="12"/>
    <x v="1668"/>
    <x v="2239"/>
    <x v="13"/>
    <x v="1"/>
    <x v="2198"/>
    <x v="2251"/>
    <x v="0"/>
    <x v="0"/>
    <x v="0"/>
    <x v="0"/>
  </r>
  <r>
    <x v="15"/>
    <x v="9"/>
    <x v="32"/>
    <x v="11"/>
    <x v="2"/>
    <x v="2"/>
    <x v="74"/>
    <x v="2240"/>
    <x v="0"/>
    <x v="0"/>
    <x v="2199"/>
    <x v="2252"/>
    <x v="3"/>
    <x v="77"/>
    <x v="0"/>
    <x v="2"/>
  </r>
  <r>
    <x v="1"/>
    <x v="1"/>
    <x v="34"/>
    <x v="4"/>
    <x v="2"/>
    <x v="34"/>
    <x v="1810"/>
    <x v="2241"/>
    <x v="3"/>
    <x v="2"/>
    <x v="2200"/>
    <x v="2253"/>
    <x v="3"/>
    <x v="53"/>
    <x v="1"/>
    <x v="0"/>
  </r>
  <r>
    <x v="0"/>
    <x v="0"/>
    <x v="236"/>
    <x v="4"/>
    <x v="2"/>
    <x v="18"/>
    <x v="1811"/>
    <x v="2242"/>
    <x v="5"/>
    <x v="0"/>
    <x v="2201"/>
    <x v="2254"/>
    <x v="2"/>
    <x v="99"/>
    <x v="2"/>
    <x v="2"/>
  </r>
  <r>
    <x v="9"/>
    <x v="6"/>
    <x v="236"/>
    <x v="4"/>
    <x v="2"/>
    <x v="2"/>
    <x v="676"/>
    <x v="2243"/>
    <x v="20"/>
    <x v="2"/>
    <x v="2202"/>
    <x v="2255"/>
    <x v="1"/>
    <x v="2"/>
    <x v="2"/>
    <x v="2"/>
  </r>
  <r>
    <x v="13"/>
    <x v="8"/>
    <x v="236"/>
    <x v="4"/>
    <x v="2"/>
    <x v="26"/>
    <x v="1812"/>
    <x v="2244"/>
    <x v="17"/>
    <x v="1"/>
    <x v="2203"/>
    <x v="2256"/>
    <x v="3"/>
    <x v="88"/>
    <x v="1"/>
    <x v="2"/>
  </r>
  <r>
    <x v="5"/>
    <x v="1"/>
    <x v="188"/>
    <x v="4"/>
    <x v="2"/>
    <x v="20"/>
    <x v="1583"/>
    <x v="2245"/>
    <x v="16"/>
    <x v="4"/>
    <x v="2204"/>
    <x v="2257"/>
    <x v="3"/>
    <x v="136"/>
    <x v="0"/>
    <x v="0"/>
  </r>
  <r>
    <x v="5"/>
    <x v="1"/>
    <x v="189"/>
    <x v="5"/>
    <x v="2"/>
    <x v="37"/>
    <x v="91"/>
    <x v="2246"/>
    <x v="14"/>
    <x v="4"/>
    <x v="2205"/>
    <x v="2258"/>
    <x v="6"/>
    <x v="265"/>
    <x v="1"/>
    <x v="0"/>
  </r>
  <r>
    <x v="11"/>
    <x v="8"/>
    <x v="36"/>
    <x v="5"/>
    <x v="2"/>
    <x v="66"/>
    <x v="1813"/>
    <x v="2247"/>
    <x v="7"/>
    <x v="2"/>
    <x v="2206"/>
    <x v="2259"/>
    <x v="2"/>
    <x v="225"/>
    <x v="1"/>
    <x v="0"/>
  </r>
  <r>
    <x v="14"/>
    <x v="6"/>
    <x v="36"/>
    <x v="5"/>
    <x v="2"/>
    <x v="23"/>
    <x v="380"/>
    <x v="2248"/>
    <x v="17"/>
    <x v="1"/>
    <x v="2207"/>
    <x v="2260"/>
    <x v="3"/>
    <x v="28"/>
    <x v="2"/>
    <x v="0"/>
  </r>
  <r>
    <x v="4"/>
    <x v="4"/>
    <x v="191"/>
    <x v="0"/>
    <x v="3"/>
    <x v="52"/>
    <x v="1814"/>
    <x v="2249"/>
    <x v="21"/>
    <x v="0"/>
    <x v="2208"/>
    <x v="2261"/>
    <x v="0"/>
    <x v="0"/>
    <x v="2"/>
    <x v="2"/>
  </r>
  <r>
    <x v="0"/>
    <x v="0"/>
    <x v="40"/>
    <x v="0"/>
    <x v="3"/>
    <x v="17"/>
    <x v="1815"/>
    <x v="2250"/>
    <x v="22"/>
    <x v="3"/>
    <x v="2209"/>
    <x v="2262"/>
    <x v="2"/>
    <x v="130"/>
    <x v="1"/>
    <x v="1"/>
  </r>
  <r>
    <x v="11"/>
    <x v="8"/>
    <x v="237"/>
    <x v="10"/>
    <x v="3"/>
    <x v="19"/>
    <x v="1120"/>
    <x v="2251"/>
    <x v="6"/>
    <x v="4"/>
    <x v="2210"/>
    <x v="2263"/>
    <x v="2"/>
    <x v="78"/>
    <x v="1"/>
    <x v="1"/>
  </r>
  <r>
    <x v="9"/>
    <x v="6"/>
    <x v="193"/>
    <x v="10"/>
    <x v="3"/>
    <x v="54"/>
    <x v="1816"/>
    <x v="2252"/>
    <x v="14"/>
    <x v="4"/>
    <x v="2211"/>
    <x v="2264"/>
    <x v="2"/>
    <x v="115"/>
    <x v="2"/>
    <x v="2"/>
  </r>
  <r>
    <x v="2"/>
    <x v="2"/>
    <x v="193"/>
    <x v="10"/>
    <x v="3"/>
    <x v="12"/>
    <x v="911"/>
    <x v="2253"/>
    <x v="19"/>
    <x v="4"/>
    <x v="2212"/>
    <x v="2265"/>
    <x v="2"/>
    <x v="15"/>
    <x v="1"/>
    <x v="2"/>
  </r>
  <r>
    <x v="9"/>
    <x v="6"/>
    <x v="41"/>
    <x v="1"/>
    <x v="3"/>
    <x v="4"/>
    <x v="1817"/>
    <x v="2254"/>
    <x v="7"/>
    <x v="2"/>
    <x v="2213"/>
    <x v="2266"/>
    <x v="1"/>
    <x v="67"/>
    <x v="2"/>
    <x v="1"/>
  </r>
  <r>
    <x v="11"/>
    <x v="8"/>
    <x v="195"/>
    <x v="7"/>
    <x v="3"/>
    <x v="53"/>
    <x v="1818"/>
    <x v="2255"/>
    <x v="13"/>
    <x v="1"/>
    <x v="2214"/>
    <x v="2267"/>
    <x v="1"/>
    <x v="138"/>
    <x v="1"/>
    <x v="2"/>
  </r>
  <r>
    <x v="8"/>
    <x v="6"/>
    <x v="197"/>
    <x v="8"/>
    <x v="3"/>
    <x v="8"/>
    <x v="1819"/>
    <x v="2256"/>
    <x v="8"/>
    <x v="5"/>
    <x v="9"/>
    <x v="2268"/>
    <x v="2"/>
    <x v="34"/>
    <x v="2"/>
    <x v="2"/>
  </r>
  <r>
    <x v="14"/>
    <x v="6"/>
    <x v="239"/>
    <x v="8"/>
    <x v="3"/>
    <x v="13"/>
    <x v="1820"/>
    <x v="2257"/>
    <x v="10"/>
    <x v="2"/>
    <x v="2215"/>
    <x v="2269"/>
    <x v="1"/>
    <x v="126"/>
    <x v="1"/>
    <x v="0"/>
  </r>
  <r>
    <x v="9"/>
    <x v="6"/>
    <x v="130"/>
    <x v="8"/>
    <x v="3"/>
    <x v="6"/>
    <x v="1821"/>
    <x v="2258"/>
    <x v="8"/>
    <x v="5"/>
    <x v="9"/>
    <x v="2270"/>
    <x v="3"/>
    <x v="42"/>
    <x v="1"/>
    <x v="1"/>
  </r>
  <r>
    <x v="1"/>
    <x v="1"/>
    <x v="132"/>
    <x v="2"/>
    <x v="3"/>
    <x v="18"/>
    <x v="1822"/>
    <x v="2259"/>
    <x v="7"/>
    <x v="2"/>
    <x v="2216"/>
    <x v="2271"/>
    <x v="0"/>
    <x v="0"/>
    <x v="2"/>
    <x v="1"/>
  </r>
  <r>
    <x v="9"/>
    <x v="6"/>
    <x v="42"/>
    <x v="2"/>
    <x v="3"/>
    <x v="21"/>
    <x v="1823"/>
    <x v="2260"/>
    <x v="7"/>
    <x v="2"/>
    <x v="2217"/>
    <x v="2272"/>
    <x v="3"/>
    <x v="25"/>
    <x v="2"/>
    <x v="2"/>
  </r>
  <r>
    <x v="14"/>
    <x v="6"/>
    <x v="134"/>
    <x v="3"/>
    <x v="3"/>
    <x v="17"/>
    <x v="14"/>
    <x v="2261"/>
    <x v="23"/>
    <x v="3"/>
    <x v="2218"/>
    <x v="2273"/>
    <x v="2"/>
    <x v="130"/>
    <x v="0"/>
    <x v="0"/>
  </r>
  <r>
    <x v="10"/>
    <x v="7"/>
    <x v="134"/>
    <x v="3"/>
    <x v="3"/>
    <x v="55"/>
    <x v="776"/>
    <x v="2262"/>
    <x v="2"/>
    <x v="1"/>
    <x v="2219"/>
    <x v="2274"/>
    <x v="2"/>
    <x v="124"/>
    <x v="2"/>
    <x v="0"/>
  </r>
  <r>
    <x v="9"/>
    <x v="6"/>
    <x v="43"/>
    <x v="3"/>
    <x v="3"/>
    <x v="46"/>
    <x v="1824"/>
    <x v="2263"/>
    <x v="23"/>
    <x v="3"/>
    <x v="2220"/>
    <x v="2275"/>
    <x v="3"/>
    <x v="112"/>
    <x v="2"/>
    <x v="2"/>
  </r>
  <r>
    <x v="9"/>
    <x v="6"/>
    <x v="198"/>
    <x v="9"/>
    <x v="3"/>
    <x v="52"/>
    <x v="1825"/>
    <x v="2264"/>
    <x v="1"/>
    <x v="0"/>
    <x v="2221"/>
    <x v="2276"/>
    <x v="0"/>
    <x v="0"/>
    <x v="2"/>
    <x v="0"/>
  </r>
  <r>
    <x v="3"/>
    <x v="3"/>
    <x v="198"/>
    <x v="9"/>
    <x v="3"/>
    <x v="18"/>
    <x v="1826"/>
    <x v="2265"/>
    <x v="4"/>
    <x v="3"/>
    <x v="2222"/>
    <x v="2277"/>
    <x v="2"/>
    <x v="99"/>
    <x v="1"/>
    <x v="1"/>
  </r>
  <r>
    <x v="2"/>
    <x v="2"/>
    <x v="198"/>
    <x v="9"/>
    <x v="3"/>
    <x v="22"/>
    <x v="1827"/>
    <x v="2266"/>
    <x v="12"/>
    <x v="0"/>
    <x v="2223"/>
    <x v="2278"/>
    <x v="3"/>
    <x v="168"/>
    <x v="1"/>
    <x v="2"/>
  </r>
  <r>
    <x v="6"/>
    <x v="3"/>
    <x v="241"/>
    <x v="11"/>
    <x v="3"/>
    <x v="58"/>
    <x v="1828"/>
    <x v="2267"/>
    <x v="4"/>
    <x v="3"/>
    <x v="2224"/>
    <x v="2279"/>
    <x v="1"/>
    <x v="266"/>
    <x v="1"/>
    <x v="2"/>
  </r>
  <r>
    <x v="0"/>
    <x v="0"/>
    <x v="241"/>
    <x v="11"/>
    <x v="3"/>
    <x v="28"/>
    <x v="1088"/>
    <x v="2268"/>
    <x v="11"/>
    <x v="1"/>
    <x v="2225"/>
    <x v="2280"/>
    <x v="1"/>
    <x v="38"/>
    <x v="2"/>
    <x v="0"/>
  </r>
  <r>
    <x v="15"/>
    <x v="9"/>
    <x v="241"/>
    <x v="11"/>
    <x v="3"/>
    <x v="37"/>
    <x v="1829"/>
    <x v="2269"/>
    <x v="22"/>
    <x v="3"/>
    <x v="2226"/>
    <x v="2281"/>
    <x v="2"/>
    <x v="61"/>
    <x v="1"/>
    <x v="2"/>
  </r>
  <r>
    <x v="10"/>
    <x v="7"/>
    <x v="200"/>
    <x v="4"/>
    <x v="3"/>
    <x v="5"/>
    <x v="1830"/>
    <x v="2270"/>
    <x v="11"/>
    <x v="1"/>
    <x v="2227"/>
    <x v="2282"/>
    <x v="4"/>
    <x v="101"/>
    <x v="0"/>
    <x v="0"/>
  </r>
  <r>
    <x v="12"/>
    <x v="8"/>
    <x v="201"/>
    <x v="4"/>
    <x v="3"/>
    <x v="36"/>
    <x v="1831"/>
    <x v="2271"/>
    <x v="14"/>
    <x v="4"/>
    <x v="2228"/>
    <x v="2283"/>
    <x v="3"/>
    <x v="144"/>
    <x v="2"/>
    <x v="1"/>
  </r>
  <r>
    <x v="0"/>
    <x v="0"/>
    <x v="141"/>
    <x v="5"/>
    <x v="3"/>
    <x v="66"/>
    <x v="1832"/>
    <x v="2272"/>
    <x v="0"/>
    <x v="0"/>
    <x v="2229"/>
    <x v="2284"/>
    <x v="3"/>
    <x v="201"/>
    <x v="0"/>
    <x v="2"/>
  </r>
  <r>
    <x v="1"/>
    <x v="1"/>
    <x v="141"/>
    <x v="5"/>
    <x v="3"/>
    <x v="41"/>
    <x v="153"/>
    <x v="2273"/>
    <x v="5"/>
    <x v="0"/>
    <x v="2230"/>
    <x v="2285"/>
    <x v="1"/>
    <x v="159"/>
    <x v="2"/>
    <x v="1"/>
  </r>
  <r>
    <x v="6"/>
    <x v="3"/>
    <x v="269"/>
    <x v="6"/>
    <x v="3"/>
    <x v="7"/>
    <x v="1424"/>
    <x v="2274"/>
    <x v="25"/>
    <x v="1"/>
    <x v="2231"/>
    <x v="2286"/>
    <x v="0"/>
    <x v="0"/>
    <x v="1"/>
    <x v="2"/>
  </r>
  <r>
    <x v="6"/>
    <x v="3"/>
    <x v="143"/>
    <x v="0"/>
    <x v="4"/>
    <x v="6"/>
    <x v="1833"/>
    <x v="2275"/>
    <x v="13"/>
    <x v="1"/>
    <x v="2232"/>
    <x v="2287"/>
    <x v="4"/>
    <x v="261"/>
    <x v="0"/>
    <x v="1"/>
  </r>
  <r>
    <x v="8"/>
    <x v="6"/>
    <x v="143"/>
    <x v="0"/>
    <x v="4"/>
    <x v="31"/>
    <x v="542"/>
    <x v="2276"/>
    <x v="17"/>
    <x v="1"/>
    <x v="2233"/>
    <x v="2288"/>
    <x v="2"/>
    <x v="181"/>
    <x v="0"/>
    <x v="1"/>
  </r>
  <r>
    <x v="14"/>
    <x v="6"/>
    <x v="207"/>
    <x v="0"/>
    <x v="4"/>
    <x v="2"/>
    <x v="1834"/>
    <x v="2277"/>
    <x v="17"/>
    <x v="1"/>
    <x v="2234"/>
    <x v="2289"/>
    <x v="0"/>
    <x v="0"/>
    <x v="2"/>
    <x v="2"/>
  </r>
  <r>
    <x v="2"/>
    <x v="2"/>
    <x v="207"/>
    <x v="0"/>
    <x v="4"/>
    <x v="5"/>
    <x v="1835"/>
    <x v="2278"/>
    <x v="11"/>
    <x v="1"/>
    <x v="2235"/>
    <x v="2290"/>
    <x v="3"/>
    <x v="40"/>
    <x v="2"/>
    <x v="1"/>
  </r>
  <r>
    <x v="15"/>
    <x v="9"/>
    <x v="208"/>
    <x v="10"/>
    <x v="4"/>
    <x v="21"/>
    <x v="748"/>
    <x v="2279"/>
    <x v="25"/>
    <x v="1"/>
    <x v="2236"/>
    <x v="2291"/>
    <x v="2"/>
    <x v="120"/>
    <x v="1"/>
    <x v="0"/>
  </r>
  <r>
    <x v="6"/>
    <x v="3"/>
    <x v="144"/>
    <x v="10"/>
    <x v="4"/>
    <x v="14"/>
    <x v="1424"/>
    <x v="2280"/>
    <x v="1"/>
    <x v="0"/>
    <x v="2237"/>
    <x v="2292"/>
    <x v="3"/>
    <x v="114"/>
    <x v="1"/>
    <x v="0"/>
  </r>
  <r>
    <x v="14"/>
    <x v="6"/>
    <x v="146"/>
    <x v="1"/>
    <x v="4"/>
    <x v="41"/>
    <x v="766"/>
    <x v="2281"/>
    <x v="17"/>
    <x v="1"/>
    <x v="2238"/>
    <x v="2293"/>
    <x v="0"/>
    <x v="0"/>
    <x v="1"/>
    <x v="1"/>
  </r>
  <r>
    <x v="13"/>
    <x v="8"/>
    <x v="146"/>
    <x v="1"/>
    <x v="4"/>
    <x v="27"/>
    <x v="1056"/>
    <x v="2282"/>
    <x v="2"/>
    <x v="1"/>
    <x v="2239"/>
    <x v="2294"/>
    <x v="1"/>
    <x v="177"/>
    <x v="0"/>
    <x v="2"/>
  </r>
  <r>
    <x v="6"/>
    <x v="3"/>
    <x v="147"/>
    <x v="1"/>
    <x v="4"/>
    <x v="6"/>
    <x v="1326"/>
    <x v="2283"/>
    <x v="24"/>
    <x v="3"/>
    <x v="2240"/>
    <x v="2295"/>
    <x v="2"/>
    <x v="7"/>
    <x v="1"/>
    <x v="1"/>
  </r>
  <r>
    <x v="12"/>
    <x v="8"/>
    <x v="210"/>
    <x v="7"/>
    <x v="4"/>
    <x v="4"/>
    <x v="1836"/>
    <x v="2284"/>
    <x v="5"/>
    <x v="0"/>
    <x v="2241"/>
    <x v="2296"/>
    <x v="3"/>
    <x v="11"/>
    <x v="2"/>
    <x v="0"/>
  </r>
  <r>
    <x v="0"/>
    <x v="0"/>
    <x v="210"/>
    <x v="7"/>
    <x v="4"/>
    <x v="30"/>
    <x v="1837"/>
    <x v="2285"/>
    <x v="4"/>
    <x v="3"/>
    <x v="2242"/>
    <x v="2297"/>
    <x v="4"/>
    <x v="267"/>
    <x v="2"/>
    <x v="2"/>
  </r>
  <r>
    <x v="2"/>
    <x v="2"/>
    <x v="48"/>
    <x v="7"/>
    <x v="4"/>
    <x v="4"/>
    <x v="878"/>
    <x v="2286"/>
    <x v="20"/>
    <x v="2"/>
    <x v="2243"/>
    <x v="2298"/>
    <x v="2"/>
    <x v="5"/>
    <x v="1"/>
    <x v="1"/>
  </r>
  <r>
    <x v="8"/>
    <x v="6"/>
    <x v="48"/>
    <x v="7"/>
    <x v="4"/>
    <x v="3"/>
    <x v="1838"/>
    <x v="2287"/>
    <x v="6"/>
    <x v="4"/>
    <x v="2244"/>
    <x v="2299"/>
    <x v="1"/>
    <x v="3"/>
    <x v="0"/>
    <x v="0"/>
  </r>
  <r>
    <x v="3"/>
    <x v="3"/>
    <x v="50"/>
    <x v="8"/>
    <x v="4"/>
    <x v="27"/>
    <x v="1839"/>
    <x v="2288"/>
    <x v="9"/>
    <x v="3"/>
    <x v="2245"/>
    <x v="2300"/>
    <x v="2"/>
    <x v="37"/>
    <x v="2"/>
    <x v="0"/>
  </r>
  <r>
    <x v="8"/>
    <x v="6"/>
    <x v="150"/>
    <x v="2"/>
    <x v="4"/>
    <x v="52"/>
    <x v="1840"/>
    <x v="2289"/>
    <x v="22"/>
    <x v="3"/>
    <x v="2246"/>
    <x v="2301"/>
    <x v="0"/>
    <x v="0"/>
    <x v="0"/>
    <x v="1"/>
  </r>
  <r>
    <x v="11"/>
    <x v="8"/>
    <x v="211"/>
    <x v="3"/>
    <x v="4"/>
    <x v="9"/>
    <x v="1318"/>
    <x v="2290"/>
    <x v="18"/>
    <x v="2"/>
    <x v="2247"/>
    <x v="2302"/>
    <x v="1"/>
    <x v="131"/>
    <x v="2"/>
    <x v="2"/>
  </r>
  <r>
    <x v="4"/>
    <x v="4"/>
    <x v="211"/>
    <x v="3"/>
    <x v="4"/>
    <x v="1"/>
    <x v="1841"/>
    <x v="2291"/>
    <x v="0"/>
    <x v="0"/>
    <x v="2248"/>
    <x v="2303"/>
    <x v="2"/>
    <x v="57"/>
    <x v="1"/>
    <x v="2"/>
  </r>
  <r>
    <x v="10"/>
    <x v="7"/>
    <x v="212"/>
    <x v="3"/>
    <x v="4"/>
    <x v="1"/>
    <x v="794"/>
    <x v="2292"/>
    <x v="20"/>
    <x v="2"/>
    <x v="2249"/>
    <x v="2304"/>
    <x v="0"/>
    <x v="0"/>
    <x v="1"/>
    <x v="0"/>
  </r>
  <r>
    <x v="14"/>
    <x v="6"/>
    <x v="151"/>
    <x v="3"/>
    <x v="4"/>
    <x v="17"/>
    <x v="1842"/>
    <x v="2293"/>
    <x v="10"/>
    <x v="2"/>
    <x v="2250"/>
    <x v="2305"/>
    <x v="3"/>
    <x v="21"/>
    <x v="1"/>
    <x v="1"/>
  </r>
  <r>
    <x v="9"/>
    <x v="6"/>
    <x v="214"/>
    <x v="9"/>
    <x v="4"/>
    <x v="12"/>
    <x v="1843"/>
    <x v="2294"/>
    <x v="23"/>
    <x v="3"/>
    <x v="2251"/>
    <x v="2306"/>
    <x v="3"/>
    <x v="41"/>
    <x v="1"/>
    <x v="1"/>
  </r>
  <r>
    <x v="12"/>
    <x v="8"/>
    <x v="216"/>
    <x v="9"/>
    <x v="4"/>
    <x v="12"/>
    <x v="1844"/>
    <x v="2295"/>
    <x v="4"/>
    <x v="3"/>
    <x v="2252"/>
    <x v="2307"/>
    <x v="0"/>
    <x v="0"/>
    <x v="2"/>
    <x v="2"/>
  </r>
  <r>
    <x v="11"/>
    <x v="8"/>
    <x v="216"/>
    <x v="9"/>
    <x v="4"/>
    <x v="27"/>
    <x v="1569"/>
    <x v="2296"/>
    <x v="5"/>
    <x v="0"/>
    <x v="2253"/>
    <x v="2308"/>
    <x v="3"/>
    <x v="60"/>
    <x v="2"/>
    <x v="2"/>
  </r>
  <r>
    <x v="7"/>
    <x v="5"/>
    <x v="216"/>
    <x v="9"/>
    <x v="4"/>
    <x v="21"/>
    <x v="1845"/>
    <x v="2297"/>
    <x v="20"/>
    <x v="2"/>
    <x v="2254"/>
    <x v="2309"/>
    <x v="1"/>
    <x v="75"/>
    <x v="1"/>
    <x v="1"/>
  </r>
  <r>
    <x v="11"/>
    <x v="8"/>
    <x v="152"/>
    <x v="9"/>
    <x v="4"/>
    <x v="4"/>
    <x v="1846"/>
    <x v="2298"/>
    <x v="8"/>
    <x v="5"/>
    <x v="9"/>
    <x v="2310"/>
    <x v="2"/>
    <x v="5"/>
    <x v="2"/>
    <x v="0"/>
  </r>
  <r>
    <x v="5"/>
    <x v="1"/>
    <x v="56"/>
    <x v="11"/>
    <x v="4"/>
    <x v="7"/>
    <x v="1837"/>
    <x v="2299"/>
    <x v="11"/>
    <x v="1"/>
    <x v="2255"/>
    <x v="2311"/>
    <x v="2"/>
    <x v="8"/>
    <x v="2"/>
    <x v="0"/>
  </r>
  <r>
    <x v="12"/>
    <x v="8"/>
    <x v="217"/>
    <x v="11"/>
    <x v="4"/>
    <x v="45"/>
    <x v="1847"/>
    <x v="2300"/>
    <x v="10"/>
    <x v="2"/>
    <x v="2256"/>
    <x v="2312"/>
    <x v="0"/>
    <x v="0"/>
    <x v="2"/>
    <x v="0"/>
  </r>
  <r>
    <x v="1"/>
    <x v="1"/>
    <x v="218"/>
    <x v="4"/>
    <x v="4"/>
    <x v="3"/>
    <x v="1848"/>
    <x v="2301"/>
    <x v="16"/>
    <x v="4"/>
    <x v="2257"/>
    <x v="2313"/>
    <x v="3"/>
    <x v="20"/>
    <x v="1"/>
    <x v="0"/>
  </r>
  <r>
    <x v="1"/>
    <x v="1"/>
    <x v="259"/>
    <x v="4"/>
    <x v="4"/>
    <x v="1"/>
    <x v="1849"/>
    <x v="2302"/>
    <x v="5"/>
    <x v="0"/>
    <x v="2258"/>
    <x v="2314"/>
    <x v="3"/>
    <x v="12"/>
    <x v="2"/>
    <x v="2"/>
  </r>
  <r>
    <x v="4"/>
    <x v="4"/>
    <x v="155"/>
    <x v="5"/>
    <x v="4"/>
    <x v="29"/>
    <x v="1850"/>
    <x v="2303"/>
    <x v="7"/>
    <x v="2"/>
    <x v="2259"/>
    <x v="2315"/>
    <x v="3"/>
    <x v="71"/>
    <x v="2"/>
    <x v="1"/>
  </r>
  <r>
    <x v="11"/>
    <x v="8"/>
    <x v="57"/>
    <x v="5"/>
    <x v="4"/>
    <x v="15"/>
    <x v="1851"/>
    <x v="2304"/>
    <x v="2"/>
    <x v="1"/>
    <x v="2260"/>
    <x v="2316"/>
    <x v="1"/>
    <x v="44"/>
    <x v="0"/>
    <x v="0"/>
  </r>
  <r>
    <x v="1"/>
    <x v="1"/>
    <x v="57"/>
    <x v="5"/>
    <x v="4"/>
    <x v="24"/>
    <x v="1852"/>
    <x v="2305"/>
    <x v="13"/>
    <x v="1"/>
    <x v="2261"/>
    <x v="2317"/>
    <x v="3"/>
    <x v="217"/>
    <x v="2"/>
    <x v="1"/>
  </r>
  <r>
    <x v="7"/>
    <x v="5"/>
    <x v="57"/>
    <x v="5"/>
    <x v="4"/>
    <x v="6"/>
    <x v="1828"/>
    <x v="2306"/>
    <x v="1"/>
    <x v="0"/>
    <x v="2262"/>
    <x v="2318"/>
    <x v="1"/>
    <x v="197"/>
    <x v="2"/>
    <x v="2"/>
  </r>
  <r>
    <x v="8"/>
    <x v="6"/>
    <x v="158"/>
    <x v="6"/>
    <x v="4"/>
    <x v="15"/>
    <x v="1853"/>
    <x v="2307"/>
    <x v="22"/>
    <x v="3"/>
    <x v="2263"/>
    <x v="2319"/>
    <x v="0"/>
    <x v="0"/>
    <x v="2"/>
    <x v="1"/>
  </r>
  <r>
    <x v="15"/>
    <x v="9"/>
    <x v="159"/>
    <x v="0"/>
    <x v="5"/>
    <x v="37"/>
    <x v="1187"/>
    <x v="2308"/>
    <x v="15"/>
    <x v="4"/>
    <x v="2264"/>
    <x v="2320"/>
    <x v="4"/>
    <x v="226"/>
    <x v="0"/>
    <x v="2"/>
  </r>
  <r>
    <x v="12"/>
    <x v="8"/>
    <x v="265"/>
    <x v="0"/>
    <x v="5"/>
    <x v="20"/>
    <x v="1854"/>
    <x v="2309"/>
    <x v="6"/>
    <x v="4"/>
    <x v="2265"/>
    <x v="2321"/>
    <x v="0"/>
    <x v="0"/>
    <x v="0"/>
    <x v="2"/>
  </r>
  <r>
    <x v="5"/>
    <x v="1"/>
    <x v="265"/>
    <x v="0"/>
    <x v="5"/>
    <x v="3"/>
    <x v="218"/>
    <x v="2310"/>
    <x v="13"/>
    <x v="1"/>
    <x v="2266"/>
    <x v="2322"/>
    <x v="3"/>
    <x v="20"/>
    <x v="0"/>
    <x v="2"/>
  </r>
  <r>
    <x v="12"/>
    <x v="8"/>
    <x v="246"/>
    <x v="10"/>
    <x v="5"/>
    <x v="21"/>
    <x v="1122"/>
    <x v="2311"/>
    <x v="14"/>
    <x v="4"/>
    <x v="2267"/>
    <x v="2323"/>
    <x v="3"/>
    <x v="25"/>
    <x v="2"/>
    <x v="2"/>
  </r>
  <r>
    <x v="7"/>
    <x v="5"/>
    <x v="163"/>
    <x v="10"/>
    <x v="5"/>
    <x v="2"/>
    <x v="191"/>
    <x v="2312"/>
    <x v="3"/>
    <x v="2"/>
    <x v="2268"/>
    <x v="2324"/>
    <x v="3"/>
    <x v="77"/>
    <x v="0"/>
    <x v="0"/>
  </r>
  <r>
    <x v="5"/>
    <x v="1"/>
    <x v="62"/>
    <x v="1"/>
    <x v="5"/>
    <x v="10"/>
    <x v="1855"/>
    <x v="2313"/>
    <x v="15"/>
    <x v="4"/>
    <x v="2269"/>
    <x v="2325"/>
    <x v="3"/>
    <x v="158"/>
    <x v="1"/>
    <x v="0"/>
  </r>
  <r>
    <x v="2"/>
    <x v="2"/>
    <x v="62"/>
    <x v="1"/>
    <x v="5"/>
    <x v="23"/>
    <x v="1856"/>
    <x v="2314"/>
    <x v="9"/>
    <x v="3"/>
    <x v="2270"/>
    <x v="2326"/>
    <x v="2"/>
    <x v="66"/>
    <x v="2"/>
    <x v="0"/>
  </r>
  <r>
    <x v="13"/>
    <x v="8"/>
    <x v="63"/>
    <x v="1"/>
    <x v="5"/>
    <x v="45"/>
    <x v="1857"/>
    <x v="2315"/>
    <x v="2"/>
    <x v="1"/>
    <x v="2271"/>
    <x v="2327"/>
    <x v="3"/>
    <x v="119"/>
    <x v="1"/>
    <x v="1"/>
  </r>
  <r>
    <x v="10"/>
    <x v="7"/>
    <x v="64"/>
    <x v="1"/>
    <x v="5"/>
    <x v="14"/>
    <x v="1858"/>
    <x v="2316"/>
    <x v="20"/>
    <x v="2"/>
    <x v="2272"/>
    <x v="2328"/>
    <x v="1"/>
    <x v="73"/>
    <x v="2"/>
    <x v="1"/>
  </r>
  <r>
    <x v="9"/>
    <x v="6"/>
    <x v="248"/>
    <x v="0"/>
    <x v="0"/>
    <x v="15"/>
    <x v="1859"/>
    <x v="2317"/>
    <x v="16"/>
    <x v="4"/>
    <x v="2273"/>
    <x v="2329"/>
    <x v="3"/>
    <x v="18"/>
    <x v="1"/>
    <x v="1"/>
  </r>
  <r>
    <x v="11"/>
    <x v="8"/>
    <x v="164"/>
    <x v="10"/>
    <x v="0"/>
    <x v="15"/>
    <x v="442"/>
    <x v="2318"/>
    <x v="3"/>
    <x v="2"/>
    <x v="2274"/>
    <x v="2330"/>
    <x v="3"/>
    <x v="18"/>
    <x v="1"/>
    <x v="2"/>
  </r>
  <r>
    <x v="2"/>
    <x v="2"/>
    <x v="164"/>
    <x v="10"/>
    <x v="0"/>
    <x v="12"/>
    <x v="1860"/>
    <x v="2319"/>
    <x v="20"/>
    <x v="2"/>
    <x v="2275"/>
    <x v="2331"/>
    <x v="0"/>
    <x v="0"/>
    <x v="0"/>
    <x v="0"/>
  </r>
  <r>
    <x v="5"/>
    <x v="1"/>
    <x v="222"/>
    <x v="10"/>
    <x v="0"/>
    <x v="31"/>
    <x v="560"/>
    <x v="2320"/>
    <x v="16"/>
    <x v="4"/>
    <x v="2276"/>
    <x v="2332"/>
    <x v="3"/>
    <x v="69"/>
    <x v="1"/>
    <x v="0"/>
  </r>
  <r>
    <x v="1"/>
    <x v="1"/>
    <x v="1"/>
    <x v="1"/>
    <x v="0"/>
    <x v="35"/>
    <x v="1861"/>
    <x v="2321"/>
    <x v="16"/>
    <x v="4"/>
    <x v="2277"/>
    <x v="2333"/>
    <x v="2"/>
    <x v="90"/>
    <x v="2"/>
    <x v="2"/>
  </r>
  <r>
    <x v="1"/>
    <x v="1"/>
    <x v="67"/>
    <x v="1"/>
    <x v="0"/>
    <x v="20"/>
    <x v="243"/>
    <x v="1883"/>
    <x v="17"/>
    <x v="1"/>
    <x v="2278"/>
    <x v="2334"/>
    <x v="1"/>
    <x v="109"/>
    <x v="0"/>
    <x v="0"/>
  </r>
  <r>
    <x v="15"/>
    <x v="9"/>
    <x v="67"/>
    <x v="1"/>
    <x v="0"/>
    <x v="53"/>
    <x v="1862"/>
    <x v="2322"/>
    <x v="0"/>
    <x v="0"/>
    <x v="2279"/>
    <x v="2335"/>
    <x v="3"/>
    <x v="198"/>
    <x v="0"/>
    <x v="0"/>
  </r>
  <r>
    <x v="13"/>
    <x v="8"/>
    <x v="69"/>
    <x v="1"/>
    <x v="0"/>
    <x v="53"/>
    <x v="1863"/>
    <x v="2323"/>
    <x v="23"/>
    <x v="3"/>
    <x v="2280"/>
    <x v="2336"/>
    <x v="2"/>
    <x v="142"/>
    <x v="2"/>
    <x v="0"/>
  </r>
  <r>
    <x v="5"/>
    <x v="1"/>
    <x v="70"/>
    <x v="1"/>
    <x v="0"/>
    <x v="32"/>
    <x v="438"/>
    <x v="2324"/>
    <x v="6"/>
    <x v="4"/>
    <x v="2281"/>
    <x v="2337"/>
    <x v="0"/>
    <x v="0"/>
    <x v="2"/>
    <x v="0"/>
  </r>
  <r>
    <x v="0"/>
    <x v="0"/>
    <x v="165"/>
    <x v="7"/>
    <x v="0"/>
    <x v="42"/>
    <x v="1005"/>
    <x v="2325"/>
    <x v="11"/>
    <x v="1"/>
    <x v="2282"/>
    <x v="2338"/>
    <x v="3"/>
    <x v="199"/>
    <x v="0"/>
    <x v="1"/>
  </r>
  <r>
    <x v="13"/>
    <x v="8"/>
    <x v="74"/>
    <x v="8"/>
    <x v="0"/>
    <x v="2"/>
    <x v="555"/>
    <x v="2326"/>
    <x v="12"/>
    <x v="0"/>
    <x v="2283"/>
    <x v="2339"/>
    <x v="2"/>
    <x v="26"/>
    <x v="2"/>
    <x v="0"/>
  </r>
  <r>
    <x v="2"/>
    <x v="2"/>
    <x v="76"/>
    <x v="2"/>
    <x v="0"/>
    <x v="32"/>
    <x v="1864"/>
    <x v="2327"/>
    <x v="24"/>
    <x v="3"/>
    <x v="2284"/>
    <x v="2340"/>
    <x v="2"/>
    <x v="125"/>
    <x v="1"/>
    <x v="2"/>
  </r>
  <r>
    <x v="5"/>
    <x v="1"/>
    <x v="224"/>
    <x v="3"/>
    <x v="0"/>
    <x v="17"/>
    <x v="524"/>
    <x v="2328"/>
    <x v="23"/>
    <x v="3"/>
    <x v="2285"/>
    <x v="2341"/>
    <x v="1"/>
    <x v="146"/>
    <x v="2"/>
    <x v="0"/>
  </r>
  <r>
    <x v="11"/>
    <x v="8"/>
    <x v="77"/>
    <x v="9"/>
    <x v="0"/>
    <x v="7"/>
    <x v="1766"/>
    <x v="2329"/>
    <x v="6"/>
    <x v="4"/>
    <x v="2286"/>
    <x v="2342"/>
    <x v="3"/>
    <x v="23"/>
    <x v="2"/>
    <x v="2"/>
  </r>
  <r>
    <x v="14"/>
    <x v="6"/>
    <x v="77"/>
    <x v="9"/>
    <x v="0"/>
    <x v="32"/>
    <x v="1865"/>
    <x v="2330"/>
    <x v="6"/>
    <x v="4"/>
    <x v="2287"/>
    <x v="2343"/>
    <x v="3"/>
    <x v="95"/>
    <x v="0"/>
    <x v="0"/>
  </r>
  <r>
    <x v="6"/>
    <x v="3"/>
    <x v="78"/>
    <x v="9"/>
    <x v="0"/>
    <x v="14"/>
    <x v="1866"/>
    <x v="2331"/>
    <x v="11"/>
    <x v="1"/>
    <x v="2288"/>
    <x v="2344"/>
    <x v="0"/>
    <x v="0"/>
    <x v="0"/>
    <x v="1"/>
  </r>
  <r>
    <x v="7"/>
    <x v="5"/>
    <x v="78"/>
    <x v="9"/>
    <x v="0"/>
    <x v="32"/>
    <x v="1867"/>
    <x v="2332"/>
    <x v="10"/>
    <x v="2"/>
    <x v="2289"/>
    <x v="2345"/>
    <x v="3"/>
    <x v="95"/>
    <x v="2"/>
    <x v="1"/>
  </r>
  <r>
    <x v="12"/>
    <x v="8"/>
    <x v="80"/>
    <x v="11"/>
    <x v="0"/>
    <x v="3"/>
    <x v="493"/>
    <x v="2333"/>
    <x v="23"/>
    <x v="3"/>
    <x v="2290"/>
    <x v="2346"/>
    <x v="1"/>
    <x v="3"/>
    <x v="2"/>
    <x v="1"/>
  </r>
  <r>
    <x v="14"/>
    <x v="6"/>
    <x v="82"/>
    <x v="11"/>
    <x v="0"/>
    <x v="14"/>
    <x v="1868"/>
    <x v="2334"/>
    <x v="4"/>
    <x v="3"/>
    <x v="2291"/>
    <x v="2347"/>
    <x v="2"/>
    <x v="32"/>
    <x v="0"/>
    <x v="1"/>
  </r>
  <r>
    <x v="3"/>
    <x v="3"/>
    <x v="171"/>
    <x v="11"/>
    <x v="0"/>
    <x v="0"/>
    <x v="1656"/>
    <x v="2335"/>
    <x v="11"/>
    <x v="1"/>
    <x v="2292"/>
    <x v="2348"/>
    <x v="0"/>
    <x v="0"/>
    <x v="0"/>
    <x v="1"/>
  </r>
  <r>
    <x v="12"/>
    <x v="8"/>
    <x v="172"/>
    <x v="4"/>
    <x v="0"/>
    <x v="30"/>
    <x v="1869"/>
    <x v="2336"/>
    <x v="15"/>
    <x v="4"/>
    <x v="2293"/>
    <x v="2349"/>
    <x v="2"/>
    <x v="48"/>
    <x v="2"/>
    <x v="0"/>
  </r>
  <r>
    <x v="9"/>
    <x v="6"/>
    <x v="5"/>
    <x v="4"/>
    <x v="0"/>
    <x v="45"/>
    <x v="1870"/>
    <x v="2337"/>
    <x v="12"/>
    <x v="0"/>
    <x v="2294"/>
    <x v="2350"/>
    <x v="2"/>
    <x v="74"/>
    <x v="0"/>
    <x v="2"/>
  </r>
  <r>
    <x v="14"/>
    <x v="6"/>
    <x v="8"/>
    <x v="5"/>
    <x v="0"/>
    <x v="19"/>
    <x v="1871"/>
    <x v="2338"/>
    <x v="12"/>
    <x v="0"/>
    <x v="2295"/>
    <x v="2351"/>
    <x v="2"/>
    <x v="78"/>
    <x v="1"/>
    <x v="2"/>
  </r>
  <r>
    <x v="10"/>
    <x v="7"/>
    <x v="174"/>
    <x v="5"/>
    <x v="0"/>
    <x v="16"/>
    <x v="1872"/>
    <x v="2339"/>
    <x v="25"/>
    <x v="1"/>
    <x v="2296"/>
    <x v="2352"/>
    <x v="4"/>
    <x v="268"/>
    <x v="0"/>
    <x v="0"/>
  </r>
  <r>
    <x v="5"/>
    <x v="1"/>
    <x v="83"/>
    <x v="5"/>
    <x v="0"/>
    <x v="42"/>
    <x v="1873"/>
    <x v="2340"/>
    <x v="24"/>
    <x v="3"/>
    <x v="2297"/>
    <x v="2353"/>
    <x v="2"/>
    <x v="137"/>
    <x v="1"/>
    <x v="0"/>
  </r>
  <r>
    <x v="0"/>
    <x v="0"/>
    <x v="9"/>
    <x v="6"/>
    <x v="0"/>
    <x v="24"/>
    <x v="1874"/>
    <x v="2341"/>
    <x v="5"/>
    <x v="0"/>
    <x v="2298"/>
    <x v="2354"/>
    <x v="3"/>
    <x v="217"/>
    <x v="2"/>
    <x v="0"/>
  </r>
  <r>
    <x v="11"/>
    <x v="8"/>
    <x v="84"/>
    <x v="6"/>
    <x v="0"/>
    <x v="21"/>
    <x v="1875"/>
    <x v="2342"/>
    <x v="1"/>
    <x v="0"/>
    <x v="2299"/>
    <x v="2355"/>
    <x v="4"/>
    <x v="214"/>
    <x v="2"/>
    <x v="0"/>
  </r>
  <r>
    <x v="1"/>
    <x v="1"/>
    <x v="84"/>
    <x v="6"/>
    <x v="0"/>
    <x v="12"/>
    <x v="50"/>
    <x v="2343"/>
    <x v="23"/>
    <x v="3"/>
    <x v="2300"/>
    <x v="2356"/>
    <x v="3"/>
    <x v="41"/>
    <x v="0"/>
    <x v="2"/>
  </r>
  <r>
    <x v="8"/>
    <x v="6"/>
    <x v="86"/>
    <x v="0"/>
    <x v="1"/>
    <x v="13"/>
    <x v="1876"/>
    <x v="2344"/>
    <x v="14"/>
    <x v="4"/>
    <x v="2301"/>
    <x v="2357"/>
    <x v="2"/>
    <x v="87"/>
    <x v="2"/>
    <x v="1"/>
  </r>
  <r>
    <x v="14"/>
    <x v="6"/>
    <x v="10"/>
    <x v="0"/>
    <x v="1"/>
    <x v="13"/>
    <x v="1877"/>
    <x v="2345"/>
    <x v="17"/>
    <x v="1"/>
    <x v="2302"/>
    <x v="2358"/>
    <x v="3"/>
    <x v="102"/>
    <x v="2"/>
    <x v="2"/>
  </r>
  <r>
    <x v="10"/>
    <x v="7"/>
    <x v="10"/>
    <x v="0"/>
    <x v="1"/>
    <x v="21"/>
    <x v="1010"/>
    <x v="2346"/>
    <x v="5"/>
    <x v="0"/>
    <x v="2303"/>
    <x v="2359"/>
    <x v="3"/>
    <x v="25"/>
    <x v="2"/>
    <x v="2"/>
  </r>
  <r>
    <x v="15"/>
    <x v="9"/>
    <x v="87"/>
    <x v="0"/>
    <x v="1"/>
    <x v="13"/>
    <x v="1878"/>
    <x v="2347"/>
    <x v="8"/>
    <x v="5"/>
    <x v="9"/>
    <x v="2360"/>
    <x v="0"/>
    <x v="0"/>
    <x v="2"/>
    <x v="1"/>
  </r>
  <r>
    <x v="13"/>
    <x v="8"/>
    <x v="175"/>
    <x v="10"/>
    <x v="1"/>
    <x v="23"/>
    <x v="1879"/>
    <x v="2348"/>
    <x v="12"/>
    <x v="0"/>
    <x v="2304"/>
    <x v="2361"/>
    <x v="2"/>
    <x v="66"/>
    <x v="2"/>
    <x v="2"/>
  </r>
  <r>
    <x v="0"/>
    <x v="0"/>
    <x v="229"/>
    <x v="1"/>
    <x v="1"/>
    <x v="18"/>
    <x v="1052"/>
    <x v="2349"/>
    <x v="5"/>
    <x v="0"/>
    <x v="2305"/>
    <x v="2362"/>
    <x v="2"/>
    <x v="99"/>
    <x v="2"/>
    <x v="0"/>
  </r>
  <r>
    <x v="8"/>
    <x v="6"/>
    <x v="229"/>
    <x v="1"/>
    <x v="1"/>
    <x v="23"/>
    <x v="1880"/>
    <x v="2350"/>
    <x v="16"/>
    <x v="4"/>
    <x v="2306"/>
    <x v="2363"/>
    <x v="0"/>
    <x v="0"/>
    <x v="1"/>
    <x v="1"/>
  </r>
  <r>
    <x v="6"/>
    <x v="3"/>
    <x v="11"/>
    <x v="7"/>
    <x v="1"/>
    <x v="2"/>
    <x v="1881"/>
    <x v="2351"/>
    <x v="21"/>
    <x v="0"/>
    <x v="2307"/>
    <x v="2364"/>
    <x v="1"/>
    <x v="2"/>
    <x v="1"/>
    <x v="0"/>
  </r>
  <r>
    <x v="1"/>
    <x v="1"/>
    <x v="11"/>
    <x v="7"/>
    <x v="1"/>
    <x v="62"/>
    <x v="1303"/>
    <x v="2352"/>
    <x v="16"/>
    <x v="4"/>
    <x v="2308"/>
    <x v="2365"/>
    <x v="0"/>
    <x v="0"/>
    <x v="1"/>
    <x v="0"/>
  </r>
  <r>
    <x v="2"/>
    <x v="2"/>
    <x v="92"/>
    <x v="7"/>
    <x v="1"/>
    <x v="12"/>
    <x v="1882"/>
    <x v="2353"/>
    <x v="1"/>
    <x v="0"/>
    <x v="2309"/>
    <x v="2366"/>
    <x v="0"/>
    <x v="0"/>
    <x v="0"/>
    <x v="2"/>
  </r>
  <r>
    <x v="7"/>
    <x v="5"/>
    <x v="93"/>
    <x v="7"/>
    <x v="1"/>
    <x v="4"/>
    <x v="1883"/>
    <x v="2354"/>
    <x v="3"/>
    <x v="2"/>
    <x v="2310"/>
    <x v="2367"/>
    <x v="4"/>
    <x v="100"/>
    <x v="1"/>
    <x v="2"/>
  </r>
  <r>
    <x v="13"/>
    <x v="8"/>
    <x v="12"/>
    <x v="7"/>
    <x v="1"/>
    <x v="37"/>
    <x v="1873"/>
    <x v="2355"/>
    <x v="5"/>
    <x v="0"/>
    <x v="2311"/>
    <x v="2368"/>
    <x v="0"/>
    <x v="0"/>
    <x v="0"/>
    <x v="2"/>
  </r>
  <r>
    <x v="13"/>
    <x v="8"/>
    <x v="14"/>
    <x v="8"/>
    <x v="1"/>
    <x v="16"/>
    <x v="1122"/>
    <x v="2356"/>
    <x v="5"/>
    <x v="0"/>
    <x v="2312"/>
    <x v="2369"/>
    <x v="4"/>
    <x v="268"/>
    <x v="2"/>
    <x v="2"/>
  </r>
  <r>
    <x v="14"/>
    <x v="6"/>
    <x v="15"/>
    <x v="8"/>
    <x v="1"/>
    <x v="19"/>
    <x v="793"/>
    <x v="2357"/>
    <x v="20"/>
    <x v="2"/>
    <x v="2313"/>
    <x v="2370"/>
    <x v="3"/>
    <x v="93"/>
    <x v="1"/>
    <x v="2"/>
  </r>
  <r>
    <x v="7"/>
    <x v="5"/>
    <x v="15"/>
    <x v="8"/>
    <x v="1"/>
    <x v="12"/>
    <x v="1884"/>
    <x v="2358"/>
    <x v="11"/>
    <x v="1"/>
    <x v="2314"/>
    <x v="2371"/>
    <x v="1"/>
    <x v="178"/>
    <x v="0"/>
    <x v="1"/>
  </r>
  <r>
    <x v="4"/>
    <x v="4"/>
    <x v="230"/>
    <x v="8"/>
    <x v="1"/>
    <x v="8"/>
    <x v="1885"/>
    <x v="2359"/>
    <x v="23"/>
    <x v="3"/>
    <x v="2315"/>
    <x v="2372"/>
    <x v="3"/>
    <x v="46"/>
    <x v="1"/>
    <x v="1"/>
  </r>
  <r>
    <x v="10"/>
    <x v="7"/>
    <x v="251"/>
    <x v="8"/>
    <x v="1"/>
    <x v="14"/>
    <x v="1886"/>
    <x v="2360"/>
    <x v="25"/>
    <x v="1"/>
    <x v="2316"/>
    <x v="2373"/>
    <x v="3"/>
    <x v="114"/>
    <x v="1"/>
    <x v="1"/>
  </r>
  <r>
    <x v="14"/>
    <x v="6"/>
    <x v="94"/>
    <x v="2"/>
    <x v="1"/>
    <x v="10"/>
    <x v="1887"/>
    <x v="2361"/>
    <x v="21"/>
    <x v="0"/>
    <x v="2317"/>
    <x v="2374"/>
    <x v="0"/>
    <x v="0"/>
    <x v="1"/>
    <x v="2"/>
  </r>
  <r>
    <x v="10"/>
    <x v="7"/>
    <x v="94"/>
    <x v="2"/>
    <x v="1"/>
    <x v="5"/>
    <x v="503"/>
    <x v="2362"/>
    <x v="17"/>
    <x v="1"/>
    <x v="2318"/>
    <x v="2375"/>
    <x v="2"/>
    <x v="6"/>
    <x v="1"/>
    <x v="2"/>
  </r>
  <r>
    <x v="13"/>
    <x v="8"/>
    <x v="266"/>
    <x v="2"/>
    <x v="1"/>
    <x v="19"/>
    <x v="1888"/>
    <x v="2363"/>
    <x v="3"/>
    <x v="2"/>
    <x v="2319"/>
    <x v="2376"/>
    <x v="3"/>
    <x v="93"/>
    <x v="2"/>
    <x v="0"/>
  </r>
  <r>
    <x v="15"/>
    <x v="9"/>
    <x v="97"/>
    <x v="3"/>
    <x v="1"/>
    <x v="6"/>
    <x v="1889"/>
    <x v="2364"/>
    <x v="4"/>
    <x v="3"/>
    <x v="2320"/>
    <x v="2377"/>
    <x v="3"/>
    <x v="42"/>
    <x v="2"/>
    <x v="0"/>
  </r>
  <r>
    <x v="5"/>
    <x v="1"/>
    <x v="97"/>
    <x v="3"/>
    <x v="1"/>
    <x v="2"/>
    <x v="880"/>
    <x v="966"/>
    <x v="21"/>
    <x v="0"/>
    <x v="2321"/>
    <x v="2378"/>
    <x v="2"/>
    <x v="26"/>
    <x v="0"/>
    <x v="1"/>
  </r>
  <r>
    <x v="8"/>
    <x v="6"/>
    <x v="97"/>
    <x v="3"/>
    <x v="1"/>
    <x v="6"/>
    <x v="1890"/>
    <x v="2365"/>
    <x v="4"/>
    <x v="3"/>
    <x v="2322"/>
    <x v="2379"/>
    <x v="0"/>
    <x v="0"/>
    <x v="0"/>
    <x v="0"/>
  </r>
  <r>
    <x v="0"/>
    <x v="0"/>
    <x v="98"/>
    <x v="3"/>
    <x v="1"/>
    <x v="6"/>
    <x v="1891"/>
    <x v="2366"/>
    <x v="15"/>
    <x v="4"/>
    <x v="2323"/>
    <x v="2380"/>
    <x v="0"/>
    <x v="0"/>
    <x v="0"/>
    <x v="0"/>
  </r>
  <r>
    <x v="11"/>
    <x v="8"/>
    <x v="98"/>
    <x v="3"/>
    <x v="1"/>
    <x v="9"/>
    <x v="1892"/>
    <x v="2367"/>
    <x v="19"/>
    <x v="4"/>
    <x v="2324"/>
    <x v="2381"/>
    <x v="3"/>
    <x v="172"/>
    <x v="2"/>
    <x v="2"/>
  </r>
  <r>
    <x v="3"/>
    <x v="3"/>
    <x v="99"/>
    <x v="3"/>
    <x v="1"/>
    <x v="7"/>
    <x v="1823"/>
    <x v="2368"/>
    <x v="4"/>
    <x v="3"/>
    <x v="2325"/>
    <x v="2382"/>
    <x v="3"/>
    <x v="23"/>
    <x v="0"/>
    <x v="1"/>
  </r>
  <r>
    <x v="10"/>
    <x v="7"/>
    <x v="253"/>
    <x v="9"/>
    <x v="1"/>
    <x v="13"/>
    <x v="1893"/>
    <x v="2369"/>
    <x v="19"/>
    <x v="4"/>
    <x v="2326"/>
    <x v="2383"/>
    <x v="3"/>
    <x v="102"/>
    <x v="0"/>
    <x v="0"/>
  </r>
  <r>
    <x v="8"/>
    <x v="6"/>
    <x v="177"/>
    <x v="9"/>
    <x v="1"/>
    <x v="42"/>
    <x v="1894"/>
    <x v="2370"/>
    <x v="11"/>
    <x v="1"/>
    <x v="2327"/>
    <x v="2384"/>
    <x v="3"/>
    <x v="199"/>
    <x v="2"/>
    <x v="0"/>
  </r>
  <r>
    <x v="7"/>
    <x v="5"/>
    <x v="261"/>
    <x v="11"/>
    <x v="1"/>
    <x v="32"/>
    <x v="1895"/>
    <x v="2371"/>
    <x v="16"/>
    <x v="4"/>
    <x v="2328"/>
    <x v="2385"/>
    <x v="2"/>
    <x v="125"/>
    <x v="0"/>
    <x v="2"/>
  </r>
  <r>
    <x v="0"/>
    <x v="0"/>
    <x v="100"/>
    <x v="11"/>
    <x v="1"/>
    <x v="37"/>
    <x v="1896"/>
    <x v="2372"/>
    <x v="17"/>
    <x v="1"/>
    <x v="2329"/>
    <x v="2386"/>
    <x v="3"/>
    <x v="105"/>
    <x v="0"/>
    <x v="0"/>
  </r>
  <r>
    <x v="4"/>
    <x v="4"/>
    <x v="101"/>
    <x v="11"/>
    <x v="1"/>
    <x v="14"/>
    <x v="1897"/>
    <x v="2373"/>
    <x v="9"/>
    <x v="3"/>
    <x v="2330"/>
    <x v="2387"/>
    <x v="0"/>
    <x v="0"/>
    <x v="0"/>
    <x v="0"/>
  </r>
  <r>
    <x v="11"/>
    <x v="8"/>
    <x v="232"/>
    <x v="4"/>
    <x v="1"/>
    <x v="11"/>
    <x v="1898"/>
    <x v="2374"/>
    <x v="13"/>
    <x v="1"/>
    <x v="2331"/>
    <x v="2388"/>
    <x v="0"/>
    <x v="0"/>
    <x v="2"/>
    <x v="2"/>
  </r>
  <r>
    <x v="6"/>
    <x v="3"/>
    <x v="19"/>
    <x v="4"/>
    <x v="1"/>
    <x v="12"/>
    <x v="1899"/>
    <x v="2375"/>
    <x v="6"/>
    <x v="4"/>
    <x v="2332"/>
    <x v="2389"/>
    <x v="2"/>
    <x v="15"/>
    <x v="2"/>
    <x v="2"/>
  </r>
  <r>
    <x v="6"/>
    <x v="3"/>
    <x v="20"/>
    <x v="5"/>
    <x v="1"/>
    <x v="31"/>
    <x v="1900"/>
    <x v="2376"/>
    <x v="20"/>
    <x v="2"/>
    <x v="2333"/>
    <x v="2390"/>
    <x v="1"/>
    <x v="49"/>
    <x v="2"/>
    <x v="2"/>
  </r>
  <r>
    <x v="2"/>
    <x v="2"/>
    <x v="233"/>
    <x v="5"/>
    <x v="1"/>
    <x v="16"/>
    <x v="1901"/>
    <x v="2377"/>
    <x v="11"/>
    <x v="1"/>
    <x v="2334"/>
    <x v="2391"/>
    <x v="4"/>
    <x v="268"/>
    <x v="1"/>
    <x v="2"/>
  </r>
  <r>
    <x v="13"/>
    <x v="8"/>
    <x v="233"/>
    <x v="5"/>
    <x v="1"/>
    <x v="41"/>
    <x v="1388"/>
    <x v="2378"/>
    <x v="4"/>
    <x v="3"/>
    <x v="2335"/>
    <x v="2392"/>
    <x v="2"/>
    <x v="175"/>
    <x v="0"/>
    <x v="2"/>
  </r>
  <r>
    <x v="3"/>
    <x v="3"/>
    <x v="178"/>
    <x v="5"/>
    <x v="1"/>
    <x v="9"/>
    <x v="1902"/>
    <x v="2379"/>
    <x v="8"/>
    <x v="5"/>
    <x v="9"/>
    <x v="2393"/>
    <x v="2"/>
    <x v="10"/>
    <x v="1"/>
    <x v="1"/>
  </r>
  <r>
    <x v="14"/>
    <x v="6"/>
    <x v="106"/>
    <x v="6"/>
    <x v="1"/>
    <x v="17"/>
    <x v="1903"/>
    <x v="2380"/>
    <x v="17"/>
    <x v="1"/>
    <x v="2336"/>
    <x v="2394"/>
    <x v="2"/>
    <x v="130"/>
    <x v="1"/>
    <x v="2"/>
  </r>
  <r>
    <x v="15"/>
    <x v="9"/>
    <x v="267"/>
    <x v="6"/>
    <x v="1"/>
    <x v="3"/>
    <x v="755"/>
    <x v="2381"/>
    <x v="5"/>
    <x v="0"/>
    <x v="2337"/>
    <x v="2395"/>
    <x v="2"/>
    <x v="4"/>
    <x v="0"/>
    <x v="1"/>
  </r>
  <r>
    <x v="9"/>
    <x v="6"/>
    <x v="108"/>
    <x v="0"/>
    <x v="2"/>
    <x v="69"/>
    <x v="1855"/>
    <x v="2382"/>
    <x v="24"/>
    <x v="3"/>
    <x v="2338"/>
    <x v="2396"/>
    <x v="2"/>
    <x v="269"/>
    <x v="0"/>
    <x v="0"/>
  </r>
  <r>
    <x v="4"/>
    <x v="4"/>
    <x v="108"/>
    <x v="0"/>
    <x v="2"/>
    <x v="18"/>
    <x v="1904"/>
    <x v="2383"/>
    <x v="21"/>
    <x v="0"/>
    <x v="2339"/>
    <x v="2397"/>
    <x v="0"/>
    <x v="0"/>
    <x v="0"/>
    <x v="1"/>
  </r>
  <r>
    <x v="11"/>
    <x v="8"/>
    <x v="109"/>
    <x v="0"/>
    <x v="2"/>
    <x v="19"/>
    <x v="1905"/>
    <x v="2384"/>
    <x v="16"/>
    <x v="4"/>
    <x v="2340"/>
    <x v="2398"/>
    <x v="0"/>
    <x v="0"/>
    <x v="0"/>
    <x v="2"/>
  </r>
  <r>
    <x v="6"/>
    <x v="3"/>
    <x v="262"/>
    <x v="0"/>
    <x v="2"/>
    <x v="53"/>
    <x v="1906"/>
    <x v="2385"/>
    <x v="10"/>
    <x v="2"/>
    <x v="2341"/>
    <x v="2399"/>
    <x v="2"/>
    <x v="142"/>
    <x v="0"/>
    <x v="0"/>
  </r>
  <r>
    <x v="2"/>
    <x v="2"/>
    <x v="262"/>
    <x v="0"/>
    <x v="2"/>
    <x v="7"/>
    <x v="1805"/>
    <x v="2386"/>
    <x v="24"/>
    <x v="3"/>
    <x v="2342"/>
    <x v="2400"/>
    <x v="2"/>
    <x v="8"/>
    <x v="1"/>
    <x v="0"/>
  </r>
  <r>
    <x v="1"/>
    <x v="1"/>
    <x v="234"/>
    <x v="0"/>
    <x v="2"/>
    <x v="36"/>
    <x v="1531"/>
    <x v="2387"/>
    <x v="23"/>
    <x v="3"/>
    <x v="2343"/>
    <x v="2401"/>
    <x v="3"/>
    <x v="144"/>
    <x v="0"/>
    <x v="2"/>
  </r>
  <r>
    <x v="10"/>
    <x v="7"/>
    <x v="234"/>
    <x v="0"/>
    <x v="2"/>
    <x v="6"/>
    <x v="1907"/>
    <x v="2388"/>
    <x v="24"/>
    <x v="3"/>
    <x v="2344"/>
    <x v="2402"/>
    <x v="3"/>
    <x v="42"/>
    <x v="0"/>
    <x v="2"/>
  </r>
  <r>
    <x v="5"/>
    <x v="1"/>
    <x v="235"/>
    <x v="1"/>
    <x v="2"/>
    <x v="36"/>
    <x v="1908"/>
    <x v="2389"/>
    <x v="22"/>
    <x v="3"/>
    <x v="2345"/>
    <x v="2403"/>
    <x v="3"/>
    <x v="144"/>
    <x v="2"/>
    <x v="0"/>
  </r>
  <r>
    <x v="3"/>
    <x v="3"/>
    <x v="112"/>
    <x v="1"/>
    <x v="2"/>
    <x v="32"/>
    <x v="1909"/>
    <x v="2390"/>
    <x v="22"/>
    <x v="3"/>
    <x v="2346"/>
    <x v="2404"/>
    <x v="2"/>
    <x v="125"/>
    <x v="0"/>
    <x v="0"/>
  </r>
  <r>
    <x v="10"/>
    <x v="7"/>
    <x v="182"/>
    <x v="7"/>
    <x v="2"/>
    <x v="11"/>
    <x v="1910"/>
    <x v="2391"/>
    <x v="4"/>
    <x v="3"/>
    <x v="2347"/>
    <x v="2405"/>
    <x v="1"/>
    <x v="248"/>
    <x v="2"/>
    <x v="2"/>
  </r>
  <r>
    <x v="1"/>
    <x v="1"/>
    <x v="25"/>
    <x v="8"/>
    <x v="2"/>
    <x v="36"/>
    <x v="1911"/>
    <x v="2392"/>
    <x v="0"/>
    <x v="0"/>
    <x v="2348"/>
    <x v="2406"/>
    <x v="0"/>
    <x v="0"/>
    <x v="2"/>
    <x v="2"/>
  </r>
  <r>
    <x v="7"/>
    <x v="5"/>
    <x v="183"/>
    <x v="8"/>
    <x v="2"/>
    <x v="7"/>
    <x v="1912"/>
    <x v="2393"/>
    <x v="23"/>
    <x v="3"/>
    <x v="2349"/>
    <x v="2407"/>
    <x v="2"/>
    <x v="8"/>
    <x v="2"/>
    <x v="2"/>
  </r>
  <r>
    <x v="8"/>
    <x v="6"/>
    <x v="27"/>
    <x v="2"/>
    <x v="2"/>
    <x v="10"/>
    <x v="1913"/>
    <x v="2394"/>
    <x v="12"/>
    <x v="0"/>
    <x v="2350"/>
    <x v="2408"/>
    <x v="1"/>
    <x v="123"/>
    <x v="1"/>
    <x v="1"/>
  </r>
  <r>
    <x v="1"/>
    <x v="1"/>
    <x v="28"/>
    <x v="2"/>
    <x v="2"/>
    <x v="12"/>
    <x v="1914"/>
    <x v="2395"/>
    <x v="2"/>
    <x v="1"/>
    <x v="2351"/>
    <x v="2409"/>
    <x v="2"/>
    <x v="15"/>
    <x v="1"/>
    <x v="2"/>
  </r>
  <r>
    <x v="7"/>
    <x v="5"/>
    <x v="28"/>
    <x v="2"/>
    <x v="2"/>
    <x v="46"/>
    <x v="231"/>
    <x v="2396"/>
    <x v="13"/>
    <x v="1"/>
    <x v="2352"/>
    <x v="2410"/>
    <x v="2"/>
    <x v="81"/>
    <x v="2"/>
    <x v="0"/>
  </r>
  <r>
    <x v="10"/>
    <x v="7"/>
    <x v="29"/>
    <x v="3"/>
    <x v="2"/>
    <x v="6"/>
    <x v="1128"/>
    <x v="2397"/>
    <x v="2"/>
    <x v="1"/>
    <x v="2353"/>
    <x v="2411"/>
    <x v="3"/>
    <x v="42"/>
    <x v="1"/>
    <x v="1"/>
  </r>
  <r>
    <x v="5"/>
    <x v="1"/>
    <x v="120"/>
    <x v="9"/>
    <x v="2"/>
    <x v="29"/>
    <x v="1915"/>
    <x v="2398"/>
    <x v="21"/>
    <x v="0"/>
    <x v="2354"/>
    <x v="2412"/>
    <x v="2"/>
    <x v="47"/>
    <x v="2"/>
    <x v="0"/>
  </r>
  <r>
    <x v="7"/>
    <x v="5"/>
    <x v="120"/>
    <x v="9"/>
    <x v="2"/>
    <x v="37"/>
    <x v="1916"/>
    <x v="2399"/>
    <x v="2"/>
    <x v="1"/>
    <x v="2355"/>
    <x v="2413"/>
    <x v="6"/>
    <x v="265"/>
    <x v="1"/>
    <x v="1"/>
  </r>
  <r>
    <x v="0"/>
    <x v="0"/>
    <x v="31"/>
    <x v="11"/>
    <x v="2"/>
    <x v="9"/>
    <x v="1917"/>
    <x v="2400"/>
    <x v="2"/>
    <x v="1"/>
    <x v="2356"/>
    <x v="2414"/>
    <x v="4"/>
    <x v="195"/>
    <x v="0"/>
    <x v="1"/>
  </r>
  <r>
    <x v="4"/>
    <x v="4"/>
    <x v="31"/>
    <x v="11"/>
    <x v="2"/>
    <x v="12"/>
    <x v="1918"/>
    <x v="2401"/>
    <x v="25"/>
    <x v="1"/>
    <x v="2357"/>
    <x v="2415"/>
    <x v="2"/>
    <x v="15"/>
    <x v="1"/>
    <x v="1"/>
  </r>
  <r>
    <x v="10"/>
    <x v="7"/>
    <x v="31"/>
    <x v="11"/>
    <x v="2"/>
    <x v="7"/>
    <x v="1919"/>
    <x v="2402"/>
    <x v="18"/>
    <x v="2"/>
    <x v="2358"/>
    <x v="2416"/>
    <x v="2"/>
    <x v="8"/>
    <x v="1"/>
    <x v="0"/>
  </r>
  <r>
    <x v="9"/>
    <x v="6"/>
    <x v="121"/>
    <x v="11"/>
    <x v="2"/>
    <x v="29"/>
    <x v="1920"/>
    <x v="2403"/>
    <x v="4"/>
    <x v="3"/>
    <x v="2359"/>
    <x v="2417"/>
    <x v="2"/>
    <x v="47"/>
    <x v="1"/>
    <x v="0"/>
  </r>
  <r>
    <x v="14"/>
    <x v="6"/>
    <x v="33"/>
    <x v="4"/>
    <x v="2"/>
    <x v="52"/>
    <x v="928"/>
    <x v="2404"/>
    <x v="14"/>
    <x v="4"/>
    <x v="2360"/>
    <x v="2418"/>
    <x v="1"/>
    <x v="167"/>
    <x v="0"/>
    <x v="1"/>
  </r>
  <r>
    <x v="5"/>
    <x v="1"/>
    <x v="236"/>
    <x v="4"/>
    <x v="2"/>
    <x v="46"/>
    <x v="1921"/>
    <x v="2405"/>
    <x v="6"/>
    <x v="4"/>
    <x v="2361"/>
    <x v="2419"/>
    <x v="2"/>
    <x v="81"/>
    <x v="0"/>
    <x v="2"/>
  </r>
  <r>
    <x v="11"/>
    <x v="8"/>
    <x v="188"/>
    <x v="4"/>
    <x v="2"/>
    <x v="40"/>
    <x v="1922"/>
    <x v="1411"/>
    <x v="11"/>
    <x v="1"/>
    <x v="2362"/>
    <x v="2420"/>
    <x v="1"/>
    <x v="185"/>
    <x v="2"/>
    <x v="2"/>
  </r>
  <r>
    <x v="8"/>
    <x v="6"/>
    <x v="123"/>
    <x v="5"/>
    <x v="2"/>
    <x v="18"/>
    <x v="1923"/>
    <x v="2406"/>
    <x v="16"/>
    <x v="4"/>
    <x v="2363"/>
    <x v="2421"/>
    <x v="2"/>
    <x v="99"/>
    <x v="2"/>
    <x v="1"/>
  </r>
  <r>
    <x v="0"/>
    <x v="0"/>
    <x v="36"/>
    <x v="5"/>
    <x v="2"/>
    <x v="4"/>
    <x v="1924"/>
    <x v="2407"/>
    <x v="14"/>
    <x v="4"/>
    <x v="2364"/>
    <x v="2422"/>
    <x v="3"/>
    <x v="11"/>
    <x v="0"/>
    <x v="1"/>
  </r>
  <r>
    <x v="1"/>
    <x v="1"/>
    <x v="36"/>
    <x v="5"/>
    <x v="2"/>
    <x v="12"/>
    <x v="1027"/>
    <x v="2408"/>
    <x v="14"/>
    <x v="4"/>
    <x v="2365"/>
    <x v="2423"/>
    <x v="2"/>
    <x v="15"/>
    <x v="1"/>
    <x v="2"/>
  </r>
  <r>
    <x v="8"/>
    <x v="6"/>
    <x v="124"/>
    <x v="6"/>
    <x v="2"/>
    <x v="32"/>
    <x v="1925"/>
    <x v="2409"/>
    <x v="22"/>
    <x v="3"/>
    <x v="2366"/>
    <x v="2424"/>
    <x v="2"/>
    <x v="125"/>
    <x v="1"/>
    <x v="0"/>
  </r>
  <r>
    <x v="8"/>
    <x v="6"/>
    <x v="38"/>
    <x v="6"/>
    <x v="2"/>
    <x v="6"/>
    <x v="1926"/>
    <x v="2410"/>
    <x v="17"/>
    <x v="1"/>
    <x v="2367"/>
    <x v="2425"/>
    <x v="3"/>
    <x v="42"/>
    <x v="2"/>
    <x v="0"/>
  </r>
  <r>
    <x v="6"/>
    <x v="3"/>
    <x v="263"/>
    <x v="6"/>
    <x v="2"/>
    <x v="4"/>
    <x v="1927"/>
    <x v="2411"/>
    <x v="14"/>
    <x v="4"/>
    <x v="2368"/>
    <x v="2426"/>
    <x v="0"/>
    <x v="0"/>
    <x v="2"/>
    <x v="2"/>
  </r>
  <r>
    <x v="10"/>
    <x v="7"/>
    <x v="39"/>
    <x v="0"/>
    <x v="3"/>
    <x v="5"/>
    <x v="189"/>
    <x v="2412"/>
    <x v="5"/>
    <x v="0"/>
    <x v="2369"/>
    <x v="2427"/>
    <x v="2"/>
    <x v="6"/>
    <x v="0"/>
    <x v="1"/>
  </r>
  <r>
    <x v="2"/>
    <x v="2"/>
    <x v="191"/>
    <x v="0"/>
    <x v="3"/>
    <x v="6"/>
    <x v="1928"/>
    <x v="2413"/>
    <x v="4"/>
    <x v="3"/>
    <x v="2370"/>
    <x v="2428"/>
    <x v="0"/>
    <x v="0"/>
    <x v="1"/>
    <x v="1"/>
  </r>
  <r>
    <x v="1"/>
    <x v="1"/>
    <x v="126"/>
    <x v="0"/>
    <x v="3"/>
    <x v="27"/>
    <x v="1929"/>
    <x v="2414"/>
    <x v="16"/>
    <x v="4"/>
    <x v="2371"/>
    <x v="2429"/>
    <x v="0"/>
    <x v="0"/>
    <x v="2"/>
    <x v="1"/>
  </r>
  <r>
    <x v="5"/>
    <x v="1"/>
    <x v="127"/>
    <x v="1"/>
    <x v="3"/>
    <x v="4"/>
    <x v="1930"/>
    <x v="2415"/>
    <x v="15"/>
    <x v="4"/>
    <x v="2372"/>
    <x v="2430"/>
    <x v="2"/>
    <x v="5"/>
    <x v="1"/>
    <x v="2"/>
  </r>
  <r>
    <x v="0"/>
    <x v="0"/>
    <x v="128"/>
    <x v="7"/>
    <x v="3"/>
    <x v="33"/>
    <x v="1931"/>
    <x v="2416"/>
    <x v="10"/>
    <x v="2"/>
    <x v="2373"/>
    <x v="2431"/>
    <x v="3"/>
    <x v="147"/>
    <x v="2"/>
    <x v="0"/>
  </r>
  <r>
    <x v="11"/>
    <x v="8"/>
    <x v="128"/>
    <x v="7"/>
    <x v="3"/>
    <x v="55"/>
    <x v="500"/>
    <x v="2417"/>
    <x v="0"/>
    <x v="0"/>
    <x v="2374"/>
    <x v="2432"/>
    <x v="2"/>
    <x v="124"/>
    <x v="0"/>
    <x v="0"/>
  </r>
  <r>
    <x v="5"/>
    <x v="1"/>
    <x v="128"/>
    <x v="7"/>
    <x v="3"/>
    <x v="29"/>
    <x v="1932"/>
    <x v="2418"/>
    <x v="13"/>
    <x v="1"/>
    <x v="2375"/>
    <x v="2433"/>
    <x v="2"/>
    <x v="47"/>
    <x v="2"/>
    <x v="0"/>
  </r>
  <r>
    <x v="12"/>
    <x v="8"/>
    <x v="195"/>
    <x v="7"/>
    <x v="3"/>
    <x v="52"/>
    <x v="1933"/>
    <x v="2419"/>
    <x v="16"/>
    <x v="4"/>
    <x v="2376"/>
    <x v="2434"/>
    <x v="4"/>
    <x v="117"/>
    <x v="2"/>
    <x v="0"/>
  </r>
  <r>
    <x v="0"/>
    <x v="0"/>
    <x v="195"/>
    <x v="7"/>
    <x v="3"/>
    <x v="19"/>
    <x v="1934"/>
    <x v="2420"/>
    <x v="5"/>
    <x v="0"/>
    <x v="2377"/>
    <x v="2435"/>
    <x v="1"/>
    <x v="29"/>
    <x v="1"/>
    <x v="2"/>
  </r>
  <r>
    <x v="9"/>
    <x v="6"/>
    <x v="195"/>
    <x v="7"/>
    <x v="3"/>
    <x v="1"/>
    <x v="979"/>
    <x v="2421"/>
    <x v="4"/>
    <x v="3"/>
    <x v="2378"/>
    <x v="2436"/>
    <x v="3"/>
    <x v="12"/>
    <x v="2"/>
    <x v="2"/>
  </r>
  <r>
    <x v="4"/>
    <x v="4"/>
    <x v="239"/>
    <x v="8"/>
    <x v="3"/>
    <x v="10"/>
    <x v="1935"/>
    <x v="2422"/>
    <x v="10"/>
    <x v="2"/>
    <x v="2379"/>
    <x v="2437"/>
    <x v="2"/>
    <x v="13"/>
    <x v="2"/>
    <x v="1"/>
  </r>
  <r>
    <x v="7"/>
    <x v="5"/>
    <x v="131"/>
    <x v="8"/>
    <x v="3"/>
    <x v="20"/>
    <x v="1936"/>
    <x v="2423"/>
    <x v="0"/>
    <x v="0"/>
    <x v="2380"/>
    <x v="2438"/>
    <x v="2"/>
    <x v="52"/>
    <x v="0"/>
    <x v="1"/>
  </r>
  <r>
    <x v="13"/>
    <x v="8"/>
    <x v="42"/>
    <x v="2"/>
    <x v="3"/>
    <x v="17"/>
    <x v="568"/>
    <x v="2424"/>
    <x v="22"/>
    <x v="3"/>
    <x v="2381"/>
    <x v="2439"/>
    <x v="5"/>
    <x v="270"/>
    <x v="2"/>
    <x v="0"/>
  </r>
  <r>
    <x v="12"/>
    <x v="8"/>
    <x v="268"/>
    <x v="2"/>
    <x v="3"/>
    <x v="20"/>
    <x v="1621"/>
    <x v="2425"/>
    <x v="17"/>
    <x v="1"/>
    <x v="2382"/>
    <x v="2440"/>
    <x v="2"/>
    <x v="52"/>
    <x v="1"/>
    <x v="0"/>
  </r>
  <r>
    <x v="1"/>
    <x v="1"/>
    <x v="268"/>
    <x v="2"/>
    <x v="3"/>
    <x v="20"/>
    <x v="572"/>
    <x v="2426"/>
    <x v="13"/>
    <x v="1"/>
    <x v="2383"/>
    <x v="2441"/>
    <x v="0"/>
    <x v="0"/>
    <x v="1"/>
    <x v="2"/>
  </r>
  <r>
    <x v="12"/>
    <x v="8"/>
    <x v="240"/>
    <x v="3"/>
    <x v="3"/>
    <x v="10"/>
    <x v="1937"/>
    <x v="2427"/>
    <x v="8"/>
    <x v="5"/>
    <x v="9"/>
    <x v="2442"/>
    <x v="3"/>
    <x v="158"/>
    <x v="0"/>
    <x v="0"/>
  </r>
  <r>
    <x v="13"/>
    <x v="8"/>
    <x v="43"/>
    <x v="3"/>
    <x v="3"/>
    <x v="26"/>
    <x v="1938"/>
    <x v="2428"/>
    <x v="11"/>
    <x v="1"/>
    <x v="2384"/>
    <x v="2443"/>
    <x v="4"/>
    <x v="271"/>
    <x v="1"/>
    <x v="1"/>
  </r>
  <r>
    <x v="5"/>
    <x v="1"/>
    <x v="135"/>
    <x v="9"/>
    <x v="3"/>
    <x v="10"/>
    <x v="1939"/>
    <x v="2429"/>
    <x v="24"/>
    <x v="3"/>
    <x v="2385"/>
    <x v="2444"/>
    <x v="0"/>
    <x v="0"/>
    <x v="1"/>
    <x v="0"/>
  </r>
  <r>
    <x v="13"/>
    <x v="8"/>
    <x v="135"/>
    <x v="9"/>
    <x v="3"/>
    <x v="9"/>
    <x v="1940"/>
    <x v="2430"/>
    <x v="7"/>
    <x v="2"/>
    <x v="2386"/>
    <x v="2445"/>
    <x v="3"/>
    <x v="172"/>
    <x v="1"/>
    <x v="1"/>
  </r>
  <r>
    <x v="5"/>
    <x v="1"/>
    <x v="199"/>
    <x v="11"/>
    <x v="3"/>
    <x v="33"/>
    <x v="1941"/>
    <x v="2431"/>
    <x v="6"/>
    <x v="4"/>
    <x v="2387"/>
    <x v="2446"/>
    <x v="0"/>
    <x v="0"/>
    <x v="1"/>
    <x v="2"/>
  </r>
  <r>
    <x v="12"/>
    <x v="8"/>
    <x v="137"/>
    <x v="11"/>
    <x v="3"/>
    <x v="21"/>
    <x v="1942"/>
    <x v="2432"/>
    <x v="9"/>
    <x v="3"/>
    <x v="2388"/>
    <x v="2447"/>
    <x v="1"/>
    <x v="75"/>
    <x v="1"/>
    <x v="2"/>
  </r>
  <r>
    <x v="1"/>
    <x v="1"/>
    <x v="137"/>
    <x v="11"/>
    <x v="3"/>
    <x v="13"/>
    <x v="1943"/>
    <x v="2433"/>
    <x v="2"/>
    <x v="1"/>
    <x v="2389"/>
    <x v="2448"/>
    <x v="2"/>
    <x v="87"/>
    <x v="2"/>
    <x v="2"/>
  </r>
  <r>
    <x v="3"/>
    <x v="3"/>
    <x v="137"/>
    <x v="11"/>
    <x v="3"/>
    <x v="6"/>
    <x v="1944"/>
    <x v="2434"/>
    <x v="17"/>
    <x v="1"/>
    <x v="2390"/>
    <x v="2449"/>
    <x v="3"/>
    <x v="42"/>
    <x v="2"/>
    <x v="0"/>
  </r>
  <r>
    <x v="6"/>
    <x v="3"/>
    <x v="271"/>
    <x v="11"/>
    <x v="3"/>
    <x v="31"/>
    <x v="1371"/>
    <x v="2435"/>
    <x v="17"/>
    <x v="1"/>
    <x v="2391"/>
    <x v="2450"/>
    <x v="1"/>
    <x v="49"/>
    <x v="0"/>
    <x v="0"/>
  </r>
  <r>
    <x v="4"/>
    <x v="4"/>
    <x v="241"/>
    <x v="11"/>
    <x v="3"/>
    <x v="0"/>
    <x v="611"/>
    <x v="2436"/>
    <x v="19"/>
    <x v="4"/>
    <x v="2392"/>
    <x v="2451"/>
    <x v="2"/>
    <x v="58"/>
    <x v="0"/>
    <x v="0"/>
  </r>
  <r>
    <x v="10"/>
    <x v="7"/>
    <x v="138"/>
    <x v="4"/>
    <x v="3"/>
    <x v="2"/>
    <x v="1945"/>
    <x v="2437"/>
    <x v="20"/>
    <x v="2"/>
    <x v="2393"/>
    <x v="2452"/>
    <x v="0"/>
    <x v="0"/>
    <x v="2"/>
    <x v="0"/>
  </r>
  <r>
    <x v="8"/>
    <x v="6"/>
    <x v="138"/>
    <x v="4"/>
    <x v="3"/>
    <x v="18"/>
    <x v="1453"/>
    <x v="2438"/>
    <x v="18"/>
    <x v="2"/>
    <x v="2394"/>
    <x v="2453"/>
    <x v="0"/>
    <x v="0"/>
    <x v="2"/>
    <x v="0"/>
  </r>
  <r>
    <x v="11"/>
    <x v="8"/>
    <x v="200"/>
    <x v="4"/>
    <x v="3"/>
    <x v="15"/>
    <x v="185"/>
    <x v="2439"/>
    <x v="15"/>
    <x v="4"/>
    <x v="2395"/>
    <x v="2454"/>
    <x v="2"/>
    <x v="70"/>
    <x v="0"/>
    <x v="0"/>
  </r>
  <r>
    <x v="7"/>
    <x v="5"/>
    <x v="200"/>
    <x v="4"/>
    <x v="3"/>
    <x v="37"/>
    <x v="1946"/>
    <x v="2440"/>
    <x v="18"/>
    <x v="2"/>
    <x v="2396"/>
    <x v="2455"/>
    <x v="2"/>
    <x v="61"/>
    <x v="1"/>
    <x v="1"/>
  </r>
  <r>
    <x v="0"/>
    <x v="0"/>
    <x v="201"/>
    <x v="4"/>
    <x v="3"/>
    <x v="5"/>
    <x v="1211"/>
    <x v="2441"/>
    <x v="7"/>
    <x v="2"/>
    <x v="2397"/>
    <x v="2456"/>
    <x v="1"/>
    <x v="45"/>
    <x v="0"/>
    <x v="0"/>
  </r>
  <r>
    <x v="0"/>
    <x v="0"/>
    <x v="140"/>
    <x v="5"/>
    <x v="3"/>
    <x v="4"/>
    <x v="1495"/>
    <x v="2442"/>
    <x v="8"/>
    <x v="5"/>
    <x v="9"/>
    <x v="2457"/>
    <x v="2"/>
    <x v="5"/>
    <x v="0"/>
    <x v="0"/>
  </r>
  <r>
    <x v="3"/>
    <x v="3"/>
    <x v="202"/>
    <x v="5"/>
    <x v="3"/>
    <x v="59"/>
    <x v="1947"/>
    <x v="2443"/>
    <x v="18"/>
    <x v="2"/>
    <x v="2398"/>
    <x v="2458"/>
    <x v="3"/>
    <x v="187"/>
    <x v="0"/>
    <x v="2"/>
  </r>
  <r>
    <x v="1"/>
    <x v="1"/>
    <x v="203"/>
    <x v="5"/>
    <x v="3"/>
    <x v="9"/>
    <x v="1948"/>
    <x v="2444"/>
    <x v="16"/>
    <x v="4"/>
    <x v="2399"/>
    <x v="2459"/>
    <x v="2"/>
    <x v="10"/>
    <x v="1"/>
    <x v="0"/>
  </r>
  <r>
    <x v="8"/>
    <x v="6"/>
    <x v="203"/>
    <x v="5"/>
    <x v="3"/>
    <x v="22"/>
    <x v="1949"/>
    <x v="2445"/>
    <x v="24"/>
    <x v="3"/>
    <x v="2400"/>
    <x v="2460"/>
    <x v="6"/>
    <x v="212"/>
    <x v="1"/>
    <x v="1"/>
  </r>
  <r>
    <x v="3"/>
    <x v="3"/>
    <x v="269"/>
    <x v="6"/>
    <x v="3"/>
    <x v="39"/>
    <x v="375"/>
    <x v="2446"/>
    <x v="1"/>
    <x v="0"/>
    <x v="2401"/>
    <x v="2461"/>
    <x v="1"/>
    <x v="232"/>
    <x v="2"/>
    <x v="0"/>
  </r>
  <r>
    <x v="0"/>
    <x v="0"/>
    <x v="204"/>
    <x v="6"/>
    <x v="3"/>
    <x v="4"/>
    <x v="1950"/>
    <x v="2447"/>
    <x v="9"/>
    <x v="3"/>
    <x v="2402"/>
    <x v="2462"/>
    <x v="2"/>
    <x v="5"/>
    <x v="1"/>
    <x v="2"/>
  </r>
  <r>
    <x v="1"/>
    <x v="1"/>
    <x v="204"/>
    <x v="6"/>
    <x v="3"/>
    <x v="46"/>
    <x v="1951"/>
    <x v="2448"/>
    <x v="22"/>
    <x v="3"/>
    <x v="2403"/>
    <x v="2463"/>
    <x v="0"/>
    <x v="0"/>
    <x v="1"/>
    <x v="0"/>
  </r>
  <r>
    <x v="14"/>
    <x v="6"/>
    <x v="204"/>
    <x v="6"/>
    <x v="3"/>
    <x v="10"/>
    <x v="1952"/>
    <x v="2449"/>
    <x v="5"/>
    <x v="0"/>
    <x v="2404"/>
    <x v="2464"/>
    <x v="2"/>
    <x v="13"/>
    <x v="1"/>
    <x v="0"/>
  </r>
  <r>
    <x v="0"/>
    <x v="0"/>
    <x v="205"/>
    <x v="0"/>
    <x v="4"/>
    <x v="9"/>
    <x v="1953"/>
    <x v="2450"/>
    <x v="22"/>
    <x v="3"/>
    <x v="2405"/>
    <x v="2465"/>
    <x v="3"/>
    <x v="172"/>
    <x v="2"/>
    <x v="2"/>
  </r>
  <r>
    <x v="13"/>
    <x v="8"/>
    <x v="205"/>
    <x v="0"/>
    <x v="4"/>
    <x v="19"/>
    <x v="1954"/>
    <x v="2451"/>
    <x v="14"/>
    <x v="4"/>
    <x v="2406"/>
    <x v="2466"/>
    <x v="4"/>
    <x v="145"/>
    <x v="2"/>
    <x v="2"/>
  </r>
  <r>
    <x v="6"/>
    <x v="3"/>
    <x v="206"/>
    <x v="0"/>
    <x v="4"/>
    <x v="13"/>
    <x v="832"/>
    <x v="2452"/>
    <x v="5"/>
    <x v="0"/>
    <x v="2407"/>
    <x v="2467"/>
    <x v="3"/>
    <x v="102"/>
    <x v="2"/>
    <x v="1"/>
  </r>
  <r>
    <x v="1"/>
    <x v="1"/>
    <x v="144"/>
    <x v="10"/>
    <x v="4"/>
    <x v="33"/>
    <x v="1810"/>
    <x v="2453"/>
    <x v="22"/>
    <x v="3"/>
    <x v="2408"/>
    <x v="2468"/>
    <x v="4"/>
    <x v="234"/>
    <x v="2"/>
    <x v="0"/>
  </r>
  <r>
    <x v="10"/>
    <x v="7"/>
    <x v="144"/>
    <x v="10"/>
    <x v="4"/>
    <x v="8"/>
    <x v="1955"/>
    <x v="2454"/>
    <x v="15"/>
    <x v="4"/>
    <x v="2409"/>
    <x v="2469"/>
    <x v="3"/>
    <x v="46"/>
    <x v="2"/>
    <x v="0"/>
  </r>
  <r>
    <x v="7"/>
    <x v="5"/>
    <x v="144"/>
    <x v="10"/>
    <x v="4"/>
    <x v="0"/>
    <x v="1956"/>
    <x v="2455"/>
    <x v="11"/>
    <x v="1"/>
    <x v="2410"/>
    <x v="2470"/>
    <x v="1"/>
    <x v="113"/>
    <x v="2"/>
    <x v="0"/>
  </r>
  <r>
    <x v="9"/>
    <x v="6"/>
    <x v="145"/>
    <x v="1"/>
    <x v="4"/>
    <x v="9"/>
    <x v="680"/>
    <x v="2456"/>
    <x v="12"/>
    <x v="0"/>
    <x v="2411"/>
    <x v="2471"/>
    <x v="2"/>
    <x v="10"/>
    <x v="1"/>
    <x v="2"/>
  </r>
  <r>
    <x v="11"/>
    <x v="8"/>
    <x v="51"/>
    <x v="8"/>
    <x v="4"/>
    <x v="34"/>
    <x v="238"/>
    <x v="2457"/>
    <x v="1"/>
    <x v="0"/>
    <x v="2412"/>
    <x v="2472"/>
    <x v="3"/>
    <x v="53"/>
    <x v="1"/>
    <x v="0"/>
  </r>
  <r>
    <x v="9"/>
    <x v="6"/>
    <x v="244"/>
    <x v="2"/>
    <x v="4"/>
    <x v="12"/>
    <x v="984"/>
    <x v="2458"/>
    <x v="12"/>
    <x v="0"/>
    <x v="2413"/>
    <x v="2473"/>
    <x v="0"/>
    <x v="0"/>
    <x v="1"/>
    <x v="0"/>
  </r>
  <r>
    <x v="11"/>
    <x v="8"/>
    <x v="53"/>
    <x v="3"/>
    <x v="4"/>
    <x v="20"/>
    <x v="1957"/>
    <x v="2459"/>
    <x v="4"/>
    <x v="3"/>
    <x v="2414"/>
    <x v="2474"/>
    <x v="2"/>
    <x v="52"/>
    <x v="1"/>
    <x v="0"/>
  </r>
  <r>
    <x v="5"/>
    <x v="1"/>
    <x v="53"/>
    <x v="3"/>
    <x v="4"/>
    <x v="13"/>
    <x v="1958"/>
    <x v="2460"/>
    <x v="19"/>
    <x v="4"/>
    <x v="2415"/>
    <x v="2475"/>
    <x v="2"/>
    <x v="87"/>
    <x v="1"/>
    <x v="0"/>
  </r>
  <r>
    <x v="13"/>
    <x v="8"/>
    <x v="152"/>
    <x v="9"/>
    <x v="4"/>
    <x v="3"/>
    <x v="1959"/>
    <x v="2461"/>
    <x v="20"/>
    <x v="2"/>
    <x v="2416"/>
    <x v="2476"/>
    <x v="0"/>
    <x v="0"/>
    <x v="0"/>
    <x v="0"/>
  </r>
  <r>
    <x v="10"/>
    <x v="7"/>
    <x v="217"/>
    <x v="11"/>
    <x v="4"/>
    <x v="7"/>
    <x v="1960"/>
    <x v="2462"/>
    <x v="25"/>
    <x v="1"/>
    <x v="2417"/>
    <x v="2477"/>
    <x v="0"/>
    <x v="0"/>
    <x v="0"/>
    <x v="2"/>
  </r>
  <r>
    <x v="9"/>
    <x v="6"/>
    <x v="153"/>
    <x v="11"/>
    <x v="4"/>
    <x v="15"/>
    <x v="1961"/>
    <x v="2463"/>
    <x v="24"/>
    <x v="3"/>
    <x v="2418"/>
    <x v="2478"/>
    <x v="0"/>
    <x v="0"/>
    <x v="0"/>
    <x v="0"/>
  </r>
  <r>
    <x v="14"/>
    <x v="6"/>
    <x v="153"/>
    <x v="11"/>
    <x v="4"/>
    <x v="19"/>
    <x v="1962"/>
    <x v="2464"/>
    <x v="9"/>
    <x v="3"/>
    <x v="2419"/>
    <x v="2479"/>
    <x v="3"/>
    <x v="93"/>
    <x v="1"/>
    <x v="2"/>
  </r>
  <r>
    <x v="5"/>
    <x v="1"/>
    <x v="259"/>
    <x v="4"/>
    <x v="4"/>
    <x v="27"/>
    <x v="1963"/>
    <x v="2465"/>
    <x v="6"/>
    <x v="4"/>
    <x v="2420"/>
    <x v="2480"/>
    <x v="3"/>
    <x v="60"/>
    <x v="0"/>
    <x v="0"/>
  </r>
  <r>
    <x v="7"/>
    <x v="5"/>
    <x v="259"/>
    <x v="4"/>
    <x v="4"/>
    <x v="3"/>
    <x v="959"/>
    <x v="2466"/>
    <x v="0"/>
    <x v="0"/>
    <x v="2421"/>
    <x v="2481"/>
    <x v="3"/>
    <x v="20"/>
    <x v="0"/>
    <x v="0"/>
  </r>
  <r>
    <x v="0"/>
    <x v="0"/>
    <x v="155"/>
    <x v="5"/>
    <x v="4"/>
    <x v="77"/>
    <x v="1964"/>
    <x v="2467"/>
    <x v="3"/>
    <x v="2"/>
    <x v="2422"/>
    <x v="2482"/>
    <x v="0"/>
    <x v="0"/>
    <x v="0"/>
    <x v="0"/>
  </r>
  <r>
    <x v="12"/>
    <x v="8"/>
    <x v="157"/>
    <x v="5"/>
    <x v="4"/>
    <x v="29"/>
    <x v="1965"/>
    <x v="2468"/>
    <x v="22"/>
    <x v="3"/>
    <x v="2423"/>
    <x v="2483"/>
    <x v="3"/>
    <x v="71"/>
    <x v="2"/>
    <x v="1"/>
  </r>
  <r>
    <x v="2"/>
    <x v="2"/>
    <x v="157"/>
    <x v="5"/>
    <x v="4"/>
    <x v="46"/>
    <x v="1966"/>
    <x v="2469"/>
    <x v="10"/>
    <x v="2"/>
    <x v="2424"/>
    <x v="2484"/>
    <x v="1"/>
    <x v="193"/>
    <x v="0"/>
    <x v="1"/>
  </r>
  <r>
    <x v="4"/>
    <x v="4"/>
    <x v="58"/>
    <x v="6"/>
    <x v="4"/>
    <x v="15"/>
    <x v="1967"/>
    <x v="2470"/>
    <x v="10"/>
    <x v="2"/>
    <x v="2425"/>
    <x v="2485"/>
    <x v="0"/>
    <x v="0"/>
    <x v="0"/>
    <x v="1"/>
  </r>
  <r>
    <x v="5"/>
    <x v="1"/>
    <x v="260"/>
    <x v="6"/>
    <x v="4"/>
    <x v="35"/>
    <x v="1968"/>
    <x v="2471"/>
    <x v="22"/>
    <x v="3"/>
    <x v="1305"/>
    <x v="2486"/>
    <x v="2"/>
    <x v="90"/>
    <x v="2"/>
    <x v="0"/>
  </r>
  <r>
    <x v="1"/>
    <x v="1"/>
    <x v="60"/>
    <x v="6"/>
    <x v="4"/>
    <x v="0"/>
    <x v="1243"/>
    <x v="2472"/>
    <x v="21"/>
    <x v="0"/>
    <x v="2426"/>
    <x v="2487"/>
    <x v="0"/>
    <x v="0"/>
    <x v="0"/>
    <x v="1"/>
  </r>
  <r>
    <x v="10"/>
    <x v="7"/>
    <x v="158"/>
    <x v="6"/>
    <x v="4"/>
    <x v="71"/>
    <x v="1969"/>
    <x v="2473"/>
    <x v="6"/>
    <x v="4"/>
    <x v="2427"/>
    <x v="2488"/>
    <x v="2"/>
    <x v="272"/>
    <x v="0"/>
    <x v="2"/>
  </r>
  <r>
    <x v="1"/>
    <x v="1"/>
    <x v="159"/>
    <x v="0"/>
    <x v="5"/>
    <x v="50"/>
    <x v="1970"/>
    <x v="2474"/>
    <x v="15"/>
    <x v="4"/>
    <x v="2428"/>
    <x v="2489"/>
    <x v="0"/>
    <x v="0"/>
    <x v="2"/>
    <x v="1"/>
  </r>
  <r>
    <x v="9"/>
    <x v="6"/>
    <x v="159"/>
    <x v="0"/>
    <x v="5"/>
    <x v="12"/>
    <x v="1971"/>
    <x v="2475"/>
    <x v="9"/>
    <x v="3"/>
    <x v="2429"/>
    <x v="2490"/>
    <x v="2"/>
    <x v="15"/>
    <x v="2"/>
    <x v="0"/>
  </r>
  <r>
    <x v="6"/>
    <x v="3"/>
    <x v="160"/>
    <x v="0"/>
    <x v="5"/>
    <x v="20"/>
    <x v="1972"/>
    <x v="2476"/>
    <x v="1"/>
    <x v="0"/>
    <x v="2430"/>
    <x v="2491"/>
    <x v="3"/>
    <x v="136"/>
    <x v="1"/>
    <x v="1"/>
  </r>
  <r>
    <x v="12"/>
    <x v="8"/>
    <x v="161"/>
    <x v="0"/>
    <x v="5"/>
    <x v="21"/>
    <x v="1177"/>
    <x v="2477"/>
    <x v="6"/>
    <x v="4"/>
    <x v="2431"/>
    <x v="2492"/>
    <x v="0"/>
    <x v="0"/>
    <x v="0"/>
    <x v="1"/>
  </r>
  <r>
    <x v="11"/>
    <x v="8"/>
    <x v="161"/>
    <x v="0"/>
    <x v="5"/>
    <x v="8"/>
    <x v="1730"/>
    <x v="2478"/>
    <x v="7"/>
    <x v="2"/>
    <x v="2432"/>
    <x v="2493"/>
    <x v="0"/>
    <x v="0"/>
    <x v="0"/>
    <x v="1"/>
  </r>
  <r>
    <x v="7"/>
    <x v="5"/>
    <x v="161"/>
    <x v="0"/>
    <x v="5"/>
    <x v="43"/>
    <x v="1973"/>
    <x v="2479"/>
    <x v="1"/>
    <x v="0"/>
    <x v="2433"/>
    <x v="2494"/>
    <x v="2"/>
    <x v="154"/>
    <x v="2"/>
    <x v="0"/>
  </r>
  <r>
    <x v="6"/>
    <x v="3"/>
    <x v="246"/>
    <x v="10"/>
    <x v="5"/>
    <x v="18"/>
    <x v="280"/>
    <x v="2480"/>
    <x v="4"/>
    <x v="3"/>
    <x v="2434"/>
    <x v="2495"/>
    <x v="0"/>
    <x v="0"/>
    <x v="1"/>
    <x v="1"/>
  </r>
  <r>
    <x v="11"/>
    <x v="8"/>
    <x v="246"/>
    <x v="10"/>
    <x v="5"/>
    <x v="49"/>
    <x v="261"/>
    <x v="2481"/>
    <x v="17"/>
    <x v="1"/>
    <x v="2435"/>
    <x v="2496"/>
    <x v="0"/>
    <x v="0"/>
    <x v="1"/>
    <x v="2"/>
  </r>
  <r>
    <x v="1"/>
    <x v="1"/>
    <x v="163"/>
    <x v="10"/>
    <x v="5"/>
    <x v="52"/>
    <x v="1974"/>
    <x v="2482"/>
    <x v="3"/>
    <x v="2"/>
    <x v="2436"/>
    <x v="2497"/>
    <x v="0"/>
    <x v="0"/>
    <x v="2"/>
    <x v="0"/>
  </r>
  <r>
    <x v="8"/>
    <x v="6"/>
    <x v="163"/>
    <x v="10"/>
    <x v="5"/>
    <x v="17"/>
    <x v="1417"/>
    <x v="2483"/>
    <x v="13"/>
    <x v="1"/>
    <x v="2437"/>
    <x v="2498"/>
    <x v="2"/>
    <x v="130"/>
    <x v="2"/>
    <x v="1"/>
  </r>
  <r>
    <x v="12"/>
    <x v="8"/>
    <x v="61"/>
    <x v="1"/>
    <x v="5"/>
    <x v="10"/>
    <x v="1975"/>
    <x v="2484"/>
    <x v="10"/>
    <x v="2"/>
    <x v="2438"/>
    <x v="2499"/>
    <x v="1"/>
    <x v="123"/>
    <x v="0"/>
    <x v="0"/>
  </r>
  <r>
    <x v="11"/>
    <x v="8"/>
    <x v="220"/>
    <x v="1"/>
    <x v="5"/>
    <x v="18"/>
    <x v="1976"/>
    <x v="2485"/>
    <x v="21"/>
    <x v="0"/>
    <x v="2439"/>
    <x v="2500"/>
    <x v="1"/>
    <x v="22"/>
    <x v="2"/>
    <x v="2"/>
  </r>
  <r>
    <x v="13"/>
    <x v="8"/>
    <x v="0"/>
    <x v="0"/>
    <x v="0"/>
    <x v="36"/>
    <x v="1977"/>
    <x v="2486"/>
    <x v="1"/>
    <x v="0"/>
    <x v="2440"/>
    <x v="2501"/>
    <x v="2"/>
    <x v="76"/>
    <x v="1"/>
    <x v="1"/>
  </r>
  <r>
    <x v="6"/>
    <x v="3"/>
    <x v="221"/>
    <x v="10"/>
    <x v="0"/>
    <x v="23"/>
    <x v="1978"/>
    <x v="2487"/>
    <x v="6"/>
    <x v="4"/>
    <x v="2441"/>
    <x v="2502"/>
    <x v="3"/>
    <x v="28"/>
    <x v="0"/>
    <x v="1"/>
  </r>
  <r>
    <x v="5"/>
    <x v="1"/>
    <x v="221"/>
    <x v="10"/>
    <x v="0"/>
    <x v="43"/>
    <x v="949"/>
    <x v="2488"/>
    <x v="1"/>
    <x v="0"/>
    <x v="2442"/>
    <x v="2503"/>
    <x v="3"/>
    <x v="83"/>
    <x v="0"/>
    <x v="0"/>
  </r>
  <r>
    <x v="3"/>
    <x v="3"/>
    <x v="221"/>
    <x v="10"/>
    <x v="0"/>
    <x v="19"/>
    <x v="1608"/>
    <x v="2489"/>
    <x v="1"/>
    <x v="0"/>
    <x v="2443"/>
    <x v="2504"/>
    <x v="1"/>
    <x v="29"/>
    <x v="1"/>
    <x v="0"/>
  </r>
  <r>
    <x v="13"/>
    <x v="8"/>
    <x v="221"/>
    <x v="10"/>
    <x v="0"/>
    <x v="32"/>
    <x v="1899"/>
    <x v="2490"/>
    <x v="21"/>
    <x v="0"/>
    <x v="2444"/>
    <x v="2505"/>
    <x v="6"/>
    <x v="235"/>
    <x v="1"/>
    <x v="0"/>
  </r>
  <r>
    <x v="8"/>
    <x v="6"/>
    <x v="222"/>
    <x v="10"/>
    <x v="0"/>
    <x v="4"/>
    <x v="1979"/>
    <x v="2491"/>
    <x v="21"/>
    <x v="0"/>
    <x v="2445"/>
    <x v="2506"/>
    <x v="0"/>
    <x v="0"/>
    <x v="1"/>
    <x v="0"/>
  </r>
  <r>
    <x v="7"/>
    <x v="5"/>
    <x v="67"/>
    <x v="1"/>
    <x v="0"/>
    <x v="18"/>
    <x v="1980"/>
    <x v="2492"/>
    <x v="12"/>
    <x v="0"/>
    <x v="2446"/>
    <x v="2507"/>
    <x v="2"/>
    <x v="99"/>
    <x v="0"/>
    <x v="0"/>
  </r>
  <r>
    <x v="12"/>
    <x v="8"/>
    <x v="70"/>
    <x v="1"/>
    <x v="0"/>
    <x v="49"/>
    <x v="1981"/>
    <x v="2493"/>
    <x v="0"/>
    <x v="0"/>
    <x v="2447"/>
    <x v="2508"/>
    <x v="3"/>
    <x v="153"/>
    <x v="0"/>
    <x v="0"/>
  </r>
  <r>
    <x v="7"/>
    <x v="5"/>
    <x v="70"/>
    <x v="1"/>
    <x v="0"/>
    <x v="37"/>
    <x v="1982"/>
    <x v="2494"/>
    <x v="22"/>
    <x v="3"/>
    <x v="2448"/>
    <x v="2509"/>
    <x v="1"/>
    <x v="79"/>
    <x v="2"/>
    <x v="0"/>
  </r>
  <r>
    <x v="2"/>
    <x v="2"/>
    <x v="74"/>
    <x v="8"/>
    <x v="0"/>
    <x v="2"/>
    <x v="86"/>
    <x v="2495"/>
    <x v="10"/>
    <x v="2"/>
    <x v="2449"/>
    <x v="2510"/>
    <x v="2"/>
    <x v="26"/>
    <x v="0"/>
    <x v="1"/>
  </r>
  <r>
    <x v="0"/>
    <x v="0"/>
    <x v="167"/>
    <x v="8"/>
    <x v="0"/>
    <x v="20"/>
    <x v="234"/>
    <x v="2496"/>
    <x v="14"/>
    <x v="4"/>
    <x v="2450"/>
    <x v="2511"/>
    <x v="3"/>
    <x v="136"/>
    <x v="0"/>
    <x v="0"/>
  </r>
  <r>
    <x v="6"/>
    <x v="3"/>
    <x v="75"/>
    <x v="8"/>
    <x v="0"/>
    <x v="31"/>
    <x v="1983"/>
    <x v="2497"/>
    <x v="9"/>
    <x v="3"/>
    <x v="2451"/>
    <x v="2512"/>
    <x v="2"/>
    <x v="181"/>
    <x v="1"/>
    <x v="0"/>
  </r>
  <r>
    <x v="5"/>
    <x v="1"/>
    <x v="2"/>
    <x v="2"/>
    <x v="0"/>
    <x v="3"/>
    <x v="1984"/>
    <x v="2498"/>
    <x v="22"/>
    <x v="3"/>
    <x v="2452"/>
    <x v="2513"/>
    <x v="2"/>
    <x v="4"/>
    <x v="0"/>
    <x v="1"/>
  </r>
  <r>
    <x v="12"/>
    <x v="8"/>
    <x v="76"/>
    <x v="2"/>
    <x v="0"/>
    <x v="29"/>
    <x v="1985"/>
    <x v="2499"/>
    <x v="8"/>
    <x v="5"/>
    <x v="9"/>
    <x v="2514"/>
    <x v="2"/>
    <x v="47"/>
    <x v="1"/>
    <x v="0"/>
  </r>
  <r>
    <x v="12"/>
    <x v="8"/>
    <x v="169"/>
    <x v="2"/>
    <x v="0"/>
    <x v="10"/>
    <x v="1986"/>
    <x v="2500"/>
    <x v="21"/>
    <x v="0"/>
    <x v="2453"/>
    <x v="2515"/>
    <x v="3"/>
    <x v="158"/>
    <x v="0"/>
    <x v="0"/>
  </r>
  <r>
    <x v="0"/>
    <x v="0"/>
    <x v="224"/>
    <x v="3"/>
    <x v="0"/>
    <x v="15"/>
    <x v="1987"/>
    <x v="2501"/>
    <x v="22"/>
    <x v="3"/>
    <x v="2454"/>
    <x v="2516"/>
    <x v="0"/>
    <x v="0"/>
    <x v="2"/>
    <x v="0"/>
  </r>
  <r>
    <x v="1"/>
    <x v="1"/>
    <x v="224"/>
    <x v="3"/>
    <x v="0"/>
    <x v="3"/>
    <x v="1988"/>
    <x v="2502"/>
    <x v="17"/>
    <x v="1"/>
    <x v="2455"/>
    <x v="2517"/>
    <x v="4"/>
    <x v="273"/>
    <x v="1"/>
    <x v="2"/>
  </r>
  <r>
    <x v="6"/>
    <x v="3"/>
    <x v="3"/>
    <x v="3"/>
    <x v="0"/>
    <x v="2"/>
    <x v="1989"/>
    <x v="2503"/>
    <x v="0"/>
    <x v="0"/>
    <x v="2456"/>
    <x v="2518"/>
    <x v="0"/>
    <x v="0"/>
    <x v="1"/>
    <x v="2"/>
  </r>
  <r>
    <x v="3"/>
    <x v="3"/>
    <x v="4"/>
    <x v="3"/>
    <x v="0"/>
    <x v="1"/>
    <x v="1990"/>
    <x v="2504"/>
    <x v="19"/>
    <x v="4"/>
    <x v="2457"/>
    <x v="2519"/>
    <x v="3"/>
    <x v="12"/>
    <x v="0"/>
    <x v="0"/>
  </r>
  <r>
    <x v="10"/>
    <x v="7"/>
    <x v="77"/>
    <x v="9"/>
    <x v="0"/>
    <x v="8"/>
    <x v="1991"/>
    <x v="2505"/>
    <x v="2"/>
    <x v="1"/>
    <x v="2458"/>
    <x v="2520"/>
    <x v="4"/>
    <x v="182"/>
    <x v="1"/>
    <x v="2"/>
  </r>
  <r>
    <x v="14"/>
    <x v="6"/>
    <x v="78"/>
    <x v="9"/>
    <x v="0"/>
    <x v="8"/>
    <x v="204"/>
    <x v="2506"/>
    <x v="13"/>
    <x v="1"/>
    <x v="2459"/>
    <x v="2521"/>
    <x v="0"/>
    <x v="0"/>
    <x v="0"/>
    <x v="2"/>
  </r>
  <r>
    <x v="8"/>
    <x v="6"/>
    <x v="78"/>
    <x v="9"/>
    <x v="0"/>
    <x v="46"/>
    <x v="1992"/>
    <x v="2507"/>
    <x v="22"/>
    <x v="3"/>
    <x v="2460"/>
    <x v="2522"/>
    <x v="2"/>
    <x v="81"/>
    <x v="2"/>
    <x v="0"/>
  </r>
  <r>
    <x v="12"/>
    <x v="8"/>
    <x v="273"/>
    <x v="9"/>
    <x v="0"/>
    <x v="49"/>
    <x v="1349"/>
    <x v="2508"/>
    <x v="24"/>
    <x v="3"/>
    <x v="2461"/>
    <x v="2523"/>
    <x v="2"/>
    <x v="180"/>
    <x v="0"/>
    <x v="1"/>
  </r>
  <r>
    <x v="11"/>
    <x v="8"/>
    <x v="273"/>
    <x v="9"/>
    <x v="0"/>
    <x v="17"/>
    <x v="1993"/>
    <x v="2509"/>
    <x v="5"/>
    <x v="0"/>
    <x v="2462"/>
    <x v="2524"/>
    <x v="2"/>
    <x v="130"/>
    <x v="2"/>
    <x v="2"/>
  </r>
  <r>
    <x v="15"/>
    <x v="9"/>
    <x v="249"/>
    <x v="9"/>
    <x v="0"/>
    <x v="18"/>
    <x v="1994"/>
    <x v="2510"/>
    <x v="6"/>
    <x v="4"/>
    <x v="2463"/>
    <x v="2525"/>
    <x v="0"/>
    <x v="0"/>
    <x v="0"/>
    <x v="0"/>
  </r>
  <r>
    <x v="14"/>
    <x v="6"/>
    <x v="249"/>
    <x v="9"/>
    <x v="0"/>
    <x v="33"/>
    <x v="1995"/>
    <x v="2511"/>
    <x v="18"/>
    <x v="2"/>
    <x v="2464"/>
    <x v="2526"/>
    <x v="1"/>
    <x v="108"/>
    <x v="2"/>
    <x v="1"/>
  </r>
  <r>
    <x v="0"/>
    <x v="0"/>
    <x v="80"/>
    <x v="11"/>
    <x v="0"/>
    <x v="5"/>
    <x v="1582"/>
    <x v="2512"/>
    <x v="6"/>
    <x v="4"/>
    <x v="2465"/>
    <x v="2527"/>
    <x v="0"/>
    <x v="0"/>
    <x v="0"/>
    <x v="1"/>
  </r>
  <r>
    <x v="4"/>
    <x v="4"/>
    <x v="80"/>
    <x v="11"/>
    <x v="0"/>
    <x v="18"/>
    <x v="1996"/>
    <x v="2513"/>
    <x v="9"/>
    <x v="3"/>
    <x v="2466"/>
    <x v="2528"/>
    <x v="2"/>
    <x v="99"/>
    <x v="2"/>
    <x v="2"/>
  </r>
  <r>
    <x v="4"/>
    <x v="4"/>
    <x v="81"/>
    <x v="11"/>
    <x v="0"/>
    <x v="31"/>
    <x v="1997"/>
    <x v="2514"/>
    <x v="7"/>
    <x v="2"/>
    <x v="2467"/>
    <x v="2529"/>
    <x v="3"/>
    <x v="69"/>
    <x v="0"/>
    <x v="0"/>
  </r>
  <r>
    <x v="10"/>
    <x v="7"/>
    <x v="82"/>
    <x v="11"/>
    <x v="0"/>
    <x v="36"/>
    <x v="1998"/>
    <x v="2515"/>
    <x v="4"/>
    <x v="3"/>
    <x v="2468"/>
    <x v="2530"/>
    <x v="0"/>
    <x v="0"/>
    <x v="1"/>
    <x v="2"/>
  </r>
  <r>
    <x v="0"/>
    <x v="0"/>
    <x v="6"/>
    <x v="4"/>
    <x v="0"/>
    <x v="37"/>
    <x v="1999"/>
    <x v="2516"/>
    <x v="15"/>
    <x v="4"/>
    <x v="2469"/>
    <x v="2531"/>
    <x v="2"/>
    <x v="61"/>
    <x v="1"/>
    <x v="1"/>
  </r>
  <r>
    <x v="15"/>
    <x v="9"/>
    <x v="6"/>
    <x v="4"/>
    <x v="0"/>
    <x v="46"/>
    <x v="2000"/>
    <x v="2517"/>
    <x v="4"/>
    <x v="3"/>
    <x v="2470"/>
    <x v="2532"/>
    <x v="4"/>
    <x v="211"/>
    <x v="1"/>
    <x v="2"/>
  </r>
  <r>
    <x v="6"/>
    <x v="3"/>
    <x v="7"/>
    <x v="4"/>
    <x v="0"/>
    <x v="6"/>
    <x v="500"/>
    <x v="2518"/>
    <x v="11"/>
    <x v="1"/>
    <x v="2471"/>
    <x v="2533"/>
    <x v="1"/>
    <x v="197"/>
    <x v="1"/>
    <x v="1"/>
  </r>
  <r>
    <x v="11"/>
    <x v="8"/>
    <x v="7"/>
    <x v="4"/>
    <x v="0"/>
    <x v="19"/>
    <x v="2001"/>
    <x v="2519"/>
    <x v="25"/>
    <x v="1"/>
    <x v="2472"/>
    <x v="2534"/>
    <x v="5"/>
    <x v="274"/>
    <x v="0"/>
    <x v="2"/>
  </r>
  <r>
    <x v="12"/>
    <x v="8"/>
    <x v="225"/>
    <x v="5"/>
    <x v="0"/>
    <x v="17"/>
    <x v="490"/>
    <x v="2520"/>
    <x v="1"/>
    <x v="0"/>
    <x v="2473"/>
    <x v="2535"/>
    <x v="1"/>
    <x v="146"/>
    <x v="1"/>
    <x v="1"/>
  </r>
  <r>
    <x v="1"/>
    <x v="1"/>
    <x v="225"/>
    <x v="5"/>
    <x v="0"/>
    <x v="36"/>
    <x v="2002"/>
    <x v="2521"/>
    <x v="23"/>
    <x v="3"/>
    <x v="2474"/>
    <x v="1899"/>
    <x v="2"/>
    <x v="76"/>
    <x v="0"/>
    <x v="2"/>
  </r>
  <r>
    <x v="13"/>
    <x v="8"/>
    <x v="225"/>
    <x v="5"/>
    <x v="0"/>
    <x v="1"/>
    <x v="68"/>
    <x v="2522"/>
    <x v="24"/>
    <x v="3"/>
    <x v="2475"/>
    <x v="2536"/>
    <x v="4"/>
    <x v="110"/>
    <x v="0"/>
    <x v="2"/>
  </r>
  <r>
    <x v="8"/>
    <x v="6"/>
    <x v="173"/>
    <x v="5"/>
    <x v="0"/>
    <x v="10"/>
    <x v="2003"/>
    <x v="2523"/>
    <x v="5"/>
    <x v="0"/>
    <x v="2476"/>
    <x v="2537"/>
    <x v="1"/>
    <x v="123"/>
    <x v="2"/>
    <x v="0"/>
  </r>
  <r>
    <x v="4"/>
    <x v="4"/>
    <x v="174"/>
    <x v="5"/>
    <x v="0"/>
    <x v="31"/>
    <x v="626"/>
    <x v="2524"/>
    <x v="21"/>
    <x v="0"/>
    <x v="2477"/>
    <x v="2538"/>
    <x v="6"/>
    <x v="103"/>
    <x v="2"/>
    <x v="0"/>
  </r>
  <r>
    <x v="8"/>
    <x v="6"/>
    <x v="226"/>
    <x v="6"/>
    <x v="0"/>
    <x v="4"/>
    <x v="2004"/>
    <x v="2525"/>
    <x v="25"/>
    <x v="1"/>
    <x v="2478"/>
    <x v="2539"/>
    <x v="1"/>
    <x v="67"/>
    <x v="1"/>
    <x v="0"/>
  </r>
  <r>
    <x v="15"/>
    <x v="9"/>
    <x v="84"/>
    <x v="6"/>
    <x v="0"/>
    <x v="20"/>
    <x v="2005"/>
    <x v="2526"/>
    <x v="14"/>
    <x v="4"/>
    <x v="2479"/>
    <x v="2540"/>
    <x v="3"/>
    <x v="136"/>
    <x v="1"/>
    <x v="1"/>
  </r>
  <r>
    <x v="11"/>
    <x v="8"/>
    <x v="227"/>
    <x v="10"/>
    <x v="1"/>
    <x v="0"/>
    <x v="2006"/>
    <x v="2527"/>
    <x v="18"/>
    <x v="2"/>
    <x v="2480"/>
    <x v="2541"/>
    <x v="1"/>
    <x v="113"/>
    <x v="2"/>
    <x v="2"/>
  </r>
  <r>
    <x v="0"/>
    <x v="0"/>
    <x v="89"/>
    <x v="10"/>
    <x v="1"/>
    <x v="37"/>
    <x v="1198"/>
    <x v="2528"/>
    <x v="8"/>
    <x v="5"/>
    <x v="9"/>
    <x v="2542"/>
    <x v="2"/>
    <x v="61"/>
    <x v="2"/>
    <x v="0"/>
  </r>
  <r>
    <x v="9"/>
    <x v="6"/>
    <x v="176"/>
    <x v="1"/>
    <x v="1"/>
    <x v="34"/>
    <x v="2007"/>
    <x v="2529"/>
    <x v="23"/>
    <x v="3"/>
    <x v="2481"/>
    <x v="2543"/>
    <x v="0"/>
    <x v="0"/>
    <x v="1"/>
    <x v="2"/>
  </r>
  <r>
    <x v="11"/>
    <x v="8"/>
    <x v="90"/>
    <x v="1"/>
    <x v="1"/>
    <x v="29"/>
    <x v="2008"/>
    <x v="2530"/>
    <x v="25"/>
    <x v="1"/>
    <x v="2482"/>
    <x v="2544"/>
    <x v="3"/>
    <x v="71"/>
    <x v="1"/>
    <x v="2"/>
  </r>
  <r>
    <x v="13"/>
    <x v="8"/>
    <x v="90"/>
    <x v="1"/>
    <x v="1"/>
    <x v="20"/>
    <x v="2009"/>
    <x v="2531"/>
    <x v="6"/>
    <x v="4"/>
    <x v="2483"/>
    <x v="2545"/>
    <x v="2"/>
    <x v="52"/>
    <x v="2"/>
    <x v="1"/>
  </r>
  <r>
    <x v="9"/>
    <x v="6"/>
    <x v="228"/>
    <x v="1"/>
    <x v="1"/>
    <x v="4"/>
    <x v="2010"/>
    <x v="2532"/>
    <x v="20"/>
    <x v="2"/>
    <x v="2484"/>
    <x v="2546"/>
    <x v="0"/>
    <x v="0"/>
    <x v="0"/>
    <x v="1"/>
  </r>
  <r>
    <x v="9"/>
    <x v="6"/>
    <x v="91"/>
    <x v="1"/>
    <x v="1"/>
    <x v="9"/>
    <x v="2011"/>
    <x v="2533"/>
    <x v="15"/>
    <x v="4"/>
    <x v="2485"/>
    <x v="2547"/>
    <x v="0"/>
    <x v="0"/>
    <x v="0"/>
    <x v="0"/>
  </r>
  <r>
    <x v="4"/>
    <x v="4"/>
    <x v="229"/>
    <x v="1"/>
    <x v="1"/>
    <x v="25"/>
    <x v="2012"/>
    <x v="2534"/>
    <x v="2"/>
    <x v="1"/>
    <x v="2486"/>
    <x v="2548"/>
    <x v="2"/>
    <x v="156"/>
    <x v="0"/>
    <x v="2"/>
  </r>
  <r>
    <x v="11"/>
    <x v="8"/>
    <x v="93"/>
    <x v="7"/>
    <x v="1"/>
    <x v="18"/>
    <x v="155"/>
    <x v="2535"/>
    <x v="12"/>
    <x v="0"/>
    <x v="2487"/>
    <x v="2549"/>
    <x v="2"/>
    <x v="99"/>
    <x v="2"/>
    <x v="2"/>
  </r>
  <r>
    <x v="6"/>
    <x v="3"/>
    <x v="12"/>
    <x v="7"/>
    <x v="1"/>
    <x v="19"/>
    <x v="2013"/>
    <x v="2536"/>
    <x v="2"/>
    <x v="1"/>
    <x v="2488"/>
    <x v="2550"/>
    <x v="2"/>
    <x v="78"/>
    <x v="2"/>
    <x v="0"/>
  </r>
  <r>
    <x v="11"/>
    <x v="8"/>
    <x v="12"/>
    <x v="7"/>
    <x v="1"/>
    <x v="45"/>
    <x v="2014"/>
    <x v="2537"/>
    <x v="17"/>
    <x v="1"/>
    <x v="2489"/>
    <x v="2551"/>
    <x v="2"/>
    <x v="74"/>
    <x v="1"/>
    <x v="1"/>
  </r>
  <r>
    <x v="11"/>
    <x v="8"/>
    <x v="15"/>
    <x v="8"/>
    <x v="1"/>
    <x v="20"/>
    <x v="2015"/>
    <x v="2538"/>
    <x v="15"/>
    <x v="4"/>
    <x v="2490"/>
    <x v="2552"/>
    <x v="3"/>
    <x v="136"/>
    <x v="1"/>
    <x v="0"/>
  </r>
  <r>
    <x v="6"/>
    <x v="3"/>
    <x v="251"/>
    <x v="8"/>
    <x v="1"/>
    <x v="12"/>
    <x v="1102"/>
    <x v="2539"/>
    <x v="1"/>
    <x v="0"/>
    <x v="2491"/>
    <x v="2553"/>
    <x v="2"/>
    <x v="15"/>
    <x v="1"/>
    <x v="1"/>
  </r>
  <r>
    <x v="11"/>
    <x v="8"/>
    <x v="95"/>
    <x v="2"/>
    <x v="1"/>
    <x v="19"/>
    <x v="2016"/>
    <x v="2540"/>
    <x v="22"/>
    <x v="3"/>
    <x v="2492"/>
    <x v="2554"/>
    <x v="0"/>
    <x v="0"/>
    <x v="2"/>
    <x v="0"/>
  </r>
  <r>
    <x v="8"/>
    <x v="6"/>
    <x v="95"/>
    <x v="2"/>
    <x v="1"/>
    <x v="0"/>
    <x v="571"/>
    <x v="2541"/>
    <x v="18"/>
    <x v="2"/>
    <x v="2493"/>
    <x v="2555"/>
    <x v="2"/>
    <x v="58"/>
    <x v="0"/>
    <x v="1"/>
  </r>
  <r>
    <x v="1"/>
    <x v="1"/>
    <x v="266"/>
    <x v="2"/>
    <x v="1"/>
    <x v="21"/>
    <x v="2017"/>
    <x v="2542"/>
    <x v="18"/>
    <x v="2"/>
    <x v="2494"/>
    <x v="2556"/>
    <x v="2"/>
    <x v="120"/>
    <x v="1"/>
    <x v="0"/>
  </r>
  <r>
    <x v="5"/>
    <x v="1"/>
    <x v="266"/>
    <x v="2"/>
    <x v="1"/>
    <x v="19"/>
    <x v="2018"/>
    <x v="2543"/>
    <x v="9"/>
    <x v="3"/>
    <x v="2495"/>
    <x v="2557"/>
    <x v="4"/>
    <x v="145"/>
    <x v="2"/>
    <x v="1"/>
  </r>
  <r>
    <x v="5"/>
    <x v="1"/>
    <x v="16"/>
    <x v="3"/>
    <x v="1"/>
    <x v="57"/>
    <x v="1411"/>
    <x v="2544"/>
    <x v="16"/>
    <x v="4"/>
    <x v="2496"/>
    <x v="2558"/>
    <x v="4"/>
    <x v="188"/>
    <x v="1"/>
    <x v="2"/>
  </r>
  <r>
    <x v="13"/>
    <x v="8"/>
    <x v="98"/>
    <x v="3"/>
    <x v="1"/>
    <x v="6"/>
    <x v="2019"/>
    <x v="2545"/>
    <x v="25"/>
    <x v="1"/>
    <x v="2497"/>
    <x v="2559"/>
    <x v="2"/>
    <x v="7"/>
    <x v="1"/>
    <x v="1"/>
  </r>
  <r>
    <x v="14"/>
    <x v="6"/>
    <x v="252"/>
    <x v="9"/>
    <x v="1"/>
    <x v="12"/>
    <x v="2020"/>
    <x v="2546"/>
    <x v="0"/>
    <x v="0"/>
    <x v="2498"/>
    <x v="2560"/>
    <x v="0"/>
    <x v="0"/>
    <x v="1"/>
    <x v="1"/>
  </r>
  <r>
    <x v="2"/>
    <x v="2"/>
    <x v="252"/>
    <x v="9"/>
    <x v="1"/>
    <x v="6"/>
    <x v="2021"/>
    <x v="2547"/>
    <x v="24"/>
    <x v="3"/>
    <x v="2499"/>
    <x v="2561"/>
    <x v="0"/>
    <x v="0"/>
    <x v="2"/>
    <x v="2"/>
  </r>
  <r>
    <x v="13"/>
    <x v="8"/>
    <x v="252"/>
    <x v="9"/>
    <x v="1"/>
    <x v="30"/>
    <x v="274"/>
    <x v="2548"/>
    <x v="14"/>
    <x v="4"/>
    <x v="2500"/>
    <x v="2562"/>
    <x v="2"/>
    <x v="48"/>
    <x v="1"/>
    <x v="2"/>
  </r>
  <r>
    <x v="5"/>
    <x v="1"/>
    <x v="231"/>
    <x v="9"/>
    <x v="1"/>
    <x v="49"/>
    <x v="2022"/>
    <x v="2549"/>
    <x v="5"/>
    <x v="0"/>
    <x v="2501"/>
    <x v="2563"/>
    <x v="0"/>
    <x v="0"/>
    <x v="0"/>
    <x v="2"/>
  </r>
  <r>
    <x v="11"/>
    <x v="8"/>
    <x v="253"/>
    <x v="9"/>
    <x v="1"/>
    <x v="2"/>
    <x v="2023"/>
    <x v="2550"/>
    <x v="13"/>
    <x v="1"/>
    <x v="2502"/>
    <x v="2564"/>
    <x v="3"/>
    <x v="77"/>
    <x v="0"/>
    <x v="2"/>
  </r>
  <r>
    <x v="12"/>
    <x v="8"/>
    <x v="177"/>
    <x v="9"/>
    <x v="1"/>
    <x v="8"/>
    <x v="2024"/>
    <x v="2551"/>
    <x v="11"/>
    <x v="1"/>
    <x v="2503"/>
    <x v="2565"/>
    <x v="2"/>
    <x v="34"/>
    <x v="0"/>
    <x v="0"/>
  </r>
  <r>
    <x v="15"/>
    <x v="9"/>
    <x v="261"/>
    <x v="11"/>
    <x v="1"/>
    <x v="53"/>
    <x v="1497"/>
    <x v="2552"/>
    <x v="25"/>
    <x v="1"/>
    <x v="2504"/>
    <x v="2566"/>
    <x v="3"/>
    <x v="198"/>
    <x v="2"/>
    <x v="0"/>
  </r>
  <r>
    <x v="14"/>
    <x v="6"/>
    <x v="261"/>
    <x v="11"/>
    <x v="1"/>
    <x v="9"/>
    <x v="2025"/>
    <x v="2553"/>
    <x v="14"/>
    <x v="4"/>
    <x v="2505"/>
    <x v="2567"/>
    <x v="2"/>
    <x v="10"/>
    <x v="0"/>
    <x v="2"/>
  </r>
  <r>
    <x v="9"/>
    <x v="6"/>
    <x v="100"/>
    <x v="11"/>
    <x v="1"/>
    <x v="10"/>
    <x v="1681"/>
    <x v="2554"/>
    <x v="25"/>
    <x v="1"/>
    <x v="2506"/>
    <x v="2568"/>
    <x v="1"/>
    <x v="123"/>
    <x v="1"/>
    <x v="2"/>
  </r>
  <r>
    <x v="11"/>
    <x v="8"/>
    <x v="101"/>
    <x v="11"/>
    <x v="1"/>
    <x v="36"/>
    <x v="2026"/>
    <x v="2555"/>
    <x v="3"/>
    <x v="2"/>
    <x v="2507"/>
    <x v="2569"/>
    <x v="2"/>
    <x v="76"/>
    <x v="2"/>
    <x v="1"/>
  </r>
  <r>
    <x v="1"/>
    <x v="1"/>
    <x v="102"/>
    <x v="11"/>
    <x v="1"/>
    <x v="34"/>
    <x v="943"/>
    <x v="2556"/>
    <x v="14"/>
    <x v="4"/>
    <x v="2508"/>
    <x v="2570"/>
    <x v="1"/>
    <x v="275"/>
    <x v="2"/>
    <x v="2"/>
  </r>
  <r>
    <x v="11"/>
    <x v="8"/>
    <x v="103"/>
    <x v="4"/>
    <x v="1"/>
    <x v="20"/>
    <x v="2027"/>
    <x v="2557"/>
    <x v="20"/>
    <x v="2"/>
    <x v="2509"/>
    <x v="2571"/>
    <x v="1"/>
    <x v="109"/>
    <x v="1"/>
    <x v="1"/>
  </r>
  <r>
    <x v="14"/>
    <x v="6"/>
    <x v="18"/>
    <x v="4"/>
    <x v="1"/>
    <x v="53"/>
    <x v="2028"/>
    <x v="2558"/>
    <x v="25"/>
    <x v="1"/>
    <x v="2510"/>
    <x v="2572"/>
    <x v="0"/>
    <x v="0"/>
    <x v="2"/>
    <x v="2"/>
  </r>
  <r>
    <x v="10"/>
    <x v="7"/>
    <x v="232"/>
    <x v="4"/>
    <x v="1"/>
    <x v="1"/>
    <x v="2029"/>
    <x v="2559"/>
    <x v="18"/>
    <x v="2"/>
    <x v="2511"/>
    <x v="2573"/>
    <x v="3"/>
    <x v="12"/>
    <x v="2"/>
    <x v="0"/>
  </r>
  <r>
    <x v="12"/>
    <x v="8"/>
    <x v="20"/>
    <x v="5"/>
    <x v="1"/>
    <x v="13"/>
    <x v="2030"/>
    <x v="2560"/>
    <x v="15"/>
    <x v="4"/>
    <x v="2512"/>
    <x v="2574"/>
    <x v="3"/>
    <x v="102"/>
    <x v="2"/>
    <x v="1"/>
  </r>
  <r>
    <x v="15"/>
    <x v="9"/>
    <x v="20"/>
    <x v="5"/>
    <x v="1"/>
    <x v="19"/>
    <x v="183"/>
    <x v="2561"/>
    <x v="1"/>
    <x v="0"/>
    <x v="2513"/>
    <x v="2575"/>
    <x v="1"/>
    <x v="29"/>
    <x v="1"/>
    <x v="2"/>
  </r>
  <r>
    <x v="8"/>
    <x v="6"/>
    <x v="20"/>
    <x v="5"/>
    <x v="1"/>
    <x v="7"/>
    <x v="2031"/>
    <x v="2562"/>
    <x v="23"/>
    <x v="3"/>
    <x v="2514"/>
    <x v="2576"/>
    <x v="1"/>
    <x v="56"/>
    <x v="1"/>
    <x v="0"/>
  </r>
  <r>
    <x v="1"/>
    <x v="1"/>
    <x v="178"/>
    <x v="5"/>
    <x v="1"/>
    <x v="0"/>
    <x v="1056"/>
    <x v="2563"/>
    <x v="7"/>
    <x v="2"/>
    <x v="2515"/>
    <x v="2577"/>
    <x v="1"/>
    <x v="113"/>
    <x v="0"/>
    <x v="0"/>
  </r>
  <r>
    <x v="3"/>
    <x v="3"/>
    <x v="105"/>
    <x v="6"/>
    <x v="1"/>
    <x v="1"/>
    <x v="2032"/>
    <x v="2564"/>
    <x v="11"/>
    <x v="1"/>
    <x v="2516"/>
    <x v="2578"/>
    <x v="4"/>
    <x v="110"/>
    <x v="1"/>
    <x v="0"/>
  </r>
  <r>
    <x v="4"/>
    <x v="4"/>
    <x v="105"/>
    <x v="6"/>
    <x v="1"/>
    <x v="22"/>
    <x v="2033"/>
    <x v="2565"/>
    <x v="15"/>
    <x v="4"/>
    <x v="2517"/>
    <x v="2579"/>
    <x v="2"/>
    <x v="80"/>
    <x v="2"/>
    <x v="2"/>
  </r>
  <r>
    <x v="15"/>
    <x v="9"/>
    <x v="106"/>
    <x v="6"/>
    <x v="1"/>
    <x v="22"/>
    <x v="79"/>
    <x v="2566"/>
    <x v="11"/>
    <x v="1"/>
    <x v="2518"/>
    <x v="2580"/>
    <x v="3"/>
    <x v="168"/>
    <x v="2"/>
    <x v="2"/>
  </r>
  <r>
    <x v="11"/>
    <x v="8"/>
    <x v="107"/>
    <x v="0"/>
    <x v="2"/>
    <x v="16"/>
    <x v="81"/>
    <x v="2567"/>
    <x v="6"/>
    <x v="4"/>
    <x v="2519"/>
    <x v="2581"/>
    <x v="6"/>
    <x v="276"/>
    <x v="1"/>
    <x v="2"/>
  </r>
  <r>
    <x v="15"/>
    <x v="9"/>
    <x v="179"/>
    <x v="10"/>
    <x v="2"/>
    <x v="24"/>
    <x v="2034"/>
    <x v="2568"/>
    <x v="19"/>
    <x v="4"/>
    <x v="2520"/>
    <x v="2582"/>
    <x v="4"/>
    <x v="174"/>
    <x v="0"/>
    <x v="2"/>
  </r>
  <r>
    <x v="2"/>
    <x v="2"/>
    <x v="179"/>
    <x v="10"/>
    <x v="2"/>
    <x v="18"/>
    <x v="981"/>
    <x v="2569"/>
    <x v="5"/>
    <x v="0"/>
    <x v="2521"/>
    <x v="2583"/>
    <x v="0"/>
    <x v="0"/>
    <x v="2"/>
    <x v="1"/>
  </r>
  <r>
    <x v="0"/>
    <x v="0"/>
    <x v="23"/>
    <x v="10"/>
    <x v="2"/>
    <x v="12"/>
    <x v="421"/>
    <x v="2570"/>
    <x v="17"/>
    <x v="1"/>
    <x v="2522"/>
    <x v="2584"/>
    <x v="1"/>
    <x v="178"/>
    <x v="0"/>
    <x v="2"/>
  </r>
  <r>
    <x v="0"/>
    <x v="0"/>
    <x v="235"/>
    <x v="1"/>
    <x v="2"/>
    <x v="3"/>
    <x v="2035"/>
    <x v="2571"/>
    <x v="5"/>
    <x v="0"/>
    <x v="2523"/>
    <x v="2585"/>
    <x v="2"/>
    <x v="4"/>
    <x v="1"/>
    <x v="2"/>
  </r>
  <r>
    <x v="9"/>
    <x v="6"/>
    <x v="235"/>
    <x v="1"/>
    <x v="2"/>
    <x v="17"/>
    <x v="870"/>
    <x v="2572"/>
    <x v="10"/>
    <x v="2"/>
    <x v="2524"/>
    <x v="2586"/>
    <x v="4"/>
    <x v="24"/>
    <x v="1"/>
    <x v="1"/>
  </r>
  <r>
    <x v="5"/>
    <x v="1"/>
    <x v="180"/>
    <x v="1"/>
    <x v="2"/>
    <x v="13"/>
    <x v="484"/>
    <x v="2573"/>
    <x v="17"/>
    <x v="1"/>
    <x v="2525"/>
    <x v="2587"/>
    <x v="0"/>
    <x v="0"/>
    <x v="0"/>
    <x v="1"/>
  </r>
  <r>
    <x v="13"/>
    <x v="8"/>
    <x v="180"/>
    <x v="1"/>
    <x v="2"/>
    <x v="3"/>
    <x v="2036"/>
    <x v="2574"/>
    <x v="18"/>
    <x v="2"/>
    <x v="2526"/>
    <x v="2588"/>
    <x v="2"/>
    <x v="4"/>
    <x v="0"/>
    <x v="1"/>
  </r>
  <r>
    <x v="2"/>
    <x v="2"/>
    <x v="112"/>
    <x v="1"/>
    <x v="2"/>
    <x v="22"/>
    <x v="2037"/>
    <x v="2575"/>
    <x v="12"/>
    <x v="0"/>
    <x v="2527"/>
    <x v="2589"/>
    <x v="2"/>
    <x v="80"/>
    <x v="1"/>
    <x v="2"/>
  </r>
  <r>
    <x v="3"/>
    <x v="3"/>
    <x v="24"/>
    <x v="1"/>
    <x v="2"/>
    <x v="31"/>
    <x v="2038"/>
    <x v="2576"/>
    <x v="8"/>
    <x v="5"/>
    <x v="9"/>
    <x v="2590"/>
    <x v="4"/>
    <x v="232"/>
    <x v="2"/>
    <x v="2"/>
  </r>
  <r>
    <x v="4"/>
    <x v="4"/>
    <x v="24"/>
    <x v="1"/>
    <x v="2"/>
    <x v="2"/>
    <x v="1215"/>
    <x v="2577"/>
    <x v="0"/>
    <x v="0"/>
    <x v="2528"/>
    <x v="2591"/>
    <x v="6"/>
    <x v="229"/>
    <x v="1"/>
    <x v="2"/>
  </r>
  <r>
    <x v="1"/>
    <x v="1"/>
    <x v="113"/>
    <x v="7"/>
    <x v="2"/>
    <x v="8"/>
    <x v="2039"/>
    <x v="2578"/>
    <x v="12"/>
    <x v="0"/>
    <x v="2529"/>
    <x v="2592"/>
    <x v="2"/>
    <x v="34"/>
    <x v="1"/>
    <x v="2"/>
  </r>
  <r>
    <x v="10"/>
    <x v="7"/>
    <x v="114"/>
    <x v="7"/>
    <x v="2"/>
    <x v="27"/>
    <x v="2040"/>
    <x v="2579"/>
    <x v="25"/>
    <x v="1"/>
    <x v="2530"/>
    <x v="2593"/>
    <x v="3"/>
    <x v="60"/>
    <x v="2"/>
    <x v="1"/>
  </r>
  <r>
    <x v="13"/>
    <x v="8"/>
    <x v="115"/>
    <x v="8"/>
    <x v="2"/>
    <x v="7"/>
    <x v="2041"/>
    <x v="2580"/>
    <x v="10"/>
    <x v="2"/>
    <x v="2531"/>
    <x v="2594"/>
    <x v="0"/>
    <x v="0"/>
    <x v="0"/>
    <x v="2"/>
  </r>
  <r>
    <x v="13"/>
    <x v="8"/>
    <x v="183"/>
    <x v="8"/>
    <x v="2"/>
    <x v="25"/>
    <x v="1321"/>
    <x v="2581"/>
    <x v="7"/>
    <x v="2"/>
    <x v="2532"/>
    <x v="2595"/>
    <x v="3"/>
    <x v="33"/>
    <x v="0"/>
    <x v="2"/>
  </r>
  <r>
    <x v="8"/>
    <x v="6"/>
    <x v="116"/>
    <x v="8"/>
    <x v="2"/>
    <x v="7"/>
    <x v="2042"/>
    <x v="2582"/>
    <x v="0"/>
    <x v="0"/>
    <x v="2533"/>
    <x v="2596"/>
    <x v="2"/>
    <x v="8"/>
    <x v="1"/>
    <x v="1"/>
  </r>
  <r>
    <x v="12"/>
    <x v="8"/>
    <x v="28"/>
    <x v="2"/>
    <x v="2"/>
    <x v="14"/>
    <x v="1037"/>
    <x v="2583"/>
    <x v="11"/>
    <x v="1"/>
    <x v="2534"/>
    <x v="2597"/>
    <x v="3"/>
    <x v="114"/>
    <x v="2"/>
    <x v="0"/>
  </r>
  <r>
    <x v="13"/>
    <x v="8"/>
    <x v="185"/>
    <x v="2"/>
    <x v="2"/>
    <x v="52"/>
    <x v="130"/>
    <x v="2584"/>
    <x v="15"/>
    <x v="4"/>
    <x v="2535"/>
    <x v="2598"/>
    <x v="0"/>
    <x v="0"/>
    <x v="0"/>
    <x v="2"/>
  </r>
  <r>
    <x v="4"/>
    <x v="4"/>
    <x v="117"/>
    <x v="3"/>
    <x v="2"/>
    <x v="26"/>
    <x v="2043"/>
    <x v="2585"/>
    <x v="3"/>
    <x v="2"/>
    <x v="2536"/>
    <x v="2599"/>
    <x v="1"/>
    <x v="174"/>
    <x v="0"/>
    <x v="1"/>
  </r>
  <r>
    <x v="15"/>
    <x v="9"/>
    <x v="29"/>
    <x v="3"/>
    <x v="2"/>
    <x v="21"/>
    <x v="2044"/>
    <x v="2586"/>
    <x v="11"/>
    <x v="1"/>
    <x v="2537"/>
    <x v="2600"/>
    <x v="4"/>
    <x v="214"/>
    <x v="0"/>
    <x v="1"/>
  </r>
  <r>
    <x v="14"/>
    <x v="6"/>
    <x v="29"/>
    <x v="3"/>
    <x v="2"/>
    <x v="8"/>
    <x v="2045"/>
    <x v="2587"/>
    <x v="14"/>
    <x v="4"/>
    <x v="2538"/>
    <x v="2601"/>
    <x v="4"/>
    <x v="182"/>
    <x v="0"/>
    <x v="2"/>
  </r>
  <r>
    <x v="14"/>
    <x v="6"/>
    <x v="119"/>
    <x v="3"/>
    <x v="2"/>
    <x v="31"/>
    <x v="2046"/>
    <x v="2588"/>
    <x v="0"/>
    <x v="0"/>
    <x v="2539"/>
    <x v="2602"/>
    <x v="1"/>
    <x v="49"/>
    <x v="1"/>
    <x v="2"/>
  </r>
  <r>
    <x v="15"/>
    <x v="9"/>
    <x v="120"/>
    <x v="9"/>
    <x v="2"/>
    <x v="54"/>
    <x v="1765"/>
    <x v="2589"/>
    <x v="21"/>
    <x v="0"/>
    <x v="2540"/>
    <x v="2603"/>
    <x v="0"/>
    <x v="0"/>
    <x v="1"/>
    <x v="2"/>
  </r>
  <r>
    <x v="13"/>
    <x v="8"/>
    <x v="254"/>
    <x v="9"/>
    <x v="2"/>
    <x v="29"/>
    <x v="566"/>
    <x v="2590"/>
    <x v="0"/>
    <x v="0"/>
    <x v="2541"/>
    <x v="2604"/>
    <x v="2"/>
    <x v="47"/>
    <x v="1"/>
    <x v="1"/>
  </r>
  <r>
    <x v="4"/>
    <x v="4"/>
    <x v="186"/>
    <x v="9"/>
    <x v="2"/>
    <x v="46"/>
    <x v="2047"/>
    <x v="2591"/>
    <x v="5"/>
    <x v="0"/>
    <x v="2542"/>
    <x v="2605"/>
    <x v="2"/>
    <x v="81"/>
    <x v="0"/>
    <x v="2"/>
  </r>
  <r>
    <x v="2"/>
    <x v="2"/>
    <x v="187"/>
    <x v="9"/>
    <x v="2"/>
    <x v="31"/>
    <x v="938"/>
    <x v="2592"/>
    <x v="15"/>
    <x v="4"/>
    <x v="2543"/>
    <x v="2606"/>
    <x v="3"/>
    <x v="69"/>
    <x v="0"/>
    <x v="2"/>
  </r>
  <r>
    <x v="14"/>
    <x v="6"/>
    <x v="30"/>
    <x v="9"/>
    <x v="2"/>
    <x v="24"/>
    <x v="569"/>
    <x v="1146"/>
    <x v="19"/>
    <x v="4"/>
    <x v="2544"/>
    <x v="2607"/>
    <x v="2"/>
    <x v="30"/>
    <x v="0"/>
    <x v="0"/>
  </r>
  <r>
    <x v="7"/>
    <x v="5"/>
    <x v="122"/>
    <x v="11"/>
    <x v="2"/>
    <x v="13"/>
    <x v="2048"/>
    <x v="2593"/>
    <x v="9"/>
    <x v="3"/>
    <x v="2545"/>
    <x v="2608"/>
    <x v="2"/>
    <x v="87"/>
    <x v="1"/>
    <x v="0"/>
  </r>
  <r>
    <x v="11"/>
    <x v="8"/>
    <x v="34"/>
    <x v="4"/>
    <x v="2"/>
    <x v="9"/>
    <x v="2049"/>
    <x v="2594"/>
    <x v="19"/>
    <x v="4"/>
    <x v="2546"/>
    <x v="2609"/>
    <x v="3"/>
    <x v="172"/>
    <x v="2"/>
    <x v="0"/>
  </r>
  <r>
    <x v="4"/>
    <x v="4"/>
    <x v="34"/>
    <x v="4"/>
    <x v="2"/>
    <x v="19"/>
    <x v="1982"/>
    <x v="2595"/>
    <x v="11"/>
    <x v="1"/>
    <x v="2547"/>
    <x v="2610"/>
    <x v="2"/>
    <x v="78"/>
    <x v="2"/>
    <x v="1"/>
  </r>
  <r>
    <x v="2"/>
    <x v="2"/>
    <x v="236"/>
    <x v="4"/>
    <x v="2"/>
    <x v="47"/>
    <x v="2017"/>
    <x v="2596"/>
    <x v="14"/>
    <x v="4"/>
    <x v="2548"/>
    <x v="2611"/>
    <x v="0"/>
    <x v="0"/>
    <x v="2"/>
    <x v="2"/>
  </r>
  <r>
    <x v="12"/>
    <x v="8"/>
    <x v="36"/>
    <x v="5"/>
    <x v="2"/>
    <x v="31"/>
    <x v="2050"/>
    <x v="2597"/>
    <x v="23"/>
    <x v="3"/>
    <x v="2549"/>
    <x v="2612"/>
    <x v="0"/>
    <x v="0"/>
    <x v="0"/>
    <x v="1"/>
  </r>
  <r>
    <x v="12"/>
    <x v="8"/>
    <x v="124"/>
    <x v="6"/>
    <x v="2"/>
    <x v="65"/>
    <x v="2051"/>
    <x v="2598"/>
    <x v="25"/>
    <x v="1"/>
    <x v="2550"/>
    <x v="2613"/>
    <x v="3"/>
    <x v="277"/>
    <x v="0"/>
    <x v="2"/>
  </r>
  <r>
    <x v="9"/>
    <x v="6"/>
    <x v="124"/>
    <x v="6"/>
    <x v="2"/>
    <x v="13"/>
    <x v="2052"/>
    <x v="2599"/>
    <x v="21"/>
    <x v="0"/>
    <x v="2551"/>
    <x v="2614"/>
    <x v="0"/>
    <x v="0"/>
    <x v="2"/>
    <x v="0"/>
  </r>
  <r>
    <x v="5"/>
    <x v="1"/>
    <x v="263"/>
    <x v="6"/>
    <x v="2"/>
    <x v="33"/>
    <x v="2053"/>
    <x v="2600"/>
    <x v="7"/>
    <x v="2"/>
    <x v="2552"/>
    <x v="2615"/>
    <x v="3"/>
    <x v="147"/>
    <x v="0"/>
    <x v="0"/>
  </r>
  <r>
    <x v="9"/>
    <x v="6"/>
    <x v="263"/>
    <x v="6"/>
    <x v="2"/>
    <x v="31"/>
    <x v="2054"/>
    <x v="2601"/>
    <x v="23"/>
    <x v="3"/>
    <x v="2553"/>
    <x v="2616"/>
    <x v="3"/>
    <x v="69"/>
    <x v="0"/>
    <x v="2"/>
  </r>
  <r>
    <x v="15"/>
    <x v="9"/>
    <x v="125"/>
    <x v="0"/>
    <x v="3"/>
    <x v="28"/>
    <x v="2055"/>
    <x v="2602"/>
    <x v="21"/>
    <x v="0"/>
    <x v="2554"/>
    <x v="2617"/>
    <x v="2"/>
    <x v="97"/>
    <x v="0"/>
    <x v="2"/>
  </r>
  <r>
    <x v="6"/>
    <x v="3"/>
    <x v="39"/>
    <x v="0"/>
    <x v="3"/>
    <x v="14"/>
    <x v="2056"/>
    <x v="2603"/>
    <x v="5"/>
    <x v="0"/>
    <x v="2555"/>
    <x v="2618"/>
    <x v="2"/>
    <x v="32"/>
    <x v="2"/>
    <x v="0"/>
  </r>
  <r>
    <x v="10"/>
    <x v="7"/>
    <x v="237"/>
    <x v="10"/>
    <x v="3"/>
    <x v="9"/>
    <x v="2057"/>
    <x v="2604"/>
    <x v="22"/>
    <x v="3"/>
    <x v="2556"/>
    <x v="2619"/>
    <x v="0"/>
    <x v="0"/>
    <x v="1"/>
    <x v="0"/>
  </r>
  <r>
    <x v="15"/>
    <x v="9"/>
    <x v="192"/>
    <x v="10"/>
    <x v="3"/>
    <x v="8"/>
    <x v="1698"/>
    <x v="2605"/>
    <x v="8"/>
    <x v="5"/>
    <x v="9"/>
    <x v="2620"/>
    <x v="2"/>
    <x v="34"/>
    <x v="1"/>
    <x v="1"/>
  </r>
  <r>
    <x v="11"/>
    <x v="8"/>
    <x v="270"/>
    <x v="10"/>
    <x v="3"/>
    <x v="4"/>
    <x v="316"/>
    <x v="2606"/>
    <x v="0"/>
    <x v="0"/>
    <x v="2557"/>
    <x v="2621"/>
    <x v="0"/>
    <x v="0"/>
    <x v="0"/>
    <x v="0"/>
  </r>
  <r>
    <x v="9"/>
    <x v="6"/>
    <x v="270"/>
    <x v="10"/>
    <x v="3"/>
    <x v="62"/>
    <x v="2058"/>
    <x v="2607"/>
    <x v="4"/>
    <x v="3"/>
    <x v="2558"/>
    <x v="2622"/>
    <x v="0"/>
    <x v="0"/>
    <x v="2"/>
    <x v="1"/>
  </r>
  <r>
    <x v="13"/>
    <x v="8"/>
    <x v="270"/>
    <x v="10"/>
    <x v="3"/>
    <x v="6"/>
    <x v="1572"/>
    <x v="2608"/>
    <x v="19"/>
    <x v="4"/>
    <x v="2559"/>
    <x v="2623"/>
    <x v="1"/>
    <x v="197"/>
    <x v="0"/>
    <x v="2"/>
  </r>
  <r>
    <x v="0"/>
    <x v="0"/>
    <x v="127"/>
    <x v="1"/>
    <x v="3"/>
    <x v="54"/>
    <x v="2012"/>
    <x v="2609"/>
    <x v="10"/>
    <x v="2"/>
    <x v="2560"/>
    <x v="2624"/>
    <x v="3"/>
    <x v="207"/>
    <x v="2"/>
    <x v="1"/>
  </r>
  <r>
    <x v="7"/>
    <x v="5"/>
    <x v="194"/>
    <x v="1"/>
    <x v="3"/>
    <x v="5"/>
    <x v="2059"/>
    <x v="2610"/>
    <x v="21"/>
    <x v="0"/>
    <x v="2561"/>
    <x v="2625"/>
    <x v="0"/>
    <x v="0"/>
    <x v="1"/>
    <x v="2"/>
  </r>
  <r>
    <x v="4"/>
    <x v="4"/>
    <x v="41"/>
    <x v="1"/>
    <x v="3"/>
    <x v="36"/>
    <x v="127"/>
    <x v="2611"/>
    <x v="12"/>
    <x v="0"/>
    <x v="2562"/>
    <x v="2626"/>
    <x v="4"/>
    <x v="55"/>
    <x v="2"/>
    <x v="2"/>
  </r>
  <r>
    <x v="0"/>
    <x v="0"/>
    <x v="238"/>
    <x v="1"/>
    <x v="3"/>
    <x v="12"/>
    <x v="1503"/>
    <x v="2612"/>
    <x v="12"/>
    <x v="0"/>
    <x v="2563"/>
    <x v="2627"/>
    <x v="0"/>
    <x v="0"/>
    <x v="0"/>
    <x v="1"/>
  </r>
  <r>
    <x v="13"/>
    <x v="8"/>
    <x v="238"/>
    <x v="1"/>
    <x v="3"/>
    <x v="7"/>
    <x v="2060"/>
    <x v="2613"/>
    <x v="10"/>
    <x v="2"/>
    <x v="2564"/>
    <x v="2628"/>
    <x v="1"/>
    <x v="56"/>
    <x v="2"/>
    <x v="1"/>
  </r>
  <r>
    <x v="7"/>
    <x v="5"/>
    <x v="238"/>
    <x v="1"/>
    <x v="3"/>
    <x v="32"/>
    <x v="2061"/>
    <x v="2614"/>
    <x v="20"/>
    <x v="2"/>
    <x v="2565"/>
    <x v="2629"/>
    <x v="2"/>
    <x v="125"/>
    <x v="1"/>
    <x v="1"/>
  </r>
  <r>
    <x v="15"/>
    <x v="9"/>
    <x v="255"/>
    <x v="7"/>
    <x v="3"/>
    <x v="20"/>
    <x v="1261"/>
    <x v="2615"/>
    <x v="3"/>
    <x v="2"/>
    <x v="2566"/>
    <x v="2630"/>
    <x v="3"/>
    <x v="136"/>
    <x v="2"/>
    <x v="2"/>
  </r>
  <r>
    <x v="5"/>
    <x v="1"/>
    <x v="255"/>
    <x v="7"/>
    <x v="3"/>
    <x v="1"/>
    <x v="102"/>
    <x v="2616"/>
    <x v="14"/>
    <x v="4"/>
    <x v="2567"/>
    <x v="2631"/>
    <x v="0"/>
    <x v="0"/>
    <x v="2"/>
    <x v="0"/>
  </r>
  <r>
    <x v="14"/>
    <x v="6"/>
    <x v="255"/>
    <x v="7"/>
    <x v="3"/>
    <x v="19"/>
    <x v="431"/>
    <x v="2617"/>
    <x v="12"/>
    <x v="0"/>
    <x v="2568"/>
    <x v="2632"/>
    <x v="3"/>
    <x v="93"/>
    <x v="1"/>
    <x v="1"/>
  </r>
  <r>
    <x v="7"/>
    <x v="5"/>
    <x v="255"/>
    <x v="7"/>
    <x v="3"/>
    <x v="42"/>
    <x v="636"/>
    <x v="2618"/>
    <x v="10"/>
    <x v="2"/>
    <x v="2569"/>
    <x v="2633"/>
    <x v="3"/>
    <x v="199"/>
    <x v="0"/>
    <x v="0"/>
  </r>
  <r>
    <x v="5"/>
    <x v="1"/>
    <x v="129"/>
    <x v="7"/>
    <x v="3"/>
    <x v="5"/>
    <x v="2062"/>
    <x v="2619"/>
    <x v="0"/>
    <x v="0"/>
    <x v="2570"/>
    <x v="2634"/>
    <x v="0"/>
    <x v="0"/>
    <x v="2"/>
    <x v="1"/>
  </r>
  <r>
    <x v="11"/>
    <x v="8"/>
    <x v="196"/>
    <x v="8"/>
    <x v="3"/>
    <x v="3"/>
    <x v="1953"/>
    <x v="2620"/>
    <x v="12"/>
    <x v="0"/>
    <x v="2571"/>
    <x v="2635"/>
    <x v="2"/>
    <x v="4"/>
    <x v="1"/>
    <x v="2"/>
  </r>
  <r>
    <x v="2"/>
    <x v="2"/>
    <x v="196"/>
    <x v="8"/>
    <x v="3"/>
    <x v="8"/>
    <x v="2063"/>
    <x v="2621"/>
    <x v="9"/>
    <x v="3"/>
    <x v="2572"/>
    <x v="2636"/>
    <x v="3"/>
    <x v="46"/>
    <x v="0"/>
    <x v="2"/>
  </r>
  <r>
    <x v="8"/>
    <x v="6"/>
    <x v="196"/>
    <x v="8"/>
    <x v="3"/>
    <x v="4"/>
    <x v="1140"/>
    <x v="2622"/>
    <x v="11"/>
    <x v="1"/>
    <x v="2573"/>
    <x v="2637"/>
    <x v="0"/>
    <x v="0"/>
    <x v="2"/>
    <x v="1"/>
  </r>
  <r>
    <x v="11"/>
    <x v="8"/>
    <x v="268"/>
    <x v="2"/>
    <x v="3"/>
    <x v="3"/>
    <x v="2064"/>
    <x v="2623"/>
    <x v="21"/>
    <x v="0"/>
    <x v="2574"/>
    <x v="2638"/>
    <x v="6"/>
    <x v="278"/>
    <x v="2"/>
    <x v="1"/>
  </r>
  <r>
    <x v="5"/>
    <x v="1"/>
    <x v="268"/>
    <x v="2"/>
    <x v="3"/>
    <x v="29"/>
    <x v="561"/>
    <x v="2624"/>
    <x v="10"/>
    <x v="2"/>
    <x v="2575"/>
    <x v="2639"/>
    <x v="0"/>
    <x v="0"/>
    <x v="2"/>
    <x v="0"/>
  </r>
  <r>
    <x v="15"/>
    <x v="9"/>
    <x v="264"/>
    <x v="3"/>
    <x v="3"/>
    <x v="14"/>
    <x v="1916"/>
    <x v="2625"/>
    <x v="20"/>
    <x v="2"/>
    <x v="2576"/>
    <x v="2640"/>
    <x v="3"/>
    <x v="114"/>
    <x v="0"/>
    <x v="2"/>
  </r>
  <r>
    <x v="5"/>
    <x v="1"/>
    <x v="134"/>
    <x v="3"/>
    <x v="3"/>
    <x v="3"/>
    <x v="2065"/>
    <x v="2626"/>
    <x v="15"/>
    <x v="4"/>
    <x v="2577"/>
    <x v="2641"/>
    <x v="0"/>
    <x v="0"/>
    <x v="1"/>
    <x v="1"/>
  </r>
  <r>
    <x v="6"/>
    <x v="3"/>
    <x v="256"/>
    <x v="3"/>
    <x v="3"/>
    <x v="52"/>
    <x v="2066"/>
    <x v="2627"/>
    <x v="0"/>
    <x v="0"/>
    <x v="2578"/>
    <x v="2642"/>
    <x v="0"/>
    <x v="0"/>
    <x v="0"/>
    <x v="2"/>
  </r>
  <r>
    <x v="1"/>
    <x v="1"/>
    <x v="256"/>
    <x v="3"/>
    <x v="3"/>
    <x v="33"/>
    <x v="486"/>
    <x v="2628"/>
    <x v="24"/>
    <x v="3"/>
    <x v="2579"/>
    <x v="2643"/>
    <x v="2"/>
    <x v="51"/>
    <x v="2"/>
    <x v="1"/>
  </r>
  <r>
    <x v="0"/>
    <x v="0"/>
    <x v="43"/>
    <x v="3"/>
    <x v="3"/>
    <x v="41"/>
    <x v="2067"/>
    <x v="2629"/>
    <x v="11"/>
    <x v="1"/>
    <x v="2580"/>
    <x v="2644"/>
    <x v="0"/>
    <x v="0"/>
    <x v="0"/>
    <x v="1"/>
  </r>
  <r>
    <x v="3"/>
    <x v="3"/>
    <x v="136"/>
    <x v="9"/>
    <x v="3"/>
    <x v="21"/>
    <x v="1984"/>
    <x v="2630"/>
    <x v="19"/>
    <x v="4"/>
    <x v="2581"/>
    <x v="2645"/>
    <x v="1"/>
    <x v="75"/>
    <x v="0"/>
    <x v="0"/>
  </r>
  <r>
    <x v="8"/>
    <x v="6"/>
    <x v="271"/>
    <x v="11"/>
    <x v="3"/>
    <x v="30"/>
    <x v="2068"/>
    <x v="2631"/>
    <x v="12"/>
    <x v="0"/>
    <x v="2582"/>
    <x v="2646"/>
    <x v="3"/>
    <x v="170"/>
    <x v="2"/>
    <x v="0"/>
  </r>
  <r>
    <x v="13"/>
    <x v="8"/>
    <x v="200"/>
    <x v="4"/>
    <x v="3"/>
    <x v="22"/>
    <x v="1415"/>
    <x v="2632"/>
    <x v="9"/>
    <x v="3"/>
    <x v="2583"/>
    <x v="2647"/>
    <x v="2"/>
    <x v="80"/>
    <x v="2"/>
    <x v="0"/>
  </r>
  <r>
    <x v="8"/>
    <x v="6"/>
    <x v="139"/>
    <x v="4"/>
    <x v="3"/>
    <x v="1"/>
    <x v="401"/>
    <x v="2633"/>
    <x v="7"/>
    <x v="2"/>
    <x v="2584"/>
    <x v="2648"/>
    <x v="1"/>
    <x v="1"/>
    <x v="0"/>
    <x v="1"/>
  </r>
  <r>
    <x v="6"/>
    <x v="3"/>
    <x v="45"/>
    <x v="4"/>
    <x v="3"/>
    <x v="5"/>
    <x v="2069"/>
    <x v="2634"/>
    <x v="0"/>
    <x v="0"/>
    <x v="2585"/>
    <x v="2649"/>
    <x v="2"/>
    <x v="6"/>
    <x v="1"/>
    <x v="0"/>
  </r>
  <r>
    <x v="5"/>
    <x v="1"/>
    <x v="45"/>
    <x v="4"/>
    <x v="3"/>
    <x v="6"/>
    <x v="702"/>
    <x v="2635"/>
    <x v="13"/>
    <x v="1"/>
    <x v="2586"/>
    <x v="2650"/>
    <x v="2"/>
    <x v="7"/>
    <x v="1"/>
    <x v="1"/>
  </r>
  <r>
    <x v="2"/>
    <x v="2"/>
    <x v="140"/>
    <x v="5"/>
    <x v="3"/>
    <x v="55"/>
    <x v="2070"/>
    <x v="2636"/>
    <x v="20"/>
    <x v="2"/>
    <x v="2587"/>
    <x v="2651"/>
    <x v="3"/>
    <x v="279"/>
    <x v="0"/>
    <x v="0"/>
  </r>
  <r>
    <x v="6"/>
    <x v="3"/>
    <x v="141"/>
    <x v="5"/>
    <x v="3"/>
    <x v="7"/>
    <x v="2071"/>
    <x v="2637"/>
    <x v="1"/>
    <x v="0"/>
    <x v="2588"/>
    <x v="2652"/>
    <x v="3"/>
    <x v="23"/>
    <x v="0"/>
    <x v="0"/>
  </r>
  <r>
    <x v="15"/>
    <x v="9"/>
    <x v="202"/>
    <x v="5"/>
    <x v="3"/>
    <x v="49"/>
    <x v="2072"/>
    <x v="2638"/>
    <x v="25"/>
    <x v="1"/>
    <x v="2589"/>
    <x v="2653"/>
    <x v="0"/>
    <x v="0"/>
    <x v="1"/>
    <x v="2"/>
  </r>
  <r>
    <x v="9"/>
    <x v="6"/>
    <x v="202"/>
    <x v="5"/>
    <x v="3"/>
    <x v="10"/>
    <x v="2073"/>
    <x v="2639"/>
    <x v="21"/>
    <x v="0"/>
    <x v="2590"/>
    <x v="2654"/>
    <x v="0"/>
    <x v="0"/>
    <x v="0"/>
    <x v="0"/>
  </r>
  <r>
    <x v="8"/>
    <x v="6"/>
    <x v="202"/>
    <x v="5"/>
    <x v="3"/>
    <x v="24"/>
    <x v="2074"/>
    <x v="2640"/>
    <x v="12"/>
    <x v="0"/>
    <x v="2591"/>
    <x v="2655"/>
    <x v="3"/>
    <x v="217"/>
    <x v="1"/>
    <x v="2"/>
  </r>
  <r>
    <x v="14"/>
    <x v="6"/>
    <x v="269"/>
    <x v="6"/>
    <x v="3"/>
    <x v="29"/>
    <x v="2075"/>
    <x v="2641"/>
    <x v="3"/>
    <x v="2"/>
    <x v="2592"/>
    <x v="2656"/>
    <x v="4"/>
    <x v="206"/>
    <x v="0"/>
    <x v="0"/>
  </r>
  <r>
    <x v="5"/>
    <x v="1"/>
    <x v="46"/>
    <x v="6"/>
    <x v="3"/>
    <x v="76"/>
    <x v="2076"/>
    <x v="2642"/>
    <x v="25"/>
    <x v="1"/>
    <x v="2593"/>
    <x v="2657"/>
    <x v="3"/>
    <x v="138"/>
    <x v="0"/>
    <x v="1"/>
  </r>
  <r>
    <x v="13"/>
    <x v="8"/>
    <x v="204"/>
    <x v="6"/>
    <x v="3"/>
    <x v="23"/>
    <x v="963"/>
    <x v="2643"/>
    <x v="3"/>
    <x v="2"/>
    <x v="2594"/>
    <x v="2658"/>
    <x v="2"/>
    <x v="66"/>
    <x v="1"/>
    <x v="0"/>
  </r>
  <r>
    <x v="5"/>
    <x v="1"/>
    <x v="143"/>
    <x v="0"/>
    <x v="4"/>
    <x v="6"/>
    <x v="2077"/>
    <x v="2644"/>
    <x v="20"/>
    <x v="2"/>
    <x v="2595"/>
    <x v="2659"/>
    <x v="0"/>
    <x v="0"/>
    <x v="0"/>
    <x v="2"/>
  </r>
  <r>
    <x v="2"/>
    <x v="2"/>
    <x v="143"/>
    <x v="0"/>
    <x v="4"/>
    <x v="41"/>
    <x v="550"/>
    <x v="2645"/>
    <x v="17"/>
    <x v="1"/>
    <x v="2596"/>
    <x v="2660"/>
    <x v="0"/>
    <x v="0"/>
    <x v="2"/>
    <x v="1"/>
  </r>
  <r>
    <x v="0"/>
    <x v="0"/>
    <x v="272"/>
    <x v="0"/>
    <x v="4"/>
    <x v="3"/>
    <x v="1749"/>
    <x v="2646"/>
    <x v="11"/>
    <x v="1"/>
    <x v="2597"/>
    <x v="2661"/>
    <x v="0"/>
    <x v="0"/>
    <x v="1"/>
    <x v="2"/>
  </r>
  <r>
    <x v="12"/>
    <x v="8"/>
    <x v="209"/>
    <x v="10"/>
    <x v="4"/>
    <x v="41"/>
    <x v="1586"/>
    <x v="2647"/>
    <x v="18"/>
    <x v="2"/>
    <x v="2598"/>
    <x v="2662"/>
    <x v="0"/>
    <x v="0"/>
    <x v="1"/>
    <x v="1"/>
  </r>
  <r>
    <x v="8"/>
    <x v="6"/>
    <x v="209"/>
    <x v="10"/>
    <x v="4"/>
    <x v="35"/>
    <x v="1017"/>
    <x v="2648"/>
    <x v="1"/>
    <x v="0"/>
    <x v="2599"/>
    <x v="2663"/>
    <x v="3"/>
    <x v="54"/>
    <x v="2"/>
    <x v="2"/>
  </r>
  <r>
    <x v="11"/>
    <x v="8"/>
    <x v="47"/>
    <x v="1"/>
    <x v="4"/>
    <x v="17"/>
    <x v="2078"/>
    <x v="2204"/>
    <x v="17"/>
    <x v="1"/>
    <x v="2600"/>
    <x v="2664"/>
    <x v="1"/>
    <x v="146"/>
    <x v="1"/>
    <x v="0"/>
  </r>
  <r>
    <x v="0"/>
    <x v="0"/>
    <x v="146"/>
    <x v="1"/>
    <x v="4"/>
    <x v="48"/>
    <x v="833"/>
    <x v="2649"/>
    <x v="6"/>
    <x v="4"/>
    <x v="2601"/>
    <x v="2665"/>
    <x v="2"/>
    <x v="140"/>
    <x v="0"/>
    <x v="1"/>
  </r>
  <r>
    <x v="15"/>
    <x v="9"/>
    <x v="147"/>
    <x v="1"/>
    <x v="4"/>
    <x v="4"/>
    <x v="2079"/>
    <x v="2650"/>
    <x v="8"/>
    <x v="5"/>
    <x v="9"/>
    <x v="2666"/>
    <x v="0"/>
    <x v="0"/>
    <x v="0"/>
    <x v="2"/>
  </r>
  <r>
    <x v="12"/>
    <x v="8"/>
    <x v="48"/>
    <x v="7"/>
    <x v="4"/>
    <x v="49"/>
    <x v="2080"/>
    <x v="2651"/>
    <x v="20"/>
    <x v="2"/>
    <x v="2602"/>
    <x v="2667"/>
    <x v="0"/>
    <x v="0"/>
    <x v="2"/>
    <x v="2"/>
  </r>
  <r>
    <x v="14"/>
    <x v="6"/>
    <x v="51"/>
    <x v="8"/>
    <x v="4"/>
    <x v="19"/>
    <x v="351"/>
    <x v="2652"/>
    <x v="10"/>
    <x v="2"/>
    <x v="2603"/>
    <x v="2668"/>
    <x v="3"/>
    <x v="93"/>
    <x v="2"/>
    <x v="1"/>
  </r>
  <r>
    <x v="7"/>
    <x v="5"/>
    <x v="51"/>
    <x v="8"/>
    <x v="4"/>
    <x v="18"/>
    <x v="2081"/>
    <x v="2653"/>
    <x v="11"/>
    <x v="1"/>
    <x v="2604"/>
    <x v="2669"/>
    <x v="2"/>
    <x v="99"/>
    <x v="1"/>
    <x v="0"/>
  </r>
  <r>
    <x v="15"/>
    <x v="9"/>
    <x v="257"/>
    <x v="8"/>
    <x v="4"/>
    <x v="18"/>
    <x v="2082"/>
    <x v="2654"/>
    <x v="7"/>
    <x v="2"/>
    <x v="2605"/>
    <x v="2670"/>
    <x v="3"/>
    <x v="31"/>
    <x v="2"/>
    <x v="1"/>
  </r>
  <r>
    <x v="7"/>
    <x v="5"/>
    <x v="257"/>
    <x v="8"/>
    <x v="4"/>
    <x v="17"/>
    <x v="2083"/>
    <x v="2655"/>
    <x v="6"/>
    <x v="4"/>
    <x v="2606"/>
    <x v="2671"/>
    <x v="3"/>
    <x v="21"/>
    <x v="1"/>
    <x v="2"/>
  </r>
  <r>
    <x v="5"/>
    <x v="1"/>
    <x v="258"/>
    <x v="8"/>
    <x v="4"/>
    <x v="5"/>
    <x v="2084"/>
    <x v="2656"/>
    <x v="1"/>
    <x v="0"/>
    <x v="2607"/>
    <x v="2672"/>
    <x v="2"/>
    <x v="6"/>
    <x v="1"/>
    <x v="0"/>
  </r>
  <r>
    <x v="12"/>
    <x v="8"/>
    <x v="244"/>
    <x v="2"/>
    <x v="4"/>
    <x v="23"/>
    <x v="1519"/>
    <x v="2657"/>
    <x v="21"/>
    <x v="0"/>
    <x v="2608"/>
    <x v="2673"/>
    <x v="0"/>
    <x v="0"/>
    <x v="2"/>
    <x v="0"/>
  </r>
  <r>
    <x v="0"/>
    <x v="0"/>
    <x v="53"/>
    <x v="3"/>
    <x v="4"/>
    <x v="13"/>
    <x v="556"/>
    <x v="2658"/>
    <x v="14"/>
    <x v="4"/>
    <x v="2609"/>
    <x v="2674"/>
    <x v="1"/>
    <x v="126"/>
    <x v="1"/>
    <x v="1"/>
  </r>
  <r>
    <x v="5"/>
    <x v="1"/>
    <x v="151"/>
    <x v="3"/>
    <x v="4"/>
    <x v="7"/>
    <x v="2085"/>
    <x v="2659"/>
    <x v="19"/>
    <x v="4"/>
    <x v="2610"/>
    <x v="2675"/>
    <x v="2"/>
    <x v="8"/>
    <x v="0"/>
    <x v="0"/>
  </r>
  <r>
    <x v="9"/>
    <x v="6"/>
    <x v="151"/>
    <x v="3"/>
    <x v="4"/>
    <x v="1"/>
    <x v="1521"/>
    <x v="2660"/>
    <x v="23"/>
    <x v="3"/>
    <x v="2611"/>
    <x v="2676"/>
    <x v="2"/>
    <x v="57"/>
    <x v="0"/>
    <x v="0"/>
  </r>
  <r>
    <x v="6"/>
    <x v="3"/>
    <x v="55"/>
    <x v="11"/>
    <x v="4"/>
    <x v="66"/>
    <x v="95"/>
    <x v="2661"/>
    <x v="11"/>
    <x v="1"/>
    <x v="2612"/>
    <x v="2677"/>
    <x v="2"/>
    <x v="225"/>
    <x v="2"/>
    <x v="0"/>
  </r>
  <r>
    <x v="3"/>
    <x v="3"/>
    <x v="245"/>
    <x v="4"/>
    <x v="4"/>
    <x v="14"/>
    <x v="2086"/>
    <x v="2662"/>
    <x v="2"/>
    <x v="1"/>
    <x v="2613"/>
    <x v="2678"/>
    <x v="0"/>
    <x v="0"/>
    <x v="0"/>
    <x v="2"/>
  </r>
  <r>
    <x v="2"/>
    <x v="2"/>
    <x v="245"/>
    <x v="4"/>
    <x v="4"/>
    <x v="3"/>
    <x v="1971"/>
    <x v="2663"/>
    <x v="10"/>
    <x v="2"/>
    <x v="2614"/>
    <x v="2679"/>
    <x v="1"/>
    <x v="3"/>
    <x v="0"/>
    <x v="1"/>
  </r>
  <r>
    <x v="9"/>
    <x v="6"/>
    <x v="259"/>
    <x v="4"/>
    <x v="4"/>
    <x v="35"/>
    <x v="1033"/>
    <x v="2664"/>
    <x v="9"/>
    <x v="3"/>
    <x v="2615"/>
    <x v="2680"/>
    <x v="0"/>
    <x v="0"/>
    <x v="1"/>
    <x v="0"/>
  </r>
  <r>
    <x v="6"/>
    <x v="3"/>
    <x v="156"/>
    <x v="5"/>
    <x v="4"/>
    <x v="22"/>
    <x v="1703"/>
    <x v="2665"/>
    <x v="7"/>
    <x v="2"/>
    <x v="2616"/>
    <x v="2681"/>
    <x v="2"/>
    <x v="80"/>
    <x v="2"/>
    <x v="0"/>
  </r>
  <r>
    <x v="13"/>
    <x v="8"/>
    <x v="156"/>
    <x v="5"/>
    <x v="4"/>
    <x v="0"/>
    <x v="138"/>
    <x v="2666"/>
    <x v="21"/>
    <x v="0"/>
    <x v="2617"/>
    <x v="2682"/>
    <x v="2"/>
    <x v="58"/>
    <x v="1"/>
    <x v="2"/>
  </r>
  <r>
    <x v="11"/>
    <x v="8"/>
    <x v="157"/>
    <x v="5"/>
    <x v="4"/>
    <x v="4"/>
    <x v="2087"/>
    <x v="2667"/>
    <x v="15"/>
    <x v="4"/>
    <x v="2618"/>
    <x v="2683"/>
    <x v="3"/>
    <x v="11"/>
    <x v="0"/>
    <x v="1"/>
  </r>
  <r>
    <x v="14"/>
    <x v="6"/>
    <x v="59"/>
    <x v="6"/>
    <x v="4"/>
    <x v="33"/>
    <x v="2088"/>
    <x v="2668"/>
    <x v="15"/>
    <x v="4"/>
    <x v="2619"/>
    <x v="2684"/>
    <x v="0"/>
    <x v="0"/>
    <x v="2"/>
    <x v="0"/>
  </r>
  <r>
    <x v="3"/>
    <x v="3"/>
    <x v="260"/>
    <x v="6"/>
    <x v="4"/>
    <x v="31"/>
    <x v="2089"/>
    <x v="2669"/>
    <x v="11"/>
    <x v="1"/>
    <x v="2620"/>
    <x v="2685"/>
    <x v="2"/>
    <x v="181"/>
    <x v="2"/>
    <x v="1"/>
  </r>
  <r>
    <x v="9"/>
    <x v="6"/>
    <x v="60"/>
    <x v="6"/>
    <x v="4"/>
    <x v="2"/>
    <x v="195"/>
    <x v="2670"/>
    <x v="6"/>
    <x v="4"/>
    <x v="2621"/>
    <x v="2686"/>
    <x v="1"/>
    <x v="2"/>
    <x v="2"/>
    <x v="1"/>
  </r>
  <r>
    <x v="13"/>
    <x v="8"/>
    <x v="158"/>
    <x v="6"/>
    <x v="4"/>
    <x v="5"/>
    <x v="2090"/>
    <x v="2671"/>
    <x v="10"/>
    <x v="2"/>
    <x v="2622"/>
    <x v="2687"/>
    <x v="0"/>
    <x v="0"/>
    <x v="2"/>
    <x v="1"/>
  </r>
  <r>
    <x v="8"/>
    <x v="6"/>
    <x v="159"/>
    <x v="0"/>
    <x v="5"/>
    <x v="27"/>
    <x v="2091"/>
    <x v="2672"/>
    <x v="20"/>
    <x v="2"/>
    <x v="2623"/>
    <x v="2688"/>
    <x v="6"/>
    <x v="280"/>
    <x v="1"/>
    <x v="1"/>
  </r>
  <r>
    <x v="7"/>
    <x v="5"/>
    <x v="160"/>
    <x v="0"/>
    <x v="5"/>
    <x v="2"/>
    <x v="2092"/>
    <x v="2673"/>
    <x v="6"/>
    <x v="4"/>
    <x v="2624"/>
    <x v="2689"/>
    <x v="2"/>
    <x v="26"/>
    <x v="2"/>
    <x v="1"/>
  </r>
  <r>
    <x v="2"/>
    <x v="2"/>
    <x v="161"/>
    <x v="0"/>
    <x v="5"/>
    <x v="8"/>
    <x v="656"/>
    <x v="2674"/>
    <x v="17"/>
    <x v="1"/>
    <x v="2625"/>
    <x v="2690"/>
    <x v="2"/>
    <x v="34"/>
    <x v="1"/>
    <x v="1"/>
  </r>
  <r>
    <x v="10"/>
    <x v="7"/>
    <x v="161"/>
    <x v="0"/>
    <x v="5"/>
    <x v="18"/>
    <x v="1497"/>
    <x v="2675"/>
    <x v="0"/>
    <x v="0"/>
    <x v="2626"/>
    <x v="2691"/>
    <x v="1"/>
    <x v="22"/>
    <x v="0"/>
    <x v="1"/>
  </r>
  <r>
    <x v="3"/>
    <x v="3"/>
    <x v="265"/>
    <x v="0"/>
    <x v="5"/>
    <x v="54"/>
    <x v="2093"/>
    <x v="2676"/>
    <x v="12"/>
    <x v="0"/>
    <x v="2627"/>
    <x v="2692"/>
    <x v="3"/>
    <x v="207"/>
    <x v="1"/>
    <x v="1"/>
  </r>
  <r>
    <x v="14"/>
    <x v="6"/>
    <x v="265"/>
    <x v="0"/>
    <x v="5"/>
    <x v="4"/>
    <x v="2094"/>
    <x v="2677"/>
    <x v="9"/>
    <x v="3"/>
    <x v="2628"/>
    <x v="2693"/>
    <x v="2"/>
    <x v="5"/>
    <x v="1"/>
    <x v="0"/>
  </r>
  <r>
    <x v="2"/>
    <x v="2"/>
    <x v="219"/>
    <x v="10"/>
    <x v="5"/>
    <x v="14"/>
    <x v="2095"/>
    <x v="2678"/>
    <x v="18"/>
    <x v="2"/>
    <x v="2629"/>
    <x v="2694"/>
    <x v="2"/>
    <x v="32"/>
    <x v="2"/>
    <x v="1"/>
  </r>
  <r>
    <x v="9"/>
    <x v="6"/>
    <x v="61"/>
    <x v="1"/>
    <x v="5"/>
    <x v="10"/>
    <x v="2096"/>
    <x v="2679"/>
    <x v="7"/>
    <x v="2"/>
    <x v="2630"/>
    <x v="2695"/>
    <x v="3"/>
    <x v="158"/>
    <x v="0"/>
    <x v="0"/>
  </r>
  <r>
    <x v="6"/>
    <x v="3"/>
    <x v="62"/>
    <x v="1"/>
    <x v="5"/>
    <x v="15"/>
    <x v="2097"/>
    <x v="2680"/>
    <x v="16"/>
    <x v="4"/>
    <x v="2631"/>
    <x v="2696"/>
    <x v="3"/>
    <x v="18"/>
    <x v="1"/>
    <x v="0"/>
  </r>
  <r>
    <x v="4"/>
    <x v="4"/>
    <x v="62"/>
    <x v="1"/>
    <x v="5"/>
    <x v="55"/>
    <x v="2098"/>
    <x v="2681"/>
    <x v="10"/>
    <x v="2"/>
    <x v="2632"/>
    <x v="2697"/>
    <x v="1"/>
    <x v="222"/>
    <x v="1"/>
    <x v="2"/>
  </r>
  <r>
    <x v="0"/>
    <x v="0"/>
    <x v="220"/>
    <x v="1"/>
    <x v="5"/>
    <x v="20"/>
    <x v="1439"/>
    <x v="2682"/>
    <x v="16"/>
    <x v="4"/>
    <x v="2633"/>
    <x v="2698"/>
    <x v="3"/>
    <x v="136"/>
    <x v="0"/>
    <x v="2"/>
  </r>
  <r>
    <x v="3"/>
    <x v="3"/>
    <x v="220"/>
    <x v="1"/>
    <x v="5"/>
    <x v="5"/>
    <x v="2099"/>
    <x v="2683"/>
    <x v="3"/>
    <x v="2"/>
    <x v="2634"/>
    <x v="2699"/>
    <x v="1"/>
    <x v="45"/>
    <x v="0"/>
    <x v="1"/>
  </r>
  <r>
    <x v="11"/>
    <x v="8"/>
    <x v="247"/>
    <x v="0"/>
    <x v="0"/>
    <x v="36"/>
    <x v="615"/>
    <x v="2684"/>
    <x v="10"/>
    <x v="2"/>
    <x v="2635"/>
    <x v="2700"/>
    <x v="3"/>
    <x v="144"/>
    <x v="2"/>
    <x v="2"/>
  </r>
  <r>
    <x v="14"/>
    <x v="6"/>
    <x v="248"/>
    <x v="0"/>
    <x v="0"/>
    <x v="49"/>
    <x v="259"/>
    <x v="2685"/>
    <x v="7"/>
    <x v="2"/>
    <x v="2636"/>
    <x v="2701"/>
    <x v="1"/>
    <x v="86"/>
    <x v="2"/>
    <x v="0"/>
  </r>
  <r>
    <x v="1"/>
    <x v="1"/>
    <x v="66"/>
    <x v="10"/>
    <x v="0"/>
    <x v="41"/>
    <x v="1697"/>
    <x v="2686"/>
    <x v="4"/>
    <x v="3"/>
    <x v="2637"/>
    <x v="2702"/>
    <x v="0"/>
    <x v="0"/>
    <x v="0"/>
    <x v="0"/>
  </r>
  <r>
    <x v="5"/>
    <x v="1"/>
    <x v="66"/>
    <x v="10"/>
    <x v="0"/>
    <x v="66"/>
    <x v="1883"/>
    <x v="2687"/>
    <x v="24"/>
    <x v="3"/>
    <x v="2638"/>
    <x v="2703"/>
    <x v="3"/>
    <x v="201"/>
    <x v="1"/>
    <x v="0"/>
  </r>
  <r>
    <x v="10"/>
    <x v="7"/>
    <x v="66"/>
    <x v="10"/>
    <x v="0"/>
    <x v="9"/>
    <x v="2100"/>
    <x v="2688"/>
    <x v="24"/>
    <x v="3"/>
    <x v="2639"/>
    <x v="2704"/>
    <x v="3"/>
    <x v="172"/>
    <x v="1"/>
    <x v="1"/>
  </r>
  <r>
    <x v="12"/>
    <x v="8"/>
    <x v="1"/>
    <x v="1"/>
    <x v="0"/>
    <x v="3"/>
    <x v="2101"/>
    <x v="2689"/>
    <x v="5"/>
    <x v="0"/>
    <x v="2640"/>
    <x v="2705"/>
    <x v="0"/>
    <x v="0"/>
    <x v="0"/>
    <x v="1"/>
  </r>
  <r>
    <x v="14"/>
    <x v="6"/>
    <x v="68"/>
    <x v="1"/>
    <x v="0"/>
    <x v="36"/>
    <x v="2102"/>
    <x v="2690"/>
    <x v="20"/>
    <x v="2"/>
    <x v="2641"/>
    <x v="2706"/>
    <x v="2"/>
    <x v="76"/>
    <x v="0"/>
    <x v="1"/>
  </r>
  <r>
    <x v="6"/>
    <x v="3"/>
    <x v="69"/>
    <x v="1"/>
    <x v="0"/>
    <x v="6"/>
    <x v="2103"/>
    <x v="2691"/>
    <x v="24"/>
    <x v="3"/>
    <x v="2642"/>
    <x v="2707"/>
    <x v="2"/>
    <x v="7"/>
    <x v="1"/>
    <x v="2"/>
  </r>
  <r>
    <x v="5"/>
    <x v="1"/>
    <x v="69"/>
    <x v="1"/>
    <x v="0"/>
    <x v="10"/>
    <x v="2104"/>
    <x v="2692"/>
    <x v="9"/>
    <x v="3"/>
    <x v="2643"/>
    <x v="2708"/>
    <x v="2"/>
    <x v="13"/>
    <x v="1"/>
    <x v="1"/>
  </r>
  <r>
    <x v="4"/>
    <x v="4"/>
    <x v="69"/>
    <x v="1"/>
    <x v="0"/>
    <x v="31"/>
    <x v="442"/>
    <x v="2693"/>
    <x v="17"/>
    <x v="1"/>
    <x v="2644"/>
    <x v="2709"/>
    <x v="0"/>
    <x v="0"/>
    <x v="2"/>
    <x v="0"/>
  </r>
  <r>
    <x v="7"/>
    <x v="5"/>
    <x v="69"/>
    <x v="1"/>
    <x v="0"/>
    <x v="21"/>
    <x v="91"/>
    <x v="2694"/>
    <x v="17"/>
    <x v="1"/>
    <x v="2645"/>
    <x v="2710"/>
    <x v="2"/>
    <x v="120"/>
    <x v="1"/>
    <x v="0"/>
  </r>
  <r>
    <x v="13"/>
    <x v="8"/>
    <x v="70"/>
    <x v="1"/>
    <x v="0"/>
    <x v="4"/>
    <x v="843"/>
    <x v="2695"/>
    <x v="1"/>
    <x v="0"/>
    <x v="2646"/>
    <x v="2711"/>
    <x v="1"/>
    <x v="67"/>
    <x v="1"/>
    <x v="0"/>
  </r>
  <r>
    <x v="3"/>
    <x v="3"/>
    <x v="72"/>
    <x v="7"/>
    <x v="0"/>
    <x v="7"/>
    <x v="1450"/>
    <x v="2696"/>
    <x v="1"/>
    <x v="0"/>
    <x v="2647"/>
    <x v="2712"/>
    <x v="2"/>
    <x v="8"/>
    <x v="2"/>
    <x v="0"/>
  </r>
  <r>
    <x v="0"/>
    <x v="0"/>
    <x v="74"/>
    <x v="8"/>
    <x v="0"/>
    <x v="4"/>
    <x v="1420"/>
    <x v="2697"/>
    <x v="16"/>
    <x v="4"/>
    <x v="2648"/>
    <x v="2713"/>
    <x v="1"/>
    <x v="67"/>
    <x v="0"/>
    <x v="1"/>
  </r>
  <r>
    <x v="9"/>
    <x v="6"/>
    <x v="166"/>
    <x v="8"/>
    <x v="0"/>
    <x v="48"/>
    <x v="2105"/>
    <x v="2698"/>
    <x v="16"/>
    <x v="4"/>
    <x v="2649"/>
    <x v="2714"/>
    <x v="3"/>
    <x v="155"/>
    <x v="2"/>
    <x v="2"/>
  </r>
  <r>
    <x v="3"/>
    <x v="3"/>
    <x v="166"/>
    <x v="8"/>
    <x v="0"/>
    <x v="29"/>
    <x v="2106"/>
    <x v="2699"/>
    <x v="13"/>
    <x v="1"/>
    <x v="2650"/>
    <x v="2715"/>
    <x v="2"/>
    <x v="47"/>
    <x v="0"/>
    <x v="1"/>
  </r>
  <r>
    <x v="12"/>
    <x v="8"/>
    <x v="75"/>
    <x v="8"/>
    <x v="0"/>
    <x v="19"/>
    <x v="1949"/>
    <x v="2700"/>
    <x v="13"/>
    <x v="1"/>
    <x v="2651"/>
    <x v="2716"/>
    <x v="2"/>
    <x v="78"/>
    <x v="1"/>
    <x v="1"/>
  </r>
  <r>
    <x v="14"/>
    <x v="6"/>
    <x v="75"/>
    <x v="8"/>
    <x v="0"/>
    <x v="28"/>
    <x v="1006"/>
    <x v="2701"/>
    <x v="16"/>
    <x v="4"/>
    <x v="2652"/>
    <x v="2717"/>
    <x v="0"/>
    <x v="0"/>
    <x v="0"/>
    <x v="2"/>
  </r>
  <r>
    <x v="0"/>
    <x v="0"/>
    <x v="2"/>
    <x v="2"/>
    <x v="0"/>
    <x v="14"/>
    <x v="2107"/>
    <x v="2702"/>
    <x v="3"/>
    <x v="2"/>
    <x v="2653"/>
    <x v="2718"/>
    <x v="1"/>
    <x v="73"/>
    <x v="2"/>
    <x v="1"/>
  </r>
  <r>
    <x v="10"/>
    <x v="7"/>
    <x v="2"/>
    <x v="2"/>
    <x v="0"/>
    <x v="8"/>
    <x v="564"/>
    <x v="2703"/>
    <x v="17"/>
    <x v="1"/>
    <x v="2654"/>
    <x v="2719"/>
    <x v="3"/>
    <x v="46"/>
    <x v="0"/>
    <x v="1"/>
  </r>
  <r>
    <x v="1"/>
    <x v="1"/>
    <x v="223"/>
    <x v="2"/>
    <x v="0"/>
    <x v="36"/>
    <x v="2108"/>
    <x v="2704"/>
    <x v="0"/>
    <x v="0"/>
    <x v="2655"/>
    <x v="2720"/>
    <x v="0"/>
    <x v="0"/>
    <x v="0"/>
    <x v="1"/>
  </r>
  <r>
    <x v="15"/>
    <x v="9"/>
    <x v="168"/>
    <x v="2"/>
    <x v="0"/>
    <x v="26"/>
    <x v="2109"/>
    <x v="2705"/>
    <x v="22"/>
    <x v="3"/>
    <x v="2656"/>
    <x v="2721"/>
    <x v="3"/>
    <x v="88"/>
    <x v="0"/>
    <x v="2"/>
  </r>
  <r>
    <x v="7"/>
    <x v="5"/>
    <x v="76"/>
    <x v="2"/>
    <x v="0"/>
    <x v="11"/>
    <x v="1640"/>
    <x v="2706"/>
    <x v="10"/>
    <x v="2"/>
    <x v="2657"/>
    <x v="2722"/>
    <x v="3"/>
    <x v="14"/>
    <x v="1"/>
    <x v="1"/>
  </r>
  <r>
    <x v="3"/>
    <x v="3"/>
    <x v="169"/>
    <x v="2"/>
    <x v="0"/>
    <x v="21"/>
    <x v="2110"/>
    <x v="2707"/>
    <x v="10"/>
    <x v="2"/>
    <x v="2658"/>
    <x v="2723"/>
    <x v="1"/>
    <x v="75"/>
    <x v="0"/>
    <x v="1"/>
  </r>
  <r>
    <x v="6"/>
    <x v="3"/>
    <x v="170"/>
    <x v="3"/>
    <x v="0"/>
    <x v="12"/>
    <x v="2111"/>
    <x v="2708"/>
    <x v="19"/>
    <x v="4"/>
    <x v="2659"/>
    <x v="2724"/>
    <x v="3"/>
    <x v="41"/>
    <x v="0"/>
    <x v="1"/>
  </r>
  <r>
    <x v="15"/>
    <x v="9"/>
    <x v="4"/>
    <x v="3"/>
    <x v="0"/>
    <x v="32"/>
    <x v="2112"/>
    <x v="2709"/>
    <x v="22"/>
    <x v="3"/>
    <x v="2660"/>
    <x v="2725"/>
    <x v="3"/>
    <x v="95"/>
    <x v="1"/>
    <x v="1"/>
  </r>
  <r>
    <x v="12"/>
    <x v="8"/>
    <x v="77"/>
    <x v="9"/>
    <x v="0"/>
    <x v="19"/>
    <x v="1314"/>
    <x v="2710"/>
    <x v="10"/>
    <x v="2"/>
    <x v="2661"/>
    <x v="2726"/>
    <x v="1"/>
    <x v="29"/>
    <x v="0"/>
    <x v="2"/>
  </r>
  <r>
    <x v="10"/>
    <x v="7"/>
    <x v="78"/>
    <x v="9"/>
    <x v="0"/>
    <x v="28"/>
    <x v="2097"/>
    <x v="2711"/>
    <x v="1"/>
    <x v="0"/>
    <x v="2662"/>
    <x v="2727"/>
    <x v="1"/>
    <x v="38"/>
    <x v="2"/>
    <x v="1"/>
  </r>
  <r>
    <x v="13"/>
    <x v="8"/>
    <x v="249"/>
    <x v="9"/>
    <x v="0"/>
    <x v="21"/>
    <x v="2113"/>
    <x v="2712"/>
    <x v="18"/>
    <x v="2"/>
    <x v="2663"/>
    <x v="2728"/>
    <x v="2"/>
    <x v="120"/>
    <x v="2"/>
    <x v="0"/>
  </r>
  <r>
    <x v="1"/>
    <x v="1"/>
    <x v="80"/>
    <x v="11"/>
    <x v="0"/>
    <x v="9"/>
    <x v="2114"/>
    <x v="2713"/>
    <x v="16"/>
    <x v="4"/>
    <x v="2664"/>
    <x v="2729"/>
    <x v="2"/>
    <x v="10"/>
    <x v="1"/>
    <x v="1"/>
  </r>
  <r>
    <x v="9"/>
    <x v="6"/>
    <x v="81"/>
    <x v="11"/>
    <x v="0"/>
    <x v="35"/>
    <x v="1103"/>
    <x v="2714"/>
    <x v="3"/>
    <x v="2"/>
    <x v="2665"/>
    <x v="2730"/>
    <x v="2"/>
    <x v="90"/>
    <x v="0"/>
    <x v="2"/>
  </r>
  <r>
    <x v="10"/>
    <x v="7"/>
    <x v="81"/>
    <x v="11"/>
    <x v="0"/>
    <x v="5"/>
    <x v="2115"/>
    <x v="2715"/>
    <x v="3"/>
    <x v="2"/>
    <x v="2666"/>
    <x v="2731"/>
    <x v="0"/>
    <x v="0"/>
    <x v="1"/>
    <x v="1"/>
  </r>
  <r>
    <x v="12"/>
    <x v="8"/>
    <x v="82"/>
    <x v="11"/>
    <x v="0"/>
    <x v="52"/>
    <x v="2116"/>
    <x v="2716"/>
    <x v="10"/>
    <x v="2"/>
    <x v="2667"/>
    <x v="2732"/>
    <x v="3"/>
    <x v="165"/>
    <x v="0"/>
    <x v="0"/>
  </r>
  <r>
    <x v="4"/>
    <x v="4"/>
    <x v="82"/>
    <x v="11"/>
    <x v="0"/>
    <x v="51"/>
    <x v="2117"/>
    <x v="2717"/>
    <x v="22"/>
    <x v="3"/>
    <x v="2668"/>
    <x v="2733"/>
    <x v="4"/>
    <x v="281"/>
    <x v="2"/>
    <x v="2"/>
  </r>
  <r>
    <x v="2"/>
    <x v="2"/>
    <x v="82"/>
    <x v="11"/>
    <x v="0"/>
    <x v="29"/>
    <x v="2118"/>
    <x v="2718"/>
    <x v="16"/>
    <x v="4"/>
    <x v="2669"/>
    <x v="2734"/>
    <x v="2"/>
    <x v="47"/>
    <x v="1"/>
    <x v="2"/>
  </r>
  <r>
    <x v="2"/>
    <x v="2"/>
    <x v="172"/>
    <x v="4"/>
    <x v="0"/>
    <x v="5"/>
    <x v="2119"/>
    <x v="2719"/>
    <x v="4"/>
    <x v="3"/>
    <x v="2670"/>
    <x v="2735"/>
    <x v="0"/>
    <x v="0"/>
    <x v="0"/>
    <x v="0"/>
  </r>
  <r>
    <x v="6"/>
    <x v="3"/>
    <x v="5"/>
    <x v="4"/>
    <x v="0"/>
    <x v="54"/>
    <x v="2120"/>
    <x v="2720"/>
    <x v="11"/>
    <x v="1"/>
    <x v="2671"/>
    <x v="2736"/>
    <x v="2"/>
    <x v="115"/>
    <x v="2"/>
    <x v="2"/>
  </r>
  <r>
    <x v="6"/>
    <x v="3"/>
    <x v="6"/>
    <x v="4"/>
    <x v="0"/>
    <x v="3"/>
    <x v="2121"/>
    <x v="2721"/>
    <x v="8"/>
    <x v="5"/>
    <x v="9"/>
    <x v="2737"/>
    <x v="2"/>
    <x v="4"/>
    <x v="0"/>
    <x v="2"/>
  </r>
  <r>
    <x v="13"/>
    <x v="8"/>
    <x v="7"/>
    <x v="4"/>
    <x v="0"/>
    <x v="31"/>
    <x v="1864"/>
    <x v="2722"/>
    <x v="6"/>
    <x v="4"/>
    <x v="2672"/>
    <x v="2738"/>
    <x v="2"/>
    <x v="181"/>
    <x v="1"/>
    <x v="1"/>
  </r>
  <r>
    <x v="7"/>
    <x v="5"/>
    <x v="83"/>
    <x v="5"/>
    <x v="0"/>
    <x v="22"/>
    <x v="2122"/>
    <x v="2723"/>
    <x v="10"/>
    <x v="2"/>
    <x v="2673"/>
    <x v="2739"/>
    <x v="6"/>
    <x v="212"/>
    <x v="2"/>
    <x v="0"/>
  </r>
  <r>
    <x v="10"/>
    <x v="7"/>
    <x v="9"/>
    <x v="6"/>
    <x v="0"/>
    <x v="4"/>
    <x v="2123"/>
    <x v="2724"/>
    <x v="20"/>
    <x v="2"/>
    <x v="2674"/>
    <x v="2740"/>
    <x v="6"/>
    <x v="204"/>
    <x v="0"/>
    <x v="1"/>
  </r>
  <r>
    <x v="4"/>
    <x v="4"/>
    <x v="226"/>
    <x v="6"/>
    <x v="0"/>
    <x v="18"/>
    <x v="1952"/>
    <x v="2725"/>
    <x v="0"/>
    <x v="0"/>
    <x v="2675"/>
    <x v="2741"/>
    <x v="3"/>
    <x v="31"/>
    <x v="2"/>
    <x v="1"/>
  </r>
  <r>
    <x v="9"/>
    <x v="6"/>
    <x v="84"/>
    <x v="6"/>
    <x v="0"/>
    <x v="23"/>
    <x v="2124"/>
    <x v="2726"/>
    <x v="4"/>
    <x v="3"/>
    <x v="2676"/>
    <x v="2742"/>
    <x v="3"/>
    <x v="28"/>
    <x v="2"/>
    <x v="0"/>
  </r>
  <r>
    <x v="9"/>
    <x v="6"/>
    <x v="86"/>
    <x v="0"/>
    <x v="1"/>
    <x v="54"/>
    <x v="2125"/>
    <x v="2727"/>
    <x v="17"/>
    <x v="1"/>
    <x v="2677"/>
    <x v="2743"/>
    <x v="1"/>
    <x v="134"/>
    <x v="1"/>
    <x v="1"/>
  </r>
  <r>
    <x v="7"/>
    <x v="5"/>
    <x v="86"/>
    <x v="0"/>
    <x v="1"/>
    <x v="17"/>
    <x v="436"/>
    <x v="2728"/>
    <x v="8"/>
    <x v="5"/>
    <x v="9"/>
    <x v="2744"/>
    <x v="2"/>
    <x v="130"/>
    <x v="2"/>
    <x v="0"/>
  </r>
  <r>
    <x v="15"/>
    <x v="9"/>
    <x v="227"/>
    <x v="10"/>
    <x v="1"/>
    <x v="19"/>
    <x v="1698"/>
    <x v="2729"/>
    <x v="21"/>
    <x v="0"/>
    <x v="2678"/>
    <x v="2745"/>
    <x v="1"/>
    <x v="29"/>
    <x v="1"/>
    <x v="1"/>
  </r>
  <r>
    <x v="3"/>
    <x v="3"/>
    <x v="227"/>
    <x v="10"/>
    <x v="1"/>
    <x v="54"/>
    <x v="2126"/>
    <x v="2730"/>
    <x v="12"/>
    <x v="0"/>
    <x v="2679"/>
    <x v="2746"/>
    <x v="2"/>
    <x v="115"/>
    <x v="0"/>
    <x v="0"/>
  </r>
  <r>
    <x v="12"/>
    <x v="8"/>
    <x v="175"/>
    <x v="10"/>
    <x v="1"/>
    <x v="7"/>
    <x v="2127"/>
    <x v="2731"/>
    <x v="13"/>
    <x v="1"/>
    <x v="2680"/>
    <x v="2747"/>
    <x v="3"/>
    <x v="23"/>
    <x v="0"/>
    <x v="1"/>
  </r>
  <r>
    <x v="5"/>
    <x v="1"/>
    <x v="175"/>
    <x v="10"/>
    <x v="1"/>
    <x v="1"/>
    <x v="267"/>
    <x v="2732"/>
    <x v="11"/>
    <x v="1"/>
    <x v="2681"/>
    <x v="2748"/>
    <x v="3"/>
    <x v="12"/>
    <x v="0"/>
    <x v="1"/>
  </r>
  <r>
    <x v="3"/>
    <x v="3"/>
    <x v="175"/>
    <x v="10"/>
    <x v="1"/>
    <x v="29"/>
    <x v="1573"/>
    <x v="2733"/>
    <x v="3"/>
    <x v="2"/>
    <x v="2682"/>
    <x v="2749"/>
    <x v="1"/>
    <x v="91"/>
    <x v="0"/>
    <x v="2"/>
  </r>
  <r>
    <x v="14"/>
    <x v="6"/>
    <x v="175"/>
    <x v="10"/>
    <x v="1"/>
    <x v="7"/>
    <x v="2128"/>
    <x v="2734"/>
    <x v="24"/>
    <x v="3"/>
    <x v="2683"/>
    <x v="2750"/>
    <x v="2"/>
    <x v="8"/>
    <x v="0"/>
    <x v="2"/>
  </r>
  <r>
    <x v="12"/>
    <x v="8"/>
    <x v="90"/>
    <x v="1"/>
    <x v="1"/>
    <x v="14"/>
    <x v="1483"/>
    <x v="2735"/>
    <x v="24"/>
    <x v="3"/>
    <x v="2684"/>
    <x v="2751"/>
    <x v="1"/>
    <x v="73"/>
    <x v="2"/>
    <x v="0"/>
  </r>
  <r>
    <x v="12"/>
    <x v="8"/>
    <x v="228"/>
    <x v="1"/>
    <x v="1"/>
    <x v="19"/>
    <x v="2129"/>
    <x v="2736"/>
    <x v="23"/>
    <x v="3"/>
    <x v="2685"/>
    <x v="2752"/>
    <x v="3"/>
    <x v="93"/>
    <x v="1"/>
    <x v="2"/>
  </r>
  <r>
    <x v="15"/>
    <x v="9"/>
    <x v="228"/>
    <x v="1"/>
    <x v="1"/>
    <x v="46"/>
    <x v="1913"/>
    <x v="2737"/>
    <x v="6"/>
    <x v="4"/>
    <x v="2686"/>
    <x v="2753"/>
    <x v="3"/>
    <x v="112"/>
    <x v="1"/>
    <x v="1"/>
  </r>
  <r>
    <x v="11"/>
    <x v="8"/>
    <x v="229"/>
    <x v="1"/>
    <x v="1"/>
    <x v="15"/>
    <x v="2130"/>
    <x v="2738"/>
    <x v="19"/>
    <x v="4"/>
    <x v="2687"/>
    <x v="2754"/>
    <x v="3"/>
    <x v="18"/>
    <x v="1"/>
    <x v="2"/>
  </r>
  <r>
    <x v="5"/>
    <x v="1"/>
    <x v="229"/>
    <x v="1"/>
    <x v="1"/>
    <x v="15"/>
    <x v="1804"/>
    <x v="2739"/>
    <x v="19"/>
    <x v="4"/>
    <x v="2688"/>
    <x v="2755"/>
    <x v="2"/>
    <x v="70"/>
    <x v="2"/>
    <x v="1"/>
  </r>
  <r>
    <x v="5"/>
    <x v="1"/>
    <x v="11"/>
    <x v="7"/>
    <x v="1"/>
    <x v="20"/>
    <x v="2131"/>
    <x v="2740"/>
    <x v="24"/>
    <x v="3"/>
    <x v="2689"/>
    <x v="2756"/>
    <x v="2"/>
    <x v="52"/>
    <x v="0"/>
    <x v="2"/>
  </r>
  <r>
    <x v="3"/>
    <x v="3"/>
    <x v="92"/>
    <x v="7"/>
    <x v="1"/>
    <x v="21"/>
    <x v="2132"/>
    <x v="2741"/>
    <x v="7"/>
    <x v="2"/>
    <x v="2690"/>
    <x v="2757"/>
    <x v="2"/>
    <x v="120"/>
    <x v="0"/>
    <x v="0"/>
  </r>
  <r>
    <x v="2"/>
    <x v="2"/>
    <x v="93"/>
    <x v="7"/>
    <x v="1"/>
    <x v="17"/>
    <x v="104"/>
    <x v="2742"/>
    <x v="14"/>
    <x v="4"/>
    <x v="2691"/>
    <x v="2758"/>
    <x v="2"/>
    <x v="130"/>
    <x v="0"/>
    <x v="1"/>
  </r>
  <r>
    <x v="1"/>
    <x v="1"/>
    <x v="15"/>
    <x v="8"/>
    <x v="1"/>
    <x v="37"/>
    <x v="2133"/>
    <x v="2743"/>
    <x v="14"/>
    <x v="4"/>
    <x v="2692"/>
    <x v="2759"/>
    <x v="0"/>
    <x v="0"/>
    <x v="1"/>
    <x v="1"/>
  </r>
  <r>
    <x v="7"/>
    <x v="5"/>
    <x v="95"/>
    <x v="2"/>
    <x v="1"/>
    <x v="45"/>
    <x v="2134"/>
    <x v="2744"/>
    <x v="25"/>
    <x v="1"/>
    <x v="2693"/>
    <x v="2760"/>
    <x v="2"/>
    <x v="74"/>
    <x v="2"/>
    <x v="0"/>
  </r>
  <r>
    <x v="2"/>
    <x v="2"/>
    <x v="266"/>
    <x v="2"/>
    <x v="1"/>
    <x v="53"/>
    <x v="2135"/>
    <x v="2745"/>
    <x v="15"/>
    <x v="4"/>
    <x v="2694"/>
    <x v="2761"/>
    <x v="0"/>
    <x v="0"/>
    <x v="2"/>
    <x v="1"/>
  </r>
  <r>
    <x v="11"/>
    <x v="8"/>
    <x v="96"/>
    <x v="2"/>
    <x v="1"/>
    <x v="17"/>
    <x v="2136"/>
    <x v="2746"/>
    <x v="21"/>
    <x v="0"/>
    <x v="2695"/>
    <x v="2762"/>
    <x v="0"/>
    <x v="0"/>
    <x v="1"/>
    <x v="2"/>
  </r>
  <r>
    <x v="4"/>
    <x v="4"/>
    <x v="231"/>
    <x v="9"/>
    <x v="1"/>
    <x v="37"/>
    <x v="790"/>
    <x v="2747"/>
    <x v="12"/>
    <x v="0"/>
    <x v="2696"/>
    <x v="2763"/>
    <x v="3"/>
    <x v="105"/>
    <x v="0"/>
    <x v="0"/>
  </r>
  <r>
    <x v="15"/>
    <x v="9"/>
    <x v="253"/>
    <x v="9"/>
    <x v="1"/>
    <x v="41"/>
    <x v="2137"/>
    <x v="2748"/>
    <x v="20"/>
    <x v="2"/>
    <x v="2697"/>
    <x v="2764"/>
    <x v="0"/>
    <x v="0"/>
    <x v="0"/>
    <x v="1"/>
  </r>
  <r>
    <x v="13"/>
    <x v="8"/>
    <x v="261"/>
    <x v="11"/>
    <x v="1"/>
    <x v="42"/>
    <x v="1908"/>
    <x v="2749"/>
    <x v="1"/>
    <x v="0"/>
    <x v="2698"/>
    <x v="2765"/>
    <x v="4"/>
    <x v="221"/>
    <x v="0"/>
    <x v="1"/>
  </r>
  <r>
    <x v="3"/>
    <x v="3"/>
    <x v="101"/>
    <x v="11"/>
    <x v="1"/>
    <x v="10"/>
    <x v="673"/>
    <x v="2750"/>
    <x v="20"/>
    <x v="2"/>
    <x v="2699"/>
    <x v="2766"/>
    <x v="2"/>
    <x v="13"/>
    <x v="0"/>
    <x v="1"/>
  </r>
  <r>
    <x v="3"/>
    <x v="3"/>
    <x v="18"/>
    <x v="4"/>
    <x v="1"/>
    <x v="1"/>
    <x v="2138"/>
    <x v="2751"/>
    <x v="4"/>
    <x v="3"/>
    <x v="2700"/>
    <x v="2767"/>
    <x v="3"/>
    <x v="12"/>
    <x v="1"/>
    <x v="2"/>
  </r>
  <r>
    <x v="8"/>
    <x v="6"/>
    <x v="18"/>
    <x v="4"/>
    <x v="1"/>
    <x v="36"/>
    <x v="2139"/>
    <x v="2752"/>
    <x v="10"/>
    <x v="2"/>
    <x v="2701"/>
    <x v="2768"/>
    <x v="2"/>
    <x v="76"/>
    <x v="2"/>
    <x v="2"/>
  </r>
  <r>
    <x v="9"/>
    <x v="6"/>
    <x v="232"/>
    <x v="4"/>
    <x v="1"/>
    <x v="4"/>
    <x v="1865"/>
    <x v="2753"/>
    <x v="0"/>
    <x v="0"/>
    <x v="2702"/>
    <x v="2769"/>
    <x v="3"/>
    <x v="11"/>
    <x v="2"/>
    <x v="1"/>
  </r>
  <r>
    <x v="14"/>
    <x v="6"/>
    <x v="20"/>
    <x v="5"/>
    <x v="1"/>
    <x v="1"/>
    <x v="416"/>
    <x v="2754"/>
    <x v="22"/>
    <x v="3"/>
    <x v="2703"/>
    <x v="2770"/>
    <x v="2"/>
    <x v="57"/>
    <x v="0"/>
    <x v="0"/>
  </r>
  <r>
    <x v="1"/>
    <x v="1"/>
    <x v="233"/>
    <x v="5"/>
    <x v="1"/>
    <x v="19"/>
    <x v="0"/>
    <x v="2755"/>
    <x v="20"/>
    <x v="2"/>
    <x v="2704"/>
    <x v="2771"/>
    <x v="3"/>
    <x v="93"/>
    <x v="1"/>
    <x v="0"/>
  </r>
  <r>
    <x v="15"/>
    <x v="9"/>
    <x v="233"/>
    <x v="5"/>
    <x v="1"/>
    <x v="29"/>
    <x v="273"/>
    <x v="2756"/>
    <x v="16"/>
    <x v="4"/>
    <x v="2705"/>
    <x v="2772"/>
    <x v="4"/>
    <x v="206"/>
    <x v="2"/>
    <x v="0"/>
  </r>
  <r>
    <x v="6"/>
    <x v="3"/>
    <x v="22"/>
    <x v="6"/>
    <x v="1"/>
    <x v="13"/>
    <x v="1500"/>
    <x v="2757"/>
    <x v="25"/>
    <x v="1"/>
    <x v="2706"/>
    <x v="2773"/>
    <x v="0"/>
    <x v="0"/>
    <x v="0"/>
    <x v="0"/>
  </r>
  <r>
    <x v="9"/>
    <x v="6"/>
    <x v="22"/>
    <x v="6"/>
    <x v="1"/>
    <x v="0"/>
    <x v="2140"/>
    <x v="2758"/>
    <x v="17"/>
    <x v="1"/>
    <x v="2707"/>
    <x v="2774"/>
    <x v="1"/>
    <x v="113"/>
    <x v="0"/>
    <x v="0"/>
  </r>
  <r>
    <x v="13"/>
    <x v="8"/>
    <x v="106"/>
    <x v="6"/>
    <x v="1"/>
    <x v="32"/>
    <x v="909"/>
    <x v="2759"/>
    <x v="14"/>
    <x v="4"/>
    <x v="2708"/>
    <x v="2775"/>
    <x v="0"/>
    <x v="0"/>
    <x v="1"/>
    <x v="0"/>
  </r>
  <r>
    <x v="8"/>
    <x v="6"/>
    <x v="106"/>
    <x v="6"/>
    <x v="1"/>
    <x v="35"/>
    <x v="2141"/>
    <x v="2760"/>
    <x v="10"/>
    <x v="2"/>
    <x v="2709"/>
    <x v="2776"/>
    <x v="3"/>
    <x v="54"/>
    <x v="1"/>
    <x v="1"/>
  </r>
  <r>
    <x v="2"/>
    <x v="2"/>
    <x v="107"/>
    <x v="0"/>
    <x v="2"/>
    <x v="46"/>
    <x v="1483"/>
    <x v="2761"/>
    <x v="15"/>
    <x v="4"/>
    <x v="2710"/>
    <x v="2777"/>
    <x v="2"/>
    <x v="81"/>
    <x v="2"/>
    <x v="2"/>
  </r>
  <r>
    <x v="13"/>
    <x v="8"/>
    <x v="109"/>
    <x v="0"/>
    <x v="2"/>
    <x v="52"/>
    <x v="2142"/>
    <x v="2762"/>
    <x v="16"/>
    <x v="4"/>
    <x v="2711"/>
    <x v="2778"/>
    <x v="3"/>
    <x v="165"/>
    <x v="2"/>
    <x v="1"/>
  </r>
  <r>
    <x v="5"/>
    <x v="1"/>
    <x v="262"/>
    <x v="0"/>
    <x v="2"/>
    <x v="11"/>
    <x v="1465"/>
    <x v="2763"/>
    <x v="10"/>
    <x v="2"/>
    <x v="2712"/>
    <x v="2779"/>
    <x v="3"/>
    <x v="14"/>
    <x v="0"/>
    <x v="0"/>
  </r>
  <r>
    <x v="8"/>
    <x v="6"/>
    <x v="262"/>
    <x v="0"/>
    <x v="2"/>
    <x v="23"/>
    <x v="1531"/>
    <x v="2764"/>
    <x v="15"/>
    <x v="4"/>
    <x v="2713"/>
    <x v="2780"/>
    <x v="3"/>
    <x v="28"/>
    <x v="1"/>
    <x v="2"/>
  </r>
  <r>
    <x v="4"/>
    <x v="4"/>
    <x v="234"/>
    <x v="0"/>
    <x v="2"/>
    <x v="3"/>
    <x v="2143"/>
    <x v="2765"/>
    <x v="25"/>
    <x v="1"/>
    <x v="2714"/>
    <x v="2781"/>
    <x v="1"/>
    <x v="3"/>
    <x v="0"/>
    <x v="0"/>
  </r>
  <r>
    <x v="8"/>
    <x v="6"/>
    <x v="234"/>
    <x v="0"/>
    <x v="2"/>
    <x v="1"/>
    <x v="2144"/>
    <x v="2766"/>
    <x v="11"/>
    <x v="1"/>
    <x v="2715"/>
    <x v="2782"/>
    <x v="2"/>
    <x v="57"/>
    <x v="1"/>
    <x v="2"/>
  </r>
  <r>
    <x v="13"/>
    <x v="8"/>
    <x v="179"/>
    <x v="10"/>
    <x v="2"/>
    <x v="37"/>
    <x v="2016"/>
    <x v="2767"/>
    <x v="4"/>
    <x v="3"/>
    <x v="2716"/>
    <x v="2783"/>
    <x v="3"/>
    <x v="105"/>
    <x v="1"/>
    <x v="2"/>
  </r>
  <r>
    <x v="14"/>
    <x v="6"/>
    <x v="23"/>
    <x v="10"/>
    <x v="2"/>
    <x v="6"/>
    <x v="2145"/>
    <x v="2768"/>
    <x v="20"/>
    <x v="2"/>
    <x v="2717"/>
    <x v="2784"/>
    <x v="3"/>
    <x v="42"/>
    <x v="2"/>
    <x v="2"/>
  </r>
  <r>
    <x v="6"/>
    <x v="3"/>
    <x v="111"/>
    <x v="10"/>
    <x v="2"/>
    <x v="52"/>
    <x v="2146"/>
    <x v="2769"/>
    <x v="20"/>
    <x v="2"/>
    <x v="2718"/>
    <x v="2785"/>
    <x v="2"/>
    <x v="162"/>
    <x v="0"/>
    <x v="0"/>
  </r>
  <r>
    <x v="0"/>
    <x v="0"/>
    <x v="111"/>
    <x v="10"/>
    <x v="2"/>
    <x v="5"/>
    <x v="2147"/>
    <x v="2770"/>
    <x v="16"/>
    <x v="4"/>
    <x v="2719"/>
    <x v="2786"/>
    <x v="1"/>
    <x v="45"/>
    <x v="0"/>
    <x v="0"/>
  </r>
  <r>
    <x v="3"/>
    <x v="3"/>
    <x v="111"/>
    <x v="10"/>
    <x v="2"/>
    <x v="33"/>
    <x v="429"/>
    <x v="2771"/>
    <x v="6"/>
    <x v="4"/>
    <x v="2720"/>
    <x v="2787"/>
    <x v="2"/>
    <x v="51"/>
    <x v="2"/>
    <x v="0"/>
  </r>
  <r>
    <x v="11"/>
    <x v="8"/>
    <x v="235"/>
    <x v="1"/>
    <x v="2"/>
    <x v="52"/>
    <x v="2148"/>
    <x v="2772"/>
    <x v="5"/>
    <x v="0"/>
    <x v="2721"/>
    <x v="2788"/>
    <x v="4"/>
    <x v="117"/>
    <x v="1"/>
    <x v="0"/>
  </r>
  <r>
    <x v="0"/>
    <x v="0"/>
    <x v="180"/>
    <x v="1"/>
    <x v="2"/>
    <x v="66"/>
    <x v="1398"/>
    <x v="2773"/>
    <x v="4"/>
    <x v="3"/>
    <x v="2722"/>
    <x v="2789"/>
    <x v="0"/>
    <x v="0"/>
    <x v="0"/>
    <x v="1"/>
  </r>
  <r>
    <x v="10"/>
    <x v="7"/>
    <x v="180"/>
    <x v="1"/>
    <x v="2"/>
    <x v="19"/>
    <x v="1136"/>
    <x v="2774"/>
    <x v="5"/>
    <x v="0"/>
    <x v="2723"/>
    <x v="2790"/>
    <x v="2"/>
    <x v="78"/>
    <x v="2"/>
    <x v="0"/>
  </r>
  <r>
    <x v="6"/>
    <x v="3"/>
    <x v="112"/>
    <x v="1"/>
    <x v="2"/>
    <x v="3"/>
    <x v="2149"/>
    <x v="2775"/>
    <x v="25"/>
    <x v="1"/>
    <x v="2724"/>
    <x v="2791"/>
    <x v="2"/>
    <x v="4"/>
    <x v="1"/>
    <x v="1"/>
  </r>
  <r>
    <x v="5"/>
    <x v="1"/>
    <x v="181"/>
    <x v="7"/>
    <x v="2"/>
    <x v="45"/>
    <x v="2119"/>
    <x v="2776"/>
    <x v="9"/>
    <x v="3"/>
    <x v="2725"/>
    <x v="2792"/>
    <x v="0"/>
    <x v="0"/>
    <x v="0"/>
    <x v="2"/>
  </r>
  <r>
    <x v="3"/>
    <x v="3"/>
    <x v="182"/>
    <x v="7"/>
    <x v="2"/>
    <x v="45"/>
    <x v="474"/>
    <x v="2777"/>
    <x v="12"/>
    <x v="0"/>
    <x v="2726"/>
    <x v="2793"/>
    <x v="2"/>
    <x v="74"/>
    <x v="1"/>
    <x v="0"/>
  </r>
  <r>
    <x v="4"/>
    <x v="4"/>
    <x v="183"/>
    <x v="8"/>
    <x v="2"/>
    <x v="31"/>
    <x v="1146"/>
    <x v="2778"/>
    <x v="20"/>
    <x v="2"/>
    <x v="2727"/>
    <x v="2794"/>
    <x v="0"/>
    <x v="0"/>
    <x v="1"/>
    <x v="2"/>
  </r>
  <r>
    <x v="12"/>
    <x v="8"/>
    <x v="116"/>
    <x v="8"/>
    <x v="2"/>
    <x v="12"/>
    <x v="2150"/>
    <x v="2779"/>
    <x v="23"/>
    <x v="3"/>
    <x v="2728"/>
    <x v="2795"/>
    <x v="3"/>
    <x v="41"/>
    <x v="1"/>
    <x v="2"/>
  </r>
  <r>
    <x v="11"/>
    <x v="8"/>
    <x v="116"/>
    <x v="8"/>
    <x v="2"/>
    <x v="18"/>
    <x v="96"/>
    <x v="2780"/>
    <x v="21"/>
    <x v="0"/>
    <x v="2729"/>
    <x v="2796"/>
    <x v="2"/>
    <x v="99"/>
    <x v="2"/>
    <x v="2"/>
  </r>
  <r>
    <x v="0"/>
    <x v="0"/>
    <x v="27"/>
    <x v="2"/>
    <x v="2"/>
    <x v="1"/>
    <x v="2151"/>
    <x v="2781"/>
    <x v="4"/>
    <x v="3"/>
    <x v="2730"/>
    <x v="2797"/>
    <x v="2"/>
    <x v="57"/>
    <x v="2"/>
    <x v="1"/>
  </r>
  <r>
    <x v="10"/>
    <x v="7"/>
    <x v="117"/>
    <x v="3"/>
    <x v="2"/>
    <x v="12"/>
    <x v="2152"/>
    <x v="2782"/>
    <x v="7"/>
    <x v="2"/>
    <x v="2731"/>
    <x v="2798"/>
    <x v="0"/>
    <x v="0"/>
    <x v="0"/>
    <x v="1"/>
  </r>
  <r>
    <x v="12"/>
    <x v="8"/>
    <x v="119"/>
    <x v="3"/>
    <x v="2"/>
    <x v="7"/>
    <x v="2153"/>
    <x v="2783"/>
    <x v="20"/>
    <x v="2"/>
    <x v="2732"/>
    <x v="2799"/>
    <x v="3"/>
    <x v="23"/>
    <x v="1"/>
    <x v="1"/>
  </r>
  <r>
    <x v="5"/>
    <x v="1"/>
    <x v="119"/>
    <x v="3"/>
    <x v="2"/>
    <x v="1"/>
    <x v="921"/>
    <x v="2784"/>
    <x v="22"/>
    <x v="3"/>
    <x v="2733"/>
    <x v="2800"/>
    <x v="0"/>
    <x v="0"/>
    <x v="0"/>
    <x v="1"/>
  </r>
  <r>
    <x v="5"/>
    <x v="1"/>
    <x v="254"/>
    <x v="9"/>
    <x v="2"/>
    <x v="14"/>
    <x v="121"/>
    <x v="2785"/>
    <x v="11"/>
    <x v="1"/>
    <x v="2734"/>
    <x v="2801"/>
    <x v="0"/>
    <x v="0"/>
    <x v="2"/>
    <x v="0"/>
  </r>
  <r>
    <x v="9"/>
    <x v="6"/>
    <x v="187"/>
    <x v="9"/>
    <x v="2"/>
    <x v="1"/>
    <x v="2154"/>
    <x v="2786"/>
    <x v="9"/>
    <x v="3"/>
    <x v="2735"/>
    <x v="2802"/>
    <x v="3"/>
    <x v="12"/>
    <x v="0"/>
    <x v="0"/>
  </r>
  <r>
    <x v="1"/>
    <x v="1"/>
    <x v="30"/>
    <x v="9"/>
    <x v="2"/>
    <x v="10"/>
    <x v="2155"/>
    <x v="2787"/>
    <x v="1"/>
    <x v="0"/>
    <x v="2736"/>
    <x v="2803"/>
    <x v="1"/>
    <x v="123"/>
    <x v="0"/>
    <x v="0"/>
  </r>
  <r>
    <x v="12"/>
    <x v="8"/>
    <x v="122"/>
    <x v="11"/>
    <x v="2"/>
    <x v="32"/>
    <x v="2156"/>
    <x v="2788"/>
    <x v="14"/>
    <x v="4"/>
    <x v="2737"/>
    <x v="2804"/>
    <x v="2"/>
    <x v="125"/>
    <x v="2"/>
    <x v="0"/>
  </r>
  <r>
    <x v="13"/>
    <x v="8"/>
    <x v="33"/>
    <x v="4"/>
    <x v="2"/>
    <x v="26"/>
    <x v="149"/>
    <x v="2789"/>
    <x v="9"/>
    <x v="3"/>
    <x v="2738"/>
    <x v="2805"/>
    <x v="0"/>
    <x v="0"/>
    <x v="2"/>
    <x v="2"/>
  </r>
  <r>
    <x v="0"/>
    <x v="0"/>
    <x v="34"/>
    <x v="4"/>
    <x v="2"/>
    <x v="34"/>
    <x v="1570"/>
    <x v="2790"/>
    <x v="23"/>
    <x v="3"/>
    <x v="2739"/>
    <x v="2806"/>
    <x v="3"/>
    <x v="53"/>
    <x v="1"/>
    <x v="0"/>
  </r>
  <r>
    <x v="9"/>
    <x v="6"/>
    <x v="34"/>
    <x v="4"/>
    <x v="2"/>
    <x v="49"/>
    <x v="869"/>
    <x v="2791"/>
    <x v="24"/>
    <x v="3"/>
    <x v="2740"/>
    <x v="2807"/>
    <x v="0"/>
    <x v="0"/>
    <x v="0"/>
    <x v="2"/>
  </r>
  <r>
    <x v="4"/>
    <x v="4"/>
    <x v="35"/>
    <x v="4"/>
    <x v="2"/>
    <x v="37"/>
    <x v="29"/>
    <x v="2792"/>
    <x v="19"/>
    <x v="4"/>
    <x v="2741"/>
    <x v="2808"/>
    <x v="3"/>
    <x v="105"/>
    <x v="0"/>
    <x v="2"/>
  </r>
  <r>
    <x v="10"/>
    <x v="7"/>
    <x v="35"/>
    <x v="4"/>
    <x v="2"/>
    <x v="63"/>
    <x v="1513"/>
    <x v="2793"/>
    <x v="4"/>
    <x v="3"/>
    <x v="2742"/>
    <x v="2809"/>
    <x v="3"/>
    <x v="282"/>
    <x v="0"/>
    <x v="2"/>
  </r>
  <r>
    <x v="1"/>
    <x v="1"/>
    <x v="189"/>
    <x v="5"/>
    <x v="2"/>
    <x v="45"/>
    <x v="2157"/>
    <x v="2794"/>
    <x v="17"/>
    <x v="1"/>
    <x v="2743"/>
    <x v="2810"/>
    <x v="0"/>
    <x v="0"/>
    <x v="0"/>
    <x v="0"/>
  </r>
  <r>
    <x v="3"/>
    <x v="3"/>
    <x v="123"/>
    <x v="5"/>
    <x v="2"/>
    <x v="15"/>
    <x v="2158"/>
    <x v="2795"/>
    <x v="4"/>
    <x v="3"/>
    <x v="2744"/>
    <x v="2811"/>
    <x v="2"/>
    <x v="70"/>
    <x v="2"/>
    <x v="0"/>
  </r>
  <r>
    <x v="5"/>
    <x v="1"/>
    <x v="38"/>
    <x v="6"/>
    <x v="2"/>
    <x v="30"/>
    <x v="2159"/>
    <x v="2796"/>
    <x v="5"/>
    <x v="0"/>
    <x v="2745"/>
    <x v="2812"/>
    <x v="3"/>
    <x v="170"/>
    <x v="0"/>
    <x v="2"/>
  </r>
  <r>
    <x v="8"/>
    <x v="6"/>
    <x v="190"/>
    <x v="6"/>
    <x v="2"/>
    <x v="12"/>
    <x v="2160"/>
    <x v="2797"/>
    <x v="5"/>
    <x v="0"/>
    <x v="2746"/>
    <x v="2813"/>
    <x v="3"/>
    <x v="41"/>
    <x v="1"/>
    <x v="0"/>
  </r>
  <r>
    <x v="15"/>
    <x v="9"/>
    <x v="40"/>
    <x v="0"/>
    <x v="3"/>
    <x v="53"/>
    <x v="2161"/>
    <x v="2798"/>
    <x v="14"/>
    <x v="4"/>
    <x v="2747"/>
    <x v="2814"/>
    <x v="1"/>
    <x v="138"/>
    <x v="0"/>
    <x v="0"/>
  </r>
  <r>
    <x v="8"/>
    <x v="6"/>
    <x v="126"/>
    <x v="0"/>
    <x v="3"/>
    <x v="49"/>
    <x v="2162"/>
    <x v="2799"/>
    <x v="4"/>
    <x v="3"/>
    <x v="2748"/>
    <x v="2815"/>
    <x v="2"/>
    <x v="180"/>
    <x v="0"/>
    <x v="2"/>
  </r>
  <r>
    <x v="3"/>
    <x v="3"/>
    <x v="270"/>
    <x v="10"/>
    <x v="3"/>
    <x v="31"/>
    <x v="1546"/>
    <x v="2800"/>
    <x v="15"/>
    <x v="4"/>
    <x v="2749"/>
    <x v="2816"/>
    <x v="2"/>
    <x v="181"/>
    <x v="2"/>
    <x v="1"/>
  </r>
  <r>
    <x v="11"/>
    <x v="8"/>
    <x v="127"/>
    <x v="1"/>
    <x v="3"/>
    <x v="6"/>
    <x v="1379"/>
    <x v="2801"/>
    <x v="9"/>
    <x v="3"/>
    <x v="2750"/>
    <x v="2817"/>
    <x v="4"/>
    <x v="261"/>
    <x v="2"/>
    <x v="0"/>
  </r>
  <r>
    <x v="8"/>
    <x v="6"/>
    <x v="127"/>
    <x v="1"/>
    <x v="3"/>
    <x v="19"/>
    <x v="1786"/>
    <x v="2802"/>
    <x v="9"/>
    <x v="3"/>
    <x v="2751"/>
    <x v="2818"/>
    <x v="0"/>
    <x v="0"/>
    <x v="1"/>
    <x v="0"/>
  </r>
  <r>
    <x v="5"/>
    <x v="1"/>
    <x v="194"/>
    <x v="1"/>
    <x v="3"/>
    <x v="36"/>
    <x v="37"/>
    <x v="2803"/>
    <x v="3"/>
    <x v="2"/>
    <x v="2752"/>
    <x v="2819"/>
    <x v="2"/>
    <x v="76"/>
    <x v="0"/>
    <x v="2"/>
  </r>
  <r>
    <x v="8"/>
    <x v="6"/>
    <x v="194"/>
    <x v="1"/>
    <x v="3"/>
    <x v="35"/>
    <x v="1670"/>
    <x v="2804"/>
    <x v="23"/>
    <x v="3"/>
    <x v="2753"/>
    <x v="2820"/>
    <x v="0"/>
    <x v="0"/>
    <x v="0"/>
    <x v="1"/>
  </r>
  <r>
    <x v="11"/>
    <x v="8"/>
    <x v="238"/>
    <x v="1"/>
    <x v="3"/>
    <x v="53"/>
    <x v="2163"/>
    <x v="2805"/>
    <x v="13"/>
    <x v="1"/>
    <x v="2754"/>
    <x v="2821"/>
    <x v="3"/>
    <x v="198"/>
    <x v="1"/>
    <x v="1"/>
  </r>
  <r>
    <x v="15"/>
    <x v="9"/>
    <x v="128"/>
    <x v="7"/>
    <x v="3"/>
    <x v="43"/>
    <x v="1278"/>
    <x v="2806"/>
    <x v="1"/>
    <x v="0"/>
    <x v="2755"/>
    <x v="2822"/>
    <x v="1"/>
    <x v="188"/>
    <x v="0"/>
    <x v="0"/>
  </r>
  <r>
    <x v="9"/>
    <x v="6"/>
    <x v="129"/>
    <x v="7"/>
    <x v="3"/>
    <x v="36"/>
    <x v="2164"/>
    <x v="2807"/>
    <x v="15"/>
    <x v="4"/>
    <x v="2756"/>
    <x v="2823"/>
    <x v="2"/>
    <x v="76"/>
    <x v="1"/>
    <x v="2"/>
  </r>
  <r>
    <x v="7"/>
    <x v="5"/>
    <x v="195"/>
    <x v="7"/>
    <x v="3"/>
    <x v="52"/>
    <x v="1693"/>
    <x v="2808"/>
    <x v="25"/>
    <x v="1"/>
    <x v="2757"/>
    <x v="2824"/>
    <x v="2"/>
    <x v="162"/>
    <x v="2"/>
    <x v="2"/>
  </r>
  <r>
    <x v="12"/>
    <x v="8"/>
    <x v="196"/>
    <x v="8"/>
    <x v="3"/>
    <x v="5"/>
    <x v="2165"/>
    <x v="2809"/>
    <x v="12"/>
    <x v="0"/>
    <x v="2758"/>
    <x v="2825"/>
    <x v="3"/>
    <x v="40"/>
    <x v="1"/>
    <x v="1"/>
  </r>
  <r>
    <x v="5"/>
    <x v="1"/>
    <x v="196"/>
    <x v="8"/>
    <x v="3"/>
    <x v="15"/>
    <x v="2166"/>
    <x v="2810"/>
    <x v="5"/>
    <x v="0"/>
    <x v="2759"/>
    <x v="2826"/>
    <x v="0"/>
    <x v="0"/>
    <x v="0"/>
    <x v="2"/>
  </r>
  <r>
    <x v="11"/>
    <x v="8"/>
    <x v="197"/>
    <x v="8"/>
    <x v="3"/>
    <x v="21"/>
    <x v="2167"/>
    <x v="2811"/>
    <x v="21"/>
    <x v="0"/>
    <x v="2760"/>
    <x v="2827"/>
    <x v="1"/>
    <x v="75"/>
    <x v="0"/>
    <x v="1"/>
  </r>
  <r>
    <x v="1"/>
    <x v="1"/>
    <x v="197"/>
    <x v="8"/>
    <x v="3"/>
    <x v="35"/>
    <x v="2168"/>
    <x v="2812"/>
    <x v="9"/>
    <x v="3"/>
    <x v="2761"/>
    <x v="2828"/>
    <x v="2"/>
    <x v="90"/>
    <x v="0"/>
    <x v="1"/>
  </r>
  <r>
    <x v="10"/>
    <x v="7"/>
    <x v="197"/>
    <x v="8"/>
    <x v="3"/>
    <x v="4"/>
    <x v="396"/>
    <x v="2813"/>
    <x v="14"/>
    <x v="4"/>
    <x v="2762"/>
    <x v="2829"/>
    <x v="1"/>
    <x v="67"/>
    <x v="0"/>
    <x v="0"/>
  </r>
  <r>
    <x v="0"/>
    <x v="0"/>
    <x v="239"/>
    <x v="8"/>
    <x v="3"/>
    <x v="8"/>
    <x v="421"/>
    <x v="2814"/>
    <x v="16"/>
    <x v="4"/>
    <x v="2763"/>
    <x v="2830"/>
    <x v="3"/>
    <x v="46"/>
    <x v="1"/>
    <x v="0"/>
  </r>
  <r>
    <x v="0"/>
    <x v="0"/>
    <x v="131"/>
    <x v="8"/>
    <x v="3"/>
    <x v="32"/>
    <x v="2074"/>
    <x v="2815"/>
    <x v="20"/>
    <x v="2"/>
    <x v="2764"/>
    <x v="2831"/>
    <x v="1"/>
    <x v="50"/>
    <x v="1"/>
    <x v="1"/>
  </r>
  <r>
    <x v="10"/>
    <x v="7"/>
    <x v="131"/>
    <x v="8"/>
    <x v="3"/>
    <x v="17"/>
    <x v="1559"/>
    <x v="2816"/>
    <x v="14"/>
    <x v="4"/>
    <x v="2765"/>
    <x v="2832"/>
    <x v="0"/>
    <x v="0"/>
    <x v="1"/>
    <x v="1"/>
  </r>
  <r>
    <x v="8"/>
    <x v="6"/>
    <x v="133"/>
    <x v="2"/>
    <x v="3"/>
    <x v="29"/>
    <x v="2169"/>
    <x v="2817"/>
    <x v="3"/>
    <x v="2"/>
    <x v="2766"/>
    <x v="2833"/>
    <x v="3"/>
    <x v="71"/>
    <x v="2"/>
    <x v="1"/>
  </r>
  <r>
    <x v="9"/>
    <x v="6"/>
    <x v="240"/>
    <x v="3"/>
    <x v="3"/>
    <x v="1"/>
    <x v="139"/>
    <x v="2818"/>
    <x v="15"/>
    <x v="4"/>
    <x v="2767"/>
    <x v="2834"/>
    <x v="2"/>
    <x v="57"/>
    <x v="1"/>
    <x v="2"/>
  </r>
  <r>
    <x v="2"/>
    <x v="2"/>
    <x v="240"/>
    <x v="3"/>
    <x v="3"/>
    <x v="0"/>
    <x v="2170"/>
    <x v="2819"/>
    <x v="25"/>
    <x v="1"/>
    <x v="2768"/>
    <x v="2835"/>
    <x v="3"/>
    <x v="17"/>
    <x v="1"/>
    <x v="0"/>
  </r>
  <r>
    <x v="1"/>
    <x v="1"/>
    <x v="43"/>
    <x v="3"/>
    <x v="3"/>
    <x v="31"/>
    <x v="354"/>
    <x v="2820"/>
    <x v="12"/>
    <x v="0"/>
    <x v="2769"/>
    <x v="2836"/>
    <x v="2"/>
    <x v="181"/>
    <x v="1"/>
    <x v="2"/>
  </r>
  <r>
    <x v="14"/>
    <x v="6"/>
    <x v="43"/>
    <x v="3"/>
    <x v="3"/>
    <x v="22"/>
    <x v="2171"/>
    <x v="2821"/>
    <x v="15"/>
    <x v="4"/>
    <x v="2770"/>
    <x v="2837"/>
    <x v="0"/>
    <x v="0"/>
    <x v="2"/>
    <x v="2"/>
  </r>
  <r>
    <x v="12"/>
    <x v="8"/>
    <x v="135"/>
    <x v="9"/>
    <x v="3"/>
    <x v="18"/>
    <x v="1534"/>
    <x v="2822"/>
    <x v="13"/>
    <x v="1"/>
    <x v="2771"/>
    <x v="2838"/>
    <x v="3"/>
    <x v="31"/>
    <x v="2"/>
    <x v="0"/>
  </r>
  <r>
    <x v="3"/>
    <x v="3"/>
    <x v="271"/>
    <x v="11"/>
    <x v="3"/>
    <x v="49"/>
    <x v="1804"/>
    <x v="2823"/>
    <x v="4"/>
    <x v="3"/>
    <x v="2772"/>
    <x v="2839"/>
    <x v="0"/>
    <x v="0"/>
    <x v="2"/>
    <x v="1"/>
  </r>
  <r>
    <x v="7"/>
    <x v="5"/>
    <x v="241"/>
    <x v="11"/>
    <x v="3"/>
    <x v="45"/>
    <x v="2172"/>
    <x v="2824"/>
    <x v="12"/>
    <x v="0"/>
    <x v="2773"/>
    <x v="2840"/>
    <x v="0"/>
    <x v="0"/>
    <x v="0"/>
    <x v="2"/>
  </r>
  <r>
    <x v="15"/>
    <x v="9"/>
    <x v="138"/>
    <x v="4"/>
    <x v="3"/>
    <x v="6"/>
    <x v="2173"/>
    <x v="2825"/>
    <x v="1"/>
    <x v="0"/>
    <x v="2774"/>
    <x v="2841"/>
    <x v="2"/>
    <x v="7"/>
    <x v="1"/>
    <x v="2"/>
  </r>
  <r>
    <x v="2"/>
    <x v="2"/>
    <x v="138"/>
    <x v="4"/>
    <x v="3"/>
    <x v="12"/>
    <x v="2174"/>
    <x v="2826"/>
    <x v="20"/>
    <x v="2"/>
    <x v="2775"/>
    <x v="2842"/>
    <x v="0"/>
    <x v="0"/>
    <x v="2"/>
    <x v="2"/>
  </r>
  <r>
    <x v="11"/>
    <x v="8"/>
    <x v="201"/>
    <x v="4"/>
    <x v="3"/>
    <x v="23"/>
    <x v="2175"/>
    <x v="2827"/>
    <x v="14"/>
    <x v="4"/>
    <x v="2776"/>
    <x v="2843"/>
    <x v="5"/>
    <x v="283"/>
    <x v="1"/>
    <x v="0"/>
  </r>
  <r>
    <x v="7"/>
    <x v="5"/>
    <x v="139"/>
    <x v="4"/>
    <x v="3"/>
    <x v="5"/>
    <x v="2176"/>
    <x v="2828"/>
    <x v="24"/>
    <x v="3"/>
    <x v="2777"/>
    <x v="2844"/>
    <x v="1"/>
    <x v="45"/>
    <x v="0"/>
    <x v="0"/>
  </r>
  <r>
    <x v="8"/>
    <x v="6"/>
    <x v="140"/>
    <x v="5"/>
    <x v="3"/>
    <x v="54"/>
    <x v="2177"/>
    <x v="2829"/>
    <x v="19"/>
    <x v="4"/>
    <x v="2778"/>
    <x v="2845"/>
    <x v="3"/>
    <x v="207"/>
    <x v="2"/>
    <x v="1"/>
  </r>
  <r>
    <x v="12"/>
    <x v="8"/>
    <x v="141"/>
    <x v="5"/>
    <x v="3"/>
    <x v="5"/>
    <x v="2178"/>
    <x v="2830"/>
    <x v="12"/>
    <x v="0"/>
    <x v="2779"/>
    <x v="2846"/>
    <x v="3"/>
    <x v="40"/>
    <x v="2"/>
    <x v="2"/>
  </r>
  <r>
    <x v="9"/>
    <x v="6"/>
    <x v="141"/>
    <x v="5"/>
    <x v="3"/>
    <x v="8"/>
    <x v="950"/>
    <x v="2831"/>
    <x v="21"/>
    <x v="0"/>
    <x v="2780"/>
    <x v="2847"/>
    <x v="1"/>
    <x v="9"/>
    <x v="2"/>
    <x v="1"/>
  </r>
  <r>
    <x v="7"/>
    <x v="5"/>
    <x v="203"/>
    <x v="5"/>
    <x v="3"/>
    <x v="7"/>
    <x v="2179"/>
    <x v="2832"/>
    <x v="11"/>
    <x v="1"/>
    <x v="2781"/>
    <x v="2848"/>
    <x v="3"/>
    <x v="23"/>
    <x v="1"/>
    <x v="1"/>
  </r>
  <r>
    <x v="8"/>
    <x v="6"/>
    <x v="142"/>
    <x v="6"/>
    <x v="3"/>
    <x v="4"/>
    <x v="2148"/>
    <x v="2833"/>
    <x v="23"/>
    <x v="3"/>
    <x v="2782"/>
    <x v="2849"/>
    <x v="3"/>
    <x v="11"/>
    <x v="1"/>
    <x v="0"/>
  </r>
  <r>
    <x v="3"/>
    <x v="3"/>
    <x v="46"/>
    <x v="6"/>
    <x v="3"/>
    <x v="36"/>
    <x v="249"/>
    <x v="2834"/>
    <x v="12"/>
    <x v="0"/>
    <x v="2783"/>
    <x v="2850"/>
    <x v="4"/>
    <x v="55"/>
    <x v="2"/>
    <x v="0"/>
  </r>
  <r>
    <x v="5"/>
    <x v="1"/>
    <x v="205"/>
    <x v="0"/>
    <x v="4"/>
    <x v="53"/>
    <x v="2180"/>
    <x v="2835"/>
    <x v="13"/>
    <x v="1"/>
    <x v="2784"/>
    <x v="2851"/>
    <x v="3"/>
    <x v="198"/>
    <x v="0"/>
    <x v="1"/>
  </r>
  <r>
    <x v="12"/>
    <x v="8"/>
    <x v="206"/>
    <x v="0"/>
    <x v="4"/>
    <x v="20"/>
    <x v="2181"/>
    <x v="2836"/>
    <x v="11"/>
    <x v="1"/>
    <x v="2785"/>
    <x v="2852"/>
    <x v="0"/>
    <x v="0"/>
    <x v="1"/>
    <x v="1"/>
  </r>
  <r>
    <x v="5"/>
    <x v="1"/>
    <x v="206"/>
    <x v="0"/>
    <x v="4"/>
    <x v="29"/>
    <x v="2182"/>
    <x v="2837"/>
    <x v="14"/>
    <x v="4"/>
    <x v="2786"/>
    <x v="2853"/>
    <x v="1"/>
    <x v="91"/>
    <x v="0"/>
    <x v="0"/>
  </r>
  <r>
    <x v="6"/>
    <x v="3"/>
    <x v="207"/>
    <x v="0"/>
    <x v="4"/>
    <x v="18"/>
    <x v="1941"/>
    <x v="2838"/>
    <x v="6"/>
    <x v="4"/>
    <x v="2787"/>
    <x v="2854"/>
    <x v="3"/>
    <x v="31"/>
    <x v="2"/>
    <x v="1"/>
  </r>
  <r>
    <x v="1"/>
    <x v="1"/>
    <x v="207"/>
    <x v="0"/>
    <x v="4"/>
    <x v="53"/>
    <x v="2183"/>
    <x v="2839"/>
    <x v="25"/>
    <x v="1"/>
    <x v="2788"/>
    <x v="2855"/>
    <x v="2"/>
    <x v="142"/>
    <x v="0"/>
    <x v="1"/>
  </r>
  <r>
    <x v="9"/>
    <x v="6"/>
    <x v="272"/>
    <x v="0"/>
    <x v="4"/>
    <x v="2"/>
    <x v="1069"/>
    <x v="2840"/>
    <x v="12"/>
    <x v="0"/>
    <x v="2789"/>
    <x v="2856"/>
    <x v="2"/>
    <x v="26"/>
    <x v="2"/>
    <x v="1"/>
  </r>
  <r>
    <x v="3"/>
    <x v="3"/>
    <x v="272"/>
    <x v="0"/>
    <x v="4"/>
    <x v="10"/>
    <x v="2184"/>
    <x v="2841"/>
    <x v="17"/>
    <x v="1"/>
    <x v="2790"/>
    <x v="2857"/>
    <x v="2"/>
    <x v="13"/>
    <x v="2"/>
    <x v="1"/>
  </r>
  <r>
    <x v="11"/>
    <x v="8"/>
    <x v="208"/>
    <x v="10"/>
    <x v="4"/>
    <x v="15"/>
    <x v="2185"/>
    <x v="32"/>
    <x v="12"/>
    <x v="0"/>
    <x v="2791"/>
    <x v="2858"/>
    <x v="0"/>
    <x v="0"/>
    <x v="0"/>
    <x v="2"/>
  </r>
  <r>
    <x v="5"/>
    <x v="1"/>
    <x v="144"/>
    <x v="10"/>
    <x v="4"/>
    <x v="5"/>
    <x v="762"/>
    <x v="2842"/>
    <x v="3"/>
    <x v="2"/>
    <x v="2792"/>
    <x v="2859"/>
    <x v="3"/>
    <x v="40"/>
    <x v="0"/>
    <x v="2"/>
  </r>
  <r>
    <x v="3"/>
    <x v="3"/>
    <x v="242"/>
    <x v="10"/>
    <x v="4"/>
    <x v="14"/>
    <x v="2186"/>
    <x v="2843"/>
    <x v="15"/>
    <x v="4"/>
    <x v="2793"/>
    <x v="2860"/>
    <x v="3"/>
    <x v="114"/>
    <x v="2"/>
    <x v="2"/>
  </r>
  <r>
    <x v="2"/>
    <x v="2"/>
    <x v="47"/>
    <x v="1"/>
    <x v="4"/>
    <x v="10"/>
    <x v="2187"/>
    <x v="2844"/>
    <x v="11"/>
    <x v="1"/>
    <x v="2794"/>
    <x v="2861"/>
    <x v="0"/>
    <x v="0"/>
    <x v="0"/>
    <x v="1"/>
  </r>
  <r>
    <x v="5"/>
    <x v="1"/>
    <x v="145"/>
    <x v="1"/>
    <x v="4"/>
    <x v="11"/>
    <x v="2188"/>
    <x v="2845"/>
    <x v="25"/>
    <x v="1"/>
    <x v="2795"/>
    <x v="2862"/>
    <x v="0"/>
    <x v="0"/>
    <x v="2"/>
    <x v="2"/>
  </r>
  <r>
    <x v="13"/>
    <x v="8"/>
    <x v="145"/>
    <x v="1"/>
    <x v="4"/>
    <x v="27"/>
    <x v="2189"/>
    <x v="2846"/>
    <x v="13"/>
    <x v="1"/>
    <x v="2796"/>
    <x v="2863"/>
    <x v="4"/>
    <x v="184"/>
    <x v="1"/>
    <x v="2"/>
  </r>
  <r>
    <x v="6"/>
    <x v="3"/>
    <x v="210"/>
    <x v="7"/>
    <x v="4"/>
    <x v="6"/>
    <x v="1639"/>
    <x v="2847"/>
    <x v="18"/>
    <x v="2"/>
    <x v="2797"/>
    <x v="2864"/>
    <x v="1"/>
    <x v="197"/>
    <x v="2"/>
    <x v="0"/>
  </r>
  <r>
    <x v="12"/>
    <x v="8"/>
    <x v="148"/>
    <x v="7"/>
    <x v="4"/>
    <x v="30"/>
    <x v="1096"/>
    <x v="2848"/>
    <x v="3"/>
    <x v="2"/>
    <x v="2798"/>
    <x v="2865"/>
    <x v="0"/>
    <x v="0"/>
    <x v="0"/>
    <x v="1"/>
  </r>
  <r>
    <x v="3"/>
    <x v="3"/>
    <x v="149"/>
    <x v="7"/>
    <x v="4"/>
    <x v="10"/>
    <x v="2190"/>
    <x v="2849"/>
    <x v="4"/>
    <x v="3"/>
    <x v="2799"/>
    <x v="2866"/>
    <x v="0"/>
    <x v="0"/>
    <x v="0"/>
    <x v="0"/>
  </r>
  <r>
    <x v="12"/>
    <x v="8"/>
    <x v="50"/>
    <x v="8"/>
    <x v="4"/>
    <x v="1"/>
    <x v="110"/>
    <x v="2850"/>
    <x v="17"/>
    <x v="1"/>
    <x v="2800"/>
    <x v="2867"/>
    <x v="3"/>
    <x v="12"/>
    <x v="2"/>
    <x v="0"/>
  </r>
  <r>
    <x v="4"/>
    <x v="4"/>
    <x v="52"/>
    <x v="2"/>
    <x v="4"/>
    <x v="66"/>
    <x v="2064"/>
    <x v="2851"/>
    <x v="5"/>
    <x v="0"/>
    <x v="2801"/>
    <x v="2868"/>
    <x v="3"/>
    <x v="201"/>
    <x v="2"/>
    <x v="1"/>
  </r>
  <r>
    <x v="2"/>
    <x v="2"/>
    <x v="52"/>
    <x v="2"/>
    <x v="4"/>
    <x v="2"/>
    <x v="2191"/>
    <x v="2852"/>
    <x v="25"/>
    <x v="1"/>
    <x v="2802"/>
    <x v="2869"/>
    <x v="1"/>
    <x v="2"/>
    <x v="1"/>
    <x v="0"/>
  </r>
  <r>
    <x v="10"/>
    <x v="7"/>
    <x v="53"/>
    <x v="3"/>
    <x v="4"/>
    <x v="31"/>
    <x v="284"/>
    <x v="2853"/>
    <x v="5"/>
    <x v="0"/>
    <x v="2803"/>
    <x v="2870"/>
    <x v="6"/>
    <x v="103"/>
    <x v="1"/>
    <x v="1"/>
  </r>
  <r>
    <x v="7"/>
    <x v="5"/>
    <x v="53"/>
    <x v="3"/>
    <x v="4"/>
    <x v="21"/>
    <x v="2192"/>
    <x v="2854"/>
    <x v="25"/>
    <x v="1"/>
    <x v="2804"/>
    <x v="2871"/>
    <x v="1"/>
    <x v="75"/>
    <x v="2"/>
    <x v="2"/>
  </r>
  <r>
    <x v="9"/>
    <x v="6"/>
    <x v="211"/>
    <x v="3"/>
    <x v="4"/>
    <x v="57"/>
    <x v="2193"/>
    <x v="2855"/>
    <x v="11"/>
    <x v="1"/>
    <x v="2805"/>
    <x v="2872"/>
    <x v="0"/>
    <x v="0"/>
    <x v="0"/>
    <x v="0"/>
  </r>
  <r>
    <x v="14"/>
    <x v="6"/>
    <x v="211"/>
    <x v="3"/>
    <x v="4"/>
    <x v="15"/>
    <x v="687"/>
    <x v="2856"/>
    <x v="13"/>
    <x v="1"/>
    <x v="2806"/>
    <x v="2873"/>
    <x v="7"/>
    <x v="284"/>
    <x v="1"/>
    <x v="1"/>
  </r>
  <r>
    <x v="2"/>
    <x v="2"/>
    <x v="151"/>
    <x v="3"/>
    <x v="4"/>
    <x v="18"/>
    <x v="2194"/>
    <x v="2857"/>
    <x v="22"/>
    <x v="3"/>
    <x v="2807"/>
    <x v="2874"/>
    <x v="3"/>
    <x v="31"/>
    <x v="1"/>
    <x v="1"/>
  </r>
  <r>
    <x v="14"/>
    <x v="6"/>
    <x v="216"/>
    <x v="9"/>
    <x v="4"/>
    <x v="35"/>
    <x v="2195"/>
    <x v="2858"/>
    <x v="20"/>
    <x v="2"/>
    <x v="2808"/>
    <x v="2875"/>
    <x v="2"/>
    <x v="90"/>
    <x v="0"/>
    <x v="1"/>
  </r>
  <r>
    <x v="13"/>
    <x v="8"/>
    <x v="56"/>
    <x v="11"/>
    <x v="4"/>
    <x v="31"/>
    <x v="2196"/>
    <x v="2859"/>
    <x v="0"/>
    <x v="0"/>
    <x v="2809"/>
    <x v="2876"/>
    <x v="0"/>
    <x v="0"/>
    <x v="0"/>
    <x v="0"/>
  </r>
  <r>
    <x v="0"/>
    <x v="0"/>
    <x v="154"/>
    <x v="4"/>
    <x v="4"/>
    <x v="2"/>
    <x v="2197"/>
    <x v="2860"/>
    <x v="7"/>
    <x v="2"/>
    <x v="2810"/>
    <x v="2877"/>
    <x v="3"/>
    <x v="77"/>
    <x v="1"/>
    <x v="2"/>
  </r>
  <r>
    <x v="8"/>
    <x v="6"/>
    <x v="259"/>
    <x v="4"/>
    <x v="4"/>
    <x v="19"/>
    <x v="542"/>
    <x v="2861"/>
    <x v="13"/>
    <x v="1"/>
    <x v="2811"/>
    <x v="2878"/>
    <x v="1"/>
    <x v="29"/>
    <x v="0"/>
    <x v="0"/>
  </r>
  <r>
    <x v="9"/>
    <x v="6"/>
    <x v="57"/>
    <x v="5"/>
    <x v="4"/>
    <x v="8"/>
    <x v="2198"/>
    <x v="2862"/>
    <x v="21"/>
    <x v="0"/>
    <x v="2812"/>
    <x v="2879"/>
    <x v="4"/>
    <x v="182"/>
    <x v="1"/>
    <x v="1"/>
  </r>
  <r>
    <x v="14"/>
    <x v="6"/>
    <x v="57"/>
    <x v="5"/>
    <x v="4"/>
    <x v="6"/>
    <x v="2199"/>
    <x v="2863"/>
    <x v="12"/>
    <x v="0"/>
    <x v="2813"/>
    <x v="2880"/>
    <x v="0"/>
    <x v="0"/>
    <x v="2"/>
    <x v="0"/>
  </r>
  <r>
    <x v="2"/>
    <x v="2"/>
    <x v="57"/>
    <x v="5"/>
    <x v="4"/>
    <x v="23"/>
    <x v="2200"/>
    <x v="2864"/>
    <x v="17"/>
    <x v="1"/>
    <x v="2814"/>
    <x v="2881"/>
    <x v="3"/>
    <x v="28"/>
    <x v="0"/>
    <x v="1"/>
  </r>
  <r>
    <x v="11"/>
    <x v="8"/>
    <x v="59"/>
    <x v="6"/>
    <x v="4"/>
    <x v="13"/>
    <x v="421"/>
    <x v="2865"/>
    <x v="16"/>
    <x v="4"/>
    <x v="2815"/>
    <x v="2882"/>
    <x v="0"/>
    <x v="0"/>
    <x v="0"/>
    <x v="1"/>
  </r>
  <r>
    <x v="2"/>
    <x v="2"/>
    <x v="260"/>
    <x v="6"/>
    <x v="4"/>
    <x v="31"/>
    <x v="2014"/>
    <x v="2866"/>
    <x v="18"/>
    <x v="2"/>
    <x v="2816"/>
    <x v="2883"/>
    <x v="2"/>
    <x v="181"/>
    <x v="2"/>
    <x v="1"/>
  </r>
  <r>
    <x v="4"/>
    <x v="4"/>
    <x v="158"/>
    <x v="6"/>
    <x v="4"/>
    <x v="2"/>
    <x v="2201"/>
    <x v="2867"/>
    <x v="23"/>
    <x v="3"/>
    <x v="2817"/>
    <x v="2884"/>
    <x v="3"/>
    <x v="77"/>
    <x v="2"/>
    <x v="1"/>
  </r>
  <r>
    <x v="1"/>
    <x v="1"/>
    <x v="246"/>
    <x v="10"/>
    <x v="5"/>
    <x v="54"/>
    <x v="1608"/>
    <x v="2868"/>
    <x v="15"/>
    <x v="4"/>
    <x v="2818"/>
    <x v="2885"/>
    <x v="0"/>
    <x v="0"/>
    <x v="1"/>
    <x v="1"/>
  </r>
  <r>
    <x v="4"/>
    <x v="4"/>
    <x v="246"/>
    <x v="10"/>
    <x v="5"/>
    <x v="42"/>
    <x v="2202"/>
    <x v="2869"/>
    <x v="2"/>
    <x v="1"/>
    <x v="2819"/>
    <x v="2886"/>
    <x v="1"/>
    <x v="157"/>
    <x v="1"/>
    <x v="0"/>
  </r>
  <r>
    <x v="14"/>
    <x v="6"/>
    <x v="163"/>
    <x v="10"/>
    <x v="5"/>
    <x v="35"/>
    <x v="819"/>
    <x v="2870"/>
    <x v="19"/>
    <x v="4"/>
    <x v="2820"/>
    <x v="2887"/>
    <x v="1"/>
    <x v="191"/>
    <x v="0"/>
    <x v="2"/>
  </r>
  <r>
    <x v="12"/>
    <x v="8"/>
    <x v="62"/>
    <x v="1"/>
    <x v="5"/>
    <x v="46"/>
    <x v="985"/>
    <x v="2871"/>
    <x v="19"/>
    <x v="4"/>
    <x v="2821"/>
    <x v="2888"/>
    <x v="6"/>
    <x v="285"/>
    <x v="0"/>
    <x v="2"/>
  </r>
  <r>
    <x v="15"/>
    <x v="9"/>
    <x v="62"/>
    <x v="1"/>
    <x v="5"/>
    <x v="6"/>
    <x v="2203"/>
    <x v="2872"/>
    <x v="24"/>
    <x v="3"/>
    <x v="2822"/>
    <x v="2889"/>
    <x v="0"/>
    <x v="0"/>
    <x v="2"/>
    <x v="2"/>
  </r>
  <r>
    <x v="14"/>
    <x v="6"/>
    <x v="62"/>
    <x v="1"/>
    <x v="5"/>
    <x v="0"/>
    <x v="2204"/>
    <x v="2873"/>
    <x v="17"/>
    <x v="1"/>
    <x v="2823"/>
    <x v="2890"/>
    <x v="1"/>
    <x v="113"/>
    <x v="0"/>
    <x v="1"/>
  </r>
  <r>
    <x v="6"/>
    <x v="3"/>
    <x v="63"/>
    <x v="1"/>
    <x v="5"/>
    <x v="46"/>
    <x v="2205"/>
    <x v="2874"/>
    <x v="16"/>
    <x v="4"/>
    <x v="2824"/>
    <x v="2891"/>
    <x v="1"/>
    <x v="193"/>
    <x v="0"/>
    <x v="1"/>
  </r>
  <r>
    <x v="12"/>
    <x v="8"/>
    <x v="220"/>
    <x v="1"/>
    <x v="5"/>
    <x v="35"/>
    <x v="1220"/>
    <x v="2875"/>
    <x v="14"/>
    <x v="4"/>
    <x v="2825"/>
    <x v="2892"/>
    <x v="4"/>
    <x v="63"/>
    <x v="0"/>
    <x v="2"/>
  </r>
  <r>
    <x v="11"/>
    <x v="8"/>
    <x v="0"/>
    <x v="0"/>
    <x v="0"/>
    <x v="15"/>
    <x v="2206"/>
    <x v="2876"/>
    <x v="7"/>
    <x v="2"/>
    <x v="2826"/>
    <x v="2893"/>
    <x v="0"/>
    <x v="0"/>
    <x v="0"/>
    <x v="2"/>
  </r>
  <r>
    <x v="15"/>
    <x v="9"/>
    <x v="247"/>
    <x v="0"/>
    <x v="0"/>
    <x v="17"/>
    <x v="1597"/>
    <x v="2877"/>
    <x v="24"/>
    <x v="3"/>
    <x v="2827"/>
    <x v="2894"/>
    <x v="1"/>
    <x v="146"/>
    <x v="1"/>
    <x v="0"/>
  </r>
  <r>
    <x v="0"/>
    <x v="0"/>
    <x v="221"/>
    <x v="10"/>
    <x v="0"/>
    <x v="20"/>
    <x v="1968"/>
    <x v="2878"/>
    <x v="16"/>
    <x v="4"/>
    <x v="2828"/>
    <x v="2895"/>
    <x v="3"/>
    <x v="136"/>
    <x v="1"/>
    <x v="0"/>
  </r>
  <r>
    <x v="6"/>
    <x v="3"/>
    <x v="164"/>
    <x v="10"/>
    <x v="0"/>
    <x v="22"/>
    <x v="1159"/>
    <x v="2879"/>
    <x v="10"/>
    <x v="2"/>
    <x v="2829"/>
    <x v="2896"/>
    <x v="2"/>
    <x v="80"/>
    <x v="1"/>
    <x v="1"/>
  </r>
  <r>
    <x v="9"/>
    <x v="6"/>
    <x v="164"/>
    <x v="10"/>
    <x v="0"/>
    <x v="8"/>
    <x v="717"/>
    <x v="2880"/>
    <x v="24"/>
    <x v="3"/>
    <x v="2830"/>
    <x v="2897"/>
    <x v="2"/>
    <x v="34"/>
    <x v="1"/>
    <x v="0"/>
  </r>
  <r>
    <x v="15"/>
    <x v="9"/>
    <x v="222"/>
    <x v="10"/>
    <x v="0"/>
    <x v="29"/>
    <x v="1934"/>
    <x v="2881"/>
    <x v="12"/>
    <x v="0"/>
    <x v="2831"/>
    <x v="2898"/>
    <x v="2"/>
    <x v="47"/>
    <x v="1"/>
    <x v="0"/>
  </r>
  <r>
    <x v="15"/>
    <x v="9"/>
    <x v="1"/>
    <x v="1"/>
    <x v="0"/>
    <x v="16"/>
    <x v="2207"/>
    <x v="2882"/>
    <x v="10"/>
    <x v="2"/>
    <x v="2832"/>
    <x v="2899"/>
    <x v="1"/>
    <x v="148"/>
    <x v="0"/>
    <x v="0"/>
  </r>
  <r>
    <x v="10"/>
    <x v="7"/>
    <x v="70"/>
    <x v="1"/>
    <x v="0"/>
    <x v="15"/>
    <x v="2208"/>
    <x v="2883"/>
    <x v="6"/>
    <x v="4"/>
    <x v="2833"/>
    <x v="2900"/>
    <x v="1"/>
    <x v="44"/>
    <x v="2"/>
    <x v="1"/>
  </r>
  <r>
    <x v="10"/>
    <x v="7"/>
    <x v="165"/>
    <x v="7"/>
    <x v="0"/>
    <x v="7"/>
    <x v="2192"/>
    <x v="2884"/>
    <x v="12"/>
    <x v="0"/>
    <x v="2834"/>
    <x v="2901"/>
    <x v="2"/>
    <x v="8"/>
    <x v="0"/>
    <x v="1"/>
  </r>
  <r>
    <x v="12"/>
    <x v="8"/>
    <x v="74"/>
    <x v="8"/>
    <x v="0"/>
    <x v="1"/>
    <x v="2209"/>
    <x v="2885"/>
    <x v="22"/>
    <x v="3"/>
    <x v="2835"/>
    <x v="2902"/>
    <x v="2"/>
    <x v="57"/>
    <x v="1"/>
    <x v="1"/>
  </r>
  <r>
    <x v="11"/>
    <x v="8"/>
    <x v="166"/>
    <x v="8"/>
    <x v="0"/>
    <x v="22"/>
    <x v="2210"/>
    <x v="2886"/>
    <x v="0"/>
    <x v="0"/>
    <x v="2836"/>
    <x v="2903"/>
    <x v="1"/>
    <x v="27"/>
    <x v="0"/>
    <x v="0"/>
  </r>
  <r>
    <x v="10"/>
    <x v="7"/>
    <x v="167"/>
    <x v="8"/>
    <x v="0"/>
    <x v="17"/>
    <x v="2211"/>
    <x v="2887"/>
    <x v="22"/>
    <x v="3"/>
    <x v="2837"/>
    <x v="2904"/>
    <x v="3"/>
    <x v="21"/>
    <x v="1"/>
    <x v="2"/>
  </r>
  <r>
    <x v="10"/>
    <x v="7"/>
    <x v="75"/>
    <x v="8"/>
    <x v="0"/>
    <x v="13"/>
    <x v="1768"/>
    <x v="2888"/>
    <x v="14"/>
    <x v="4"/>
    <x v="2838"/>
    <x v="2905"/>
    <x v="0"/>
    <x v="0"/>
    <x v="1"/>
    <x v="2"/>
  </r>
  <r>
    <x v="11"/>
    <x v="8"/>
    <x v="2"/>
    <x v="2"/>
    <x v="0"/>
    <x v="35"/>
    <x v="2212"/>
    <x v="2889"/>
    <x v="12"/>
    <x v="0"/>
    <x v="2839"/>
    <x v="2906"/>
    <x v="2"/>
    <x v="90"/>
    <x v="0"/>
    <x v="0"/>
  </r>
  <r>
    <x v="1"/>
    <x v="1"/>
    <x v="168"/>
    <x v="2"/>
    <x v="0"/>
    <x v="18"/>
    <x v="1416"/>
    <x v="2890"/>
    <x v="22"/>
    <x v="3"/>
    <x v="2840"/>
    <x v="2907"/>
    <x v="2"/>
    <x v="99"/>
    <x v="1"/>
    <x v="2"/>
  </r>
  <r>
    <x v="11"/>
    <x v="8"/>
    <x v="170"/>
    <x v="3"/>
    <x v="0"/>
    <x v="2"/>
    <x v="191"/>
    <x v="2312"/>
    <x v="5"/>
    <x v="0"/>
    <x v="2841"/>
    <x v="2908"/>
    <x v="3"/>
    <x v="77"/>
    <x v="2"/>
    <x v="2"/>
  </r>
  <r>
    <x v="8"/>
    <x v="6"/>
    <x v="273"/>
    <x v="9"/>
    <x v="0"/>
    <x v="10"/>
    <x v="2213"/>
    <x v="2891"/>
    <x v="15"/>
    <x v="4"/>
    <x v="2842"/>
    <x v="2909"/>
    <x v="2"/>
    <x v="13"/>
    <x v="0"/>
    <x v="1"/>
  </r>
  <r>
    <x v="10"/>
    <x v="7"/>
    <x v="172"/>
    <x v="4"/>
    <x v="0"/>
    <x v="13"/>
    <x v="2214"/>
    <x v="2892"/>
    <x v="6"/>
    <x v="4"/>
    <x v="2843"/>
    <x v="2910"/>
    <x v="1"/>
    <x v="126"/>
    <x v="1"/>
    <x v="1"/>
  </r>
  <r>
    <x v="11"/>
    <x v="8"/>
    <x v="5"/>
    <x v="4"/>
    <x v="0"/>
    <x v="53"/>
    <x v="2215"/>
    <x v="2893"/>
    <x v="9"/>
    <x v="3"/>
    <x v="2844"/>
    <x v="2911"/>
    <x v="2"/>
    <x v="142"/>
    <x v="2"/>
    <x v="1"/>
  </r>
  <r>
    <x v="1"/>
    <x v="1"/>
    <x v="5"/>
    <x v="4"/>
    <x v="0"/>
    <x v="42"/>
    <x v="2216"/>
    <x v="2894"/>
    <x v="4"/>
    <x v="3"/>
    <x v="2845"/>
    <x v="2912"/>
    <x v="2"/>
    <x v="137"/>
    <x v="0"/>
    <x v="2"/>
  </r>
  <r>
    <x v="8"/>
    <x v="6"/>
    <x v="225"/>
    <x v="5"/>
    <x v="0"/>
    <x v="27"/>
    <x v="2217"/>
    <x v="2895"/>
    <x v="6"/>
    <x v="4"/>
    <x v="2846"/>
    <x v="2913"/>
    <x v="0"/>
    <x v="0"/>
    <x v="1"/>
    <x v="0"/>
  </r>
  <r>
    <x v="7"/>
    <x v="5"/>
    <x v="225"/>
    <x v="5"/>
    <x v="0"/>
    <x v="1"/>
    <x v="1089"/>
    <x v="2896"/>
    <x v="10"/>
    <x v="2"/>
    <x v="2847"/>
    <x v="2914"/>
    <x v="3"/>
    <x v="12"/>
    <x v="1"/>
    <x v="0"/>
  </r>
  <r>
    <x v="8"/>
    <x v="6"/>
    <x v="174"/>
    <x v="5"/>
    <x v="0"/>
    <x v="37"/>
    <x v="2218"/>
    <x v="2897"/>
    <x v="7"/>
    <x v="2"/>
    <x v="2848"/>
    <x v="2915"/>
    <x v="0"/>
    <x v="0"/>
    <x v="2"/>
    <x v="0"/>
  </r>
  <r>
    <x v="9"/>
    <x v="6"/>
    <x v="9"/>
    <x v="6"/>
    <x v="0"/>
    <x v="15"/>
    <x v="2219"/>
    <x v="1688"/>
    <x v="7"/>
    <x v="2"/>
    <x v="2849"/>
    <x v="2916"/>
    <x v="2"/>
    <x v="70"/>
    <x v="1"/>
    <x v="1"/>
  </r>
  <r>
    <x v="6"/>
    <x v="3"/>
    <x v="250"/>
    <x v="6"/>
    <x v="0"/>
    <x v="13"/>
    <x v="1788"/>
    <x v="2898"/>
    <x v="15"/>
    <x v="4"/>
    <x v="2850"/>
    <x v="2917"/>
    <x v="4"/>
    <x v="16"/>
    <x v="1"/>
    <x v="1"/>
  </r>
  <r>
    <x v="13"/>
    <x v="8"/>
    <x v="84"/>
    <x v="6"/>
    <x v="0"/>
    <x v="32"/>
    <x v="2220"/>
    <x v="2899"/>
    <x v="12"/>
    <x v="0"/>
    <x v="2851"/>
    <x v="2918"/>
    <x v="0"/>
    <x v="0"/>
    <x v="2"/>
    <x v="0"/>
  </r>
  <r>
    <x v="5"/>
    <x v="1"/>
    <x v="85"/>
    <x v="0"/>
    <x v="1"/>
    <x v="29"/>
    <x v="733"/>
    <x v="2900"/>
    <x v="15"/>
    <x v="4"/>
    <x v="2852"/>
    <x v="2919"/>
    <x v="3"/>
    <x v="71"/>
    <x v="2"/>
    <x v="2"/>
  </r>
  <r>
    <x v="2"/>
    <x v="2"/>
    <x v="88"/>
    <x v="10"/>
    <x v="1"/>
    <x v="4"/>
    <x v="538"/>
    <x v="2901"/>
    <x v="6"/>
    <x v="4"/>
    <x v="2853"/>
    <x v="2920"/>
    <x v="2"/>
    <x v="5"/>
    <x v="1"/>
    <x v="2"/>
  </r>
  <r>
    <x v="7"/>
    <x v="5"/>
    <x v="227"/>
    <x v="10"/>
    <x v="1"/>
    <x v="23"/>
    <x v="2221"/>
    <x v="2902"/>
    <x v="22"/>
    <x v="3"/>
    <x v="2854"/>
    <x v="2921"/>
    <x v="0"/>
    <x v="0"/>
    <x v="1"/>
    <x v="1"/>
  </r>
  <r>
    <x v="6"/>
    <x v="3"/>
    <x v="175"/>
    <x v="10"/>
    <x v="1"/>
    <x v="15"/>
    <x v="2222"/>
    <x v="2903"/>
    <x v="22"/>
    <x v="3"/>
    <x v="2855"/>
    <x v="2922"/>
    <x v="0"/>
    <x v="0"/>
    <x v="2"/>
    <x v="2"/>
  </r>
  <r>
    <x v="3"/>
    <x v="3"/>
    <x v="89"/>
    <x v="10"/>
    <x v="1"/>
    <x v="17"/>
    <x v="2223"/>
    <x v="2904"/>
    <x v="18"/>
    <x v="2"/>
    <x v="2856"/>
    <x v="2923"/>
    <x v="3"/>
    <x v="21"/>
    <x v="1"/>
    <x v="2"/>
  </r>
  <r>
    <x v="7"/>
    <x v="5"/>
    <x v="229"/>
    <x v="1"/>
    <x v="1"/>
    <x v="6"/>
    <x v="1067"/>
    <x v="2905"/>
    <x v="1"/>
    <x v="0"/>
    <x v="2857"/>
    <x v="2924"/>
    <x v="2"/>
    <x v="7"/>
    <x v="2"/>
    <x v="0"/>
  </r>
  <r>
    <x v="11"/>
    <x v="8"/>
    <x v="11"/>
    <x v="7"/>
    <x v="1"/>
    <x v="42"/>
    <x v="2224"/>
    <x v="2906"/>
    <x v="14"/>
    <x v="4"/>
    <x v="2858"/>
    <x v="2925"/>
    <x v="3"/>
    <x v="199"/>
    <x v="0"/>
    <x v="0"/>
  </r>
  <r>
    <x v="15"/>
    <x v="9"/>
    <x v="92"/>
    <x v="7"/>
    <x v="1"/>
    <x v="13"/>
    <x v="2225"/>
    <x v="2907"/>
    <x v="24"/>
    <x v="3"/>
    <x v="2859"/>
    <x v="2926"/>
    <x v="0"/>
    <x v="0"/>
    <x v="1"/>
    <x v="2"/>
  </r>
  <r>
    <x v="1"/>
    <x v="1"/>
    <x v="93"/>
    <x v="7"/>
    <x v="1"/>
    <x v="13"/>
    <x v="2226"/>
    <x v="2908"/>
    <x v="19"/>
    <x v="4"/>
    <x v="2860"/>
    <x v="2927"/>
    <x v="3"/>
    <x v="102"/>
    <x v="0"/>
    <x v="0"/>
  </r>
  <r>
    <x v="9"/>
    <x v="6"/>
    <x v="93"/>
    <x v="7"/>
    <x v="1"/>
    <x v="34"/>
    <x v="2227"/>
    <x v="2909"/>
    <x v="18"/>
    <x v="2"/>
    <x v="2861"/>
    <x v="2928"/>
    <x v="3"/>
    <x v="53"/>
    <x v="1"/>
    <x v="1"/>
  </r>
  <r>
    <x v="13"/>
    <x v="8"/>
    <x v="93"/>
    <x v="7"/>
    <x v="1"/>
    <x v="27"/>
    <x v="2228"/>
    <x v="2910"/>
    <x v="7"/>
    <x v="2"/>
    <x v="2862"/>
    <x v="2929"/>
    <x v="1"/>
    <x v="177"/>
    <x v="2"/>
    <x v="1"/>
  </r>
  <r>
    <x v="15"/>
    <x v="9"/>
    <x v="13"/>
    <x v="8"/>
    <x v="1"/>
    <x v="52"/>
    <x v="2224"/>
    <x v="2911"/>
    <x v="19"/>
    <x v="4"/>
    <x v="2863"/>
    <x v="2930"/>
    <x v="3"/>
    <x v="165"/>
    <x v="1"/>
    <x v="1"/>
  </r>
  <r>
    <x v="9"/>
    <x v="6"/>
    <x v="13"/>
    <x v="8"/>
    <x v="1"/>
    <x v="12"/>
    <x v="2229"/>
    <x v="2912"/>
    <x v="3"/>
    <x v="2"/>
    <x v="2864"/>
    <x v="2931"/>
    <x v="3"/>
    <x v="41"/>
    <x v="2"/>
    <x v="1"/>
  </r>
  <r>
    <x v="10"/>
    <x v="7"/>
    <x v="13"/>
    <x v="8"/>
    <x v="1"/>
    <x v="1"/>
    <x v="2230"/>
    <x v="2913"/>
    <x v="20"/>
    <x v="2"/>
    <x v="2865"/>
    <x v="2932"/>
    <x v="3"/>
    <x v="12"/>
    <x v="1"/>
    <x v="0"/>
  </r>
  <r>
    <x v="9"/>
    <x v="6"/>
    <x v="230"/>
    <x v="8"/>
    <x v="1"/>
    <x v="20"/>
    <x v="1391"/>
    <x v="2914"/>
    <x v="6"/>
    <x v="4"/>
    <x v="2866"/>
    <x v="2933"/>
    <x v="4"/>
    <x v="286"/>
    <x v="2"/>
    <x v="1"/>
  </r>
  <r>
    <x v="2"/>
    <x v="2"/>
    <x v="94"/>
    <x v="2"/>
    <x v="1"/>
    <x v="1"/>
    <x v="1104"/>
    <x v="2915"/>
    <x v="16"/>
    <x v="4"/>
    <x v="2867"/>
    <x v="2934"/>
    <x v="2"/>
    <x v="57"/>
    <x v="0"/>
    <x v="1"/>
  </r>
  <r>
    <x v="7"/>
    <x v="5"/>
    <x v="94"/>
    <x v="2"/>
    <x v="1"/>
    <x v="19"/>
    <x v="1510"/>
    <x v="2916"/>
    <x v="11"/>
    <x v="1"/>
    <x v="2868"/>
    <x v="2935"/>
    <x v="0"/>
    <x v="0"/>
    <x v="1"/>
    <x v="1"/>
  </r>
  <r>
    <x v="15"/>
    <x v="9"/>
    <x v="96"/>
    <x v="2"/>
    <x v="1"/>
    <x v="9"/>
    <x v="2231"/>
    <x v="2917"/>
    <x v="20"/>
    <x v="2"/>
    <x v="2869"/>
    <x v="2936"/>
    <x v="4"/>
    <x v="195"/>
    <x v="1"/>
    <x v="1"/>
  </r>
  <r>
    <x v="4"/>
    <x v="4"/>
    <x v="96"/>
    <x v="2"/>
    <x v="1"/>
    <x v="44"/>
    <x v="2232"/>
    <x v="2918"/>
    <x v="6"/>
    <x v="4"/>
    <x v="2870"/>
    <x v="2937"/>
    <x v="2"/>
    <x v="287"/>
    <x v="2"/>
    <x v="2"/>
  </r>
  <r>
    <x v="6"/>
    <x v="3"/>
    <x v="16"/>
    <x v="3"/>
    <x v="1"/>
    <x v="15"/>
    <x v="925"/>
    <x v="2919"/>
    <x v="0"/>
    <x v="0"/>
    <x v="2871"/>
    <x v="2938"/>
    <x v="0"/>
    <x v="0"/>
    <x v="0"/>
    <x v="1"/>
  </r>
  <r>
    <x v="8"/>
    <x v="6"/>
    <x v="16"/>
    <x v="3"/>
    <x v="1"/>
    <x v="52"/>
    <x v="1030"/>
    <x v="2920"/>
    <x v="7"/>
    <x v="2"/>
    <x v="2872"/>
    <x v="2939"/>
    <x v="2"/>
    <x v="162"/>
    <x v="0"/>
    <x v="1"/>
  </r>
  <r>
    <x v="12"/>
    <x v="8"/>
    <x v="252"/>
    <x v="9"/>
    <x v="1"/>
    <x v="32"/>
    <x v="2233"/>
    <x v="2921"/>
    <x v="4"/>
    <x v="3"/>
    <x v="2873"/>
    <x v="2940"/>
    <x v="3"/>
    <x v="95"/>
    <x v="2"/>
    <x v="0"/>
  </r>
  <r>
    <x v="13"/>
    <x v="8"/>
    <x v="231"/>
    <x v="9"/>
    <x v="1"/>
    <x v="33"/>
    <x v="2234"/>
    <x v="2922"/>
    <x v="13"/>
    <x v="1"/>
    <x v="2874"/>
    <x v="2941"/>
    <x v="2"/>
    <x v="51"/>
    <x v="2"/>
    <x v="1"/>
  </r>
  <r>
    <x v="5"/>
    <x v="1"/>
    <x v="253"/>
    <x v="9"/>
    <x v="1"/>
    <x v="19"/>
    <x v="786"/>
    <x v="2923"/>
    <x v="22"/>
    <x v="3"/>
    <x v="2875"/>
    <x v="2942"/>
    <x v="1"/>
    <x v="29"/>
    <x v="1"/>
    <x v="2"/>
  </r>
  <r>
    <x v="9"/>
    <x v="6"/>
    <x v="253"/>
    <x v="9"/>
    <x v="1"/>
    <x v="1"/>
    <x v="2235"/>
    <x v="2924"/>
    <x v="22"/>
    <x v="3"/>
    <x v="2876"/>
    <x v="2943"/>
    <x v="0"/>
    <x v="0"/>
    <x v="1"/>
    <x v="0"/>
  </r>
  <r>
    <x v="0"/>
    <x v="0"/>
    <x v="17"/>
    <x v="9"/>
    <x v="1"/>
    <x v="10"/>
    <x v="2210"/>
    <x v="2925"/>
    <x v="11"/>
    <x v="1"/>
    <x v="2877"/>
    <x v="2944"/>
    <x v="2"/>
    <x v="13"/>
    <x v="0"/>
    <x v="2"/>
  </r>
  <r>
    <x v="10"/>
    <x v="7"/>
    <x v="17"/>
    <x v="9"/>
    <x v="1"/>
    <x v="31"/>
    <x v="2236"/>
    <x v="2926"/>
    <x v="4"/>
    <x v="3"/>
    <x v="2878"/>
    <x v="2945"/>
    <x v="2"/>
    <x v="181"/>
    <x v="1"/>
    <x v="1"/>
  </r>
  <r>
    <x v="12"/>
    <x v="8"/>
    <x v="261"/>
    <x v="11"/>
    <x v="1"/>
    <x v="12"/>
    <x v="2237"/>
    <x v="2927"/>
    <x v="9"/>
    <x v="3"/>
    <x v="2879"/>
    <x v="2946"/>
    <x v="3"/>
    <x v="41"/>
    <x v="2"/>
    <x v="1"/>
  </r>
  <r>
    <x v="11"/>
    <x v="8"/>
    <x v="261"/>
    <x v="11"/>
    <x v="1"/>
    <x v="21"/>
    <x v="2238"/>
    <x v="2928"/>
    <x v="10"/>
    <x v="2"/>
    <x v="2880"/>
    <x v="2947"/>
    <x v="2"/>
    <x v="120"/>
    <x v="2"/>
    <x v="0"/>
  </r>
  <r>
    <x v="2"/>
    <x v="2"/>
    <x v="101"/>
    <x v="11"/>
    <x v="1"/>
    <x v="66"/>
    <x v="1858"/>
    <x v="2929"/>
    <x v="22"/>
    <x v="3"/>
    <x v="2881"/>
    <x v="2948"/>
    <x v="1"/>
    <x v="192"/>
    <x v="1"/>
    <x v="2"/>
  </r>
  <r>
    <x v="10"/>
    <x v="7"/>
    <x v="101"/>
    <x v="11"/>
    <x v="1"/>
    <x v="14"/>
    <x v="2239"/>
    <x v="2930"/>
    <x v="8"/>
    <x v="5"/>
    <x v="9"/>
    <x v="2949"/>
    <x v="2"/>
    <x v="32"/>
    <x v="0"/>
    <x v="2"/>
  </r>
  <r>
    <x v="4"/>
    <x v="4"/>
    <x v="18"/>
    <x v="4"/>
    <x v="1"/>
    <x v="63"/>
    <x v="2240"/>
    <x v="2931"/>
    <x v="23"/>
    <x v="3"/>
    <x v="2882"/>
    <x v="2950"/>
    <x v="3"/>
    <x v="282"/>
    <x v="2"/>
    <x v="2"/>
  </r>
  <r>
    <x v="1"/>
    <x v="1"/>
    <x v="232"/>
    <x v="4"/>
    <x v="1"/>
    <x v="12"/>
    <x v="981"/>
    <x v="2932"/>
    <x v="11"/>
    <x v="1"/>
    <x v="2883"/>
    <x v="2951"/>
    <x v="3"/>
    <x v="41"/>
    <x v="2"/>
    <x v="1"/>
  </r>
  <r>
    <x v="2"/>
    <x v="2"/>
    <x v="232"/>
    <x v="4"/>
    <x v="1"/>
    <x v="10"/>
    <x v="2241"/>
    <x v="2933"/>
    <x v="19"/>
    <x v="4"/>
    <x v="2884"/>
    <x v="2952"/>
    <x v="3"/>
    <x v="158"/>
    <x v="0"/>
    <x v="2"/>
  </r>
  <r>
    <x v="8"/>
    <x v="6"/>
    <x v="232"/>
    <x v="4"/>
    <x v="1"/>
    <x v="40"/>
    <x v="2242"/>
    <x v="2934"/>
    <x v="4"/>
    <x v="3"/>
    <x v="2885"/>
    <x v="2953"/>
    <x v="3"/>
    <x v="62"/>
    <x v="2"/>
    <x v="1"/>
  </r>
  <r>
    <x v="9"/>
    <x v="6"/>
    <x v="104"/>
    <x v="5"/>
    <x v="1"/>
    <x v="8"/>
    <x v="2036"/>
    <x v="2935"/>
    <x v="23"/>
    <x v="3"/>
    <x v="2886"/>
    <x v="2954"/>
    <x v="1"/>
    <x v="9"/>
    <x v="2"/>
    <x v="0"/>
  </r>
  <r>
    <x v="1"/>
    <x v="1"/>
    <x v="21"/>
    <x v="5"/>
    <x v="1"/>
    <x v="6"/>
    <x v="2243"/>
    <x v="2936"/>
    <x v="18"/>
    <x v="2"/>
    <x v="2887"/>
    <x v="2955"/>
    <x v="2"/>
    <x v="7"/>
    <x v="0"/>
    <x v="0"/>
  </r>
  <r>
    <x v="1"/>
    <x v="1"/>
    <x v="105"/>
    <x v="6"/>
    <x v="1"/>
    <x v="20"/>
    <x v="717"/>
    <x v="2937"/>
    <x v="4"/>
    <x v="3"/>
    <x v="2888"/>
    <x v="2956"/>
    <x v="1"/>
    <x v="109"/>
    <x v="1"/>
    <x v="2"/>
  </r>
  <r>
    <x v="7"/>
    <x v="5"/>
    <x v="105"/>
    <x v="6"/>
    <x v="1"/>
    <x v="49"/>
    <x v="2244"/>
    <x v="2938"/>
    <x v="10"/>
    <x v="2"/>
    <x v="2889"/>
    <x v="2957"/>
    <x v="3"/>
    <x v="153"/>
    <x v="0"/>
    <x v="1"/>
  </r>
  <r>
    <x v="0"/>
    <x v="0"/>
    <x v="22"/>
    <x v="6"/>
    <x v="1"/>
    <x v="16"/>
    <x v="866"/>
    <x v="2939"/>
    <x v="19"/>
    <x v="4"/>
    <x v="2890"/>
    <x v="2958"/>
    <x v="6"/>
    <x v="276"/>
    <x v="1"/>
    <x v="0"/>
  </r>
  <r>
    <x v="5"/>
    <x v="1"/>
    <x v="106"/>
    <x v="6"/>
    <x v="1"/>
    <x v="20"/>
    <x v="2245"/>
    <x v="2940"/>
    <x v="22"/>
    <x v="3"/>
    <x v="2891"/>
    <x v="2959"/>
    <x v="3"/>
    <x v="136"/>
    <x v="2"/>
    <x v="0"/>
  </r>
  <r>
    <x v="2"/>
    <x v="2"/>
    <x v="267"/>
    <x v="6"/>
    <x v="1"/>
    <x v="55"/>
    <x v="2246"/>
    <x v="2941"/>
    <x v="19"/>
    <x v="4"/>
    <x v="2892"/>
    <x v="2960"/>
    <x v="0"/>
    <x v="0"/>
    <x v="2"/>
    <x v="2"/>
  </r>
  <r>
    <x v="7"/>
    <x v="5"/>
    <x v="267"/>
    <x v="6"/>
    <x v="1"/>
    <x v="4"/>
    <x v="2247"/>
    <x v="2942"/>
    <x v="10"/>
    <x v="2"/>
    <x v="2893"/>
    <x v="2961"/>
    <x v="4"/>
    <x v="100"/>
    <x v="2"/>
    <x v="1"/>
  </r>
  <r>
    <x v="1"/>
    <x v="1"/>
    <x v="107"/>
    <x v="0"/>
    <x v="2"/>
    <x v="13"/>
    <x v="2248"/>
    <x v="2943"/>
    <x v="0"/>
    <x v="0"/>
    <x v="2894"/>
    <x v="2962"/>
    <x v="0"/>
    <x v="0"/>
    <x v="2"/>
    <x v="2"/>
  </r>
  <r>
    <x v="15"/>
    <x v="9"/>
    <x v="109"/>
    <x v="0"/>
    <x v="2"/>
    <x v="8"/>
    <x v="2249"/>
    <x v="2944"/>
    <x v="6"/>
    <x v="4"/>
    <x v="2895"/>
    <x v="2963"/>
    <x v="3"/>
    <x v="46"/>
    <x v="2"/>
    <x v="1"/>
  </r>
  <r>
    <x v="3"/>
    <x v="3"/>
    <x v="262"/>
    <x v="0"/>
    <x v="2"/>
    <x v="32"/>
    <x v="2250"/>
    <x v="2945"/>
    <x v="17"/>
    <x v="1"/>
    <x v="2896"/>
    <x v="2964"/>
    <x v="0"/>
    <x v="0"/>
    <x v="0"/>
    <x v="1"/>
  </r>
  <r>
    <x v="11"/>
    <x v="8"/>
    <x v="234"/>
    <x v="0"/>
    <x v="2"/>
    <x v="7"/>
    <x v="2251"/>
    <x v="2946"/>
    <x v="19"/>
    <x v="4"/>
    <x v="2897"/>
    <x v="2965"/>
    <x v="0"/>
    <x v="0"/>
    <x v="2"/>
    <x v="2"/>
  </r>
  <r>
    <x v="9"/>
    <x v="6"/>
    <x v="234"/>
    <x v="0"/>
    <x v="2"/>
    <x v="37"/>
    <x v="2252"/>
    <x v="2947"/>
    <x v="14"/>
    <x v="4"/>
    <x v="2898"/>
    <x v="2966"/>
    <x v="3"/>
    <x v="105"/>
    <x v="1"/>
    <x v="2"/>
  </r>
  <r>
    <x v="0"/>
    <x v="0"/>
    <x v="179"/>
    <x v="10"/>
    <x v="2"/>
    <x v="21"/>
    <x v="197"/>
    <x v="2948"/>
    <x v="12"/>
    <x v="0"/>
    <x v="2899"/>
    <x v="2967"/>
    <x v="0"/>
    <x v="0"/>
    <x v="0"/>
    <x v="2"/>
  </r>
  <r>
    <x v="1"/>
    <x v="1"/>
    <x v="23"/>
    <x v="10"/>
    <x v="2"/>
    <x v="38"/>
    <x v="2253"/>
    <x v="2949"/>
    <x v="15"/>
    <x v="4"/>
    <x v="2900"/>
    <x v="2968"/>
    <x v="3"/>
    <x v="185"/>
    <x v="1"/>
    <x v="0"/>
  </r>
  <r>
    <x v="12"/>
    <x v="8"/>
    <x v="110"/>
    <x v="10"/>
    <x v="2"/>
    <x v="5"/>
    <x v="2254"/>
    <x v="2950"/>
    <x v="15"/>
    <x v="4"/>
    <x v="2901"/>
    <x v="2969"/>
    <x v="2"/>
    <x v="6"/>
    <x v="1"/>
    <x v="2"/>
  </r>
  <r>
    <x v="6"/>
    <x v="3"/>
    <x v="180"/>
    <x v="1"/>
    <x v="2"/>
    <x v="34"/>
    <x v="116"/>
    <x v="2951"/>
    <x v="4"/>
    <x v="3"/>
    <x v="2902"/>
    <x v="2970"/>
    <x v="1"/>
    <x v="275"/>
    <x v="0"/>
    <x v="1"/>
  </r>
  <r>
    <x v="12"/>
    <x v="8"/>
    <x v="24"/>
    <x v="1"/>
    <x v="2"/>
    <x v="37"/>
    <x v="2255"/>
    <x v="2952"/>
    <x v="18"/>
    <x v="2"/>
    <x v="2903"/>
    <x v="2971"/>
    <x v="2"/>
    <x v="61"/>
    <x v="0"/>
    <x v="0"/>
  </r>
  <r>
    <x v="14"/>
    <x v="6"/>
    <x v="24"/>
    <x v="1"/>
    <x v="2"/>
    <x v="42"/>
    <x v="430"/>
    <x v="2953"/>
    <x v="18"/>
    <x v="2"/>
    <x v="2904"/>
    <x v="2972"/>
    <x v="2"/>
    <x v="137"/>
    <x v="1"/>
    <x v="2"/>
  </r>
  <r>
    <x v="12"/>
    <x v="8"/>
    <x v="181"/>
    <x v="7"/>
    <x v="2"/>
    <x v="16"/>
    <x v="1886"/>
    <x v="2954"/>
    <x v="19"/>
    <x v="4"/>
    <x v="2905"/>
    <x v="2973"/>
    <x v="3"/>
    <x v="143"/>
    <x v="1"/>
    <x v="1"/>
  </r>
  <r>
    <x v="11"/>
    <x v="8"/>
    <x v="181"/>
    <x v="7"/>
    <x v="2"/>
    <x v="13"/>
    <x v="2256"/>
    <x v="2955"/>
    <x v="3"/>
    <x v="2"/>
    <x v="2906"/>
    <x v="2974"/>
    <x v="3"/>
    <x v="102"/>
    <x v="1"/>
    <x v="1"/>
  </r>
  <r>
    <x v="2"/>
    <x v="2"/>
    <x v="181"/>
    <x v="7"/>
    <x v="2"/>
    <x v="43"/>
    <x v="2103"/>
    <x v="2956"/>
    <x v="10"/>
    <x v="2"/>
    <x v="2907"/>
    <x v="2975"/>
    <x v="2"/>
    <x v="154"/>
    <x v="0"/>
    <x v="2"/>
  </r>
  <r>
    <x v="10"/>
    <x v="7"/>
    <x v="181"/>
    <x v="7"/>
    <x v="2"/>
    <x v="7"/>
    <x v="2257"/>
    <x v="2957"/>
    <x v="21"/>
    <x v="0"/>
    <x v="2908"/>
    <x v="2976"/>
    <x v="4"/>
    <x v="132"/>
    <x v="2"/>
    <x v="1"/>
  </r>
  <r>
    <x v="12"/>
    <x v="8"/>
    <x v="115"/>
    <x v="8"/>
    <x v="2"/>
    <x v="6"/>
    <x v="2153"/>
    <x v="2958"/>
    <x v="20"/>
    <x v="2"/>
    <x v="2909"/>
    <x v="2977"/>
    <x v="1"/>
    <x v="197"/>
    <x v="2"/>
    <x v="1"/>
  </r>
  <r>
    <x v="3"/>
    <x v="3"/>
    <x v="116"/>
    <x v="8"/>
    <x v="2"/>
    <x v="0"/>
    <x v="1620"/>
    <x v="2959"/>
    <x v="21"/>
    <x v="0"/>
    <x v="2910"/>
    <x v="2978"/>
    <x v="2"/>
    <x v="58"/>
    <x v="0"/>
    <x v="1"/>
  </r>
  <r>
    <x v="13"/>
    <x v="8"/>
    <x v="116"/>
    <x v="8"/>
    <x v="2"/>
    <x v="49"/>
    <x v="1066"/>
    <x v="2960"/>
    <x v="9"/>
    <x v="3"/>
    <x v="2911"/>
    <x v="2979"/>
    <x v="3"/>
    <x v="153"/>
    <x v="2"/>
    <x v="1"/>
  </r>
  <r>
    <x v="15"/>
    <x v="9"/>
    <x v="27"/>
    <x v="2"/>
    <x v="2"/>
    <x v="0"/>
    <x v="2258"/>
    <x v="2961"/>
    <x v="23"/>
    <x v="3"/>
    <x v="2912"/>
    <x v="2980"/>
    <x v="0"/>
    <x v="0"/>
    <x v="0"/>
    <x v="1"/>
  </r>
  <r>
    <x v="9"/>
    <x v="6"/>
    <x v="28"/>
    <x v="2"/>
    <x v="2"/>
    <x v="5"/>
    <x v="2259"/>
    <x v="2962"/>
    <x v="1"/>
    <x v="0"/>
    <x v="2913"/>
    <x v="2981"/>
    <x v="0"/>
    <x v="0"/>
    <x v="0"/>
    <x v="0"/>
  </r>
  <r>
    <x v="0"/>
    <x v="0"/>
    <x v="117"/>
    <x v="3"/>
    <x v="2"/>
    <x v="22"/>
    <x v="955"/>
    <x v="2963"/>
    <x v="20"/>
    <x v="2"/>
    <x v="2914"/>
    <x v="2982"/>
    <x v="2"/>
    <x v="80"/>
    <x v="1"/>
    <x v="0"/>
  </r>
  <r>
    <x v="4"/>
    <x v="4"/>
    <x v="118"/>
    <x v="3"/>
    <x v="2"/>
    <x v="6"/>
    <x v="800"/>
    <x v="2964"/>
    <x v="2"/>
    <x v="1"/>
    <x v="2915"/>
    <x v="2983"/>
    <x v="3"/>
    <x v="42"/>
    <x v="0"/>
    <x v="2"/>
  </r>
  <r>
    <x v="2"/>
    <x v="2"/>
    <x v="29"/>
    <x v="3"/>
    <x v="2"/>
    <x v="20"/>
    <x v="2260"/>
    <x v="2965"/>
    <x v="5"/>
    <x v="0"/>
    <x v="2916"/>
    <x v="2984"/>
    <x v="2"/>
    <x v="52"/>
    <x v="2"/>
    <x v="1"/>
  </r>
  <r>
    <x v="3"/>
    <x v="3"/>
    <x v="119"/>
    <x v="3"/>
    <x v="2"/>
    <x v="5"/>
    <x v="2145"/>
    <x v="2966"/>
    <x v="24"/>
    <x v="3"/>
    <x v="2917"/>
    <x v="2985"/>
    <x v="0"/>
    <x v="0"/>
    <x v="1"/>
    <x v="0"/>
  </r>
  <r>
    <x v="2"/>
    <x v="2"/>
    <x v="119"/>
    <x v="3"/>
    <x v="2"/>
    <x v="6"/>
    <x v="2261"/>
    <x v="2967"/>
    <x v="4"/>
    <x v="3"/>
    <x v="2918"/>
    <x v="2986"/>
    <x v="2"/>
    <x v="7"/>
    <x v="2"/>
    <x v="1"/>
  </r>
  <r>
    <x v="15"/>
    <x v="9"/>
    <x v="254"/>
    <x v="9"/>
    <x v="2"/>
    <x v="13"/>
    <x v="2262"/>
    <x v="2968"/>
    <x v="9"/>
    <x v="3"/>
    <x v="2919"/>
    <x v="2987"/>
    <x v="2"/>
    <x v="87"/>
    <x v="0"/>
    <x v="0"/>
  </r>
  <r>
    <x v="5"/>
    <x v="1"/>
    <x v="186"/>
    <x v="9"/>
    <x v="2"/>
    <x v="9"/>
    <x v="1718"/>
    <x v="2087"/>
    <x v="4"/>
    <x v="3"/>
    <x v="2920"/>
    <x v="2988"/>
    <x v="2"/>
    <x v="10"/>
    <x v="1"/>
    <x v="2"/>
  </r>
  <r>
    <x v="9"/>
    <x v="6"/>
    <x v="186"/>
    <x v="9"/>
    <x v="2"/>
    <x v="17"/>
    <x v="2263"/>
    <x v="2969"/>
    <x v="13"/>
    <x v="1"/>
    <x v="2921"/>
    <x v="2989"/>
    <x v="3"/>
    <x v="21"/>
    <x v="1"/>
    <x v="2"/>
  </r>
  <r>
    <x v="6"/>
    <x v="3"/>
    <x v="187"/>
    <x v="9"/>
    <x v="2"/>
    <x v="2"/>
    <x v="2264"/>
    <x v="2970"/>
    <x v="18"/>
    <x v="2"/>
    <x v="2922"/>
    <x v="2990"/>
    <x v="2"/>
    <x v="26"/>
    <x v="2"/>
    <x v="1"/>
  </r>
  <r>
    <x v="14"/>
    <x v="6"/>
    <x v="187"/>
    <x v="9"/>
    <x v="2"/>
    <x v="21"/>
    <x v="2265"/>
    <x v="2971"/>
    <x v="22"/>
    <x v="3"/>
    <x v="2923"/>
    <x v="2991"/>
    <x v="3"/>
    <x v="25"/>
    <x v="1"/>
    <x v="2"/>
  </r>
  <r>
    <x v="7"/>
    <x v="5"/>
    <x v="121"/>
    <x v="11"/>
    <x v="2"/>
    <x v="14"/>
    <x v="2266"/>
    <x v="2972"/>
    <x v="15"/>
    <x v="4"/>
    <x v="2924"/>
    <x v="2992"/>
    <x v="0"/>
    <x v="0"/>
    <x v="0"/>
    <x v="0"/>
  </r>
  <r>
    <x v="5"/>
    <x v="1"/>
    <x v="35"/>
    <x v="4"/>
    <x v="2"/>
    <x v="1"/>
    <x v="2267"/>
    <x v="2973"/>
    <x v="13"/>
    <x v="1"/>
    <x v="2925"/>
    <x v="2993"/>
    <x v="3"/>
    <x v="12"/>
    <x v="2"/>
    <x v="0"/>
  </r>
  <r>
    <x v="13"/>
    <x v="8"/>
    <x v="35"/>
    <x v="4"/>
    <x v="2"/>
    <x v="6"/>
    <x v="2268"/>
    <x v="2974"/>
    <x v="11"/>
    <x v="1"/>
    <x v="2926"/>
    <x v="2994"/>
    <x v="2"/>
    <x v="7"/>
    <x v="1"/>
    <x v="1"/>
  </r>
  <r>
    <x v="12"/>
    <x v="8"/>
    <x v="189"/>
    <x v="5"/>
    <x v="2"/>
    <x v="45"/>
    <x v="1688"/>
    <x v="2975"/>
    <x v="3"/>
    <x v="2"/>
    <x v="2927"/>
    <x v="2995"/>
    <x v="4"/>
    <x v="237"/>
    <x v="0"/>
    <x v="2"/>
  </r>
  <r>
    <x v="4"/>
    <x v="4"/>
    <x v="189"/>
    <x v="5"/>
    <x v="2"/>
    <x v="32"/>
    <x v="2269"/>
    <x v="2976"/>
    <x v="5"/>
    <x v="0"/>
    <x v="2928"/>
    <x v="2996"/>
    <x v="0"/>
    <x v="0"/>
    <x v="0"/>
    <x v="1"/>
  </r>
  <r>
    <x v="1"/>
    <x v="1"/>
    <x v="263"/>
    <x v="6"/>
    <x v="2"/>
    <x v="61"/>
    <x v="2270"/>
    <x v="2977"/>
    <x v="22"/>
    <x v="3"/>
    <x v="2929"/>
    <x v="2997"/>
    <x v="2"/>
    <x v="152"/>
    <x v="1"/>
    <x v="0"/>
  </r>
  <r>
    <x v="11"/>
    <x v="8"/>
    <x v="125"/>
    <x v="0"/>
    <x v="3"/>
    <x v="31"/>
    <x v="2271"/>
    <x v="2978"/>
    <x v="16"/>
    <x v="4"/>
    <x v="2930"/>
    <x v="2998"/>
    <x v="3"/>
    <x v="69"/>
    <x v="1"/>
    <x v="1"/>
  </r>
  <r>
    <x v="13"/>
    <x v="8"/>
    <x v="126"/>
    <x v="0"/>
    <x v="3"/>
    <x v="36"/>
    <x v="2272"/>
    <x v="2979"/>
    <x v="3"/>
    <x v="2"/>
    <x v="2931"/>
    <x v="2999"/>
    <x v="3"/>
    <x v="144"/>
    <x v="0"/>
    <x v="1"/>
  </r>
  <r>
    <x v="4"/>
    <x v="4"/>
    <x v="192"/>
    <x v="10"/>
    <x v="3"/>
    <x v="10"/>
    <x v="776"/>
    <x v="2980"/>
    <x v="2"/>
    <x v="1"/>
    <x v="2932"/>
    <x v="3000"/>
    <x v="0"/>
    <x v="0"/>
    <x v="1"/>
    <x v="2"/>
  </r>
  <r>
    <x v="14"/>
    <x v="6"/>
    <x v="270"/>
    <x v="10"/>
    <x v="3"/>
    <x v="17"/>
    <x v="1111"/>
    <x v="2981"/>
    <x v="18"/>
    <x v="2"/>
    <x v="2933"/>
    <x v="3001"/>
    <x v="2"/>
    <x v="130"/>
    <x v="1"/>
    <x v="1"/>
  </r>
  <r>
    <x v="11"/>
    <x v="8"/>
    <x v="194"/>
    <x v="1"/>
    <x v="3"/>
    <x v="24"/>
    <x v="2273"/>
    <x v="2982"/>
    <x v="19"/>
    <x v="4"/>
    <x v="2934"/>
    <x v="3002"/>
    <x v="0"/>
    <x v="0"/>
    <x v="2"/>
    <x v="0"/>
  </r>
  <r>
    <x v="15"/>
    <x v="9"/>
    <x v="194"/>
    <x v="1"/>
    <x v="3"/>
    <x v="14"/>
    <x v="2274"/>
    <x v="2983"/>
    <x v="15"/>
    <x v="4"/>
    <x v="2935"/>
    <x v="3003"/>
    <x v="0"/>
    <x v="0"/>
    <x v="1"/>
    <x v="1"/>
  </r>
  <r>
    <x v="8"/>
    <x v="6"/>
    <x v="238"/>
    <x v="1"/>
    <x v="3"/>
    <x v="21"/>
    <x v="556"/>
    <x v="2984"/>
    <x v="21"/>
    <x v="0"/>
    <x v="2936"/>
    <x v="3004"/>
    <x v="2"/>
    <x v="120"/>
    <x v="1"/>
    <x v="1"/>
  </r>
  <r>
    <x v="12"/>
    <x v="8"/>
    <x v="255"/>
    <x v="7"/>
    <x v="3"/>
    <x v="32"/>
    <x v="2275"/>
    <x v="2985"/>
    <x v="17"/>
    <x v="1"/>
    <x v="2937"/>
    <x v="3005"/>
    <x v="2"/>
    <x v="125"/>
    <x v="2"/>
    <x v="1"/>
  </r>
  <r>
    <x v="10"/>
    <x v="7"/>
    <x v="255"/>
    <x v="7"/>
    <x v="3"/>
    <x v="2"/>
    <x v="2276"/>
    <x v="2986"/>
    <x v="20"/>
    <x v="2"/>
    <x v="2938"/>
    <x v="3006"/>
    <x v="0"/>
    <x v="0"/>
    <x v="2"/>
    <x v="0"/>
  </r>
  <r>
    <x v="8"/>
    <x v="6"/>
    <x v="255"/>
    <x v="7"/>
    <x v="3"/>
    <x v="32"/>
    <x v="2277"/>
    <x v="2987"/>
    <x v="8"/>
    <x v="5"/>
    <x v="9"/>
    <x v="3007"/>
    <x v="2"/>
    <x v="125"/>
    <x v="1"/>
    <x v="1"/>
  </r>
  <r>
    <x v="6"/>
    <x v="3"/>
    <x v="195"/>
    <x v="7"/>
    <x v="3"/>
    <x v="5"/>
    <x v="2278"/>
    <x v="2988"/>
    <x v="7"/>
    <x v="2"/>
    <x v="2939"/>
    <x v="3008"/>
    <x v="3"/>
    <x v="40"/>
    <x v="2"/>
    <x v="2"/>
  </r>
  <r>
    <x v="5"/>
    <x v="1"/>
    <x v="130"/>
    <x v="8"/>
    <x v="3"/>
    <x v="8"/>
    <x v="2279"/>
    <x v="2989"/>
    <x v="19"/>
    <x v="4"/>
    <x v="2940"/>
    <x v="3009"/>
    <x v="2"/>
    <x v="34"/>
    <x v="0"/>
    <x v="0"/>
  </r>
  <r>
    <x v="1"/>
    <x v="1"/>
    <x v="131"/>
    <x v="8"/>
    <x v="3"/>
    <x v="22"/>
    <x v="2280"/>
    <x v="2990"/>
    <x v="13"/>
    <x v="1"/>
    <x v="2941"/>
    <x v="3010"/>
    <x v="2"/>
    <x v="80"/>
    <x v="0"/>
    <x v="2"/>
  </r>
  <r>
    <x v="8"/>
    <x v="6"/>
    <x v="132"/>
    <x v="2"/>
    <x v="3"/>
    <x v="29"/>
    <x v="2281"/>
    <x v="2991"/>
    <x v="24"/>
    <x v="3"/>
    <x v="2942"/>
    <x v="3011"/>
    <x v="2"/>
    <x v="47"/>
    <x v="1"/>
    <x v="1"/>
  </r>
  <r>
    <x v="1"/>
    <x v="1"/>
    <x v="133"/>
    <x v="2"/>
    <x v="3"/>
    <x v="13"/>
    <x v="1714"/>
    <x v="2992"/>
    <x v="11"/>
    <x v="1"/>
    <x v="2943"/>
    <x v="3012"/>
    <x v="1"/>
    <x v="126"/>
    <x v="2"/>
    <x v="0"/>
  </r>
  <r>
    <x v="5"/>
    <x v="1"/>
    <x v="240"/>
    <x v="3"/>
    <x v="3"/>
    <x v="8"/>
    <x v="2282"/>
    <x v="2993"/>
    <x v="0"/>
    <x v="0"/>
    <x v="2944"/>
    <x v="3013"/>
    <x v="0"/>
    <x v="0"/>
    <x v="1"/>
    <x v="2"/>
  </r>
  <r>
    <x v="12"/>
    <x v="8"/>
    <x v="43"/>
    <x v="3"/>
    <x v="3"/>
    <x v="41"/>
    <x v="2283"/>
    <x v="2994"/>
    <x v="15"/>
    <x v="4"/>
    <x v="2945"/>
    <x v="3014"/>
    <x v="3"/>
    <x v="64"/>
    <x v="1"/>
    <x v="0"/>
  </r>
  <r>
    <x v="5"/>
    <x v="1"/>
    <x v="44"/>
    <x v="9"/>
    <x v="3"/>
    <x v="7"/>
    <x v="2038"/>
    <x v="2995"/>
    <x v="19"/>
    <x v="4"/>
    <x v="2946"/>
    <x v="3015"/>
    <x v="2"/>
    <x v="8"/>
    <x v="1"/>
    <x v="1"/>
  </r>
  <r>
    <x v="4"/>
    <x v="4"/>
    <x v="44"/>
    <x v="9"/>
    <x v="3"/>
    <x v="37"/>
    <x v="2284"/>
    <x v="2996"/>
    <x v="7"/>
    <x v="2"/>
    <x v="2947"/>
    <x v="3016"/>
    <x v="2"/>
    <x v="61"/>
    <x v="1"/>
    <x v="0"/>
  </r>
  <r>
    <x v="15"/>
    <x v="9"/>
    <x v="136"/>
    <x v="9"/>
    <x v="3"/>
    <x v="37"/>
    <x v="120"/>
    <x v="2997"/>
    <x v="24"/>
    <x v="3"/>
    <x v="2948"/>
    <x v="3017"/>
    <x v="2"/>
    <x v="61"/>
    <x v="1"/>
    <x v="1"/>
  </r>
  <r>
    <x v="6"/>
    <x v="3"/>
    <x v="198"/>
    <x v="9"/>
    <x v="3"/>
    <x v="2"/>
    <x v="2285"/>
    <x v="2998"/>
    <x v="13"/>
    <x v="1"/>
    <x v="2949"/>
    <x v="3018"/>
    <x v="2"/>
    <x v="26"/>
    <x v="2"/>
    <x v="2"/>
  </r>
  <r>
    <x v="5"/>
    <x v="1"/>
    <x v="137"/>
    <x v="11"/>
    <x v="3"/>
    <x v="5"/>
    <x v="173"/>
    <x v="2999"/>
    <x v="17"/>
    <x v="1"/>
    <x v="2950"/>
    <x v="3019"/>
    <x v="0"/>
    <x v="0"/>
    <x v="0"/>
    <x v="0"/>
  </r>
  <r>
    <x v="13"/>
    <x v="8"/>
    <x v="137"/>
    <x v="11"/>
    <x v="3"/>
    <x v="7"/>
    <x v="2286"/>
    <x v="3000"/>
    <x v="9"/>
    <x v="3"/>
    <x v="2951"/>
    <x v="3020"/>
    <x v="1"/>
    <x v="56"/>
    <x v="0"/>
    <x v="2"/>
  </r>
  <r>
    <x v="13"/>
    <x v="8"/>
    <x v="271"/>
    <x v="11"/>
    <x v="3"/>
    <x v="31"/>
    <x v="2142"/>
    <x v="3001"/>
    <x v="1"/>
    <x v="0"/>
    <x v="2952"/>
    <x v="3021"/>
    <x v="0"/>
    <x v="0"/>
    <x v="2"/>
    <x v="1"/>
  </r>
  <r>
    <x v="6"/>
    <x v="3"/>
    <x v="138"/>
    <x v="4"/>
    <x v="3"/>
    <x v="3"/>
    <x v="854"/>
    <x v="3002"/>
    <x v="12"/>
    <x v="0"/>
    <x v="2953"/>
    <x v="3022"/>
    <x v="2"/>
    <x v="4"/>
    <x v="1"/>
    <x v="2"/>
  </r>
  <r>
    <x v="5"/>
    <x v="1"/>
    <x v="200"/>
    <x v="4"/>
    <x v="3"/>
    <x v="21"/>
    <x v="2287"/>
    <x v="3003"/>
    <x v="13"/>
    <x v="1"/>
    <x v="2954"/>
    <x v="3023"/>
    <x v="3"/>
    <x v="25"/>
    <x v="1"/>
    <x v="1"/>
  </r>
  <r>
    <x v="3"/>
    <x v="3"/>
    <x v="201"/>
    <x v="4"/>
    <x v="3"/>
    <x v="1"/>
    <x v="1461"/>
    <x v="3004"/>
    <x v="7"/>
    <x v="2"/>
    <x v="2955"/>
    <x v="3024"/>
    <x v="2"/>
    <x v="57"/>
    <x v="1"/>
    <x v="1"/>
  </r>
  <r>
    <x v="10"/>
    <x v="7"/>
    <x v="201"/>
    <x v="4"/>
    <x v="3"/>
    <x v="29"/>
    <x v="528"/>
    <x v="3005"/>
    <x v="15"/>
    <x v="4"/>
    <x v="2956"/>
    <x v="3025"/>
    <x v="3"/>
    <x v="71"/>
    <x v="2"/>
    <x v="1"/>
  </r>
  <r>
    <x v="12"/>
    <x v="8"/>
    <x v="269"/>
    <x v="6"/>
    <x v="3"/>
    <x v="36"/>
    <x v="1588"/>
    <x v="3006"/>
    <x v="3"/>
    <x v="2"/>
    <x v="2957"/>
    <x v="3026"/>
    <x v="3"/>
    <x v="144"/>
    <x v="2"/>
    <x v="2"/>
  </r>
  <r>
    <x v="9"/>
    <x v="6"/>
    <x v="46"/>
    <x v="6"/>
    <x v="3"/>
    <x v="27"/>
    <x v="2288"/>
    <x v="3007"/>
    <x v="14"/>
    <x v="4"/>
    <x v="2958"/>
    <x v="3027"/>
    <x v="0"/>
    <x v="0"/>
    <x v="1"/>
    <x v="1"/>
  </r>
  <r>
    <x v="6"/>
    <x v="3"/>
    <x v="272"/>
    <x v="0"/>
    <x v="4"/>
    <x v="13"/>
    <x v="1137"/>
    <x v="3008"/>
    <x v="0"/>
    <x v="0"/>
    <x v="2959"/>
    <x v="3028"/>
    <x v="1"/>
    <x v="126"/>
    <x v="0"/>
    <x v="2"/>
  </r>
  <r>
    <x v="1"/>
    <x v="1"/>
    <x v="272"/>
    <x v="0"/>
    <x v="4"/>
    <x v="35"/>
    <x v="2289"/>
    <x v="3009"/>
    <x v="10"/>
    <x v="2"/>
    <x v="2960"/>
    <x v="3029"/>
    <x v="2"/>
    <x v="90"/>
    <x v="1"/>
    <x v="0"/>
  </r>
  <r>
    <x v="10"/>
    <x v="7"/>
    <x v="272"/>
    <x v="0"/>
    <x v="4"/>
    <x v="59"/>
    <x v="2290"/>
    <x v="3010"/>
    <x v="9"/>
    <x v="3"/>
    <x v="2961"/>
    <x v="3030"/>
    <x v="3"/>
    <x v="187"/>
    <x v="2"/>
    <x v="1"/>
  </r>
  <r>
    <x v="7"/>
    <x v="5"/>
    <x v="272"/>
    <x v="0"/>
    <x v="4"/>
    <x v="17"/>
    <x v="1844"/>
    <x v="3011"/>
    <x v="25"/>
    <x v="1"/>
    <x v="2962"/>
    <x v="3031"/>
    <x v="0"/>
    <x v="0"/>
    <x v="2"/>
    <x v="0"/>
  </r>
  <r>
    <x v="14"/>
    <x v="6"/>
    <x v="208"/>
    <x v="10"/>
    <x v="4"/>
    <x v="10"/>
    <x v="718"/>
    <x v="3012"/>
    <x v="18"/>
    <x v="2"/>
    <x v="2963"/>
    <x v="3032"/>
    <x v="3"/>
    <x v="158"/>
    <x v="0"/>
    <x v="1"/>
  </r>
  <r>
    <x v="11"/>
    <x v="8"/>
    <x v="209"/>
    <x v="10"/>
    <x v="4"/>
    <x v="15"/>
    <x v="2291"/>
    <x v="922"/>
    <x v="15"/>
    <x v="4"/>
    <x v="2964"/>
    <x v="3033"/>
    <x v="3"/>
    <x v="18"/>
    <x v="1"/>
    <x v="0"/>
  </r>
  <r>
    <x v="1"/>
    <x v="1"/>
    <x v="47"/>
    <x v="1"/>
    <x v="4"/>
    <x v="0"/>
    <x v="2292"/>
    <x v="3013"/>
    <x v="6"/>
    <x v="4"/>
    <x v="2965"/>
    <x v="3034"/>
    <x v="1"/>
    <x v="113"/>
    <x v="0"/>
    <x v="1"/>
  </r>
  <r>
    <x v="9"/>
    <x v="6"/>
    <x v="47"/>
    <x v="1"/>
    <x v="4"/>
    <x v="32"/>
    <x v="2129"/>
    <x v="3014"/>
    <x v="15"/>
    <x v="4"/>
    <x v="2966"/>
    <x v="3035"/>
    <x v="0"/>
    <x v="0"/>
    <x v="2"/>
    <x v="2"/>
  </r>
  <r>
    <x v="5"/>
    <x v="1"/>
    <x v="147"/>
    <x v="1"/>
    <x v="4"/>
    <x v="9"/>
    <x v="1784"/>
    <x v="3015"/>
    <x v="16"/>
    <x v="4"/>
    <x v="2967"/>
    <x v="3036"/>
    <x v="0"/>
    <x v="0"/>
    <x v="2"/>
    <x v="1"/>
  </r>
  <r>
    <x v="13"/>
    <x v="8"/>
    <x v="147"/>
    <x v="1"/>
    <x v="4"/>
    <x v="2"/>
    <x v="2293"/>
    <x v="3016"/>
    <x v="3"/>
    <x v="2"/>
    <x v="2968"/>
    <x v="3037"/>
    <x v="2"/>
    <x v="26"/>
    <x v="1"/>
    <x v="2"/>
  </r>
  <r>
    <x v="7"/>
    <x v="5"/>
    <x v="147"/>
    <x v="1"/>
    <x v="4"/>
    <x v="18"/>
    <x v="1678"/>
    <x v="3017"/>
    <x v="6"/>
    <x v="4"/>
    <x v="2969"/>
    <x v="3038"/>
    <x v="2"/>
    <x v="99"/>
    <x v="0"/>
    <x v="0"/>
  </r>
  <r>
    <x v="8"/>
    <x v="6"/>
    <x v="210"/>
    <x v="7"/>
    <x v="4"/>
    <x v="36"/>
    <x v="2294"/>
    <x v="3018"/>
    <x v="6"/>
    <x v="4"/>
    <x v="2970"/>
    <x v="3039"/>
    <x v="4"/>
    <x v="55"/>
    <x v="1"/>
    <x v="1"/>
  </r>
  <r>
    <x v="8"/>
    <x v="6"/>
    <x v="49"/>
    <x v="7"/>
    <x v="4"/>
    <x v="66"/>
    <x v="1288"/>
    <x v="3019"/>
    <x v="7"/>
    <x v="2"/>
    <x v="2971"/>
    <x v="3040"/>
    <x v="4"/>
    <x v="288"/>
    <x v="2"/>
    <x v="0"/>
  </r>
  <r>
    <x v="5"/>
    <x v="1"/>
    <x v="149"/>
    <x v="7"/>
    <x v="4"/>
    <x v="57"/>
    <x v="1987"/>
    <x v="3020"/>
    <x v="15"/>
    <x v="4"/>
    <x v="2972"/>
    <x v="3041"/>
    <x v="3"/>
    <x v="194"/>
    <x v="1"/>
    <x v="2"/>
  </r>
  <r>
    <x v="6"/>
    <x v="3"/>
    <x v="50"/>
    <x v="8"/>
    <x v="4"/>
    <x v="22"/>
    <x v="2295"/>
    <x v="3021"/>
    <x v="21"/>
    <x v="0"/>
    <x v="2973"/>
    <x v="3042"/>
    <x v="3"/>
    <x v="168"/>
    <x v="2"/>
    <x v="2"/>
  </r>
  <r>
    <x v="11"/>
    <x v="8"/>
    <x v="50"/>
    <x v="8"/>
    <x v="4"/>
    <x v="19"/>
    <x v="1782"/>
    <x v="3022"/>
    <x v="5"/>
    <x v="0"/>
    <x v="2974"/>
    <x v="3043"/>
    <x v="1"/>
    <x v="29"/>
    <x v="0"/>
    <x v="2"/>
  </r>
  <r>
    <x v="15"/>
    <x v="9"/>
    <x v="51"/>
    <x v="8"/>
    <x v="4"/>
    <x v="32"/>
    <x v="1673"/>
    <x v="3023"/>
    <x v="23"/>
    <x v="3"/>
    <x v="2975"/>
    <x v="3044"/>
    <x v="1"/>
    <x v="50"/>
    <x v="2"/>
    <x v="2"/>
  </r>
  <r>
    <x v="12"/>
    <x v="8"/>
    <x v="257"/>
    <x v="8"/>
    <x v="4"/>
    <x v="35"/>
    <x v="2296"/>
    <x v="3024"/>
    <x v="23"/>
    <x v="3"/>
    <x v="2976"/>
    <x v="3045"/>
    <x v="1"/>
    <x v="191"/>
    <x v="1"/>
    <x v="1"/>
  </r>
  <r>
    <x v="4"/>
    <x v="4"/>
    <x v="258"/>
    <x v="8"/>
    <x v="4"/>
    <x v="31"/>
    <x v="1243"/>
    <x v="3025"/>
    <x v="18"/>
    <x v="2"/>
    <x v="2977"/>
    <x v="3046"/>
    <x v="2"/>
    <x v="181"/>
    <x v="1"/>
    <x v="0"/>
  </r>
  <r>
    <x v="5"/>
    <x v="1"/>
    <x v="244"/>
    <x v="2"/>
    <x v="4"/>
    <x v="6"/>
    <x v="176"/>
    <x v="3026"/>
    <x v="19"/>
    <x v="4"/>
    <x v="2978"/>
    <x v="3047"/>
    <x v="1"/>
    <x v="197"/>
    <x v="1"/>
    <x v="1"/>
  </r>
  <r>
    <x v="6"/>
    <x v="3"/>
    <x v="52"/>
    <x v="2"/>
    <x v="4"/>
    <x v="30"/>
    <x v="1569"/>
    <x v="3027"/>
    <x v="23"/>
    <x v="3"/>
    <x v="2979"/>
    <x v="3048"/>
    <x v="2"/>
    <x v="48"/>
    <x v="2"/>
    <x v="2"/>
  </r>
  <r>
    <x v="1"/>
    <x v="1"/>
    <x v="211"/>
    <x v="3"/>
    <x v="4"/>
    <x v="35"/>
    <x v="2297"/>
    <x v="3028"/>
    <x v="25"/>
    <x v="1"/>
    <x v="2980"/>
    <x v="3049"/>
    <x v="0"/>
    <x v="0"/>
    <x v="1"/>
    <x v="2"/>
  </r>
  <r>
    <x v="15"/>
    <x v="9"/>
    <x v="211"/>
    <x v="3"/>
    <x v="4"/>
    <x v="14"/>
    <x v="573"/>
    <x v="3029"/>
    <x v="17"/>
    <x v="1"/>
    <x v="2981"/>
    <x v="3050"/>
    <x v="0"/>
    <x v="0"/>
    <x v="1"/>
    <x v="0"/>
  </r>
  <r>
    <x v="9"/>
    <x v="6"/>
    <x v="212"/>
    <x v="3"/>
    <x v="4"/>
    <x v="6"/>
    <x v="2298"/>
    <x v="3030"/>
    <x v="11"/>
    <x v="1"/>
    <x v="2982"/>
    <x v="3051"/>
    <x v="2"/>
    <x v="7"/>
    <x v="0"/>
    <x v="2"/>
  </r>
  <r>
    <x v="3"/>
    <x v="3"/>
    <x v="213"/>
    <x v="3"/>
    <x v="4"/>
    <x v="9"/>
    <x v="2299"/>
    <x v="3031"/>
    <x v="19"/>
    <x v="4"/>
    <x v="2983"/>
    <x v="3052"/>
    <x v="1"/>
    <x v="131"/>
    <x v="1"/>
    <x v="1"/>
  </r>
  <r>
    <x v="13"/>
    <x v="8"/>
    <x v="213"/>
    <x v="3"/>
    <x v="4"/>
    <x v="19"/>
    <x v="2300"/>
    <x v="3032"/>
    <x v="6"/>
    <x v="4"/>
    <x v="2984"/>
    <x v="3053"/>
    <x v="0"/>
    <x v="0"/>
    <x v="2"/>
    <x v="0"/>
  </r>
  <r>
    <x v="15"/>
    <x v="9"/>
    <x v="152"/>
    <x v="9"/>
    <x v="4"/>
    <x v="68"/>
    <x v="2301"/>
    <x v="3033"/>
    <x v="19"/>
    <x v="4"/>
    <x v="2985"/>
    <x v="3054"/>
    <x v="0"/>
    <x v="0"/>
    <x v="0"/>
    <x v="2"/>
  </r>
  <r>
    <x v="6"/>
    <x v="3"/>
    <x v="54"/>
    <x v="11"/>
    <x v="4"/>
    <x v="19"/>
    <x v="779"/>
    <x v="848"/>
    <x v="14"/>
    <x v="4"/>
    <x v="2986"/>
    <x v="3055"/>
    <x v="4"/>
    <x v="145"/>
    <x v="1"/>
    <x v="2"/>
  </r>
  <r>
    <x v="0"/>
    <x v="0"/>
    <x v="54"/>
    <x v="11"/>
    <x v="4"/>
    <x v="46"/>
    <x v="2302"/>
    <x v="3034"/>
    <x v="17"/>
    <x v="1"/>
    <x v="2987"/>
    <x v="3056"/>
    <x v="2"/>
    <x v="81"/>
    <x v="1"/>
    <x v="0"/>
  </r>
  <r>
    <x v="15"/>
    <x v="9"/>
    <x v="55"/>
    <x v="11"/>
    <x v="4"/>
    <x v="37"/>
    <x v="2303"/>
    <x v="3035"/>
    <x v="25"/>
    <x v="1"/>
    <x v="2988"/>
    <x v="3057"/>
    <x v="3"/>
    <x v="105"/>
    <x v="2"/>
    <x v="2"/>
  </r>
  <r>
    <x v="9"/>
    <x v="6"/>
    <x v="55"/>
    <x v="11"/>
    <x v="4"/>
    <x v="0"/>
    <x v="1324"/>
    <x v="3036"/>
    <x v="0"/>
    <x v="0"/>
    <x v="2989"/>
    <x v="3058"/>
    <x v="2"/>
    <x v="58"/>
    <x v="2"/>
    <x v="1"/>
  </r>
  <r>
    <x v="8"/>
    <x v="6"/>
    <x v="55"/>
    <x v="11"/>
    <x v="4"/>
    <x v="48"/>
    <x v="999"/>
    <x v="3037"/>
    <x v="24"/>
    <x v="3"/>
    <x v="2990"/>
    <x v="3059"/>
    <x v="3"/>
    <x v="155"/>
    <x v="2"/>
    <x v="1"/>
  </r>
  <r>
    <x v="4"/>
    <x v="4"/>
    <x v="217"/>
    <x v="11"/>
    <x v="4"/>
    <x v="0"/>
    <x v="2304"/>
    <x v="3038"/>
    <x v="22"/>
    <x v="3"/>
    <x v="2991"/>
    <x v="3060"/>
    <x v="1"/>
    <x v="113"/>
    <x v="1"/>
    <x v="1"/>
  </r>
  <r>
    <x v="9"/>
    <x v="6"/>
    <x v="218"/>
    <x v="4"/>
    <x v="4"/>
    <x v="9"/>
    <x v="1254"/>
    <x v="3039"/>
    <x v="25"/>
    <x v="1"/>
    <x v="2992"/>
    <x v="3061"/>
    <x v="3"/>
    <x v="172"/>
    <x v="1"/>
    <x v="1"/>
  </r>
  <r>
    <x v="2"/>
    <x v="2"/>
    <x v="155"/>
    <x v="5"/>
    <x v="4"/>
    <x v="7"/>
    <x v="2305"/>
    <x v="3040"/>
    <x v="12"/>
    <x v="0"/>
    <x v="2993"/>
    <x v="3062"/>
    <x v="4"/>
    <x v="132"/>
    <x v="2"/>
    <x v="0"/>
  </r>
  <r>
    <x v="4"/>
    <x v="4"/>
    <x v="59"/>
    <x v="6"/>
    <x v="4"/>
    <x v="17"/>
    <x v="1181"/>
    <x v="3041"/>
    <x v="14"/>
    <x v="4"/>
    <x v="2994"/>
    <x v="3063"/>
    <x v="2"/>
    <x v="130"/>
    <x v="1"/>
    <x v="0"/>
  </r>
  <r>
    <x v="7"/>
    <x v="5"/>
    <x v="59"/>
    <x v="6"/>
    <x v="4"/>
    <x v="4"/>
    <x v="2306"/>
    <x v="3042"/>
    <x v="17"/>
    <x v="1"/>
    <x v="2995"/>
    <x v="3064"/>
    <x v="0"/>
    <x v="0"/>
    <x v="2"/>
    <x v="0"/>
  </r>
  <r>
    <x v="0"/>
    <x v="0"/>
    <x v="260"/>
    <x v="6"/>
    <x v="4"/>
    <x v="46"/>
    <x v="2307"/>
    <x v="3043"/>
    <x v="0"/>
    <x v="0"/>
    <x v="2996"/>
    <x v="3065"/>
    <x v="3"/>
    <x v="112"/>
    <x v="2"/>
    <x v="2"/>
  </r>
  <r>
    <x v="9"/>
    <x v="6"/>
    <x v="260"/>
    <x v="6"/>
    <x v="4"/>
    <x v="18"/>
    <x v="897"/>
    <x v="3044"/>
    <x v="9"/>
    <x v="3"/>
    <x v="2997"/>
    <x v="3066"/>
    <x v="2"/>
    <x v="99"/>
    <x v="0"/>
    <x v="0"/>
  </r>
  <r>
    <x v="2"/>
    <x v="2"/>
    <x v="60"/>
    <x v="6"/>
    <x v="4"/>
    <x v="25"/>
    <x v="2308"/>
    <x v="3045"/>
    <x v="22"/>
    <x v="3"/>
    <x v="2998"/>
    <x v="3067"/>
    <x v="0"/>
    <x v="0"/>
    <x v="0"/>
    <x v="0"/>
  </r>
  <r>
    <x v="14"/>
    <x v="6"/>
    <x v="158"/>
    <x v="6"/>
    <x v="4"/>
    <x v="37"/>
    <x v="2026"/>
    <x v="3046"/>
    <x v="0"/>
    <x v="0"/>
    <x v="2999"/>
    <x v="3068"/>
    <x v="6"/>
    <x v="265"/>
    <x v="2"/>
    <x v="2"/>
  </r>
  <r>
    <x v="7"/>
    <x v="5"/>
    <x v="158"/>
    <x v="6"/>
    <x v="4"/>
    <x v="9"/>
    <x v="919"/>
    <x v="3047"/>
    <x v="12"/>
    <x v="0"/>
    <x v="3000"/>
    <x v="3069"/>
    <x v="0"/>
    <x v="0"/>
    <x v="2"/>
    <x v="0"/>
  </r>
  <r>
    <x v="7"/>
    <x v="5"/>
    <x v="159"/>
    <x v="0"/>
    <x v="5"/>
    <x v="43"/>
    <x v="435"/>
    <x v="3048"/>
    <x v="24"/>
    <x v="3"/>
    <x v="3001"/>
    <x v="3070"/>
    <x v="3"/>
    <x v="83"/>
    <x v="2"/>
    <x v="0"/>
  </r>
  <r>
    <x v="9"/>
    <x v="6"/>
    <x v="163"/>
    <x v="10"/>
    <x v="5"/>
    <x v="24"/>
    <x v="1046"/>
    <x v="3049"/>
    <x v="13"/>
    <x v="1"/>
    <x v="3002"/>
    <x v="3071"/>
    <x v="3"/>
    <x v="217"/>
    <x v="1"/>
    <x v="0"/>
  </r>
  <r>
    <x v="13"/>
    <x v="8"/>
    <x v="62"/>
    <x v="1"/>
    <x v="5"/>
    <x v="17"/>
    <x v="1748"/>
    <x v="3050"/>
    <x v="14"/>
    <x v="4"/>
    <x v="3003"/>
    <x v="3072"/>
    <x v="3"/>
    <x v="21"/>
    <x v="1"/>
    <x v="1"/>
  </r>
  <r>
    <x v="7"/>
    <x v="5"/>
    <x v="65"/>
    <x v="0"/>
    <x v="0"/>
    <x v="21"/>
    <x v="2309"/>
    <x v="3051"/>
    <x v="24"/>
    <x v="3"/>
    <x v="3004"/>
    <x v="3073"/>
    <x v="3"/>
    <x v="25"/>
    <x v="2"/>
    <x v="0"/>
  </r>
  <r>
    <x v="12"/>
    <x v="8"/>
    <x v="248"/>
    <x v="0"/>
    <x v="0"/>
    <x v="22"/>
    <x v="1413"/>
    <x v="3052"/>
    <x v="11"/>
    <x v="1"/>
    <x v="3005"/>
    <x v="3074"/>
    <x v="4"/>
    <x v="289"/>
    <x v="1"/>
    <x v="1"/>
  </r>
  <r>
    <x v="5"/>
    <x v="1"/>
    <x v="248"/>
    <x v="0"/>
    <x v="0"/>
    <x v="50"/>
    <x v="1984"/>
    <x v="3053"/>
    <x v="3"/>
    <x v="2"/>
    <x v="3006"/>
    <x v="3075"/>
    <x v="2"/>
    <x v="290"/>
    <x v="2"/>
    <x v="2"/>
  </r>
  <r>
    <x v="4"/>
    <x v="4"/>
    <x v="248"/>
    <x v="0"/>
    <x v="0"/>
    <x v="11"/>
    <x v="2310"/>
    <x v="3054"/>
    <x v="16"/>
    <x v="4"/>
    <x v="3007"/>
    <x v="3076"/>
    <x v="3"/>
    <x v="14"/>
    <x v="0"/>
    <x v="0"/>
  </r>
  <r>
    <x v="9"/>
    <x v="6"/>
    <x v="221"/>
    <x v="10"/>
    <x v="0"/>
    <x v="56"/>
    <x v="2311"/>
    <x v="3055"/>
    <x v="24"/>
    <x v="3"/>
    <x v="3008"/>
    <x v="3077"/>
    <x v="1"/>
    <x v="291"/>
    <x v="0"/>
    <x v="0"/>
  </r>
  <r>
    <x v="6"/>
    <x v="3"/>
    <x v="222"/>
    <x v="10"/>
    <x v="0"/>
    <x v="3"/>
    <x v="2312"/>
    <x v="3056"/>
    <x v="15"/>
    <x v="4"/>
    <x v="3009"/>
    <x v="3078"/>
    <x v="3"/>
    <x v="20"/>
    <x v="0"/>
    <x v="1"/>
  </r>
  <r>
    <x v="5"/>
    <x v="1"/>
    <x v="1"/>
    <x v="1"/>
    <x v="0"/>
    <x v="2"/>
    <x v="2313"/>
    <x v="3057"/>
    <x v="9"/>
    <x v="3"/>
    <x v="3010"/>
    <x v="3079"/>
    <x v="4"/>
    <x v="98"/>
    <x v="0"/>
    <x v="1"/>
  </r>
  <r>
    <x v="9"/>
    <x v="6"/>
    <x v="67"/>
    <x v="1"/>
    <x v="0"/>
    <x v="18"/>
    <x v="2314"/>
    <x v="3058"/>
    <x v="1"/>
    <x v="0"/>
    <x v="3011"/>
    <x v="3080"/>
    <x v="2"/>
    <x v="99"/>
    <x v="2"/>
    <x v="1"/>
  </r>
  <r>
    <x v="15"/>
    <x v="9"/>
    <x v="68"/>
    <x v="1"/>
    <x v="0"/>
    <x v="21"/>
    <x v="374"/>
    <x v="383"/>
    <x v="3"/>
    <x v="2"/>
    <x v="3012"/>
    <x v="3081"/>
    <x v="2"/>
    <x v="120"/>
    <x v="1"/>
    <x v="0"/>
  </r>
  <r>
    <x v="0"/>
    <x v="0"/>
    <x v="70"/>
    <x v="1"/>
    <x v="0"/>
    <x v="10"/>
    <x v="1814"/>
    <x v="3059"/>
    <x v="18"/>
    <x v="2"/>
    <x v="3013"/>
    <x v="3082"/>
    <x v="2"/>
    <x v="13"/>
    <x v="2"/>
    <x v="0"/>
  </r>
  <r>
    <x v="1"/>
    <x v="1"/>
    <x v="71"/>
    <x v="7"/>
    <x v="0"/>
    <x v="74"/>
    <x v="1292"/>
    <x v="3060"/>
    <x v="25"/>
    <x v="1"/>
    <x v="3014"/>
    <x v="3083"/>
    <x v="1"/>
    <x v="292"/>
    <x v="1"/>
    <x v="2"/>
  </r>
  <r>
    <x v="15"/>
    <x v="9"/>
    <x v="73"/>
    <x v="7"/>
    <x v="0"/>
    <x v="9"/>
    <x v="2315"/>
    <x v="3061"/>
    <x v="9"/>
    <x v="3"/>
    <x v="3015"/>
    <x v="3084"/>
    <x v="2"/>
    <x v="10"/>
    <x v="2"/>
    <x v="1"/>
  </r>
  <r>
    <x v="3"/>
    <x v="3"/>
    <x v="73"/>
    <x v="7"/>
    <x v="0"/>
    <x v="9"/>
    <x v="1104"/>
    <x v="3062"/>
    <x v="24"/>
    <x v="3"/>
    <x v="3016"/>
    <x v="3085"/>
    <x v="0"/>
    <x v="0"/>
    <x v="2"/>
    <x v="1"/>
  </r>
  <r>
    <x v="1"/>
    <x v="1"/>
    <x v="167"/>
    <x v="8"/>
    <x v="0"/>
    <x v="66"/>
    <x v="2316"/>
    <x v="3063"/>
    <x v="9"/>
    <x v="3"/>
    <x v="3017"/>
    <x v="3086"/>
    <x v="2"/>
    <x v="225"/>
    <x v="0"/>
    <x v="1"/>
  </r>
  <r>
    <x v="15"/>
    <x v="9"/>
    <x v="167"/>
    <x v="8"/>
    <x v="0"/>
    <x v="1"/>
    <x v="443"/>
    <x v="3064"/>
    <x v="5"/>
    <x v="0"/>
    <x v="3018"/>
    <x v="3087"/>
    <x v="3"/>
    <x v="12"/>
    <x v="1"/>
    <x v="0"/>
  </r>
  <r>
    <x v="6"/>
    <x v="3"/>
    <x v="2"/>
    <x v="2"/>
    <x v="0"/>
    <x v="7"/>
    <x v="879"/>
    <x v="3065"/>
    <x v="22"/>
    <x v="3"/>
    <x v="3019"/>
    <x v="3088"/>
    <x v="0"/>
    <x v="0"/>
    <x v="2"/>
    <x v="1"/>
  </r>
  <r>
    <x v="8"/>
    <x v="6"/>
    <x v="2"/>
    <x v="2"/>
    <x v="0"/>
    <x v="49"/>
    <x v="2317"/>
    <x v="3066"/>
    <x v="14"/>
    <x v="4"/>
    <x v="3020"/>
    <x v="3089"/>
    <x v="0"/>
    <x v="0"/>
    <x v="0"/>
    <x v="2"/>
  </r>
  <r>
    <x v="15"/>
    <x v="9"/>
    <x v="223"/>
    <x v="2"/>
    <x v="0"/>
    <x v="13"/>
    <x v="651"/>
    <x v="3067"/>
    <x v="19"/>
    <x v="4"/>
    <x v="3021"/>
    <x v="3090"/>
    <x v="0"/>
    <x v="0"/>
    <x v="1"/>
    <x v="1"/>
  </r>
  <r>
    <x v="8"/>
    <x v="6"/>
    <x v="168"/>
    <x v="2"/>
    <x v="0"/>
    <x v="21"/>
    <x v="1242"/>
    <x v="3068"/>
    <x v="22"/>
    <x v="3"/>
    <x v="3022"/>
    <x v="3091"/>
    <x v="3"/>
    <x v="25"/>
    <x v="1"/>
    <x v="2"/>
  </r>
  <r>
    <x v="4"/>
    <x v="4"/>
    <x v="169"/>
    <x v="2"/>
    <x v="0"/>
    <x v="19"/>
    <x v="2241"/>
    <x v="3069"/>
    <x v="18"/>
    <x v="2"/>
    <x v="3023"/>
    <x v="3092"/>
    <x v="0"/>
    <x v="0"/>
    <x v="1"/>
    <x v="0"/>
  </r>
  <r>
    <x v="13"/>
    <x v="8"/>
    <x v="169"/>
    <x v="2"/>
    <x v="0"/>
    <x v="57"/>
    <x v="2318"/>
    <x v="3070"/>
    <x v="20"/>
    <x v="2"/>
    <x v="3024"/>
    <x v="3093"/>
    <x v="6"/>
    <x v="293"/>
    <x v="0"/>
    <x v="1"/>
  </r>
  <r>
    <x v="15"/>
    <x v="9"/>
    <x v="224"/>
    <x v="3"/>
    <x v="0"/>
    <x v="21"/>
    <x v="342"/>
    <x v="3071"/>
    <x v="12"/>
    <x v="0"/>
    <x v="3025"/>
    <x v="3094"/>
    <x v="1"/>
    <x v="75"/>
    <x v="0"/>
    <x v="1"/>
  </r>
  <r>
    <x v="0"/>
    <x v="0"/>
    <x v="170"/>
    <x v="3"/>
    <x v="0"/>
    <x v="37"/>
    <x v="2319"/>
    <x v="3072"/>
    <x v="12"/>
    <x v="0"/>
    <x v="3026"/>
    <x v="3095"/>
    <x v="2"/>
    <x v="61"/>
    <x v="0"/>
    <x v="1"/>
  </r>
  <r>
    <x v="15"/>
    <x v="9"/>
    <x v="77"/>
    <x v="9"/>
    <x v="0"/>
    <x v="8"/>
    <x v="73"/>
    <x v="3073"/>
    <x v="1"/>
    <x v="0"/>
    <x v="3027"/>
    <x v="3096"/>
    <x v="4"/>
    <x v="182"/>
    <x v="0"/>
    <x v="0"/>
  </r>
  <r>
    <x v="6"/>
    <x v="3"/>
    <x v="79"/>
    <x v="9"/>
    <x v="0"/>
    <x v="52"/>
    <x v="165"/>
    <x v="3074"/>
    <x v="3"/>
    <x v="2"/>
    <x v="3028"/>
    <x v="3097"/>
    <x v="2"/>
    <x v="162"/>
    <x v="1"/>
    <x v="1"/>
  </r>
  <r>
    <x v="1"/>
    <x v="1"/>
    <x v="81"/>
    <x v="11"/>
    <x v="0"/>
    <x v="33"/>
    <x v="2320"/>
    <x v="3075"/>
    <x v="16"/>
    <x v="4"/>
    <x v="3029"/>
    <x v="3098"/>
    <x v="2"/>
    <x v="51"/>
    <x v="1"/>
    <x v="2"/>
  </r>
  <r>
    <x v="4"/>
    <x v="4"/>
    <x v="5"/>
    <x v="4"/>
    <x v="0"/>
    <x v="37"/>
    <x v="2321"/>
    <x v="3076"/>
    <x v="10"/>
    <x v="2"/>
    <x v="3030"/>
    <x v="3099"/>
    <x v="2"/>
    <x v="61"/>
    <x v="0"/>
    <x v="0"/>
  </r>
  <r>
    <x v="13"/>
    <x v="8"/>
    <x v="5"/>
    <x v="4"/>
    <x v="0"/>
    <x v="36"/>
    <x v="1433"/>
    <x v="3077"/>
    <x v="1"/>
    <x v="0"/>
    <x v="3031"/>
    <x v="3100"/>
    <x v="2"/>
    <x v="76"/>
    <x v="1"/>
    <x v="2"/>
  </r>
  <r>
    <x v="10"/>
    <x v="7"/>
    <x v="6"/>
    <x v="4"/>
    <x v="0"/>
    <x v="61"/>
    <x v="1303"/>
    <x v="3078"/>
    <x v="23"/>
    <x v="3"/>
    <x v="3032"/>
    <x v="3101"/>
    <x v="0"/>
    <x v="0"/>
    <x v="1"/>
    <x v="0"/>
  </r>
  <r>
    <x v="10"/>
    <x v="7"/>
    <x v="225"/>
    <x v="5"/>
    <x v="0"/>
    <x v="15"/>
    <x v="1319"/>
    <x v="3079"/>
    <x v="17"/>
    <x v="1"/>
    <x v="3033"/>
    <x v="3102"/>
    <x v="2"/>
    <x v="70"/>
    <x v="2"/>
    <x v="0"/>
  </r>
  <r>
    <x v="6"/>
    <x v="3"/>
    <x v="173"/>
    <x v="5"/>
    <x v="0"/>
    <x v="31"/>
    <x v="2322"/>
    <x v="3080"/>
    <x v="23"/>
    <x v="3"/>
    <x v="3034"/>
    <x v="3103"/>
    <x v="2"/>
    <x v="181"/>
    <x v="0"/>
    <x v="0"/>
  </r>
  <r>
    <x v="6"/>
    <x v="3"/>
    <x v="174"/>
    <x v="5"/>
    <x v="0"/>
    <x v="5"/>
    <x v="1698"/>
    <x v="3081"/>
    <x v="1"/>
    <x v="0"/>
    <x v="3035"/>
    <x v="3104"/>
    <x v="0"/>
    <x v="0"/>
    <x v="1"/>
    <x v="0"/>
  </r>
  <r>
    <x v="0"/>
    <x v="0"/>
    <x v="83"/>
    <x v="5"/>
    <x v="0"/>
    <x v="37"/>
    <x v="1549"/>
    <x v="3082"/>
    <x v="11"/>
    <x v="1"/>
    <x v="3036"/>
    <x v="3105"/>
    <x v="0"/>
    <x v="0"/>
    <x v="0"/>
    <x v="0"/>
  </r>
  <r>
    <x v="7"/>
    <x v="5"/>
    <x v="250"/>
    <x v="6"/>
    <x v="0"/>
    <x v="20"/>
    <x v="2323"/>
    <x v="3083"/>
    <x v="23"/>
    <x v="3"/>
    <x v="3037"/>
    <x v="3106"/>
    <x v="4"/>
    <x v="286"/>
    <x v="2"/>
    <x v="0"/>
  </r>
  <r>
    <x v="2"/>
    <x v="2"/>
    <x v="87"/>
    <x v="0"/>
    <x v="1"/>
    <x v="9"/>
    <x v="2324"/>
    <x v="3084"/>
    <x v="5"/>
    <x v="0"/>
    <x v="3038"/>
    <x v="3107"/>
    <x v="3"/>
    <x v="172"/>
    <x v="1"/>
    <x v="1"/>
  </r>
  <r>
    <x v="6"/>
    <x v="3"/>
    <x v="227"/>
    <x v="10"/>
    <x v="1"/>
    <x v="26"/>
    <x v="1845"/>
    <x v="3085"/>
    <x v="14"/>
    <x v="4"/>
    <x v="3039"/>
    <x v="3108"/>
    <x v="2"/>
    <x v="36"/>
    <x v="1"/>
    <x v="2"/>
  </r>
  <r>
    <x v="1"/>
    <x v="1"/>
    <x v="89"/>
    <x v="10"/>
    <x v="1"/>
    <x v="27"/>
    <x v="1480"/>
    <x v="3086"/>
    <x v="7"/>
    <x v="2"/>
    <x v="3040"/>
    <x v="3109"/>
    <x v="2"/>
    <x v="37"/>
    <x v="1"/>
    <x v="2"/>
  </r>
  <r>
    <x v="4"/>
    <x v="4"/>
    <x v="89"/>
    <x v="10"/>
    <x v="1"/>
    <x v="12"/>
    <x v="2325"/>
    <x v="3087"/>
    <x v="0"/>
    <x v="0"/>
    <x v="3041"/>
    <x v="3110"/>
    <x v="4"/>
    <x v="39"/>
    <x v="2"/>
    <x v="2"/>
  </r>
  <r>
    <x v="4"/>
    <x v="4"/>
    <x v="91"/>
    <x v="1"/>
    <x v="1"/>
    <x v="9"/>
    <x v="2326"/>
    <x v="3088"/>
    <x v="24"/>
    <x v="3"/>
    <x v="3042"/>
    <x v="3111"/>
    <x v="2"/>
    <x v="10"/>
    <x v="1"/>
    <x v="1"/>
  </r>
  <r>
    <x v="2"/>
    <x v="2"/>
    <x v="229"/>
    <x v="1"/>
    <x v="1"/>
    <x v="0"/>
    <x v="523"/>
    <x v="3089"/>
    <x v="22"/>
    <x v="3"/>
    <x v="3043"/>
    <x v="3112"/>
    <x v="2"/>
    <x v="58"/>
    <x v="1"/>
    <x v="1"/>
  </r>
  <r>
    <x v="12"/>
    <x v="8"/>
    <x v="11"/>
    <x v="7"/>
    <x v="1"/>
    <x v="16"/>
    <x v="2327"/>
    <x v="3090"/>
    <x v="17"/>
    <x v="1"/>
    <x v="3044"/>
    <x v="3113"/>
    <x v="0"/>
    <x v="0"/>
    <x v="0"/>
    <x v="1"/>
  </r>
  <r>
    <x v="1"/>
    <x v="1"/>
    <x v="92"/>
    <x v="7"/>
    <x v="1"/>
    <x v="1"/>
    <x v="717"/>
    <x v="3091"/>
    <x v="6"/>
    <x v="4"/>
    <x v="3045"/>
    <x v="3114"/>
    <x v="2"/>
    <x v="57"/>
    <x v="0"/>
    <x v="2"/>
  </r>
  <r>
    <x v="15"/>
    <x v="9"/>
    <x v="12"/>
    <x v="7"/>
    <x v="1"/>
    <x v="41"/>
    <x v="1764"/>
    <x v="3092"/>
    <x v="4"/>
    <x v="3"/>
    <x v="3046"/>
    <x v="3115"/>
    <x v="0"/>
    <x v="0"/>
    <x v="2"/>
    <x v="2"/>
  </r>
  <r>
    <x v="1"/>
    <x v="1"/>
    <x v="13"/>
    <x v="8"/>
    <x v="1"/>
    <x v="14"/>
    <x v="2328"/>
    <x v="3093"/>
    <x v="20"/>
    <x v="2"/>
    <x v="3047"/>
    <x v="3116"/>
    <x v="3"/>
    <x v="114"/>
    <x v="2"/>
    <x v="2"/>
  </r>
  <r>
    <x v="13"/>
    <x v="8"/>
    <x v="13"/>
    <x v="8"/>
    <x v="1"/>
    <x v="6"/>
    <x v="1839"/>
    <x v="3094"/>
    <x v="3"/>
    <x v="2"/>
    <x v="3048"/>
    <x v="3117"/>
    <x v="0"/>
    <x v="0"/>
    <x v="2"/>
    <x v="0"/>
  </r>
  <r>
    <x v="6"/>
    <x v="3"/>
    <x v="14"/>
    <x v="8"/>
    <x v="1"/>
    <x v="0"/>
    <x v="2329"/>
    <x v="3095"/>
    <x v="16"/>
    <x v="4"/>
    <x v="3049"/>
    <x v="3118"/>
    <x v="3"/>
    <x v="17"/>
    <x v="2"/>
    <x v="2"/>
  </r>
  <r>
    <x v="11"/>
    <x v="8"/>
    <x v="266"/>
    <x v="2"/>
    <x v="1"/>
    <x v="35"/>
    <x v="493"/>
    <x v="3096"/>
    <x v="16"/>
    <x v="4"/>
    <x v="3050"/>
    <x v="3119"/>
    <x v="0"/>
    <x v="0"/>
    <x v="2"/>
    <x v="2"/>
  </r>
  <r>
    <x v="11"/>
    <x v="8"/>
    <x v="97"/>
    <x v="3"/>
    <x v="1"/>
    <x v="29"/>
    <x v="2330"/>
    <x v="3097"/>
    <x v="4"/>
    <x v="3"/>
    <x v="3051"/>
    <x v="3120"/>
    <x v="2"/>
    <x v="47"/>
    <x v="2"/>
    <x v="0"/>
  </r>
  <r>
    <x v="9"/>
    <x v="6"/>
    <x v="16"/>
    <x v="3"/>
    <x v="1"/>
    <x v="5"/>
    <x v="621"/>
    <x v="3098"/>
    <x v="13"/>
    <x v="1"/>
    <x v="3052"/>
    <x v="3121"/>
    <x v="3"/>
    <x v="40"/>
    <x v="2"/>
    <x v="1"/>
  </r>
  <r>
    <x v="14"/>
    <x v="6"/>
    <x v="99"/>
    <x v="3"/>
    <x v="1"/>
    <x v="2"/>
    <x v="2331"/>
    <x v="3099"/>
    <x v="20"/>
    <x v="2"/>
    <x v="3053"/>
    <x v="3122"/>
    <x v="2"/>
    <x v="26"/>
    <x v="0"/>
    <x v="0"/>
  </r>
  <r>
    <x v="5"/>
    <x v="1"/>
    <x v="252"/>
    <x v="9"/>
    <x v="1"/>
    <x v="48"/>
    <x v="2332"/>
    <x v="3100"/>
    <x v="9"/>
    <x v="3"/>
    <x v="3054"/>
    <x v="3123"/>
    <x v="3"/>
    <x v="155"/>
    <x v="0"/>
    <x v="0"/>
  </r>
  <r>
    <x v="5"/>
    <x v="1"/>
    <x v="261"/>
    <x v="11"/>
    <x v="1"/>
    <x v="15"/>
    <x v="2333"/>
    <x v="3101"/>
    <x v="11"/>
    <x v="1"/>
    <x v="3055"/>
    <x v="3124"/>
    <x v="3"/>
    <x v="18"/>
    <x v="1"/>
    <x v="0"/>
  </r>
  <r>
    <x v="10"/>
    <x v="7"/>
    <x v="261"/>
    <x v="11"/>
    <x v="1"/>
    <x v="52"/>
    <x v="2334"/>
    <x v="3102"/>
    <x v="13"/>
    <x v="1"/>
    <x v="3056"/>
    <x v="3125"/>
    <x v="1"/>
    <x v="167"/>
    <x v="1"/>
    <x v="2"/>
  </r>
  <r>
    <x v="7"/>
    <x v="5"/>
    <x v="100"/>
    <x v="11"/>
    <x v="1"/>
    <x v="8"/>
    <x v="201"/>
    <x v="3103"/>
    <x v="19"/>
    <x v="4"/>
    <x v="3057"/>
    <x v="3126"/>
    <x v="2"/>
    <x v="34"/>
    <x v="0"/>
    <x v="0"/>
  </r>
  <r>
    <x v="12"/>
    <x v="8"/>
    <x v="101"/>
    <x v="11"/>
    <x v="1"/>
    <x v="12"/>
    <x v="2335"/>
    <x v="3104"/>
    <x v="14"/>
    <x v="4"/>
    <x v="3058"/>
    <x v="3127"/>
    <x v="2"/>
    <x v="15"/>
    <x v="0"/>
    <x v="0"/>
  </r>
  <r>
    <x v="5"/>
    <x v="1"/>
    <x v="102"/>
    <x v="11"/>
    <x v="1"/>
    <x v="21"/>
    <x v="2336"/>
    <x v="3105"/>
    <x v="20"/>
    <x v="2"/>
    <x v="3059"/>
    <x v="3128"/>
    <x v="2"/>
    <x v="120"/>
    <x v="2"/>
    <x v="1"/>
  </r>
  <r>
    <x v="7"/>
    <x v="5"/>
    <x v="102"/>
    <x v="11"/>
    <x v="1"/>
    <x v="20"/>
    <x v="2337"/>
    <x v="3106"/>
    <x v="6"/>
    <x v="4"/>
    <x v="3060"/>
    <x v="3129"/>
    <x v="2"/>
    <x v="52"/>
    <x v="2"/>
    <x v="1"/>
  </r>
  <r>
    <x v="3"/>
    <x v="3"/>
    <x v="103"/>
    <x v="4"/>
    <x v="1"/>
    <x v="7"/>
    <x v="2338"/>
    <x v="3107"/>
    <x v="24"/>
    <x v="3"/>
    <x v="3061"/>
    <x v="3130"/>
    <x v="3"/>
    <x v="23"/>
    <x v="2"/>
    <x v="0"/>
  </r>
  <r>
    <x v="10"/>
    <x v="7"/>
    <x v="103"/>
    <x v="4"/>
    <x v="1"/>
    <x v="13"/>
    <x v="2339"/>
    <x v="3108"/>
    <x v="24"/>
    <x v="3"/>
    <x v="3062"/>
    <x v="3131"/>
    <x v="0"/>
    <x v="0"/>
    <x v="2"/>
    <x v="0"/>
  </r>
  <r>
    <x v="2"/>
    <x v="2"/>
    <x v="18"/>
    <x v="4"/>
    <x v="1"/>
    <x v="36"/>
    <x v="1157"/>
    <x v="3109"/>
    <x v="14"/>
    <x v="4"/>
    <x v="3063"/>
    <x v="3132"/>
    <x v="3"/>
    <x v="144"/>
    <x v="2"/>
    <x v="2"/>
  </r>
  <r>
    <x v="7"/>
    <x v="5"/>
    <x v="232"/>
    <x v="4"/>
    <x v="1"/>
    <x v="22"/>
    <x v="1909"/>
    <x v="3110"/>
    <x v="14"/>
    <x v="4"/>
    <x v="3064"/>
    <x v="3133"/>
    <x v="2"/>
    <x v="80"/>
    <x v="0"/>
    <x v="2"/>
  </r>
  <r>
    <x v="1"/>
    <x v="1"/>
    <x v="20"/>
    <x v="5"/>
    <x v="1"/>
    <x v="10"/>
    <x v="2340"/>
    <x v="3111"/>
    <x v="22"/>
    <x v="3"/>
    <x v="3065"/>
    <x v="3134"/>
    <x v="2"/>
    <x v="13"/>
    <x v="0"/>
    <x v="2"/>
  </r>
  <r>
    <x v="11"/>
    <x v="8"/>
    <x v="233"/>
    <x v="5"/>
    <x v="1"/>
    <x v="52"/>
    <x v="760"/>
    <x v="3112"/>
    <x v="0"/>
    <x v="0"/>
    <x v="3066"/>
    <x v="3135"/>
    <x v="0"/>
    <x v="0"/>
    <x v="2"/>
    <x v="2"/>
  </r>
  <r>
    <x v="3"/>
    <x v="3"/>
    <x v="104"/>
    <x v="5"/>
    <x v="1"/>
    <x v="46"/>
    <x v="1717"/>
    <x v="3113"/>
    <x v="24"/>
    <x v="3"/>
    <x v="3067"/>
    <x v="3136"/>
    <x v="0"/>
    <x v="0"/>
    <x v="1"/>
    <x v="0"/>
  </r>
  <r>
    <x v="6"/>
    <x v="3"/>
    <x v="21"/>
    <x v="5"/>
    <x v="1"/>
    <x v="37"/>
    <x v="2024"/>
    <x v="3114"/>
    <x v="18"/>
    <x v="2"/>
    <x v="3068"/>
    <x v="3137"/>
    <x v="3"/>
    <x v="105"/>
    <x v="0"/>
    <x v="1"/>
  </r>
  <r>
    <x v="1"/>
    <x v="1"/>
    <x v="106"/>
    <x v="6"/>
    <x v="1"/>
    <x v="0"/>
    <x v="2341"/>
    <x v="3115"/>
    <x v="11"/>
    <x v="1"/>
    <x v="3069"/>
    <x v="3138"/>
    <x v="4"/>
    <x v="228"/>
    <x v="2"/>
    <x v="0"/>
  </r>
  <r>
    <x v="10"/>
    <x v="7"/>
    <x v="267"/>
    <x v="6"/>
    <x v="1"/>
    <x v="9"/>
    <x v="2342"/>
    <x v="3116"/>
    <x v="3"/>
    <x v="2"/>
    <x v="3070"/>
    <x v="3139"/>
    <x v="0"/>
    <x v="0"/>
    <x v="2"/>
    <x v="0"/>
  </r>
  <r>
    <x v="5"/>
    <x v="1"/>
    <x v="108"/>
    <x v="0"/>
    <x v="2"/>
    <x v="46"/>
    <x v="2343"/>
    <x v="3117"/>
    <x v="4"/>
    <x v="3"/>
    <x v="3071"/>
    <x v="3140"/>
    <x v="2"/>
    <x v="81"/>
    <x v="1"/>
    <x v="2"/>
  </r>
  <r>
    <x v="7"/>
    <x v="5"/>
    <x v="179"/>
    <x v="10"/>
    <x v="2"/>
    <x v="5"/>
    <x v="1624"/>
    <x v="3118"/>
    <x v="0"/>
    <x v="0"/>
    <x v="3072"/>
    <x v="3141"/>
    <x v="1"/>
    <x v="45"/>
    <x v="0"/>
    <x v="0"/>
  </r>
  <r>
    <x v="15"/>
    <x v="9"/>
    <x v="23"/>
    <x v="10"/>
    <x v="2"/>
    <x v="22"/>
    <x v="2344"/>
    <x v="3119"/>
    <x v="19"/>
    <x v="4"/>
    <x v="3073"/>
    <x v="3142"/>
    <x v="1"/>
    <x v="27"/>
    <x v="2"/>
    <x v="0"/>
  </r>
  <r>
    <x v="5"/>
    <x v="1"/>
    <x v="110"/>
    <x v="10"/>
    <x v="2"/>
    <x v="20"/>
    <x v="1009"/>
    <x v="3120"/>
    <x v="4"/>
    <x v="3"/>
    <x v="3074"/>
    <x v="3143"/>
    <x v="3"/>
    <x v="136"/>
    <x v="1"/>
    <x v="1"/>
  </r>
  <r>
    <x v="8"/>
    <x v="6"/>
    <x v="180"/>
    <x v="1"/>
    <x v="2"/>
    <x v="31"/>
    <x v="2345"/>
    <x v="3121"/>
    <x v="25"/>
    <x v="1"/>
    <x v="3075"/>
    <x v="3144"/>
    <x v="2"/>
    <x v="181"/>
    <x v="2"/>
    <x v="2"/>
  </r>
  <r>
    <x v="13"/>
    <x v="8"/>
    <x v="112"/>
    <x v="1"/>
    <x v="2"/>
    <x v="46"/>
    <x v="2346"/>
    <x v="3122"/>
    <x v="10"/>
    <x v="2"/>
    <x v="3076"/>
    <x v="3145"/>
    <x v="0"/>
    <x v="0"/>
    <x v="2"/>
    <x v="0"/>
  </r>
  <r>
    <x v="10"/>
    <x v="7"/>
    <x v="112"/>
    <x v="1"/>
    <x v="2"/>
    <x v="4"/>
    <x v="2347"/>
    <x v="3123"/>
    <x v="23"/>
    <x v="3"/>
    <x v="3077"/>
    <x v="3146"/>
    <x v="2"/>
    <x v="5"/>
    <x v="1"/>
    <x v="2"/>
  </r>
  <r>
    <x v="2"/>
    <x v="2"/>
    <x v="24"/>
    <x v="1"/>
    <x v="2"/>
    <x v="22"/>
    <x v="2348"/>
    <x v="3124"/>
    <x v="5"/>
    <x v="0"/>
    <x v="3078"/>
    <x v="3147"/>
    <x v="0"/>
    <x v="0"/>
    <x v="0"/>
    <x v="1"/>
  </r>
  <r>
    <x v="13"/>
    <x v="8"/>
    <x v="182"/>
    <x v="7"/>
    <x v="2"/>
    <x v="6"/>
    <x v="2349"/>
    <x v="3125"/>
    <x v="24"/>
    <x v="3"/>
    <x v="3079"/>
    <x v="3148"/>
    <x v="2"/>
    <x v="7"/>
    <x v="2"/>
    <x v="0"/>
  </r>
  <r>
    <x v="5"/>
    <x v="1"/>
    <x v="114"/>
    <x v="7"/>
    <x v="2"/>
    <x v="6"/>
    <x v="130"/>
    <x v="3126"/>
    <x v="11"/>
    <x v="1"/>
    <x v="3080"/>
    <x v="3149"/>
    <x v="0"/>
    <x v="0"/>
    <x v="0"/>
    <x v="2"/>
  </r>
  <r>
    <x v="9"/>
    <x v="6"/>
    <x v="114"/>
    <x v="7"/>
    <x v="2"/>
    <x v="43"/>
    <x v="2350"/>
    <x v="3127"/>
    <x v="23"/>
    <x v="3"/>
    <x v="3081"/>
    <x v="3150"/>
    <x v="0"/>
    <x v="0"/>
    <x v="1"/>
    <x v="0"/>
  </r>
  <r>
    <x v="8"/>
    <x v="6"/>
    <x v="25"/>
    <x v="8"/>
    <x v="2"/>
    <x v="3"/>
    <x v="2351"/>
    <x v="3128"/>
    <x v="24"/>
    <x v="3"/>
    <x v="3082"/>
    <x v="3151"/>
    <x v="2"/>
    <x v="4"/>
    <x v="0"/>
    <x v="1"/>
  </r>
  <r>
    <x v="7"/>
    <x v="5"/>
    <x v="25"/>
    <x v="8"/>
    <x v="2"/>
    <x v="52"/>
    <x v="2352"/>
    <x v="3129"/>
    <x v="20"/>
    <x v="2"/>
    <x v="3083"/>
    <x v="3152"/>
    <x v="3"/>
    <x v="165"/>
    <x v="1"/>
    <x v="1"/>
  </r>
  <r>
    <x v="0"/>
    <x v="0"/>
    <x v="115"/>
    <x v="8"/>
    <x v="2"/>
    <x v="37"/>
    <x v="2353"/>
    <x v="3130"/>
    <x v="25"/>
    <x v="1"/>
    <x v="3084"/>
    <x v="3153"/>
    <x v="2"/>
    <x v="61"/>
    <x v="2"/>
    <x v="0"/>
  </r>
  <r>
    <x v="7"/>
    <x v="5"/>
    <x v="115"/>
    <x v="8"/>
    <x v="2"/>
    <x v="6"/>
    <x v="2354"/>
    <x v="3131"/>
    <x v="0"/>
    <x v="0"/>
    <x v="3085"/>
    <x v="3154"/>
    <x v="3"/>
    <x v="42"/>
    <x v="2"/>
    <x v="1"/>
  </r>
  <r>
    <x v="12"/>
    <x v="8"/>
    <x v="27"/>
    <x v="2"/>
    <x v="2"/>
    <x v="2"/>
    <x v="507"/>
    <x v="3132"/>
    <x v="4"/>
    <x v="3"/>
    <x v="3086"/>
    <x v="3155"/>
    <x v="2"/>
    <x v="26"/>
    <x v="0"/>
    <x v="1"/>
  </r>
  <r>
    <x v="13"/>
    <x v="8"/>
    <x v="184"/>
    <x v="2"/>
    <x v="2"/>
    <x v="10"/>
    <x v="2109"/>
    <x v="3133"/>
    <x v="1"/>
    <x v="0"/>
    <x v="3087"/>
    <x v="3156"/>
    <x v="1"/>
    <x v="123"/>
    <x v="1"/>
    <x v="2"/>
  </r>
  <r>
    <x v="11"/>
    <x v="8"/>
    <x v="117"/>
    <x v="3"/>
    <x v="2"/>
    <x v="19"/>
    <x v="1217"/>
    <x v="3134"/>
    <x v="3"/>
    <x v="2"/>
    <x v="3088"/>
    <x v="3157"/>
    <x v="0"/>
    <x v="0"/>
    <x v="2"/>
    <x v="1"/>
  </r>
  <r>
    <x v="8"/>
    <x v="6"/>
    <x v="118"/>
    <x v="3"/>
    <x v="2"/>
    <x v="6"/>
    <x v="1592"/>
    <x v="3135"/>
    <x v="6"/>
    <x v="4"/>
    <x v="3089"/>
    <x v="3158"/>
    <x v="2"/>
    <x v="7"/>
    <x v="2"/>
    <x v="0"/>
  </r>
  <r>
    <x v="6"/>
    <x v="3"/>
    <x v="119"/>
    <x v="3"/>
    <x v="2"/>
    <x v="7"/>
    <x v="2355"/>
    <x v="3136"/>
    <x v="5"/>
    <x v="0"/>
    <x v="3090"/>
    <x v="3159"/>
    <x v="3"/>
    <x v="23"/>
    <x v="1"/>
    <x v="0"/>
  </r>
  <r>
    <x v="6"/>
    <x v="3"/>
    <x v="120"/>
    <x v="9"/>
    <x v="2"/>
    <x v="33"/>
    <x v="2356"/>
    <x v="3137"/>
    <x v="19"/>
    <x v="4"/>
    <x v="3091"/>
    <x v="3160"/>
    <x v="2"/>
    <x v="51"/>
    <x v="1"/>
    <x v="0"/>
  </r>
  <r>
    <x v="1"/>
    <x v="1"/>
    <x v="186"/>
    <x v="9"/>
    <x v="2"/>
    <x v="37"/>
    <x v="2357"/>
    <x v="3138"/>
    <x v="18"/>
    <x v="2"/>
    <x v="3092"/>
    <x v="3161"/>
    <x v="2"/>
    <x v="61"/>
    <x v="0"/>
    <x v="0"/>
  </r>
  <r>
    <x v="14"/>
    <x v="6"/>
    <x v="121"/>
    <x v="11"/>
    <x v="2"/>
    <x v="52"/>
    <x v="2358"/>
    <x v="3139"/>
    <x v="3"/>
    <x v="2"/>
    <x v="3093"/>
    <x v="3162"/>
    <x v="3"/>
    <x v="165"/>
    <x v="1"/>
    <x v="0"/>
  </r>
  <r>
    <x v="6"/>
    <x v="3"/>
    <x v="34"/>
    <x v="4"/>
    <x v="2"/>
    <x v="41"/>
    <x v="2277"/>
    <x v="3140"/>
    <x v="4"/>
    <x v="3"/>
    <x v="3094"/>
    <x v="3163"/>
    <x v="4"/>
    <x v="205"/>
    <x v="0"/>
    <x v="1"/>
  </r>
  <r>
    <x v="0"/>
    <x v="0"/>
    <x v="37"/>
    <x v="5"/>
    <x v="2"/>
    <x v="35"/>
    <x v="1172"/>
    <x v="3141"/>
    <x v="6"/>
    <x v="4"/>
    <x v="3095"/>
    <x v="3164"/>
    <x v="3"/>
    <x v="54"/>
    <x v="2"/>
    <x v="0"/>
  </r>
  <r>
    <x v="9"/>
    <x v="6"/>
    <x v="38"/>
    <x v="6"/>
    <x v="2"/>
    <x v="37"/>
    <x v="13"/>
    <x v="3142"/>
    <x v="5"/>
    <x v="0"/>
    <x v="3096"/>
    <x v="3165"/>
    <x v="0"/>
    <x v="0"/>
    <x v="2"/>
    <x v="1"/>
  </r>
  <r>
    <x v="14"/>
    <x v="6"/>
    <x v="38"/>
    <x v="6"/>
    <x v="2"/>
    <x v="49"/>
    <x v="1312"/>
    <x v="3143"/>
    <x v="13"/>
    <x v="1"/>
    <x v="3097"/>
    <x v="3166"/>
    <x v="3"/>
    <x v="153"/>
    <x v="1"/>
    <x v="1"/>
  </r>
  <r>
    <x v="13"/>
    <x v="8"/>
    <x v="38"/>
    <x v="6"/>
    <x v="2"/>
    <x v="5"/>
    <x v="2089"/>
    <x v="3144"/>
    <x v="19"/>
    <x v="4"/>
    <x v="3098"/>
    <x v="3167"/>
    <x v="2"/>
    <x v="6"/>
    <x v="2"/>
    <x v="0"/>
  </r>
  <r>
    <x v="6"/>
    <x v="3"/>
    <x v="191"/>
    <x v="0"/>
    <x v="3"/>
    <x v="58"/>
    <x v="2183"/>
    <x v="3145"/>
    <x v="18"/>
    <x v="2"/>
    <x v="3099"/>
    <x v="3168"/>
    <x v="3"/>
    <x v="218"/>
    <x v="2"/>
    <x v="2"/>
  </r>
  <r>
    <x v="6"/>
    <x v="3"/>
    <x v="40"/>
    <x v="0"/>
    <x v="3"/>
    <x v="19"/>
    <x v="1202"/>
    <x v="3146"/>
    <x v="17"/>
    <x v="1"/>
    <x v="3100"/>
    <x v="3169"/>
    <x v="0"/>
    <x v="0"/>
    <x v="2"/>
    <x v="1"/>
  </r>
  <r>
    <x v="8"/>
    <x v="6"/>
    <x v="40"/>
    <x v="0"/>
    <x v="3"/>
    <x v="21"/>
    <x v="2359"/>
    <x v="3147"/>
    <x v="17"/>
    <x v="1"/>
    <x v="3101"/>
    <x v="3170"/>
    <x v="2"/>
    <x v="120"/>
    <x v="1"/>
    <x v="1"/>
  </r>
  <r>
    <x v="7"/>
    <x v="5"/>
    <x v="40"/>
    <x v="0"/>
    <x v="3"/>
    <x v="34"/>
    <x v="2360"/>
    <x v="3148"/>
    <x v="14"/>
    <x v="4"/>
    <x v="3102"/>
    <x v="3171"/>
    <x v="0"/>
    <x v="0"/>
    <x v="0"/>
    <x v="1"/>
  </r>
  <r>
    <x v="6"/>
    <x v="3"/>
    <x v="237"/>
    <x v="10"/>
    <x v="3"/>
    <x v="2"/>
    <x v="2361"/>
    <x v="3149"/>
    <x v="17"/>
    <x v="1"/>
    <x v="3103"/>
    <x v="3172"/>
    <x v="3"/>
    <x v="77"/>
    <x v="1"/>
    <x v="1"/>
  </r>
  <r>
    <x v="7"/>
    <x v="5"/>
    <x v="237"/>
    <x v="10"/>
    <x v="3"/>
    <x v="12"/>
    <x v="2362"/>
    <x v="3150"/>
    <x v="13"/>
    <x v="1"/>
    <x v="2251"/>
    <x v="3173"/>
    <x v="3"/>
    <x v="41"/>
    <x v="0"/>
    <x v="2"/>
  </r>
  <r>
    <x v="14"/>
    <x v="6"/>
    <x v="194"/>
    <x v="1"/>
    <x v="3"/>
    <x v="48"/>
    <x v="1793"/>
    <x v="3151"/>
    <x v="22"/>
    <x v="3"/>
    <x v="3104"/>
    <x v="3174"/>
    <x v="0"/>
    <x v="0"/>
    <x v="0"/>
    <x v="1"/>
  </r>
  <r>
    <x v="14"/>
    <x v="6"/>
    <x v="238"/>
    <x v="1"/>
    <x v="3"/>
    <x v="46"/>
    <x v="226"/>
    <x v="3152"/>
    <x v="4"/>
    <x v="3"/>
    <x v="3105"/>
    <x v="3175"/>
    <x v="0"/>
    <x v="0"/>
    <x v="1"/>
    <x v="0"/>
  </r>
  <r>
    <x v="2"/>
    <x v="2"/>
    <x v="255"/>
    <x v="7"/>
    <x v="3"/>
    <x v="21"/>
    <x v="2046"/>
    <x v="3153"/>
    <x v="1"/>
    <x v="0"/>
    <x v="3106"/>
    <x v="3176"/>
    <x v="3"/>
    <x v="25"/>
    <x v="0"/>
    <x v="2"/>
  </r>
  <r>
    <x v="11"/>
    <x v="8"/>
    <x v="133"/>
    <x v="2"/>
    <x v="3"/>
    <x v="54"/>
    <x v="2363"/>
    <x v="3154"/>
    <x v="0"/>
    <x v="0"/>
    <x v="3107"/>
    <x v="3177"/>
    <x v="2"/>
    <x v="115"/>
    <x v="1"/>
    <x v="2"/>
  </r>
  <r>
    <x v="5"/>
    <x v="1"/>
    <x v="42"/>
    <x v="2"/>
    <x v="3"/>
    <x v="26"/>
    <x v="1067"/>
    <x v="3155"/>
    <x v="9"/>
    <x v="3"/>
    <x v="3108"/>
    <x v="3178"/>
    <x v="0"/>
    <x v="0"/>
    <x v="0"/>
    <x v="1"/>
  </r>
  <r>
    <x v="8"/>
    <x v="6"/>
    <x v="264"/>
    <x v="3"/>
    <x v="3"/>
    <x v="4"/>
    <x v="2041"/>
    <x v="3156"/>
    <x v="10"/>
    <x v="2"/>
    <x v="3109"/>
    <x v="3179"/>
    <x v="3"/>
    <x v="11"/>
    <x v="1"/>
    <x v="0"/>
  </r>
  <r>
    <x v="11"/>
    <x v="8"/>
    <x v="240"/>
    <x v="3"/>
    <x v="3"/>
    <x v="35"/>
    <x v="2019"/>
    <x v="3157"/>
    <x v="20"/>
    <x v="2"/>
    <x v="3110"/>
    <x v="3180"/>
    <x v="0"/>
    <x v="0"/>
    <x v="1"/>
    <x v="0"/>
  </r>
  <r>
    <x v="8"/>
    <x v="6"/>
    <x v="134"/>
    <x v="3"/>
    <x v="3"/>
    <x v="13"/>
    <x v="1688"/>
    <x v="3158"/>
    <x v="10"/>
    <x v="2"/>
    <x v="3111"/>
    <x v="3181"/>
    <x v="1"/>
    <x v="126"/>
    <x v="2"/>
    <x v="2"/>
  </r>
  <r>
    <x v="8"/>
    <x v="6"/>
    <x v="256"/>
    <x v="3"/>
    <x v="3"/>
    <x v="43"/>
    <x v="2364"/>
    <x v="3159"/>
    <x v="13"/>
    <x v="1"/>
    <x v="3112"/>
    <x v="3182"/>
    <x v="3"/>
    <x v="83"/>
    <x v="2"/>
    <x v="2"/>
  </r>
  <r>
    <x v="7"/>
    <x v="5"/>
    <x v="256"/>
    <x v="3"/>
    <x v="3"/>
    <x v="29"/>
    <x v="954"/>
    <x v="3160"/>
    <x v="8"/>
    <x v="5"/>
    <x v="9"/>
    <x v="3183"/>
    <x v="3"/>
    <x v="71"/>
    <x v="0"/>
    <x v="1"/>
  </r>
  <r>
    <x v="12"/>
    <x v="8"/>
    <x v="44"/>
    <x v="9"/>
    <x v="3"/>
    <x v="23"/>
    <x v="861"/>
    <x v="3161"/>
    <x v="2"/>
    <x v="1"/>
    <x v="3113"/>
    <x v="3184"/>
    <x v="2"/>
    <x v="66"/>
    <x v="0"/>
    <x v="0"/>
  </r>
  <r>
    <x v="13"/>
    <x v="8"/>
    <x v="44"/>
    <x v="9"/>
    <x v="3"/>
    <x v="45"/>
    <x v="1826"/>
    <x v="3162"/>
    <x v="4"/>
    <x v="3"/>
    <x v="3114"/>
    <x v="3185"/>
    <x v="2"/>
    <x v="74"/>
    <x v="0"/>
    <x v="1"/>
  </r>
  <r>
    <x v="2"/>
    <x v="2"/>
    <x v="136"/>
    <x v="9"/>
    <x v="3"/>
    <x v="14"/>
    <x v="436"/>
    <x v="3163"/>
    <x v="4"/>
    <x v="3"/>
    <x v="3115"/>
    <x v="3186"/>
    <x v="1"/>
    <x v="73"/>
    <x v="2"/>
    <x v="1"/>
  </r>
  <r>
    <x v="14"/>
    <x v="6"/>
    <x v="198"/>
    <x v="9"/>
    <x v="3"/>
    <x v="23"/>
    <x v="2365"/>
    <x v="3164"/>
    <x v="10"/>
    <x v="2"/>
    <x v="3116"/>
    <x v="3187"/>
    <x v="1"/>
    <x v="163"/>
    <x v="2"/>
    <x v="0"/>
  </r>
  <r>
    <x v="10"/>
    <x v="7"/>
    <x v="137"/>
    <x v="11"/>
    <x v="3"/>
    <x v="43"/>
    <x v="2366"/>
    <x v="3165"/>
    <x v="21"/>
    <x v="0"/>
    <x v="3117"/>
    <x v="3188"/>
    <x v="0"/>
    <x v="0"/>
    <x v="2"/>
    <x v="0"/>
  </r>
  <r>
    <x v="9"/>
    <x v="6"/>
    <x v="271"/>
    <x v="11"/>
    <x v="3"/>
    <x v="3"/>
    <x v="2367"/>
    <x v="3166"/>
    <x v="9"/>
    <x v="3"/>
    <x v="3118"/>
    <x v="3189"/>
    <x v="0"/>
    <x v="0"/>
    <x v="1"/>
    <x v="0"/>
  </r>
  <r>
    <x v="1"/>
    <x v="1"/>
    <x v="200"/>
    <x v="4"/>
    <x v="3"/>
    <x v="16"/>
    <x v="2211"/>
    <x v="3167"/>
    <x v="7"/>
    <x v="2"/>
    <x v="3119"/>
    <x v="3190"/>
    <x v="3"/>
    <x v="143"/>
    <x v="0"/>
    <x v="2"/>
  </r>
  <r>
    <x v="13"/>
    <x v="8"/>
    <x v="201"/>
    <x v="4"/>
    <x v="3"/>
    <x v="63"/>
    <x v="2368"/>
    <x v="3168"/>
    <x v="7"/>
    <x v="2"/>
    <x v="3120"/>
    <x v="3191"/>
    <x v="2"/>
    <x v="183"/>
    <x v="2"/>
    <x v="2"/>
  </r>
  <r>
    <x v="11"/>
    <x v="8"/>
    <x v="139"/>
    <x v="4"/>
    <x v="3"/>
    <x v="3"/>
    <x v="1468"/>
    <x v="3169"/>
    <x v="16"/>
    <x v="4"/>
    <x v="3121"/>
    <x v="3192"/>
    <x v="2"/>
    <x v="4"/>
    <x v="1"/>
    <x v="2"/>
  </r>
  <r>
    <x v="4"/>
    <x v="4"/>
    <x v="202"/>
    <x v="5"/>
    <x v="3"/>
    <x v="12"/>
    <x v="1669"/>
    <x v="3170"/>
    <x v="15"/>
    <x v="4"/>
    <x v="3122"/>
    <x v="3193"/>
    <x v="0"/>
    <x v="0"/>
    <x v="1"/>
    <x v="1"/>
  </r>
  <r>
    <x v="3"/>
    <x v="3"/>
    <x v="203"/>
    <x v="5"/>
    <x v="3"/>
    <x v="49"/>
    <x v="419"/>
    <x v="3171"/>
    <x v="5"/>
    <x v="0"/>
    <x v="3123"/>
    <x v="3194"/>
    <x v="3"/>
    <x v="153"/>
    <x v="0"/>
    <x v="1"/>
  </r>
  <r>
    <x v="4"/>
    <x v="4"/>
    <x v="203"/>
    <x v="5"/>
    <x v="3"/>
    <x v="19"/>
    <x v="2369"/>
    <x v="3172"/>
    <x v="5"/>
    <x v="0"/>
    <x v="3124"/>
    <x v="3195"/>
    <x v="2"/>
    <x v="78"/>
    <x v="2"/>
    <x v="1"/>
  </r>
  <r>
    <x v="3"/>
    <x v="3"/>
    <x v="142"/>
    <x v="6"/>
    <x v="3"/>
    <x v="18"/>
    <x v="967"/>
    <x v="3173"/>
    <x v="1"/>
    <x v="0"/>
    <x v="3125"/>
    <x v="3196"/>
    <x v="1"/>
    <x v="22"/>
    <x v="2"/>
    <x v="2"/>
  </r>
  <r>
    <x v="6"/>
    <x v="3"/>
    <x v="204"/>
    <x v="6"/>
    <x v="3"/>
    <x v="29"/>
    <x v="2370"/>
    <x v="3174"/>
    <x v="13"/>
    <x v="1"/>
    <x v="3126"/>
    <x v="3197"/>
    <x v="0"/>
    <x v="0"/>
    <x v="1"/>
    <x v="2"/>
  </r>
  <r>
    <x v="14"/>
    <x v="6"/>
    <x v="205"/>
    <x v="0"/>
    <x v="4"/>
    <x v="4"/>
    <x v="435"/>
    <x v="3175"/>
    <x v="11"/>
    <x v="1"/>
    <x v="3127"/>
    <x v="3198"/>
    <x v="0"/>
    <x v="0"/>
    <x v="0"/>
    <x v="0"/>
  </r>
  <r>
    <x v="3"/>
    <x v="3"/>
    <x v="206"/>
    <x v="0"/>
    <x v="4"/>
    <x v="36"/>
    <x v="2101"/>
    <x v="3176"/>
    <x v="24"/>
    <x v="3"/>
    <x v="3128"/>
    <x v="3199"/>
    <x v="1"/>
    <x v="118"/>
    <x v="1"/>
    <x v="1"/>
  </r>
  <r>
    <x v="14"/>
    <x v="6"/>
    <x v="206"/>
    <x v="0"/>
    <x v="4"/>
    <x v="32"/>
    <x v="2371"/>
    <x v="3177"/>
    <x v="16"/>
    <x v="4"/>
    <x v="3129"/>
    <x v="3200"/>
    <x v="1"/>
    <x v="50"/>
    <x v="0"/>
    <x v="2"/>
  </r>
  <r>
    <x v="13"/>
    <x v="8"/>
    <x v="143"/>
    <x v="0"/>
    <x v="4"/>
    <x v="28"/>
    <x v="2372"/>
    <x v="3178"/>
    <x v="12"/>
    <x v="0"/>
    <x v="3130"/>
    <x v="3201"/>
    <x v="3"/>
    <x v="208"/>
    <x v="0"/>
    <x v="1"/>
  </r>
  <r>
    <x v="9"/>
    <x v="6"/>
    <x v="207"/>
    <x v="0"/>
    <x v="4"/>
    <x v="2"/>
    <x v="2373"/>
    <x v="3179"/>
    <x v="13"/>
    <x v="1"/>
    <x v="3131"/>
    <x v="3202"/>
    <x v="0"/>
    <x v="0"/>
    <x v="0"/>
    <x v="1"/>
  </r>
  <r>
    <x v="15"/>
    <x v="9"/>
    <x v="272"/>
    <x v="0"/>
    <x v="4"/>
    <x v="15"/>
    <x v="2248"/>
    <x v="3180"/>
    <x v="22"/>
    <x v="3"/>
    <x v="3132"/>
    <x v="3203"/>
    <x v="3"/>
    <x v="18"/>
    <x v="0"/>
    <x v="2"/>
  </r>
  <r>
    <x v="2"/>
    <x v="2"/>
    <x v="272"/>
    <x v="0"/>
    <x v="4"/>
    <x v="54"/>
    <x v="2374"/>
    <x v="3181"/>
    <x v="11"/>
    <x v="1"/>
    <x v="3133"/>
    <x v="3204"/>
    <x v="3"/>
    <x v="207"/>
    <x v="2"/>
    <x v="2"/>
  </r>
  <r>
    <x v="10"/>
    <x v="7"/>
    <x v="242"/>
    <x v="10"/>
    <x v="4"/>
    <x v="46"/>
    <x v="2375"/>
    <x v="3182"/>
    <x v="25"/>
    <x v="1"/>
    <x v="3134"/>
    <x v="3205"/>
    <x v="1"/>
    <x v="193"/>
    <x v="0"/>
    <x v="1"/>
  </r>
  <r>
    <x v="11"/>
    <x v="8"/>
    <x v="146"/>
    <x v="1"/>
    <x v="4"/>
    <x v="27"/>
    <x v="2376"/>
    <x v="3183"/>
    <x v="13"/>
    <x v="1"/>
    <x v="3135"/>
    <x v="3206"/>
    <x v="1"/>
    <x v="177"/>
    <x v="1"/>
    <x v="1"/>
  </r>
  <r>
    <x v="1"/>
    <x v="1"/>
    <x v="146"/>
    <x v="1"/>
    <x v="4"/>
    <x v="35"/>
    <x v="206"/>
    <x v="3184"/>
    <x v="11"/>
    <x v="1"/>
    <x v="3136"/>
    <x v="3207"/>
    <x v="2"/>
    <x v="90"/>
    <x v="2"/>
    <x v="2"/>
  </r>
  <r>
    <x v="15"/>
    <x v="9"/>
    <x v="210"/>
    <x v="7"/>
    <x v="4"/>
    <x v="8"/>
    <x v="271"/>
    <x v="3185"/>
    <x v="10"/>
    <x v="2"/>
    <x v="3137"/>
    <x v="3208"/>
    <x v="4"/>
    <x v="182"/>
    <x v="1"/>
    <x v="0"/>
  </r>
  <r>
    <x v="6"/>
    <x v="3"/>
    <x v="48"/>
    <x v="7"/>
    <x v="4"/>
    <x v="34"/>
    <x v="2377"/>
    <x v="3186"/>
    <x v="9"/>
    <x v="3"/>
    <x v="3138"/>
    <x v="3209"/>
    <x v="3"/>
    <x v="53"/>
    <x v="0"/>
    <x v="1"/>
  </r>
  <r>
    <x v="6"/>
    <x v="3"/>
    <x v="257"/>
    <x v="8"/>
    <x v="4"/>
    <x v="35"/>
    <x v="2264"/>
    <x v="3187"/>
    <x v="7"/>
    <x v="2"/>
    <x v="3139"/>
    <x v="3210"/>
    <x v="2"/>
    <x v="90"/>
    <x v="1"/>
    <x v="1"/>
  </r>
  <r>
    <x v="8"/>
    <x v="6"/>
    <x v="257"/>
    <x v="8"/>
    <x v="4"/>
    <x v="15"/>
    <x v="2378"/>
    <x v="3188"/>
    <x v="20"/>
    <x v="2"/>
    <x v="3140"/>
    <x v="3211"/>
    <x v="2"/>
    <x v="70"/>
    <x v="0"/>
    <x v="2"/>
  </r>
  <r>
    <x v="11"/>
    <x v="8"/>
    <x v="258"/>
    <x v="8"/>
    <x v="4"/>
    <x v="18"/>
    <x v="2379"/>
    <x v="3189"/>
    <x v="0"/>
    <x v="0"/>
    <x v="3141"/>
    <x v="3212"/>
    <x v="1"/>
    <x v="22"/>
    <x v="1"/>
    <x v="2"/>
  </r>
  <r>
    <x v="0"/>
    <x v="0"/>
    <x v="243"/>
    <x v="2"/>
    <x v="4"/>
    <x v="29"/>
    <x v="323"/>
    <x v="1331"/>
    <x v="10"/>
    <x v="2"/>
    <x v="3142"/>
    <x v="3213"/>
    <x v="2"/>
    <x v="47"/>
    <x v="2"/>
    <x v="2"/>
  </r>
  <r>
    <x v="10"/>
    <x v="7"/>
    <x v="243"/>
    <x v="2"/>
    <x v="4"/>
    <x v="2"/>
    <x v="556"/>
    <x v="3190"/>
    <x v="20"/>
    <x v="2"/>
    <x v="3143"/>
    <x v="3214"/>
    <x v="0"/>
    <x v="0"/>
    <x v="1"/>
    <x v="2"/>
  </r>
  <r>
    <x v="12"/>
    <x v="8"/>
    <x v="211"/>
    <x v="3"/>
    <x v="4"/>
    <x v="9"/>
    <x v="1556"/>
    <x v="1546"/>
    <x v="23"/>
    <x v="3"/>
    <x v="3144"/>
    <x v="3215"/>
    <x v="1"/>
    <x v="131"/>
    <x v="0"/>
    <x v="2"/>
  </r>
  <r>
    <x v="13"/>
    <x v="8"/>
    <x v="151"/>
    <x v="3"/>
    <x v="4"/>
    <x v="32"/>
    <x v="2265"/>
    <x v="3191"/>
    <x v="16"/>
    <x v="4"/>
    <x v="3145"/>
    <x v="3216"/>
    <x v="3"/>
    <x v="95"/>
    <x v="1"/>
    <x v="0"/>
  </r>
  <r>
    <x v="10"/>
    <x v="7"/>
    <x v="151"/>
    <x v="3"/>
    <x v="4"/>
    <x v="9"/>
    <x v="391"/>
    <x v="3192"/>
    <x v="23"/>
    <x v="3"/>
    <x v="3146"/>
    <x v="3217"/>
    <x v="0"/>
    <x v="0"/>
    <x v="2"/>
    <x v="1"/>
  </r>
  <r>
    <x v="1"/>
    <x v="1"/>
    <x v="214"/>
    <x v="9"/>
    <x v="4"/>
    <x v="8"/>
    <x v="2380"/>
    <x v="3193"/>
    <x v="17"/>
    <x v="1"/>
    <x v="3147"/>
    <x v="3218"/>
    <x v="0"/>
    <x v="0"/>
    <x v="0"/>
    <x v="0"/>
  </r>
  <r>
    <x v="8"/>
    <x v="6"/>
    <x v="214"/>
    <x v="9"/>
    <x v="4"/>
    <x v="15"/>
    <x v="1586"/>
    <x v="3194"/>
    <x v="9"/>
    <x v="3"/>
    <x v="3148"/>
    <x v="3219"/>
    <x v="0"/>
    <x v="0"/>
    <x v="0"/>
    <x v="1"/>
  </r>
  <r>
    <x v="2"/>
    <x v="2"/>
    <x v="54"/>
    <x v="11"/>
    <x v="4"/>
    <x v="31"/>
    <x v="2381"/>
    <x v="3195"/>
    <x v="20"/>
    <x v="2"/>
    <x v="3149"/>
    <x v="3220"/>
    <x v="2"/>
    <x v="181"/>
    <x v="1"/>
    <x v="1"/>
  </r>
  <r>
    <x v="14"/>
    <x v="6"/>
    <x v="217"/>
    <x v="11"/>
    <x v="4"/>
    <x v="43"/>
    <x v="540"/>
    <x v="3196"/>
    <x v="21"/>
    <x v="0"/>
    <x v="3150"/>
    <x v="3221"/>
    <x v="0"/>
    <x v="0"/>
    <x v="0"/>
    <x v="0"/>
  </r>
  <r>
    <x v="4"/>
    <x v="4"/>
    <x v="218"/>
    <x v="4"/>
    <x v="4"/>
    <x v="7"/>
    <x v="494"/>
    <x v="3197"/>
    <x v="21"/>
    <x v="0"/>
    <x v="3151"/>
    <x v="3222"/>
    <x v="0"/>
    <x v="0"/>
    <x v="0"/>
    <x v="0"/>
  </r>
  <r>
    <x v="11"/>
    <x v="8"/>
    <x v="245"/>
    <x v="4"/>
    <x v="4"/>
    <x v="4"/>
    <x v="893"/>
    <x v="3198"/>
    <x v="19"/>
    <x v="4"/>
    <x v="3152"/>
    <x v="3223"/>
    <x v="1"/>
    <x v="67"/>
    <x v="0"/>
    <x v="1"/>
  </r>
  <r>
    <x v="8"/>
    <x v="6"/>
    <x v="155"/>
    <x v="5"/>
    <x v="4"/>
    <x v="1"/>
    <x v="2382"/>
    <x v="3199"/>
    <x v="21"/>
    <x v="0"/>
    <x v="3153"/>
    <x v="3224"/>
    <x v="3"/>
    <x v="12"/>
    <x v="2"/>
    <x v="2"/>
  </r>
  <r>
    <x v="13"/>
    <x v="8"/>
    <x v="157"/>
    <x v="5"/>
    <x v="4"/>
    <x v="19"/>
    <x v="2383"/>
    <x v="3200"/>
    <x v="13"/>
    <x v="1"/>
    <x v="3154"/>
    <x v="3225"/>
    <x v="2"/>
    <x v="78"/>
    <x v="1"/>
    <x v="2"/>
  </r>
  <r>
    <x v="13"/>
    <x v="8"/>
    <x v="57"/>
    <x v="5"/>
    <x v="4"/>
    <x v="64"/>
    <x v="1118"/>
    <x v="3201"/>
    <x v="13"/>
    <x v="1"/>
    <x v="3155"/>
    <x v="3226"/>
    <x v="2"/>
    <x v="210"/>
    <x v="0"/>
    <x v="0"/>
  </r>
  <r>
    <x v="0"/>
    <x v="0"/>
    <x v="58"/>
    <x v="6"/>
    <x v="4"/>
    <x v="14"/>
    <x v="326"/>
    <x v="3202"/>
    <x v="25"/>
    <x v="1"/>
    <x v="3156"/>
    <x v="3227"/>
    <x v="2"/>
    <x v="32"/>
    <x v="2"/>
    <x v="2"/>
  </r>
  <r>
    <x v="0"/>
    <x v="0"/>
    <x v="59"/>
    <x v="6"/>
    <x v="4"/>
    <x v="19"/>
    <x v="1097"/>
    <x v="3203"/>
    <x v="16"/>
    <x v="4"/>
    <x v="3157"/>
    <x v="3228"/>
    <x v="0"/>
    <x v="0"/>
    <x v="0"/>
    <x v="2"/>
  </r>
  <r>
    <x v="13"/>
    <x v="8"/>
    <x v="59"/>
    <x v="6"/>
    <x v="4"/>
    <x v="9"/>
    <x v="2384"/>
    <x v="3204"/>
    <x v="1"/>
    <x v="0"/>
    <x v="3158"/>
    <x v="3229"/>
    <x v="2"/>
    <x v="10"/>
    <x v="1"/>
    <x v="2"/>
  </r>
  <r>
    <x v="6"/>
    <x v="3"/>
    <x v="260"/>
    <x v="6"/>
    <x v="4"/>
    <x v="3"/>
    <x v="2385"/>
    <x v="3205"/>
    <x v="4"/>
    <x v="3"/>
    <x v="3159"/>
    <x v="3230"/>
    <x v="6"/>
    <x v="278"/>
    <x v="2"/>
    <x v="1"/>
  </r>
  <r>
    <x v="6"/>
    <x v="3"/>
    <x v="158"/>
    <x v="6"/>
    <x v="4"/>
    <x v="54"/>
    <x v="1448"/>
    <x v="3206"/>
    <x v="11"/>
    <x v="1"/>
    <x v="3160"/>
    <x v="3231"/>
    <x v="0"/>
    <x v="0"/>
    <x v="1"/>
    <x v="2"/>
  </r>
  <r>
    <x v="2"/>
    <x v="2"/>
    <x v="158"/>
    <x v="6"/>
    <x v="4"/>
    <x v="37"/>
    <x v="153"/>
    <x v="3207"/>
    <x v="11"/>
    <x v="1"/>
    <x v="3161"/>
    <x v="3232"/>
    <x v="3"/>
    <x v="105"/>
    <x v="0"/>
    <x v="1"/>
  </r>
  <r>
    <x v="12"/>
    <x v="8"/>
    <x v="160"/>
    <x v="0"/>
    <x v="5"/>
    <x v="31"/>
    <x v="2386"/>
    <x v="3208"/>
    <x v="16"/>
    <x v="4"/>
    <x v="3162"/>
    <x v="3233"/>
    <x v="2"/>
    <x v="181"/>
    <x v="0"/>
    <x v="2"/>
  </r>
  <r>
    <x v="14"/>
    <x v="6"/>
    <x v="162"/>
    <x v="10"/>
    <x v="5"/>
    <x v="18"/>
    <x v="2054"/>
    <x v="3209"/>
    <x v="10"/>
    <x v="2"/>
    <x v="3163"/>
    <x v="3234"/>
    <x v="0"/>
    <x v="0"/>
    <x v="0"/>
    <x v="1"/>
  </r>
  <r>
    <x v="13"/>
    <x v="8"/>
    <x v="162"/>
    <x v="10"/>
    <x v="5"/>
    <x v="9"/>
    <x v="2259"/>
    <x v="3210"/>
    <x v="21"/>
    <x v="0"/>
    <x v="3164"/>
    <x v="3235"/>
    <x v="3"/>
    <x v="172"/>
    <x v="1"/>
    <x v="2"/>
  </r>
  <r>
    <x v="3"/>
    <x v="3"/>
    <x v="61"/>
    <x v="1"/>
    <x v="5"/>
    <x v="21"/>
    <x v="1877"/>
    <x v="3211"/>
    <x v="10"/>
    <x v="2"/>
    <x v="3165"/>
    <x v="3236"/>
    <x v="2"/>
    <x v="120"/>
    <x v="0"/>
    <x v="2"/>
  </r>
  <r>
    <x v="7"/>
    <x v="5"/>
    <x v="62"/>
    <x v="1"/>
    <x v="5"/>
    <x v="31"/>
    <x v="36"/>
    <x v="3212"/>
    <x v="24"/>
    <x v="3"/>
    <x v="3166"/>
    <x v="3237"/>
    <x v="2"/>
    <x v="181"/>
    <x v="2"/>
    <x v="2"/>
  </r>
  <r>
    <x v="1"/>
    <x v="1"/>
    <x v="63"/>
    <x v="1"/>
    <x v="5"/>
    <x v="19"/>
    <x v="2301"/>
    <x v="3213"/>
    <x v="6"/>
    <x v="4"/>
    <x v="3167"/>
    <x v="3238"/>
    <x v="3"/>
    <x v="93"/>
    <x v="0"/>
    <x v="0"/>
  </r>
  <r>
    <x v="7"/>
    <x v="5"/>
    <x v="63"/>
    <x v="1"/>
    <x v="5"/>
    <x v="31"/>
    <x v="2387"/>
    <x v="3214"/>
    <x v="18"/>
    <x v="2"/>
    <x v="3168"/>
    <x v="3239"/>
    <x v="1"/>
    <x v="49"/>
    <x v="2"/>
    <x v="0"/>
  </r>
  <r>
    <x v="7"/>
    <x v="5"/>
    <x v="220"/>
    <x v="1"/>
    <x v="5"/>
    <x v="20"/>
    <x v="2388"/>
    <x v="3215"/>
    <x v="0"/>
    <x v="0"/>
    <x v="3169"/>
    <x v="3240"/>
    <x v="2"/>
    <x v="52"/>
    <x v="0"/>
    <x v="0"/>
  </r>
  <r>
    <x v="6"/>
    <x v="3"/>
    <x v="64"/>
    <x v="1"/>
    <x v="5"/>
    <x v="6"/>
    <x v="2389"/>
    <x v="3216"/>
    <x v="14"/>
    <x v="4"/>
    <x v="3170"/>
    <x v="3241"/>
    <x v="2"/>
    <x v="7"/>
    <x v="1"/>
    <x v="0"/>
  </r>
  <r>
    <x v="3"/>
    <x v="3"/>
    <x v="0"/>
    <x v="0"/>
    <x v="0"/>
    <x v="9"/>
    <x v="1369"/>
    <x v="3217"/>
    <x v="25"/>
    <x v="1"/>
    <x v="3171"/>
    <x v="3242"/>
    <x v="3"/>
    <x v="172"/>
    <x v="2"/>
    <x v="0"/>
  </r>
  <r>
    <x v="10"/>
    <x v="7"/>
    <x v="0"/>
    <x v="0"/>
    <x v="0"/>
    <x v="3"/>
    <x v="641"/>
    <x v="3218"/>
    <x v="10"/>
    <x v="2"/>
    <x v="3172"/>
    <x v="3243"/>
    <x v="1"/>
    <x v="3"/>
    <x v="1"/>
    <x v="2"/>
  </r>
  <r>
    <x v="3"/>
    <x v="3"/>
    <x v="65"/>
    <x v="0"/>
    <x v="0"/>
    <x v="45"/>
    <x v="608"/>
    <x v="3219"/>
    <x v="19"/>
    <x v="4"/>
    <x v="3173"/>
    <x v="3244"/>
    <x v="2"/>
    <x v="74"/>
    <x v="0"/>
    <x v="1"/>
  </r>
  <r>
    <x v="9"/>
    <x v="6"/>
    <x v="222"/>
    <x v="10"/>
    <x v="0"/>
    <x v="8"/>
    <x v="150"/>
    <x v="3220"/>
    <x v="0"/>
    <x v="0"/>
    <x v="3174"/>
    <x v="3245"/>
    <x v="2"/>
    <x v="34"/>
    <x v="2"/>
    <x v="1"/>
  </r>
  <r>
    <x v="12"/>
    <x v="8"/>
    <x v="68"/>
    <x v="1"/>
    <x v="0"/>
    <x v="16"/>
    <x v="1761"/>
    <x v="3221"/>
    <x v="1"/>
    <x v="0"/>
    <x v="3175"/>
    <x v="3246"/>
    <x v="3"/>
    <x v="143"/>
    <x v="0"/>
    <x v="2"/>
  </r>
  <r>
    <x v="10"/>
    <x v="7"/>
    <x v="69"/>
    <x v="1"/>
    <x v="0"/>
    <x v="3"/>
    <x v="2390"/>
    <x v="3222"/>
    <x v="25"/>
    <x v="1"/>
    <x v="3176"/>
    <x v="3247"/>
    <x v="2"/>
    <x v="4"/>
    <x v="0"/>
    <x v="0"/>
  </r>
  <r>
    <x v="0"/>
    <x v="0"/>
    <x v="71"/>
    <x v="7"/>
    <x v="0"/>
    <x v="29"/>
    <x v="321"/>
    <x v="3223"/>
    <x v="12"/>
    <x v="0"/>
    <x v="3177"/>
    <x v="3248"/>
    <x v="0"/>
    <x v="0"/>
    <x v="2"/>
    <x v="0"/>
  </r>
  <r>
    <x v="11"/>
    <x v="8"/>
    <x v="71"/>
    <x v="7"/>
    <x v="0"/>
    <x v="28"/>
    <x v="2391"/>
    <x v="3224"/>
    <x v="24"/>
    <x v="3"/>
    <x v="3178"/>
    <x v="3249"/>
    <x v="0"/>
    <x v="0"/>
    <x v="2"/>
    <x v="0"/>
  </r>
  <r>
    <x v="4"/>
    <x v="4"/>
    <x v="74"/>
    <x v="8"/>
    <x v="0"/>
    <x v="15"/>
    <x v="824"/>
    <x v="3225"/>
    <x v="25"/>
    <x v="1"/>
    <x v="3179"/>
    <x v="3250"/>
    <x v="2"/>
    <x v="70"/>
    <x v="1"/>
    <x v="2"/>
  </r>
  <r>
    <x v="8"/>
    <x v="6"/>
    <x v="223"/>
    <x v="2"/>
    <x v="0"/>
    <x v="36"/>
    <x v="2392"/>
    <x v="3226"/>
    <x v="6"/>
    <x v="4"/>
    <x v="3180"/>
    <x v="3251"/>
    <x v="3"/>
    <x v="144"/>
    <x v="0"/>
    <x v="0"/>
  </r>
  <r>
    <x v="6"/>
    <x v="3"/>
    <x v="168"/>
    <x v="2"/>
    <x v="0"/>
    <x v="22"/>
    <x v="2393"/>
    <x v="3227"/>
    <x v="15"/>
    <x v="4"/>
    <x v="3181"/>
    <x v="3252"/>
    <x v="2"/>
    <x v="80"/>
    <x v="1"/>
    <x v="1"/>
  </r>
  <r>
    <x v="15"/>
    <x v="9"/>
    <x v="76"/>
    <x v="2"/>
    <x v="0"/>
    <x v="11"/>
    <x v="1266"/>
    <x v="3228"/>
    <x v="18"/>
    <x v="2"/>
    <x v="3182"/>
    <x v="3253"/>
    <x v="6"/>
    <x v="294"/>
    <x v="1"/>
    <x v="1"/>
  </r>
  <r>
    <x v="9"/>
    <x v="6"/>
    <x v="76"/>
    <x v="2"/>
    <x v="0"/>
    <x v="6"/>
    <x v="475"/>
    <x v="3229"/>
    <x v="25"/>
    <x v="1"/>
    <x v="3183"/>
    <x v="3254"/>
    <x v="3"/>
    <x v="42"/>
    <x v="1"/>
    <x v="0"/>
  </r>
  <r>
    <x v="4"/>
    <x v="4"/>
    <x v="76"/>
    <x v="2"/>
    <x v="0"/>
    <x v="13"/>
    <x v="2394"/>
    <x v="3230"/>
    <x v="18"/>
    <x v="2"/>
    <x v="3184"/>
    <x v="3255"/>
    <x v="2"/>
    <x v="87"/>
    <x v="0"/>
    <x v="1"/>
  </r>
  <r>
    <x v="8"/>
    <x v="6"/>
    <x v="224"/>
    <x v="3"/>
    <x v="0"/>
    <x v="33"/>
    <x v="2312"/>
    <x v="3231"/>
    <x v="4"/>
    <x v="3"/>
    <x v="3185"/>
    <x v="3256"/>
    <x v="2"/>
    <x v="51"/>
    <x v="1"/>
    <x v="2"/>
  </r>
  <r>
    <x v="5"/>
    <x v="1"/>
    <x v="170"/>
    <x v="3"/>
    <x v="0"/>
    <x v="7"/>
    <x v="639"/>
    <x v="3232"/>
    <x v="5"/>
    <x v="0"/>
    <x v="3186"/>
    <x v="3257"/>
    <x v="1"/>
    <x v="56"/>
    <x v="1"/>
    <x v="0"/>
  </r>
  <r>
    <x v="10"/>
    <x v="7"/>
    <x v="170"/>
    <x v="3"/>
    <x v="0"/>
    <x v="13"/>
    <x v="2395"/>
    <x v="3233"/>
    <x v="7"/>
    <x v="2"/>
    <x v="3187"/>
    <x v="3258"/>
    <x v="0"/>
    <x v="0"/>
    <x v="0"/>
    <x v="2"/>
  </r>
  <r>
    <x v="14"/>
    <x v="6"/>
    <x v="3"/>
    <x v="3"/>
    <x v="0"/>
    <x v="12"/>
    <x v="2396"/>
    <x v="3234"/>
    <x v="24"/>
    <x v="3"/>
    <x v="3188"/>
    <x v="3259"/>
    <x v="0"/>
    <x v="0"/>
    <x v="2"/>
    <x v="0"/>
  </r>
  <r>
    <x v="14"/>
    <x v="6"/>
    <x v="4"/>
    <x v="3"/>
    <x v="0"/>
    <x v="6"/>
    <x v="276"/>
    <x v="3235"/>
    <x v="20"/>
    <x v="2"/>
    <x v="3189"/>
    <x v="3260"/>
    <x v="0"/>
    <x v="0"/>
    <x v="1"/>
    <x v="1"/>
  </r>
  <r>
    <x v="9"/>
    <x v="6"/>
    <x v="78"/>
    <x v="9"/>
    <x v="0"/>
    <x v="45"/>
    <x v="961"/>
    <x v="3236"/>
    <x v="21"/>
    <x v="0"/>
    <x v="3190"/>
    <x v="3261"/>
    <x v="2"/>
    <x v="74"/>
    <x v="0"/>
    <x v="1"/>
  </r>
  <r>
    <x v="2"/>
    <x v="2"/>
    <x v="78"/>
    <x v="9"/>
    <x v="0"/>
    <x v="18"/>
    <x v="2019"/>
    <x v="3237"/>
    <x v="0"/>
    <x v="0"/>
    <x v="3191"/>
    <x v="3262"/>
    <x v="0"/>
    <x v="0"/>
    <x v="2"/>
    <x v="2"/>
  </r>
  <r>
    <x v="4"/>
    <x v="4"/>
    <x v="249"/>
    <x v="9"/>
    <x v="0"/>
    <x v="37"/>
    <x v="2397"/>
    <x v="3238"/>
    <x v="25"/>
    <x v="1"/>
    <x v="3192"/>
    <x v="3263"/>
    <x v="4"/>
    <x v="226"/>
    <x v="0"/>
    <x v="1"/>
  </r>
  <r>
    <x v="0"/>
    <x v="0"/>
    <x v="82"/>
    <x v="11"/>
    <x v="0"/>
    <x v="3"/>
    <x v="357"/>
    <x v="3239"/>
    <x v="13"/>
    <x v="1"/>
    <x v="3193"/>
    <x v="3264"/>
    <x v="2"/>
    <x v="4"/>
    <x v="2"/>
    <x v="2"/>
  </r>
  <r>
    <x v="3"/>
    <x v="3"/>
    <x v="82"/>
    <x v="11"/>
    <x v="0"/>
    <x v="19"/>
    <x v="713"/>
    <x v="3240"/>
    <x v="7"/>
    <x v="2"/>
    <x v="3194"/>
    <x v="3265"/>
    <x v="2"/>
    <x v="78"/>
    <x v="2"/>
    <x v="1"/>
  </r>
  <r>
    <x v="7"/>
    <x v="5"/>
    <x v="5"/>
    <x v="4"/>
    <x v="0"/>
    <x v="2"/>
    <x v="2398"/>
    <x v="2281"/>
    <x v="15"/>
    <x v="4"/>
    <x v="3195"/>
    <x v="3266"/>
    <x v="0"/>
    <x v="0"/>
    <x v="2"/>
    <x v="0"/>
  </r>
  <r>
    <x v="4"/>
    <x v="4"/>
    <x v="6"/>
    <x v="4"/>
    <x v="0"/>
    <x v="7"/>
    <x v="2399"/>
    <x v="3241"/>
    <x v="25"/>
    <x v="1"/>
    <x v="3196"/>
    <x v="3267"/>
    <x v="0"/>
    <x v="0"/>
    <x v="1"/>
    <x v="1"/>
  </r>
  <r>
    <x v="4"/>
    <x v="4"/>
    <x v="7"/>
    <x v="4"/>
    <x v="0"/>
    <x v="23"/>
    <x v="2173"/>
    <x v="3242"/>
    <x v="4"/>
    <x v="3"/>
    <x v="3197"/>
    <x v="3268"/>
    <x v="3"/>
    <x v="28"/>
    <x v="2"/>
    <x v="1"/>
  </r>
  <r>
    <x v="5"/>
    <x v="1"/>
    <x v="225"/>
    <x v="5"/>
    <x v="0"/>
    <x v="6"/>
    <x v="2400"/>
    <x v="3243"/>
    <x v="18"/>
    <x v="2"/>
    <x v="3198"/>
    <x v="3269"/>
    <x v="3"/>
    <x v="42"/>
    <x v="0"/>
    <x v="0"/>
  </r>
  <r>
    <x v="12"/>
    <x v="8"/>
    <x v="173"/>
    <x v="5"/>
    <x v="0"/>
    <x v="18"/>
    <x v="796"/>
    <x v="3244"/>
    <x v="5"/>
    <x v="0"/>
    <x v="3199"/>
    <x v="3270"/>
    <x v="3"/>
    <x v="31"/>
    <x v="2"/>
    <x v="1"/>
  </r>
  <r>
    <x v="4"/>
    <x v="4"/>
    <x v="8"/>
    <x v="5"/>
    <x v="0"/>
    <x v="34"/>
    <x v="554"/>
    <x v="3245"/>
    <x v="13"/>
    <x v="1"/>
    <x v="3200"/>
    <x v="3271"/>
    <x v="2"/>
    <x v="176"/>
    <x v="2"/>
    <x v="1"/>
  </r>
  <r>
    <x v="14"/>
    <x v="6"/>
    <x v="83"/>
    <x v="5"/>
    <x v="0"/>
    <x v="42"/>
    <x v="2401"/>
    <x v="3246"/>
    <x v="21"/>
    <x v="0"/>
    <x v="3201"/>
    <x v="3272"/>
    <x v="3"/>
    <x v="199"/>
    <x v="2"/>
    <x v="2"/>
  </r>
  <r>
    <x v="4"/>
    <x v="4"/>
    <x v="83"/>
    <x v="5"/>
    <x v="0"/>
    <x v="2"/>
    <x v="262"/>
    <x v="3247"/>
    <x v="6"/>
    <x v="4"/>
    <x v="3202"/>
    <x v="3273"/>
    <x v="3"/>
    <x v="77"/>
    <x v="1"/>
    <x v="2"/>
  </r>
  <r>
    <x v="4"/>
    <x v="4"/>
    <x v="9"/>
    <x v="6"/>
    <x v="0"/>
    <x v="18"/>
    <x v="974"/>
    <x v="3248"/>
    <x v="16"/>
    <x v="4"/>
    <x v="3203"/>
    <x v="3274"/>
    <x v="1"/>
    <x v="22"/>
    <x v="1"/>
    <x v="0"/>
  </r>
  <r>
    <x v="9"/>
    <x v="6"/>
    <x v="250"/>
    <x v="6"/>
    <x v="0"/>
    <x v="53"/>
    <x v="2402"/>
    <x v="3249"/>
    <x v="20"/>
    <x v="2"/>
    <x v="3204"/>
    <x v="3275"/>
    <x v="6"/>
    <x v="111"/>
    <x v="1"/>
    <x v="2"/>
  </r>
  <r>
    <x v="11"/>
    <x v="8"/>
    <x v="85"/>
    <x v="0"/>
    <x v="1"/>
    <x v="3"/>
    <x v="2098"/>
    <x v="3250"/>
    <x v="6"/>
    <x v="4"/>
    <x v="3205"/>
    <x v="3276"/>
    <x v="2"/>
    <x v="4"/>
    <x v="2"/>
    <x v="1"/>
  </r>
  <r>
    <x v="15"/>
    <x v="9"/>
    <x v="10"/>
    <x v="0"/>
    <x v="1"/>
    <x v="20"/>
    <x v="1285"/>
    <x v="3251"/>
    <x v="23"/>
    <x v="3"/>
    <x v="3206"/>
    <x v="3277"/>
    <x v="3"/>
    <x v="136"/>
    <x v="2"/>
    <x v="1"/>
  </r>
  <r>
    <x v="3"/>
    <x v="3"/>
    <x v="88"/>
    <x v="10"/>
    <x v="1"/>
    <x v="24"/>
    <x v="2403"/>
    <x v="3252"/>
    <x v="3"/>
    <x v="2"/>
    <x v="3207"/>
    <x v="3278"/>
    <x v="3"/>
    <x v="217"/>
    <x v="2"/>
    <x v="2"/>
  </r>
  <r>
    <x v="1"/>
    <x v="1"/>
    <x v="227"/>
    <x v="10"/>
    <x v="1"/>
    <x v="36"/>
    <x v="2404"/>
    <x v="3253"/>
    <x v="0"/>
    <x v="0"/>
    <x v="3208"/>
    <x v="3279"/>
    <x v="1"/>
    <x v="118"/>
    <x v="0"/>
    <x v="2"/>
  </r>
  <r>
    <x v="9"/>
    <x v="6"/>
    <x v="227"/>
    <x v="10"/>
    <x v="1"/>
    <x v="3"/>
    <x v="32"/>
    <x v="3254"/>
    <x v="4"/>
    <x v="3"/>
    <x v="3209"/>
    <x v="3280"/>
    <x v="0"/>
    <x v="0"/>
    <x v="1"/>
    <x v="0"/>
  </r>
  <r>
    <x v="11"/>
    <x v="8"/>
    <x v="175"/>
    <x v="10"/>
    <x v="1"/>
    <x v="45"/>
    <x v="1149"/>
    <x v="3255"/>
    <x v="22"/>
    <x v="3"/>
    <x v="3210"/>
    <x v="3281"/>
    <x v="0"/>
    <x v="0"/>
    <x v="2"/>
    <x v="0"/>
  </r>
  <r>
    <x v="1"/>
    <x v="1"/>
    <x v="175"/>
    <x v="10"/>
    <x v="1"/>
    <x v="45"/>
    <x v="1100"/>
    <x v="3256"/>
    <x v="1"/>
    <x v="0"/>
    <x v="3211"/>
    <x v="3282"/>
    <x v="2"/>
    <x v="74"/>
    <x v="1"/>
    <x v="2"/>
  </r>
  <r>
    <x v="7"/>
    <x v="5"/>
    <x v="176"/>
    <x v="1"/>
    <x v="1"/>
    <x v="8"/>
    <x v="75"/>
    <x v="3257"/>
    <x v="0"/>
    <x v="0"/>
    <x v="3212"/>
    <x v="3283"/>
    <x v="1"/>
    <x v="9"/>
    <x v="0"/>
    <x v="2"/>
  </r>
  <r>
    <x v="11"/>
    <x v="8"/>
    <x v="228"/>
    <x v="1"/>
    <x v="1"/>
    <x v="12"/>
    <x v="2405"/>
    <x v="3258"/>
    <x v="16"/>
    <x v="4"/>
    <x v="3213"/>
    <x v="3284"/>
    <x v="0"/>
    <x v="0"/>
    <x v="2"/>
    <x v="1"/>
  </r>
  <r>
    <x v="5"/>
    <x v="1"/>
    <x v="91"/>
    <x v="1"/>
    <x v="1"/>
    <x v="10"/>
    <x v="2082"/>
    <x v="3259"/>
    <x v="24"/>
    <x v="3"/>
    <x v="3214"/>
    <x v="3285"/>
    <x v="1"/>
    <x v="123"/>
    <x v="0"/>
    <x v="2"/>
  </r>
  <r>
    <x v="7"/>
    <x v="5"/>
    <x v="11"/>
    <x v="7"/>
    <x v="1"/>
    <x v="37"/>
    <x v="2197"/>
    <x v="3260"/>
    <x v="10"/>
    <x v="2"/>
    <x v="3215"/>
    <x v="3286"/>
    <x v="2"/>
    <x v="61"/>
    <x v="0"/>
    <x v="0"/>
  </r>
  <r>
    <x v="0"/>
    <x v="0"/>
    <x v="92"/>
    <x v="7"/>
    <x v="1"/>
    <x v="66"/>
    <x v="572"/>
    <x v="3261"/>
    <x v="6"/>
    <x v="4"/>
    <x v="3216"/>
    <x v="3287"/>
    <x v="0"/>
    <x v="0"/>
    <x v="0"/>
    <x v="1"/>
  </r>
  <r>
    <x v="12"/>
    <x v="8"/>
    <x v="93"/>
    <x v="7"/>
    <x v="1"/>
    <x v="19"/>
    <x v="2406"/>
    <x v="3262"/>
    <x v="6"/>
    <x v="4"/>
    <x v="3217"/>
    <x v="3288"/>
    <x v="1"/>
    <x v="29"/>
    <x v="2"/>
    <x v="0"/>
  </r>
  <r>
    <x v="4"/>
    <x v="4"/>
    <x v="93"/>
    <x v="7"/>
    <x v="1"/>
    <x v="2"/>
    <x v="2407"/>
    <x v="3263"/>
    <x v="1"/>
    <x v="0"/>
    <x v="3218"/>
    <x v="3289"/>
    <x v="2"/>
    <x v="26"/>
    <x v="1"/>
    <x v="2"/>
  </r>
  <r>
    <x v="15"/>
    <x v="9"/>
    <x v="15"/>
    <x v="8"/>
    <x v="1"/>
    <x v="18"/>
    <x v="2408"/>
    <x v="3264"/>
    <x v="6"/>
    <x v="4"/>
    <x v="3219"/>
    <x v="3290"/>
    <x v="2"/>
    <x v="99"/>
    <x v="0"/>
    <x v="2"/>
  </r>
  <r>
    <x v="10"/>
    <x v="7"/>
    <x v="15"/>
    <x v="8"/>
    <x v="1"/>
    <x v="55"/>
    <x v="2409"/>
    <x v="3265"/>
    <x v="1"/>
    <x v="0"/>
    <x v="3220"/>
    <x v="3291"/>
    <x v="2"/>
    <x v="124"/>
    <x v="2"/>
    <x v="0"/>
  </r>
  <r>
    <x v="8"/>
    <x v="6"/>
    <x v="230"/>
    <x v="8"/>
    <x v="1"/>
    <x v="10"/>
    <x v="1314"/>
    <x v="3266"/>
    <x v="5"/>
    <x v="0"/>
    <x v="3221"/>
    <x v="3292"/>
    <x v="2"/>
    <x v="13"/>
    <x v="0"/>
    <x v="0"/>
  </r>
  <r>
    <x v="15"/>
    <x v="9"/>
    <x v="94"/>
    <x v="2"/>
    <x v="1"/>
    <x v="27"/>
    <x v="211"/>
    <x v="3267"/>
    <x v="2"/>
    <x v="1"/>
    <x v="3222"/>
    <x v="3293"/>
    <x v="2"/>
    <x v="37"/>
    <x v="1"/>
    <x v="2"/>
  </r>
  <r>
    <x v="13"/>
    <x v="8"/>
    <x v="94"/>
    <x v="2"/>
    <x v="1"/>
    <x v="13"/>
    <x v="2410"/>
    <x v="3268"/>
    <x v="7"/>
    <x v="2"/>
    <x v="3223"/>
    <x v="3294"/>
    <x v="4"/>
    <x v="16"/>
    <x v="0"/>
    <x v="2"/>
  </r>
  <r>
    <x v="8"/>
    <x v="6"/>
    <x v="94"/>
    <x v="2"/>
    <x v="1"/>
    <x v="36"/>
    <x v="1053"/>
    <x v="3269"/>
    <x v="17"/>
    <x v="1"/>
    <x v="3224"/>
    <x v="3295"/>
    <x v="3"/>
    <x v="144"/>
    <x v="1"/>
    <x v="1"/>
  </r>
  <r>
    <x v="5"/>
    <x v="1"/>
    <x v="95"/>
    <x v="2"/>
    <x v="1"/>
    <x v="9"/>
    <x v="876"/>
    <x v="3270"/>
    <x v="4"/>
    <x v="3"/>
    <x v="3225"/>
    <x v="3296"/>
    <x v="0"/>
    <x v="0"/>
    <x v="0"/>
    <x v="1"/>
  </r>
  <r>
    <x v="12"/>
    <x v="8"/>
    <x v="96"/>
    <x v="2"/>
    <x v="1"/>
    <x v="2"/>
    <x v="1052"/>
    <x v="3271"/>
    <x v="16"/>
    <x v="4"/>
    <x v="3226"/>
    <x v="3297"/>
    <x v="6"/>
    <x v="229"/>
    <x v="1"/>
    <x v="0"/>
  </r>
  <r>
    <x v="2"/>
    <x v="2"/>
    <x v="99"/>
    <x v="3"/>
    <x v="1"/>
    <x v="14"/>
    <x v="2411"/>
    <x v="3272"/>
    <x v="5"/>
    <x v="0"/>
    <x v="3227"/>
    <x v="3298"/>
    <x v="2"/>
    <x v="32"/>
    <x v="1"/>
    <x v="2"/>
  </r>
  <r>
    <x v="12"/>
    <x v="8"/>
    <x v="231"/>
    <x v="9"/>
    <x v="1"/>
    <x v="45"/>
    <x v="2412"/>
    <x v="3273"/>
    <x v="10"/>
    <x v="2"/>
    <x v="3228"/>
    <x v="3299"/>
    <x v="2"/>
    <x v="74"/>
    <x v="0"/>
    <x v="1"/>
  </r>
  <r>
    <x v="7"/>
    <x v="5"/>
    <x v="231"/>
    <x v="9"/>
    <x v="1"/>
    <x v="61"/>
    <x v="962"/>
    <x v="1066"/>
    <x v="3"/>
    <x v="2"/>
    <x v="3229"/>
    <x v="3300"/>
    <x v="1"/>
    <x v="295"/>
    <x v="0"/>
    <x v="0"/>
  </r>
  <r>
    <x v="11"/>
    <x v="8"/>
    <x v="177"/>
    <x v="9"/>
    <x v="1"/>
    <x v="23"/>
    <x v="1727"/>
    <x v="3274"/>
    <x v="20"/>
    <x v="2"/>
    <x v="3230"/>
    <x v="3301"/>
    <x v="3"/>
    <x v="28"/>
    <x v="2"/>
    <x v="1"/>
  </r>
  <r>
    <x v="5"/>
    <x v="1"/>
    <x v="17"/>
    <x v="9"/>
    <x v="1"/>
    <x v="49"/>
    <x v="2239"/>
    <x v="3275"/>
    <x v="21"/>
    <x v="0"/>
    <x v="3231"/>
    <x v="3302"/>
    <x v="2"/>
    <x v="180"/>
    <x v="0"/>
    <x v="1"/>
  </r>
  <r>
    <x v="10"/>
    <x v="7"/>
    <x v="100"/>
    <x v="11"/>
    <x v="1"/>
    <x v="3"/>
    <x v="2413"/>
    <x v="3276"/>
    <x v="4"/>
    <x v="3"/>
    <x v="3232"/>
    <x v="3303"/>
    <x v="0"/>
    <x v="0"/>
    <x v="2"/>
    <x v="2"/>
  </r>
  <r>
    <x v="9"/>
    <x v="6"/>
    <x v="102"/>
    <x v="11"/>
    <x v="1"/>
    <x v="29"/>
    <x v="2414"/>
    <x v="3277"/>
    <x v="22"/>
    <x v="3"/>
    <x v="3233"/>
    <x v="3304"/>
    <x v="3"/>
    <x v="71"/>
    <x v="1"/>
    <x v="0"/>
  </r>
  <r>
    <x v="12"/>
    <x v="8"/>
    <x v="19"/>
    <x v="4"/>
    <x v="1"/>
    <x v="27"/>
    <x v="2415"/>
    <x v="3278"/>
    <x v="11"/>
    <x v="1"/>
    <x v="3234"/>
    <x v="3305"/>
    <x v="3"/>
    <x v="60"/>
    <x v="2"/>
    <x v="0"/>
  </r>
  <r>
    <x v="0"/>
    <x v="0"/>
    <x v="104"/>
    <x v="5"/>
    <x v="1"/>
    <x v="4"/>
    <x v="1433"/>
    <x v="3279"/>
    <x v="11"/>
    <x v="1"/>
    <x v="3235"/>
    <x v="3306"/>
    <x v="0"/>
    <x v="0"/>
    <x v="0"/>
    <x v="2"/>
  </r>
  <r>
    <x v="2"/>
    <x v="2"/>
    <x v="21"/>
    <x v="5"/>
    <x v="1"/>
    <x v="12"/>
    <x v="2416"/>
    <x v="3280"/>
    <x v="22"/>
    <x v="3"/>
    <x v="3236"/>
    <x v="3307"/>
    <x v="0"/>
    <x v="0"/>
    <x v="0"/>
    <x v="1"/>
  </r>
  <r>
    <x v="10"/>
    <x v="7"/>
    <x v="178"/>
    <x v="5"/>
    <x v="1"/>
    <x v="3"/>
    <x v="2417"/>
    <x v="3281"/>
    <x v="19"/>
    <x v="4"/>
    <x v="3237"/>
    <x v="3308"/>
    <x v="1"/>
    <x v="3"/>
    <x v="0"/>
    <x v="1"/>
  </r>
  <r>
    <x v="8"/>
    <x v="6"/>
    <x v="178"/>
    <x v="5"/>
    <x v="1"/>
    <x v="18"/>
    <x v="2418"/>
    <x v="3282"/>
    <x v="18"/>
    <x v="2"/>
    <x v="3238"/>
    <x v="3309"/>
    <x v="2"/>
    <x v="99"/>
    <x v="1"/>
    <x v="0"/>
  </r>
  <r>
    <x v="12"/>
    <x v="8"/>
    <x v="22"/>
    <x v="6"/>
    <x v="1"/>
    <x v="22"/>
    <x v="693"/>
    <x v="3283"/>
    <x v="9"/>
    <x v="3"/>
    <x v="3239"/>
    <x v="3310"/>
    <x v="3"/>
    <x v="168"/>
    <x v="0"/>
    <x v="2"/>
  </r>
  <r>
    <x v="1"/>
    <x v="1"/>
    <x v="108"/>
    <x v="0"/>
    <x v="2"/>
    <x v="19"/>
    <x v="550"/>
    <x v="3284"/>
    <x v="24"/>
    <x v="3"/>
    <x v="3240"/>
    <x v="3311"/>
    <x v="3"/>
    <x v="93"/>
    <x v="1"/>
    <x v="0"/>
  </r>
  <r>
    <x v="3"/>
    <x v="3"/>
    <x v="108"/>
    <x v="0"/>
    <x v="2"/>
    <x v="6"/>
    <x v="2419"/>
    <x v="3285"/>
    <x v="25"/>
    <x v="1"/>
    <x v="3241"/>
    <x v="3312"/>
    <x v="3"/>
    <x v="42"/>
    <x v="1"/>
    <x v="0"/>
  </r>
  <r>
    <x v="12"/>
    <x v="8"/>
    <x v="109"/>
    <x v="0"/>
    <x v="2"/>
    <x v="14"/>
    <x v="1661"/>
    <x v="3286"/>
    <x v="24"/>
    <x v="3"/>
    <x v="3242"/>
    <x v="3313"/>
    <x v="0"/>
    <x v="0"/>
    <x v="0"/>
    <x v="1"/>
  </r>
  <r>
    <x v="5"/>
    <x v="1"/>
    <x v="109"/>
    <x v="0"/>
    <x v="2"/>
    <x v="61"/>
    <x v="1887"/>
    <x v="3287"/>
    <x v="25"/>
    <x v="1"/>
    <x v="3243"/>
    <x v="3314"/>
    <x v="3"/>
    <x v="296"/>
    <x v="2"/>
    <x v="0"/>
  </r>
  <r>
    <x v="12"/>
    <x v="8"/>
    <x v="179"/>
    <x v="10"/>
    <x v="2"/>
    <x v="17"/>
    <x v="2420"/>
    <x v="3288"/>
    <x v="6"/>
    <x v="4"/>
    <x v="3244"/>
    <x v="3315"/>
    <x v="2"/>
    <x v="130"/>
    <x v="0"/>
    <x v="2"/>
  </r>
  <r>
    <x v="1"/>
    <x v="1"/>
    <x v="179"/>
    <x v="10"/>
    <x v="2"/>
    <x v="4"/>
    <x v="2421"/>
    <x v="3289"/>
    <x v="1"/>
    <x v="0"/>
    <x v="3245"/>
    <x v="3316"/>
    <x v="1"/>
    <x v="67"/>
    <x v="0"/>
    <x v="2"/>
  </r>
  <r>
    <x v="9"/>
    <x v="6"/>
    <x v="110"/>
    <x v="10"/>
    <x v="2"/>
    <x v="5"/>
    <x v="424"/>
    <x v="3290"/>
    <x v="4"/>
    <x v="3"/>
    <x v="3246"/>
    <x v="3317"/>
    <x v="2"/>
    <x v="6"/>
    <x v="2"/>
    <x v="1"/>
  </r>
  <r>
    <x v="4"/>
    <x v="4"/>
    <x v="110"/>
    <x v="10"/>
    <x v="2"/>
    <x v="37"/>
    <x v="2422"/>
    <x v="3291"/>
    <x v="24"/>
    <x v="3"/>
    <x v="3247"/>
    <x v="3318"/>
    <x v="2"/>
    <x v="61"/>
    <x v="0"/>
    <x v="2"/>
  </r>
  <r>
    <x v="3"/>
    <x v="3"/>
    <x v="235"/>
    <x v="1"/>
    <x v="2"/>
    <x v="5"/>
    <x v="2423"/>
    <x v="3292"/>
    <x v="21"/>
    <x v="0"/>
    <x v="3248"/>
    <x v="3319"/>
    <x v="3"/>
    <x v="40"/>
    <x v="1"/>
    <x v="1"/>
  </r>
  <r>
    <x v="13"/>
    <x v="8"/>
    <x v="235"/>
    <x v="1"/>
    <x v="2"/>
    <x v="8"/>
    <x v="1354"/>
    <x v="3293"/>
    <x v="19"/>
    <x v="4"/>
    <x v="3249"/>
    <x v="3320"/>
    <x v="3"/>
    <x v="46"/>
    <x v="1"/>
    <x v="1"/>
  </r>
  <r>
    <x v="15"/>
    <x v="9"/>
    <x v="180"/>
    <x v="1"/>
    <x v="2"/>
    <x v="0"/>
    <x v="2424"/>
    <x v="3294"/>
    <x v="10"/>
    <x v="2"/>
    <x v="3250"/>
    <x v="3321"/>
    <x v="2"/>
    <x v="58"/>
    <x v="2"/>
    <x v="0"/>
  </r>
  <r>
    <x v="0"/>
    <x v="0"/>
    <x v="181"/>
    <x v="7"/>
    <x v="2"/>
    <x v="21"/>
    <x v="360"/>
    <x v="3295"/>
    <x v="0"/>
    <x v="0"/>
    <x v="3251"/>
    <x v="3322"/>
    <x v="2"/>
    <x v="120"/>
    <x v="1"/>
    <x v="1"/>
  </r>
  <r>
    <x v="11"/>
    <x v="8"/>
    <x v="182"/>
    <x v="7"/>
    <x v="2"/>
    <x v="78"/>
    <x v="1790"/>
    <x v="3296"/>
    <x v="21"/>
    <x v="0"/>
    <x v="3252"/>
    <x v="3323"/>
    <x v="0"/>
    <x v="0"/>
    <x v="0"/>
    <x v="2"/>
  </r>
  <r>
    <x v="9"/>
    <x v="6"/>
    <x v="182"/>
    <x v="7"/>
    <x v="2"/>
    <x v="52"/>
    <x v="202"/>
    <x v="3297"/>
    <x v="16"/>
    <x v="4"/>
    <x v="3253"/>
    <x v="3324"/>
    <x v="2"/>
    <x v="162"/>
    <x v="0"/>
    <x v="2"/>
  </r>
  <r>
    <x v="13"/>
    <x v="8"/>
    <x v="113"/>
    <x v="7"/>
    <x v="2"/>
    <x v="15"/>
    <x v="262"/>
    <x v="3298"/>
    <x v="1"/>
    <x v="0"/>
    <x v="3254"/>
    <x v="3325"/>
    <x v="0"/>
    <x v="0"/>
    <x v="2"/>
    <x v="2"/>
  </r>
  <r>
    <x v="0"/>
    <x v="0"/>
    <x v="184"/>
    <x v="2"/>
    <x v="2"/>
    <x v="33"/>
    <x v="556"/>
    <x v="3299"/>
    <x v="11"/>
    <x v="1"/>
    <x v="3255"/>
    <x v="3326"/>
    <x v="3"/>
    <x v="147"/>
    <x v="2"/>
    <x v="0"/>
  </r>
  <r>
    <x v="6"/>
    <x v="3"/>
    <x v="29"/>
    <x v="3"/>
    <x v="2"/>
    <x v="22"/>
    <x v="1507"/>
    <x v="3300"/>
    <x v="24"/>
    <x v="3"/>
    <x v="3256"/>
    <x v="3327"/>
    <x v="2"/>
    <x v="80"/>
    <x v="0"/>
    <x v="2"/>
  </r>
  <r>
    <x v="15"/>
    <x v="9"/>
    <x v="119"/>
    <x v="3"/>
    <x v="2"/>
    <x v="52"/>
    <x v="922"/>
    <x v="3301"/>
    <x v="15"/>
    <x v="4"/>
    <x v="3257"/>
    <x v="3328"/>
    <x v="0"/>
    <x v="0"/>
    <x v="2"/>
    <x v="2"/>
  </r>
  <r>
    <x v="14"/>
    <x v="6"/>
    <x v="120"/>
    <x v="9"/>
    <x v="2"/>
    <x v="52"/>
    <x v="1795"/>
    <x v="3302"/>
    <x v="22"/>
    <x v="3"/>
    <x v="3258"/>
    <x v="3329"/>
    <x v="1"/>
    <x v="167"/>
    <x v="2"/>
    <x v="2"/>
  </r>
  <r>
    <x v="13"/>
    <x v="8"/>
    <x v="186"/>
    <x v="9"/>
    <x v="2"/>
    <x v="32"/>
    <x v="1342"/>
    <x v="3303"/>
    <x v="7"/>
    <x v="2"/>
    <x v="3259"/>
    <x v="3330"/>
    <x v="0"/>
    <x v="0"/>
    <x v="2"/>
    <x v="0"/>
  </r>
  <r>
    <x v="5"/>
    <x v="1"/>
    <x v="187"/>
    <x v="9"/>
    <x v="2"/>
    <x v="33"/>
    <x v="2425"/>
    <x v="3304"/>
    <x v="20"/>
    <x v="2"/>
    <x v="3260"/>
    <x v="3331"/>
    <x v="1"/>
    <x v="108"/>
    <x v="0"/>
    <x v="2"/>
  </r>
  <r>
    <x v="15"/>
    <x v="9"/>
    <x v="30"/>
    <x v="9"/>
    <x v="2"/>
    <x v="54"/>
    <x v="2426"/>
    <x v="3305"/>
    <x v="25"/>
    <x v="1"/>
    <x v="3261"/>
    <x v="3332"/>
    <x v="3"/>
    <x v="207"/>
    <x v="0"/>
    <x v="2"/>
  </r>
  <r>
    <x v="13"/>
    <x v="8"/>
    <x v="30"/>
    <x v="9"/>
    <x v="2"/>
    <x v="12"/>
    <x v="290"/>
    <x v="3306"/>
    <x v="11"/>
    <x v="1"/>
    <x v="3262"/>
    <x v="3333"/>
    <x v="2"/>
    <x v="15"/>
    <x v="1"/>
    <x v="0"/>
  </r>
  <r>
    <x v="3"/>
    <x v="3"/>
    <x v="31"/>
    <x v="11"/>
    <x v="2"/>
    <x v="6"/>
    <x v="2427"/>
    <x v="3307"/>
    <x v="18"/>
    <x v="2"/>
    <x v="3263"/>
    <x v="3334"/>
    <x v="0"/>
    <x v="0"/>
    <x v="1"/>
    <x v="0"/>
  </r>
  <r>
    <x v="2"/>
    <x v="2"/>
    <x v="121"/>
    <x v="11"/>
    <x v="2"/>
    <x v="30"/>
    <x v="926"/>
    <x v="3308"/>
    <x v="5"/>
    <x v="0"/>
    <x v="3264"/>
    <x v="3335"/>
    <x v="0"/>
    <x v="0"/>
    <x v="1"/>
    <x v="2"/>
  </r>
  <r>
    <x v="15"/>
    <x v="9"/>
    <x v="122"/>
    <x v="11"/>
    <x v="2"/>
    <x v="14"/>
    <x v="2428"/>
    <x v="3309"/>
    <x v="11"/>
    <x v="1"/>
    <x v="3265"/>
    <x v="3336"/>
    <x v="0"/>
    <x v="0"/>
    <x v="0"/>
    <x v="2"/>
  </r>
  <r>
    <x v="13"/>
    <x v="8"/>
    <x v="122"/>
    <x v="11"/>
    <x v="2"/>
    <x v="36"/>
    <x v="2429"/>
    <x v="3310"/>
    <x v="24"/>
    <x v="3"/>
    <x v="3266"/>
    <x v="3337"/>
    <x v="3"/>
    <x v="144"/>
    <x v="0"/>
    <x v="0"/>
  </r>
  <r>
    <x v="12"/>
    <x v="8"/>
    <x v="32"/>
    <x v="11"/>
    <x v="2"/>
    <x v="52"/>
    <x v="2430"/>
    <x v="3311"/>
    <x v="6"/>
    <x v="4"/>
    <x v="3267"/>
    <x v="3338"/>
    <x v="2"/>
    <x v="162"/>
    <x v="1"/>
    <x v="1"/>
  </r>
  <r>
    <x v="0"/>
    <x v="0"/>
    <x v="32"/>
    <x v="11"/>
    <x v="2"/>
    <x v="8"/>
    <x v="1900"/>
    <x v="3312"/>
    <x v="5"/>
    <x v="0"/>
    <x v="3268"/>
    <x v="3339"/>
    <x v="4"/>
    <x v="182"/>
    <x v="2"/>
    <x v="1"/>
  </r>
  <r>
    <x v="10"/>
    <x v="7"/>
    <x v="34"/>
    <x v="4"/>
    <x v="2"/>
    <x v="12"/>
    <x v="320"/>
    <x v="3313"/>
    <x v="12"/>
    <x v="0"/>
    <x v="3269"/>
    <x v="3340"/>
    <x v="1"/>
    <x v="178"/>
    <x v="1"/>
    <x v="0"/>
  </r>
  <r>
    <x v="7"/>
    <x v="5"/>
    <x v="124"/>
    <x v="6"/>
    <x v="2"/>
    <x v="29"/>
    <x v="1746"/>
    <x v="3314"/>
    <x v="24"/>
    <x v="3"/>
    <x v="3270"/>
    <x v="3341"/>
    <x v="0"/>
    <x v="0"/>
    <x v="1"/>
    <x v="2"/>
  </r>
  <r>
    <x v="4"/>
    <x v="4"/>
    <x v="38"/>
    <x v="6"/>
    <x v="2"/>
    <x v="10"/>
    <x v="2431"/>
    <x v="3315"/>
    <x v="20"/>
    <x v="2"/>
    <x v="3271"/>
    <x v="3342"/>
    <x v="3"/>
    <x v="158"/>
    <x v="0"/>
    <x v="0"/>
  </r>
  <r>
    <x v="7"/>
    <x v="5"/>
    <x v="263"/>
    <x v="6"/>
    <x v="2"/>
    <x v="26"/>
    <x v="793"/>
    <x v="3316"/>
    <x v="4"/>
    <x v="3"/>
    <x v="3272"/>
    <x v="3343"/>
    <x v="2"/>
    <x v="36"/>
    <x v="0"/>
    <x v="1"/>
  </r>
  <r>
    <x v="11"/>
    <x v="8"/>
    <x v="191"/>
    <x v="0"/>
    <x v="3"/>
    <x v="34"/>
    <x v="2432"/>
    <x v="3317"/>
    <x v="9"/>
    <x v="3"/>
    <x v="3273"/>
    <x v="3344"/>
    <x v="2"/>
    <x v="176"/>
    <x v="1"/>
    <x v="0"/>
  </r>
  <r>
    <x v="1"/>
    <x v="1"/>
    <x v="237"/>
    <x v="10"/>
    <x v="3"/>
    <x v="6"/>
    <x v="2211"/>
    <x v="3318"/>
    <x v="12"/>
    <x v="0"/>
    <x v="3274"/>
    <x v="3345"/>
    <x v="6"/>
    <x v="173"/>
    <x v="0"/>
    <x v="1"/>
  </r>
  <r>
    <x v="5"/>
    <x v="1"/>
    <x v="192"/>
    <x v="10"/>
    <x v="3"/>
    <x v="36"/>
    <x v="192"/>
    <x v="3319"/>
    <x v="5"/>
    <x v="0"/>
    <x v="3275"/>
    <x v="3346"/>
    <x v="0"/>
    <x v="0"/>
    <x v="0"/>
    <x v="2"/>
  </r>
  <r>
    <x v="4"/>
    <x v="4"/>
    <x v="193"/>
    <x v="10"/>
    <x v="3"/>
    <x v="31"/>
    <x v="2256"/>
    <x v="3320"/>
    <x v="20"/>
    <x v="2"/>
    <x v="3276"/>
    <x v="3347"/>
    <x v="2"/>
    <x v="181"/>
    <x v="2"/>
    <x v="2"/>
  </r>
  <r>
    <x v="2"/>
    <x v="2"/>
    <x v="127"/>
    <x v="1"/>
    <x v="3"/>
    <x v="10"/>
    <x v="2433"/>
    <x v="3321"/>
    <x v="21"/>
    <x v="0"/>
    <x v="3277"/>
    <x v="3348"/>
    <x v="0"/>
    <x v="0"/>
    <x v="2"/>
    <x v="2"/>
  </r>
  <r>
    <x v="12"/>
    <x v="8"/>
    <x v="41"/>
    <x v="1"/>
    <x v="3"/>
    <x v="10"/>
    <x v="2434"/>
    <x v="3322"/>
    <x v="18"/>
    <x v="2"/>
    <x v="3278"/>
    <x v="3349"/>
    <x v="2"/>
    <x v="13"/>
    <x v="1"/>
    <x v="2"/>
  </r>
  <r>
    <x v="13"/>
    <x v="8"/>
    <x v="41"/>
    <x v="1"/>
    <x v="3"/>
    <x v="13"/>
    <x v="1201"/>
    <x v="3323"/>
    <x v="18"/>
    <x v="2"/>
    <x v="3279"/>
    <x v="3350"/>
    <x v="2"/>
    <x v="87"/>
    <x v="1"/>
    <x v="0"/>
  </r>
  <r>
    <x v="4"/>
    <x v="4"/>
    <x v="238"/>
    <x v="1"/>
    <x v="3"/>
    <x v="0"/>
    <x v="712"/>
    <x v="3324"/>
    <x v="14"/>
    <x v="4"/>
    <x v="3280"/>
    <x v="3351"/>
    <x v="2"/>
    <x v="58"/>
    <x v="1"/>
    <x v="1"/>
  </r>
  <r>
    <x v="6"/>
    <x v="3"/>
    <x v="128"/>
    <x v="7"/>
    <x v="3"/>
    <x v="11"/>
    <x v="2435"/>
    <x v="3325"/>
    <x v="25"/>
    <x v="1"/>
    <x v="3281"/>
    <x v="3352"/>
    <x v="1"/>
    <x v="248"/>
    <x v="0"/>
    <x v="2"/>
  </r>
  <r>
    <x v="3"/>
    <x v="3"/>
    <x v="195"/>
    <x v="7"/>
    <x v="3"/>
    <x v="7"/>
    <x v="2332"/>
    <x v="3326"/>
    <x v="0"/>
    <x v="0"/>
    <x v="3282"/>
    <x v="3353"/>
    <x v="2"/>
    <x v="8"/>
    <x v="0"/>
    <x v="0"/>
  </r>
  <r>
    <x v="12"/>
    <x v="8"/>
    <x v="239"/>
    <x v="8"/>
    <x v="3"/>
    <x v="49"/>
    <x v="2436"/>
    <x v="3327"/>
    <x v="4"/>
    <x v="3"/>
    <x v="3283"/>
    <x v="3354"/>
    <x v="0"/>
    <x v="0"/>
    <x v="2"/>
    <x v="1"/>
  </r>
  <r>
    <x v="6"/>
    <x v="3"/>
    <x v="42"/>
    <x v="2"/>
    <x v="3"/>
    <x v="29"/>
    <x v="2437"/>
    <x v="3328"/>
    <x v="1"/>
    <x v="0"/>
    <x v="3284"/>
    <x v="3355"/>
    <x v="2"/>
    <x v="47"/>
    <x v="2"/>
    <x v="0"/>
  </r>
  <r>
    <x v="6"/>
    <x v="3"/>
    <x v="268"/>
    <x v="2"/>
    <x v="3"/>
    <x v="22"/>
    <x v="191"/>
    <x v="408"/>
    <x v="4"/>
    <x v="3"/>
    <x v="3285"/>
    <x v="3356"/>
    <x v="0"/>
    <x v="0"/>
    <x v="0"/>
    <x v="1"/>
  </r>
  <r>
    <x v="5"/>
    <x v="1"/>
    <x v="264"/>
    <x v="3"/>
    <x v="3"/>
    <x v="5"/>
    <x v="2438"/>
    <x v="3329"/>
    <x v="23"/>
    <x v="3"/>
    <x v="3286"/>
    <x v="3357"/>
    <x v="3"/>
    <x v="40"/>
    <x v="2"/>
    <x v="0"/>
  </r>
  <r>
    <x v="9"/>
    <x v="6"/>
    <x v="264"/>
    <x v="3"/>
    <x v="3"/>
    <x v="29"/>
    <x v="2057"/>
    <x v="3330"/>
    <x v="22"/>
    <x v="3"/>
    <x v="3287"/>
    <x v="3358"/>
    <x v="1"/>
    <x v="91"/>
    <x v="0"/>
    <x v="0"/>
  </r>
  <r>
    <x v="1"/>
    <x v="1"/>
    <x v="240"/>
    <x v="3"/>
    <x v="3"/>
    <x v="32"/>
    <x v="1760"/>
    <x v="3331"/>
    <x v="17"/>
    <x v="1"/>
    <x v="3288"/>
    <x v="3359"/>
    <x v="1"/>
    <x v="50"/>
    <x v="1"/>
    <x v="1"/>
  </r>
  <r>
    <x v="8"/>
    <x v="6"/>
    <x v="240"/>
    <x v="3"/>
    <x v="3"/>
    <x v="15"/>
    <x v="22"/>
    <x v="3332"/>
    <x v="5"/>
    <x v="0"/>
    <x v="3289"/>
    <x v="3360"/>
    <x v="0"/>
    <x v="0"/>
    <x v="1"/>
    <x v="0"/>
  </r>
  <r>
    <x v="11"/>
    <x v="8"/>
    <x v="135"/>
    <x v="9"/>
    <x v="3"/>
    <x v="7"/>
    <x v="2439"/>
    <x v="3333"/>
    <x v="13"/>
    <x v="1"/>
    <x v="3290"/>
    <x v="3361"/>
    <x v="2"/>
    <x v="8"/>
    <x v="2"/>
    <x v="0"/>
  </r>
  <r>
    <x v="2"/>
    <x v="2"/>
    <x v="135"/>
    <x v="9"/>
    <x v="3"/>
    <x v="52"/>
    <x v="2440"/>
    <x v="3334"/>
    <x v="12"/>
    <x v="0"/>
    <x v="3291"/>
    <x v="3362"/>
    <x v="0"/>
    <x v="0"/>
    <x v="2"/>
    <x v="1"/>
  </r>
  <r>
    <x v="11"/>
    <x v="8"/>
    <x v="136"/>
    <x v="9"/>
    <x v="3"/>
    <x v="7"/>
    <x v="285"/>
    <x v="3335"/>
    <x v="10"/>
    <x v="2"/>
    <x v="3292"/>
    <x v="3363"/>
    <x v="2"/>
    <x v="8"/>
    <x v="0"/>
    <x v="1"/>
  </r>
  <r>
    <x v="11"/>
    <x v="8"/>
    <x v="198"/>
    <x v="9"/>
    <x v="3"/>
    <x v="11"/>
    <x v="2441"/>
    <x v="3336"/>
    <x v="19"/>
    <x v="4"/>
    <x v="3293"/>
    <x v="3364"/>
    <x v="0"/>
    <x v="0"/>
    <x v="2"/>
    <x v="0"/>
  </r>
  <r>
    <x v="3"/>
    <x v="3"/>
    <x v="241"/>
    <x v="11"/>
    <x v="3"/>
    <x v="15"/>
    <x v="2442"/>
    <x v="3337"/>
    <x v="22"/>
    <x v="3"/>
    <x v="3294"/>
    <x v="3365"/>
    <x v="2"/>
    <x v="70"/>
    <x v="2"/>
    <x v="1"/>
  </r>
  <r>
    <x v="14"/>
    <x v="6"/>
    <x v="45"/>
    <x v="4"/>
    <x v="3"/>
    <x v="45"/>
    <x v="2443"/>
    <x v="3338"/>
    <x v="13"/>
    <x v="1"/>
    <x v="3295"/>
    <x v="3366"/>
    <x v="2"/>
    <x v="74"/>
    <x v="1"/>
    <x v="1"/>
  </r>
  <r>
    <x v="4"/>
    <x v="4"/>
    <x v="45"/>
    <x v="4"/>
    <x v="3"/>
    <x v="19"/>
    <x v="1729"/>
    <x v="3339"/>
    <x v="9"/>
    <x v="3"/>
    <x v="3296"/>
    <x v="3367"/>
    <x v="2"/>
    <x v="78"/>
    <x v="2"/>
    <x v="0"/>
  </r>
  <r>
    <x v="10"/>
    <x v="7"/>
    <x v="140"/>
    <x v="5"/>
    <x v="3"/>
    <x v="49"/>
    <x v="2444"/>
    <x v="3340"/>
    <x v="10"/>
    <x v="2"/>
    <x v="3297"/>
    <x v="3368"/>
    <x v="3"/>
    <x v="153"/>
    <x v="0"/>
    <x v="0"/>
  </r>
  <r>
    <x v="10"/>
    <x v="7"/>
    <x v="203"/>
    <x v="5"/>
    <x v="3"/>
    <x v="27"/>
    <x v="2445"/>
    <x v="3341"/>
    <x v="18"/>
    <x v="2"/>
    <x v="3298"/>
    <x v="3369"/>
    <x v="6"/>
    <x v="280"/>
    <x v="0"/>
    <x v="0"/>
  </r>
  <r>
    <x v="1"/>
    <x v="1"/>
    <x v="142"/>
    <x v="6"/>
    <x v="3"/>
    <x v="7"/>
    <x v="1660"/>
    <x v="3342"/>
    <x v="0"/>
    <x v="0"/>
    <x v="3299"/>
    <x v="3370"/>
    <x v="3"/>
    <x v="23"/>
    <x v="2"/>
    <x v="1"/>
  </r>
  <r>
    <x v="12"/>
    <x v="8"/>
    <x v="46"/>
    <x v="6"/>
    <x v="3"/>
    <x v="56"/>
    <x v="2446"/>
    <x v="3343"/>
    <x v="23"/>
    <x v="3"/>
    <x v="2947"/>
    <x v="3371"/>
    <x v="4"/>
    <x v="109"/>
    <x v="0"/>
    <x v="1"/>
  </r>
  <r>
    <x v="15"/>
    <x v="9"/>
    <x v="205"/>
    <x v="0"/>
    <x v="4"/>
    <x v="1"/>
    <x v="200"/>
    <x v="2589"/>
    <x v="4"/>
    <x v="3"/>
    <x v="3300"/>
    <x v="3372"/>
    <x v="3"/>
    <x v="12"/>
    <x v="1"/>
    <x v="0"/>
  </r>
  <r>
    <x v="5"/>
    <x v="1"/>
    <x v="209"/>
    <x v="10"/>
    <x v="4"/>
    <x v="34"/>
    <x v="1091"/>
    <x v="3344"/>
    <x v="20"/>
    <x v="2"/>
    <x v="3301"/>
    <x v="3373"/>
    <x v="1"/>
    <x v="275"/>
    <x v="0"/>
    <x v="0"/>
  </r>
  <r>
    <x v="14"/>
    <x v="6"/>
    <x v="144"/>
    <x v="10"/>
    <x v="4"/>
    <x v="3"/>
    <x v="2447"/>
    <x v="3345"/>
    <x v="11"/>
    <x v="1"/>
    <x v="3302"/>
    <x v="3374"/>
    <x v="0"/>
    <x v="0"/>
    <x v="0"/>
    <x v="0"/>
  </r>
  <r>
    <x v="8"/>
    <x v="6"/>
    <x v="242"/>
    <x v="10"/>
    <x v="4"/>
    <x v="11"/>
    <x v="1800"/>
    <x v="3346"/>
    <x v="9"/>
    <x v="3"/>
    <x v="3303"/>
    <x v="3375"/>
    <x v="3"/>
    <x v="14"/>
    <x v="2"/>
    <x v="2"/>
  </r>
  <r>
    <x v="10"/>
    <x v="7"/>
    <x v="47"/>
    <x v="1"/>
    <x v="4"/>
    <x v="4"/>
    <x v="447"/>
    <x v="3347"/>
    <x v="16"/>
    <x v="4"/>
    <x v="3304"/>
    <x v="3376"/>
    <x v="2"/>
    <x v="5"/>
    <x v="0"/>
    <x v="1"/>
  </r>
  <r>
    <x v="1"/>
    <x v="1"/>
    <x v="145"/>
    <x v="1"/>
    <x v="4"/>
    <x v="13"/>
    <x v="350"/>
    <x v="3348"/>
    <x v="20"/>
    <x v="2"/>
    <x v="3305"/>
    <x v="3377"/>
    <x v="6"/>
    <x v="215"/>
    <x v="0"/>
    <x v="1"/>
  </r>
  <r>
    <x v="10"/>
    <x v="7"/>
    <x v="210"/>
    <x v="7"/>
    <x v="4"/>
    <x v="32"/>
    <x v="2448"/>
    <x v="3349"/>
    <x v="11"/>
    <x v="1"/>
    <x v="3306"/>
    <x v="3378"/>
    <x v="0"/>
    <x v="0"/>
    <x v="1"/>
    <x v="0"/>
  </r>
  <r>
    <x v="6"/>
    <x v="3"/>
    <x v="49"/>
    <x v="7"/>
    <x v="4"/>
    <x v="32"/>
    <x v="2449"/>
    <x v="3350"/>
    <x v="4"/>
    <x v="3"/>
    <x v="3307"/>
    <x v="3379"/>
    <x v="2"/>
    <x v="125"/>
    <x v="0"/>
    <x v="2"/>
  </r>
  <r>
    <x v="4"/>
    <x v="4"/>
    <x v="50"/>
    <x v="8"/>
    <x v="4"/>
    <x v="3"/>
    <x v="2450"/>
    <x v="3351"/>
    <x v="18"/>
    <x v="2"/>
    <x v="3308"/>
    <x v="3380"/>
    <x v="0"/>
    <x v="0"/>
    <x v="1"/>
    <x v="2"/>
  </r>
  <r>
    <x v="2"/>
    <x v="2"/>
    <x v="50"/>
    <x v="8"/>
    <x v="4"/>
    <x v="34"/>
    <x v="2451"/>
    <x v="3352"/>
    <x v="12"/>
    <x v="0"/>
    <x v="3309"/>
    <x v="3381"/>
    <x v="3"/>
    <x v="53"/>
    <x v="2"/>
    <x v="2"/>
  </r>
  <r>
    <x v="1"/>
    <x v="1"/>
    <x v="51"/>
    <x v="8"/>
    <x v="4"/>
    <x v="7"/>
    <x v="2452"/>
    <x v="3353"/>
    <x v="23"/>
    <x v="3"/>
    <x v="3310"/>
    <x v="3382"/>
    <x v="2"/>
    <x v="8"/>
    <x v="1"/>
    <x v="1"/>
  </r>
  <r>
    <x v="1"/>
    <x v="1"/>
    <x v="258"/>
    <x v="8"/>
    <x v="4"/>
    <x v="36"/>
    <x v="2453"/>
    <x v="3354"/>
    <x v="5"/>
    <x v="0"/>
    <x v="3311"/>
    <x v="3383"/>
    <x v="4"/>
    <x v="55"/>
    <x v="2"/>
    <x v="0"/>
  </r>
  <r>
    <x v="14"/>
    <x v="6"/>
    <x v="258"/>
    <x v="8"/>
    <x v="4"/>
    <x v="2"/>
    <x v="2347"/>
    <x v="3355"/>
    <x v="23"/>
    <x v="3"/>
    <x v="3312"/>
    <x v="3384"/>
    <x v="0"/>
    <x v="0"/>
    <x v="1"/>
    <x v="0"/>
  </r>
  <r>
    <x v="3"/>
    <x v="3"/>
    <x v="212"/>
    <x v="3"/>
    <x v="4"/>
    <x v="5"/>
    <x v="790"/>
    <x v="3356"/>
    <x v="8"/>
    <x v="5"/>
    <x v="9"/>
    <x v="3385"/>
    <x v="3"/>
    <x v="40"/>
    <x v="1"/>
    <x v="1"/>
  </r>
  <r>
    <x v="1"/>
    <x v="1"/>
    <x v="151"/>
    <x v="3"/>
    <x v="4"/>
    <x v="8"/>
    <x v="2454"/>
    <x v="3357"/>
    <x v="11"/>
    <x v="1"/>
    <x v="3313"/>
    <x v="3386"/>
    <x v="4"/>
    <x v="182"/>
    <x v="1"/>
    <x v="0"/>
  </r>
  <r>
    <x v="14"/>
    <x v="6"/>
    <x v="213"/>
    <x v="3"/>
    <x v="4"/>
    <x v="2"/>
    <x v="14"/>
    <x v="3358"/>
    <x v="25"/>
    <x v="1"/>
    <x v="3314"/>
    <x v="3387"/>
    <x v="3"/>
    <x v="77"/>
    <x v="1"/>
    <x v="2"/>
  </r>
  <r>
    <x v="12"/>
    <x v="8"/>
    <x v="214"/>
    <x v="9"/>
    <x v="4"/>
    <x v="0"/>
    <x v="2395"/>
    <x v="3359"/>
    <x v="25"/>
    <x v="1"/>
    <x v="3315"/>
    <x v="3388"/>
    <x v="4"/>
    <x v="228"/>
    <x v="0"/>
    <x v="2"/>
  </r>
  <r>
    <x v="6"/>
    <x v="3"/>
    <x v="152"/>
    <x v="9"/>
    <x v="4"/>
    <x v="23"/>
    <x v="2308"/>
    <x v="3360"/>
    <x v="3"/>
    <x v="2"/>
    <x v="3316"/>
    <x v="3389"/>
    <x v="1"/>
    <x v="163"/>
    <x v="2"/>
    <x v="0"/>
  </r>
  <r>
    <x v="0"/>
    <x v="0"/>
    <x v="152"/>
    <x v="9"/>
    <x v="4"/>
    <x v="14"/>
    <x v="2455"/>
    <x v="3361"/>
    <x v="9"/>
    <x v="3"/>
    <x v="3317"/>
    <x v="3390"/>
    <x v="1"/>
    <x v="73"/>
    <x v="2"/>
    <x v="0"/>
  </r>
  <r>
    <x v="9"/>
    <x v="6"/>
    <x v="54"/>
    <x v="11"/>
    <x v="4"/>
    <x v="5"/>
    <x v="911"/>
    <x v="3362"/>
    <x v="10"/>
    <x v="2"/>
    <x v="3318"/>
    <x v="3391"/>
    <x v="1"/>
    <x v="45"/>
    <x v="1"/>
    <x v="0"/>
  </r>
  <r>
    <x v="10"/>
    <x v="7"/>
    <x v="55"/>
    <x v="11"/>
    <x v="4"/>
    <x v="10"/>
    <x v="2225"/>
    <x v="3363"/>
    <x v="19"/>
    <x v="4"/>
    <x v="3319"/>
    <x v="3392"/>
    <x v="0"/>
    <x v="0"/>
    <x v="1"/>
    <x v="2"/>
  </r>
  <r>
    <x v="8"/>
    <x v="6"/>
    <x v="56"/>
    <x v="11"/>
    <x v="4"/>
    <x v="55"/>
    <x v="2456"/>
    <x v="3364"/>
    <x v="3"/>
    <x v="2"/>
    <x v="3320"/>
    <x v="3393"/>
    <x v="0"/>
    <x v="0"/>
    <x v="2"/>
    <x v="2"/>
  </r>
  <r>
    <x v="1"/>
    <x v="1"/>
    <x v="217"/>
    <x v="11"/>
    <x v="4"/>
    <x v="13"/>
    <x v="1268"/>
    <x v="3365"/>
    <x v="18"/>
    <x v="2"/>
    <x v="3321"/>
    <x v="3394"/>
    <x v="2"/>
    <x v="87"/>
    <x v="0"/>
    <x v="2"/>
  </r>
  <r>
    <x v="1"/>
    <x v="1"/>
    <x v="153"/>
    <x v="11"/>
    <x v="4"/>
    <x v="2"/>
    <x v="2457"/>
    <x v="3366"/>
    <x v="9"/>
    <x v="3"/>
    <x v="3322"/>
    <x v="3395"/>
    <x v="1"/>
    <x v="2"/>
    <x v="1"/>
    <x v="0"/>
  </r>
  <r>
    <x v="8"/>
    <x v="6"/>
    <x v="153"/>
    <x v="11"/>
    <x v="4"/>
    <x v="8"/>
    <x v="2458"/>
    <x v="3367"/>
    <x v="20"/>
    <x v="2"/>
    <x v="3323"/>
    <x v="3396"/>
    <x v="3"/>
    <x v="46"/>
    <x v="2"/>
    <x v="1"/>
  </r>
  <r>
    <x v="7"/>
    <x v="5"/>
    <x v="218"/>
    <x v="4"/>
    <x v="4"/>
    <x v="54"/>
    <x v="1026"/>
    <x v="3368"/>
    <x v="20"/>
    <x v="2"/>
    <x v="3324"/>
    <x v="3397"/>
    <x v="0"/>
    <x v="0"/>
    <x v="1"/>
    <x v="2"/>
  </r>
  <r>
    <x v="4"/>
    <x v="4"/>
    <x v="259"/>
    <x v="4"/>
    <x v="4"/>
    <x v="4"/>
    <x v="2459"/>
    <x v="3369"/>
    <x v="22"/>
    <x v="3"/>
    <x v="3325"/>
    <x v="3398"/>
    <x v="3"/>
    <x v="11"/>
    <x v="2"/>
    <x v="1"/>
  </r>
  <r>
    <x v="13"/>
    <x v="8"/>
    <x v="259"/>
    <x v="4"/>
    <x v="4"/>
    <x v="9"/>
    <x v="2460"/>
    <x v="3370"/>
    <x v="8"/>
    <x v="5"/>
    <x v="9"/>
    <x v="3399"/>
    <x v="0"/>
    <x v="0"/>
    <x v="2"/>
    <x v="1"/>
  </r>
  <r>
    <x v="9"/>
    <x v="6"/>
    <x v="155"/>
    <x v="5"/>
    <x v="4"/>
    <x v="36"/>
    <x v="2461"/>
    <x v="3371"/>
    <x v="18"/>
    <x v="2"/>
    <x v="3326"/>
    <x v="3400"/>
    <x v="2"/>
    <x v="76"/>
    <x v="0"/>
    <x v="2"/>
  </r>
  <r>
    <x v="9"/>
    <x v="6"/>
    <x v="157"/>
    <x v="5"/>
    <x v="4"/>
    <x v="5"/>
    <x v="2167"/>
    <x v="3372"/>
    <x v="0"/>
    <x v="0"/>
    <x v="3327"/>
    <x v="3401"/>
    <x v="3"/>
    <x v="40"/>
    <x v="1"/>
    <x v="0"/>
  </r>
  <r>
    <x v="5"/>
    <x v="1"/>
    <x v="57"/>
    <x v="5"/>
    <x v="4"/>
    <x v="15"/>
    <x v="2462"/>
    <x v="3373"/>
    <x v="3"/>
    <x v="2"/>
    <x v="3328"/>
    <x v="3402"/>
    <x v="0"/>
    <x v="0"/>
    <x v="2"/>
    <x v="1"/>
  </r>
  <r>
    <x v="4"/>
    <x v="4"/>
    <x v="57"/>
    <x v="5"/>
    <x v="4"/>
    <x v="14"/>
    <x v="1749"/>
    <x v="3374"/>
    <x v="0"/>
    <x v="0"/>
    <x v="3329"/>
    <x v="3403"/>
    <x v="2"/>
    <x v="32"/>
    <x v="2"/>
    <x v="0"/>
  </r>
  <r>
    <x v="10"/>
    <x v="7"/>
    <x v="57"/>
    <x v="5"/>
    <x v="4"/>
    <x v="6"/>
    <x v="2463"/>
    <x v="3375"/>
    <x v="3"/>
    <x v="2"/>
    <x v="3330"/>
    <x v="3404"/>
    <x v="2"/>
    <x v="7"/>
    <x v="2"/>
    <x v="2"/>
  </r>
  <r>
    <x v="10"/>
    <x v="7"/>
    <x v="58"/>
    <x v="6"/>
    <x v="4"/>
    <x v="19"/>
    <x v="2464"/>
    <x v="3376"/>
    <x v="19"/>
    <x v="4"/>
    <x v="3331"/>
    <x v="3405"/>
    <x v="2"/>
    <x v="78"/>
    <x v="2"/>
    <x v="0"/>
  </r>
  <r>
    <x v="1"/>
    <x v="1"/>
    <x v="260"/>
    <x v="6"/>
    <x v="4"/>
    <x v="6"/>
    <x v="1107"/>
    <x v="3377"/>
    <x v="25"/>
    <x v="1"/>
    <x v="3332"/>
    <x v="3406"/>
    <x v="1"/>
    <x v="197"/>
    <x v="0"/>
    <x v="0"/>
  </r>
  <r>
    <x v="10"/>
    <x v="7"/>
    <x v="60"/>
    <x v="6"/>
    <x v="4"/>
    <x v="33"/>
    <x v="924"/>
    <x v="3378"/>
    <x v="19"/>
    <x v="4"/>
    <x v="3333"/>
    <x v="3407"/>
    <x v="0"/>
    <x v="0"/>
    <x v="0"/>
    <x v="1"/>
  </r>
  <r>
    <x v="7"/>
    <x v="5"/>
    <x v="60"/>
    <x v="6"/>
    <x v="4"/>
    <x v="53"/>
    <x v="51"/>
    <x v="3379"/>
    <x v="20"/>
    <x v="2"/>
    <x v="3334"/>
    <x v="3408"/>
    <x v="2"/>
    <x v="142"/>
    <x v="2"/>
    <x v="0"/>
  </r>
  <r>
    <x v="5"/>
    <x v="1"/>
    <x v="158"/>
    <x v="6"/>
    <x v="4"/>
    <x v="37"/>
    <x v="2465"/>
    <x v="3380"/>
    <x v="17"/>
    <x v="1"/>
    <x v="3335"/>
    <x v="3409"/>
    <x v="2"/>
    <x v="61"/>
    <x v="0"/>
    <x v="1"/>
  </r>
  <r>
    <x v="9"/>
    <x v="6"/>
    <x v="158"/>
    <x v="6"/>
    <x v="4"/>
    <x v="14"/>
    <x v="2466"/>
    <x v="3381"/>
    <x v="23"/>
    <x v="3"/>
    <x v="3336"/>
    <x v="878"/>
    <x v="0"/>
    <x v="0"/>
    <x v="0"/>
    <x v="0"/>
  </r>
  <r>
    <x v="12"/>
    <x v="8"/>
    <x v="159"/>
    <x v="0"/>
    <x v="5"/>
    <x v="14"/>
    <x v="311"/>
    <x v="3382"/>
    <x v="22"/>
    <x v="3"/>
    <x v="3337"/>
    <x v="3410"/>
    <x v="0"/>
    <x v="0"/>
    <x v="2"/>
    <x v="2"/>
  </r>
  <r>
    <x v="4"/>
    <x v="4"/>
    <x v="160"/>
    <x v="0"/>
    <x v="5"/>
    <x v="19"/>
    <x v="2467"/>
    <x v="3383"/>
    <x v="4"/>
    <x v="3"/>
    <x v="3338"/>
    <x v="3411"/>
    <x v="0"/>
    <x v="0"/>
    <x v="1"/>
    <x v="2"/>
  </r>
  <r>
    <x v="13"/>
    <x v="8"/>
    <x v="265"/>
    <x v="0"/>
    <x v="5"/>
    <x v="1"/>
    <x v="352"/>
    <x v="3384"/>
    <x v="12"/>
    <x v="0"/>
    <x v="3339"/>
    <x v="3412"/>
    <x v="2"/>
    <x v="57"/>
    <x v="0"/>
    <x v="1"/>
  </r>
  <r>
    <x v="2"/>
    <x v="2"/>
    <x v="246"/>
    <x v="10"/>
    <x v="5"/>
    <x v="11"/>
    <x v="2468"/>
    <x v="3385"/>
    <x v="3"/>
    <x v="2"/>
    <x v="3340"/>
    <x v="3413"/>
    <x v="6"/>
    <x v="294"/>
    <x v="0"/>
    <x v="2"/>
  </r>
  <r>
    <x v="6"/>
    <x v="3"/>
    <x v="219"/>
    <x v="10"/>
    <x v="5"/>
    <x v="17"/>
    <x v="2469"/>
    <x v="3386"/>
    <x v="11"/>
    <x v="1"/>
    <x v="3341"/>
    <x v="3414"/>
    <x v="2"/>
    <x v="130"/>
    <x v="2"/>
    <x v="2"/>
  </r>
  <r>
    <x v="10"/>
    <x v="7"/>
    <x v="219"/>
    <x v="10"/>
    <x v="5"/>
    <x v="63"/>
    <x v="2288"/>
    <x v="3387"/>
    <x v="11"/>
    <x v="1"/>
    <x v="3342"/>
    <x v="3415"/>
    <x v="3"/>
    <x v="282"/>
    <x v="1"/>
    <x v="0"/>
  </r>
  <r>
    <x v="0"/>
    <x v="0"/>
    <x v="63"/>
    <x v="1"/>
    <x v="5"/>
    <x v="21"/>
    <x v="886"/>
    <x v="3388"/>
    <x v="11"/>
    <x v="1"/>
    <x v="3343"/>
    <x v="3416"/>
    <x v="1"/>
    <x v="75"/>
    <x v="1"/>
    <x v="2"/>
  </r>
  <r>
    <x v="9"/>
    <x v="6"/>
    <x v="63"/>
    <x v="1"/>
    <x v="5"/>
    <x v="5"/>
    <x v="2119"/>
    <x v="2719"/>
    <x v="9"/>
    <x v="3"/>
    <x v="3344"/>
    <x v="3417"/>
    <x v="0"/>
    <x v="0"/>
    <x v="2"/>
    <x v="0"/>
  </r>
  <r>
    <x v="8"/>
    <x v="6"/>
    <x v="63"/>
    <x v="1"/>
    <x v="5"/>
    <x v="3"/>
    <x v="251"/>
    <x v="3389"/>
    <x v="11"/>
    <x v="1"/>
    <x v="3345"/>
    <x v="3418"/>
    <x v="2"/>
    <x v="4"/>
    <x v="1"/>
    <x v="0"/>
  </r>
  <r>
    <x v="1"/>
    <x v="1"/>
    <x v="220"/>
    <x v="1"/>
    <x v="5"/>
    <x v="12"/>
    <x v="2390"/>
    <x v="3390"/>
    <x v="19"/>
    <x v="4"/>
    <x v="3346"/>
    <x v="3419"/>
    <x v="2"/>
    <x v="15"/>
    <x v="2"/>
    <x v="2"/>
  </r>
  <r>
    <x v="13"/>
    <x v="8"/>
    <x v="220"/>
    <x v="1"/>
    <x v="5"/>
    <x v="4"/>
    <x v="1157"/>
    <x v="3391"/>
    <x v="19"/>
    <x v="4"/>
    <x v="3347"/>
    <x v="3420"/>
    <x v="2"/>
    <x v="5"/>
    <x v="1"/>
    <x v="0"/>
  </r>
  <r>
    <x v="5"/>
    <x v="1"/>
    <x v="0"/>
    <x v="0"/>
    <x v="0"/>
    <x v="45"/>
    <x v="2470"/>
    <x v="3392"/>
    <x v="10"/>
    <x v="2"/>
    <x v="3348"/>
    <x v="3421"/>
    <x v="2"/>
    <x v="74"/>
    <x v="1"/>
    <x v="2"/>
  </r>
  <r>
    <x v="15"/>
    <x v="9"/>
    <x v="65"/>
    <x v="0"/>
    <x v="0"/>
    <x v="31"/>
    <x v="2471"/>
    <x v="3393"/>
    <x v="11"/>
    <x v="1"/>
    <x v="3349"/>
    <x v="3422"/>
    <x v="0"/>
    <x v="0"/>
    <x v="0"/>
    <x v="0"/>
  </r>
  <r>
    <x v="0"/>
    <x v="0"/>
    <x v="247"/>
    <x v="0"/>
    <x v="0"/>
    <x v="54"/>
    <x v="2472"/>
    <x v="3394"/>
    <x v="3"/>
    <x v="2"/>
    <x v="3350"/>
    <x v="3423"/>
    <x v="2"/>
    <x v="115"/>
    <x v="2"/>
    <x v="2"/>
  </r>
  <r>
    <x v="7"/>
    <x v="5"/>
    <x v="221"/>
    <x v="10"/>
    <x v="0"/>
    <x v="53"/>
    <x v="2473"/>
    <x v="3395"/>
    <x v="21"/>
    <x v="0"/>
    <x v="3351"/>
    <x v="3424"/>
    <x v="1"/>
    <x v="138"/>
    <x v="0"/>
    <x v="1"/>
  </r>
  <r>
    <x v="13"/>
    <x v="8"/>
    <x v="1"/>
    <x v="1"/>
    <x v="0"/>
    <x v="2"/>
    <x v="2474"/>
    <x v="3396"/>
    <x v="19"/>
    <x v="4"/>
    <x v="3352"/>
    <x v="3425"/>
    <x v="2"/>
    <x v="26"/>
    <x v="1"/>
    <x v="0"/>
  </r>
  <r>
    <x v="12"/>
    <x v="8"/>
    <x v="69"/>
    <x v="1"/>
    <x v="0"/>
    <x v="9"/>
    <x v="2475"/>
    <x v="3397"/>
    <x v="7"/>
    <x v="2"/>
    <x v="3353"/>
    <x v="3426"/>
    <x v="3"/>
    <x v="172"/>
    <x v="0"/>
    <x v="0"/>
  </r>
  <r>
    <x v="1"/>
    <x v="1"/>
    <x v="69"/>
    <x v="1"/>
    <x v="0"/>
    <x v="8"/>
    <x v="973"/>
    <x v="3398"/>
    <x v="19"/>
    <x v="4"/>
    <x v="3354"/>
    <x v="3427"/>
    <x v="1"/>
    <x v="9"/>
    <x v="0"/>
    <x v="2"/>
  </r>
  <r>
    <x v="3"/>
    <x v="3"/>
    <x v="70"/>
    <x v="1"/>
    <x v="0"/>
    <x v="23"/>
    <x v="2476"/>
    <x v="3399"/>
    <x v="5"/>
    <x v="0"/>
    <x v="3355"/>
    <x v="3428"/>
    <x v="4"/>
    <x v="297"/>
    <x v="0"/>
    <x v="1"/>
  </r>
  <r>
    <x v="15"/>
    <x v="9"/>
    <x v="74"/>
    <x v="8"/>
    <x v="0"/>
    <x v="12"/>
    <x v="2223"/>
    <x v="3400"/>
    <x v="9"/>
    <x v="3"/>
    <x v="3356"/>
    <x v="3429"/>
    <x v="1"/>
    <x v="178"/>
    <x v="0"/>
    <x v="1"/>
  </r>
  <r>
    <x v="6"/>
    <x v="3"/>
    <x v="167"/>
    <x v="8"/>
    <x v="0"/>
    <x v="13"/>
    <x v="2095"/>
    <x v="3401"/>
    <x v="14"/>
    <x v="4"/>
    <x v="3357"/>
    <x v="3430"/>
    <x v="2"/>
    <x v="87"/>
    <x v="2"/>
    <x v="1"/>
  </r>
  <r>
    <x v="5"/>
    <x v="1"/>
    <x v="167"/>
    <x v="8"/>
    <x v="0"/>
    <x v="32"/>
    <x v="20"/>
    <x v="3402"/>
    <x v="25"/>
    <x v="1"/>
    <x v="3358"/>
    <x v="3431"/>
    <x v="0"/>
    <x v="0"/>
    <x v="0"/>
    <x v="2"/>
  </r>
  <r>
    <x v="2"/>
    <x v="2"/>
    <x v="75"/>
    <x v="8"/>
    <x v="0"/>
    <x v="14"/>
    <x v="2477"/>
    <x v="3403"/>
    <x v="22"/>
    <x v="3"/>
    <x v="3359"/>
    <x v="3432"/>
    <x v="3"/>
    <x v="114"/>
    <x v="2"/>
    <x v="0"/>
  </r>
  <r>
    <x v="8"/>
    <x v="6"/>
    <x v="75"/>
    <x v="8"/>
    <x v="0"/>
    <x v="30"/>
    <x v="1784"/>
    <x v="3404"/>
    <x v="15"/>
    <x v="4"/>
    <x v="3360"/>
    <x v="3433"/>
    <x v="0"/>
    <x v="0"/>
    <x v="0"/>
    <x v="0"/>
  </r>
  <r>
    <x v="4"/>
    <x v="4"/>
    <x v="168"/>
    <x v="2"/>
    <x v="0"/>
    <x v="31"/>
    <x v="2478"/>
    <x v="3405"/>
    <x v="10"/>
    <x v="2"/>
    <x v="3361"/>
    <x v="3434"/>
    <x v="3"/>
    <x v="69"/>
    <x v="2"/>
    <x v="1"/>
  </r>
  <r>
    <x v="13"/>
    <x v="8"/>
    <x v="168"/>
    <x v="2"/>
    <x v="0"/>
    <x v="3"/>
    <x v="2157"/>
    <x v="3406"/>
    <x v="12"/>
    <x v="0"/>
    <x v="3362"/>
    <x v="3435"/>
    <x v="0"/>
    <x v="0"/>
    <x v="2"/>
    <x v="1"/>
  </r>
  <r>
    <x v="14"/>
    <x v="6"/>
    <x v="76"/>
    <x v="2"/>
    <x v="0"/>
    <x v="17"/>
    <x v="643"/>
    <x v="3407"/>
    <x v="23"/>
    <x v="3"/>
    <x v="3363"/>
    <x v="3436"/>
    <x v="0"/>
    <x v="0"/>
    <x v="1"/>
    <x v="1"/>
  </r>
  <r>
    <x v="0"/>
    <x v="0"/>
    <x v="169"/>
    <x v="2"/>
    <x v="0"/>
    <x v="37"/>
    <x v="559"/>
    <x v="3408"/>
    <x v="16"/>
    <x v="4"/>
    <x v="3364"/>
    <x v="3437"/>
    <x v="0"/>
    <x v="0"/>
    <x v="2"/>
    <x v="0"/>
  </r>
  <r>
    <x v="6"/>
    <x v="3"/>
    <x v="4"/>
    <x v="3"/>
    <x v="0"/>
    <x v="6"/>
    <x v="2479"/>
    <x v="3409"/>
    <x v="5"/>
    <x v="0"/>
    <x v="3365"/>
    <x v="3438"/>
    <x v="0"/>
    <x v="0"/>
    <x v="1"/>
    <x v="1"/>
  </r>
  <r>
    <x v="2"/>
    <x v="2"/>
    <x v="273"/>
    <x v="9"/>
    <x v="0"/>
    <x v="9"/>
    <x v="2480"/>
    <x v="3410"/>
    <x v="16"/>
    <x v="4"/>
    <x v="3366"/>
    <x v="3439"/>
    <x v="0"/>
    <x v="0"/>
    <x v="0"/>
    <x v="2"/>
  </r>
  <r>
    <x v="2"/>
    <x v="2"/>
    <x v="79"/>
    <x v="9"/>
    <x v="0"/>
    <x v="15"/>
    <x v="2481"/>
    <x v="3411"/>
    <x v="24"/>
    <x v="3"/>
    <x v="3367"/>
    <x v="3440"/>
    <x v="3"/>
    <x v="18"/>
    <x v="2"/>
    <x v="1"/>
  </r>
  <r>
    <x v="13"/>
    <x v="8"/>
    <x v="80"/>
    <x v="11"/>
    <x v="0"/>
    <x v="15"/>
    <x v="2482"/>
    <x v="3412"/>
    <x v="9"/>
    <x v="3"/>
    <x v="3368"/>
    <x v="3441"/>
    <x v="2"/>
    <x v="70"/>
    <x v="2"/>
    <x v="0"/>
  </r>
  <r>
    <x v="6"/>
    <x v="3"/>
    <x v="171"/>
    <x v="11"/>
    <x v="0"/>
    <x v="7"/>
    <x v="2483"/>
    <x v="3413"/>
    <x v="20"/>
    <x v="2"/>
    <x v="3369"/>
    <x v="3442"/>
    <x v="4"/>
    <x v="132"/>
    <x v="1"/>
    <x v="1"/>
  </r>
  <r>
    <x v="0"/>
    <x v="0"/>
    <x v="171"/>
    <x v="11"/>
    <x v="0"/>
    <x v="10"/>
    <x v="2484"/>
    <x v="3414"/>
    <x v="14"/>
    <x v="4"/>
    <x v="3370"/>
    <x v="3443"/>
    <x v="0"/>
    <x v="0"/>
    <x v="1"/>
    <x v="0"/>
  </r>
  <r>
    <x v="14"/>
    <x v="6"/>
    <x v="171"/>
    <x v="11"/>
    <x v="0"/>
    <x v="18"/>
    <x v="2485"/>
    <x v="3415"/>
    <x v="21"/>
    <x v="0"/>
    <x v="3371"/>
    <x v="3444"/>
    <x v="2"/>
    <x v="99"/>
    <x v="1"/>
    <x v="2"/>
  </r>
  <r>
    <x v="2"/>
    <x v="2"/>
    <x v="5"/>
    <x v="4"/>
    <x v="0"/>
    <x v="1"/>
    <x v="2486"/>
    <x v="3416"/>
    <x v="7"/>
    <x v="2"/>
    <x v="3372"/>
    <x v="3445"/>
    <x v="1"/>
    <x v="1"/>
    <x v="0"/>
    <x v="1"/>
  </r>
  <r>
    <x v="9"/>
    <x v="6"/>
    <x v="6"/>
    <x v="4"/>
    <x v="0"/>
    <x v="29"/>
    <x v="413"/>
    <x v="3417"/>
    <x v="1"/>
    <x v="0"/>
    <x v="3373"/>
    <x v="3446"/>
    <x v="1"/>
    <x v="91"/>
    <x v="2"/>
    <x v="2"/>
  </r>
  <r>
    <x v="14"/>
    <x v="6"/>
    <x v="6"/>
    <x v="4"/>
    <x v="0"/>
    <x v="13"/>
    <x v="2487"/>
    <x v="3418"/>
    <x v="25"/>
    <x v="1"/>
    <x v="3374"/>
    <x v="3447"/>
    <x v="0"/>
    <x v="0"/>
    <x v="2"/>
    <x v="0"/>
  </r>
  <r>
    <x v="15"/>
    <x v="9"/>
    <x v="225"/>
    <x v="5"/>
    <x v="0"/>
    <x v="3"/>
    <x v="2488"/>
    <x v="3419"/>
    <x v="21"/>
    <x v="0"/>
    <x v="3375"/>
    <x v="3448"/>
    <x v="2"/>
    <x v="4"/>
    <x v="2"/>
    <x v="1"/>
  </r>
  <r>
    <x v="2"/>
    <x v="2"/>
    <x v="225"/>
    <x v="5"/>
    <x v="0"/>
    <x v="45"/>
    <x v="1092"/>
    <x v="3420"/>
    <x v="24"/>
    <x v="3"/>
    <x v="3376"/>
    <x v="3449"/>
    <x v="2"/>
    <x v="74"/>
    <x v="1"/>
    <x v="1"/>
  </r>
  <r>
    <x v="13"/>
    <x v="8"/>
    <x v="83"/>
    <x v="5"/>
    <x v="0"/>
    <x v="10"/>
    <x v="2489"/>
    <x v="3421"/>
    <x v="13"/>
    <x v="1"/>
    <x v="3377"/>
    <x v="3450"/>
    <x v="2"/>
    <x v="13"/>
    <x v="0"/>
    <x v="1"/>
  </r>
  <r>
    <x v="3"/>
    <x v="3"/>
    <x v="250"/>
    <x v="6"/>
    <x v="0"/>
    <x v="12"/>
    <x v="2490"/>
    <x v="3422"/>
    <x v="24"/>
    <x v="3"/>
    <x v="3378"/>
    <x v="3451"/>
    <x v="2"/>
    <x v="15"/>
    <x v="1"/>
    <x v="2"/>
  </r>
  <r>
    <x v="12"/>
    <x v="8"/>
    <x v="85"/>
    <x v="0"/>
    <x v="1"/>
    <x v="21"/>
    <x v="541"/>
    <x v="3423"/>
    <x v="12"/>
    <x v="0"/>
    <x v="3379"/>
    <x v="3452"/>
    <x v="0"/>
    <x v="0"/>
    <x v="0"/>
    <x v="1"/>
  </r>
  <r>
    <x v="0"/>
    <x v="0"/>
    <x v="10"/>
    <x v="0"/>
    <x v="1"/>
    <x v="29"/>
    <x v="1248"/>
    <x v="3424"/>
    <x v="11"/>
    <x v="1"/>
    <x v="3380"/>
    <x v="3453"/>
    <x v="4"/>
    <x v="206"/>
    <x v="2"/>
    <x v="0"/>
  </r>
  <r>
    <x v="2"/>
    <x v="2"/>
    <x v="10"/>
    <x v="0"/>
    <x v="1"/>
    <x v="5"/>
    <x v="2491"/>
    <x v="3425"/>
    <x v="14"/>
    <x v="4"/>
    <x v="3381"/>
    <x v="3454"/>
    <x v="0"/>
    <x v="0"/>
    <x v="0"/>
    <x v="0"/>
  </r>
  <r>
    <x v="11"/>
    <x v="8"/>
    <x v="87"/>
    <x v="0"/>
    <x v="1"/>
    <x v="17"/>
    <x v="28"/>
    <x v="3426"/>
    <x v="19"/>
    <x v="4"/>
    <x v="3382"/>
    <x v="3455"/>
    <x v="2"/>
    <x v="130"/>
    <x v="1"/>
    <x v="0"/>
  </r>
  <r>
    <x v="4"/>
    <x v="4"/>
    <x v="87"/>
    <x v="0"/>
    <x v="1"/>
    <x v="9"/>
    <x v="2492"/>
    <x v="3427"/>
    <x v="14"/>
    <x v="4"/>
    <x v="3383"/>
    <x v="3456"/>
    <x v="3"/>
    <x v="172"/>
    <x v="1"/>
    <x v="0"/>
  </r>
  <r>
    <x v="7"/>
    <x v="5"/>
    <x v="87"/>
    <x v="0"/>
    <x v="1"/>
    <x v="13"/>
    <x v="834"/>
    <x v="907"/>
    <x v="15"/>
    <x v="4"/>
    <x v="3384"/>
    <x v="3457"/>
    <x v="2"/>
    <x v="87"/>
    <x v="0"/>
    <x v="1"/>
  </r>
  <r>
    <x v="5"/>
    <x v="1"/>
    <x v="88"/>
    <x v="10"/>
    <x v="1"/>
    <x v="14"/>
    <x v="1593"/>
    <x v="3428"/>
    <x v="1"/>
    <x v="0"/>
    <x v="3385"/>
    <x v="3458"/>
    <x v="0"/>
    <x v="0"/>
    <x v="0"/>
    <x v="2"/>
  </r>
  <r>
    <x v="14"/>
    <x v="6"/>
    <x v="88"/>
    <x v="10"/>
    <x v="1"/>
    <x v="33"/>
    <x v="1564"/>
    <x v="3429"/>
    <x v="22"/>
    <x v="3"/>
    <x v="3386"/>
    <x v="3459"/>
    <x v="1"/>
    <x v="108"/>
    <x v="0"/>
    <x v="2"/>
  </r>
  <r>
    <x v="10"/>
    <x v="7"/>
    <x v="88"/>
    <x v="10"/>
    <x v="1"/>
    <x v="69"/>
    <x v="2493"/>
    <x v="3430"/>
    <x v="20"/>
    <x v="2"/>
    <x v="3387"/>
    <x v="3460"/>
    <x v="3"/>
    <x v="298"/>
    <x v="0"/>
    <x v="1"/>
  </r>
  <r>
    <x v="6"/>
    <x v="3"/>
    <x v="176"/>
    <x v="1"/>
    <x v="1"/>
    <x v="14"/>
    <x v="2494"/>
    <x v="3431"/>
    <x v="15"/>
    <x v="4"/>
    <x v="3388"/>
    <x v="3461"/>
    <x v="3"/>
    <x v="114"/>
    <x v="0"/>
    <x v="2"/>
  </r>
  <r>
    <x v="14"/>
    <x v="6"/>
    <x v="176"/>
    <x v="1"/>
    <x v="1"/>
    <x v="5"/>
    <x v="441"/>
    <x v="3432"/>
    <x v="15"/>
    <x v="4"/>
    <x v="3389"/>
    <x v="3462"/>
    <x v="0"/>
    <x v="0"/>
    <x v="0"/>
    <x v="2"/>
  </r>
  <r>
    <x v="4"/>
    <x v="4"/>
    <x v="176"/>
    <x v="1"/>
    <x v="1"/>
    <x v="31"/>
    <x v="2495"/>
    <x v="3433"/>
    <x v="4"/>
    <x v="3"/>
    <x v="3390"/>
    <x v="3463"/>
    <x v="2"/>
    <x v="181"/>
    <x v="1"/>
    <x v="2"/>
  </r>
  <r>
    <x v="2"/>
    <x v="2"/>
    <x v="176"/>
    <x v="1"/>
    <x v="1"/>
    <x v="13"/>
    <x v="1979"/>
    <x v="3434"/>
    <x v="6"/>
    <x v="4"/>
    <x v="3391"/>
    <x v="3464"/>
    <x v="2"/>
    <x v="87"/>
    <x v="1"/>
    <x v="0"/>
  </r>
  <r>
    <x v="8"/>
    <x v="6"/>
    <x v="176"/>
    <x v="1"/>
    <x v="1"/>
    <x v="3"/>
    <x v="813"/>
    <x v="3435"/>
    <x v="18"/>
    <x v="2"/>
    <x v="3392"/>
    <x v="3465"/>
    <x v="0"/>
    <x v="0"/>
    <x v="1"/>
    <x v="2"/>
  </r>
  <r>
    <x v="1"/>
    <x v="1"/>
    <x v="228"/>
    <x v="1"/>
    <x v="1"/>
    <x v="10"/>
    <x v="2305"/>
    <x v="3436"/>
    <x v="7"/>
    <x v="2"/>
    <x v="3393"/>
    <x v="3466"/>
    <x v="2"/>
    <x v="13"/>
    <x v="0"/>
    <x v="2"/>
  </r>
  <r>
    <x v="2"/>
    <x v="2"/>
    <x v="228"/>
    <x v="1"/>
    <x v="1"/>
    <x v="12"/>
    <x v="1423"/>
    <x v="3437"/>
    <x v="17"/>
    <x v="1"/>
    <x v="3394"/>
    <x v="3467"/>
    <x v="2"/>
    <x v="15"/>
    <x v="0"/>
    <x v="0"/>
  </r>
  <r>
    <x v="8"/>
    <x v="6"/>
    <x v="91"/>
    <x v="1"/>
    <x v="1"/>
    <x v="25"/>
    <x v="2496"/>
    <x v="3438"/>
    <x v="22"/>
    <x v="3"/>
    <x v="3395"/>
    <x v="3468"/>
    <x v="2"/>
    <x v="156"/>
    <x v="1"/>
    <x v="1"/>
  </r>
  <r>
    <x v="6"/>
    <x v="3"/>
    <x v="92"/>
    <x v="7"/>
    <x v="1"/>
    <x v="13"/>
    <x v="2497"/>
    <x v="3439"/>
    <x v="17"/>
    <x v="1"/>
    <x v="3396"/>
    <x v="3469"/>
    <x v="0"/>
    <x v="0"/>
    <x v="2"/>
    <x v="1"/>
  </r>
  <r>
    <x v="12"/>
    <x v="8"/>
    <x v="92"/>
    <x v="7"/>
    <x v="1"/>
    <x v="36"/>
    <x v="245"/>
    <x v="3440"/>
    <x v="0"/>
    <x v="0"/>
    <x v="3397"/>
    <x v="3470"/>
    <x v="1"/>
    <x v="118"/>
    <x v="2"/>
    <x v="1"/>
  </r>
  <r>
    <x v="0"/>
    <x v="0"/>
    <x v="93"/>
    <x v="7"/>
    <x v="1"/>
    <x v="13"/>
    <x v="2498"/>
    <x v="3441"/>
    <x v="10"/>
    <x v="2"/>
    <x v="3398"/>
    <x v="3471"/>
    <x v="0"/>
    <x v="0"/>
    <x v="2"/>
    <x v="1"/>
  </r>
  <r>
    <x v="15"/>
    <x v="9"/>
    <x v="93"/>
    <x v="7"/>
    <x v="1"/>
    <x v="37"/>
    <x v="2499"/>
    <x v="3442"/>
    <x v="3"/>
    <x v="2"/>
    <x v="3399"/>
    <x v="3472"/>
    <x v="2"/>
    <x v="61"/>
    <x v="1"/>
    <x v="2"/>
  </r>
  <r>
    <x v="5"/>
    <x v="1"/>
    <x v="13"/>
    <x v="8"/>
    <x v="1"/>
    <x v="20"/>
    <x v="1175"/>
    <x v="3443"/>
    <x v="5"/>
    <x v="0"/>
    <x v="3400"/>
    <x v="3473"/>
    <x v="2"/>
    <x v="52"/>
    <x v="0"/>
    <x v="2"/>
  </r>
  <r>
    <x v="8"/>
    <x v="6"/>
    <x v="14"/>
    <x v="8"/>
    <x v="1"/>
    <x v="30"/>
    <x v="1190"/>
    <x v="3444"/>
    <x v="17"/>
    <x v="1"/>
    <x v="3401"/>
    <x v="3474"/>
    <x v="3"/>
    <x v="170"/>
    <x v="0"/>
    <x v="2"/>
  </r>
  <r>
    <x v="5"/>
    <x v="1"/>
    <x v="230"/>
    <x v="8"/>
    <x v="1"/>
    <x v="9"/>
    <x v="2500"/>
    <x v="3445"/>
    <x v="3"/>
    <x v="2"/>
    <x v="3402"/>
    <x v="3475"/>
    <x v="0"/>
    <x v="0"/>
    <x v="2"/>
    <x v="2"/>
  </r>
  <r>
    <x v="2"/>
    <x v="2"/>
    <x v="230"/>
    <x v="8"/>
    <x v="1"/>
    <x v="33"/>
    <x v="721"/>
    <x v="3446"/>
    <x v="12"/>
    <x v="0"/>
    <x v="3403"/>
    <x v="3476"/>
    <x v="2"/>
    <x v="51"/>
    <x v="0"/>
    <x v="1"/>
  </r>
  <r>
    <x v="0"/>
    <x v="0"/>
    <x v="95"/>
    <x v="2"/>
    <x v="1"/>
    <x v="21"/>
    <x v="2501"/>
    <x v="3447"/>
    <x v="22"/>
    <x v="3"/>
    <x v="3404"/>
    <x v="3477"/>
    <x v="2"/>
    <x v="120"/>
    <x v="0"/>
    <x v="1"/>
  </r>
  <r>
    <x v="6"/>
    <x v="3"/>
    <x v="266"/>
    <x v="2"/>
    <x v="1"/>
    <x v="62"/>
    <x v="2502"/>
    <x v="3448"/>
    <x v="17"/>
    <x v="1"/>
    <x v="3405"/>
    <x v="3478"/>
    <x v="3"/>
    <x v="238"/>
    <x v="0"/>
    <x v="2"/>
  </r>
  <r>
    <x v="4"/>
    <x v="4"/>
    <x v="266"/>
    <x v="2"/>
    <x v="1"/>
    <x v="7"/>
    <x v="859"/>
    <x v="3449"/>
    <x v="20"/>
    <x v="2"/>
    <x v="3406"/>
    <x v="3479"/>
    <x v="0"/>
    <x v="0"/>
    <x v="1"/>
    <x v="0"/>
  </r>
  <r>
    <x v="7"/>
    <x v="5"/>
    <x v="266"/>
    <x v="2"/>
    <x v="1"/>
    <x v="9"/>
    <x v="1777"/>
    <x v="3450"/>
    <x v="2"/>
    <x v="1"/>
    <x v="3407"/>
    <x v="3480"/>
    <x v="3"/>
    <x v="172"/>
    <x v="2"/>
    <x v="1"/>
  </r>
  <r>
    <x v="0"/>
    <x v="0"/>
    <x v="96"/>
    <x v="2"/>
    <x v="1"/>
    <x v="2"/>
    <x v="2503"/>
    <x v="3451"/>
    <x v="7"/>
    <x v="2"/>
    <x v="3408"/>
    <x v="3481"/>
    <x v="3"/>
    <x v="77"/>
    <x v="2"/>
    <x v="2"/>
  </r>
  <r>
    <x v="10"/>
    <x v="7"/>
    <x v="96"/>
    <x v="2"/>
    <x v="1"/>
    <x v="4"/>
    <x v="234"/>
    <x v="3452"/>
    <x v="22"/>
    <x v="3"/>
    <x v="3409"/>
    <x v="3482"/>
    <x v="2"/>
    <x v="5"/>
    <x v="0"/>
    <x v="1"/>
  </r>
  <r>
    <x v="13"/>
    <x v="8"/>
    <x v="99"/>
    <x v="3"/>
    <x v="1"/>
    <x v="17"/>
    <x v="2504"/>
    <x v="3453"/>
    <x v="15"/>
    <x v="4"/>
    <x v="3410"/>
    <x v="3483"/>
    <x v="0"/>
    <x v="0"/>
    <x v="1"/>
    <x v="2"/>
  </r>
  <r>
    <x v="0"/>
    <x v="0"/>
    <x v="252"/>
    <x v="9"/>
    <x v="1"/>
    <x v="3"/>
    <x v="1097"/>
    <x v="3454"/>
    <x v="13"/>
    <x v="1"/>
    <x v="3411"/>
    <x v="3484"/>
    <x v="2"/>
    <x v="4"/>
    <x v="2"/>
    <x v="1"/>
  </r>
  <r>
    <x v="8"/>
    <x v="6"/>
    <x v="252"/>
    <x v="9"/>
    <x v="1"/>
    <x v="41"/>
    <x v="357"/>
    <x v="3455"/>
    <x v="11"/>
    <x v="1"/>
    <x v="3412"/>
    <x v="3485"/>
    <x v="0"/>
    <x v="0"/>
    <x v="1"/>
    <x v="0"/>
  </r>
  <r>
    <x v="7"/>
    <x v="5"/>
    <x v="252"/>
    <x v="9"/>
    <x v="1"/>
    <x v="23"/>
    <x v="2505"/>
    <x v="3456"/>
    <x v="4"/>
    <x v="3"/>
    <x v="3413"/>
    <x v="3486"/>
    <x v="2"/>
    <x v="66"/>
    <x v="1"/>
    <x v="0"/>
  </r>
  <r>
    <x v="13"/>
    <x v="8"/>
    <x v="253"/>
    <x v="9"/>
    <x v="1"/>
    <x v="36"/>
    <x v="2506"/>
    <x v="3457"/>
    <x v="25"/>
    <x v="1"/>
    <x v="3414"/>
    <x v="3487"/>
    <x v="0"/>
    <x v="0"/>
    <x v="2"/>
    <x v="1"/>
  </r>
  <r>
    <x v="8"/>
    <x v="6"/>
    <x v="261"/>
    <x v="11"/>
    <x v="1"/>
    <x v="79"/>
    <x v="2507"/>
    <x v="3458"/>
    <x v="7"/>
    <x v="2"/>
    <x v="3415"/>
    <x v="3488"/>
    <x v="0"/>
    <x v="0"/>
    <x v="0"/>
    <x v="1"/>
  </r>
  <r>
    <x v="5"/>
    <x v="1"/>
    <x v="232"/>
    <x v="4"/>
    <x v="1"/>
    <x v="43"/>
    <x v="1285"/>
    <x v="3459"/>
    <x v="0"/>
    <x v="0"/>
    <x v="3416"/>
    <x v="3489"/>
    <x v="1"/>
    <x v="188"/>
    <x v="0"/>
    <x v="0"/>
  </r>
  <r>
    <x v="3"/>
    <x v="3"/>
    <x v="232"/>
    <x v="4"/>
    <x v="1"/>
    <x v="0"/>
    <x v="2508"/>
    <x v="3460"/>
    <x v="20"/>
    <x v="2"/>
    <x v="3417"/>
    <x v="3490"/>
    <x v="2"/>
    <x v="58"/>
    <x v="2"/>
    <x v="0"/>
  </r>
  <r>
    <x v="0"/>
    <x v="0"/>
    <x v="19"/>
    <x v="4"/>
    <x v="1"/>
    <x v="21"/>
    <x v="2160"/>
    <x v="3461"/>
    <x v="24"/>
    <x v="3"/>
    <x v="3418"/>
    <x v="3491"/>
    <x v="3"/>
    <x v="25"/>
    <x v="2"/>
    <x v="1"/>
  </r>
  <r>
    <x v="15"/>
    <x v="9"/>
    <x v="19"/>
    <x v="4"/>
    <x v="1"/>
    <x v="14"/>
    <x v="2509"/>
    <x v="3462"/>
    <x v="17"/>
    <x v="1"/>
    <x v="3419"/>
    <x v="3492"/>
    <x v="2"/>
    <x v="32"/>
    <x v="0"/>
    <x v="1"/>
  </r>
  <r>
    <x v="10"/>
    <x v="7"/>
    <x v="19"/>
    <x v="4"/>
    <x v="1"/>
    <x v="10"/>
    <x v="892"/>
    <x v="3463"/>
    <x v="16"/>
    <x v="4"/>
    <x v="3420"/>
    <x v="3493"/>
    <x v="2"/>
    <x v="13"/>
    <x v="0"/>
    <x v="2"/>
  </r>
  <r>
    <x v="4"/>
    <x v="4"/>
    <x v="20"/>
    <x v="5"/>
    <x v="1"/>
    <x v="8"/>
    <x v="1883"/>
    <x v="3464"/>
    <x v="21"/>
    <x v="0"/>
    <x v="3421"/>
    <x v="3494"/>
    <x v="2"/>
    <x v="34"/>
    <x v="1"/>
    <x v="2"/>
  </r>
  <r>
    <x v="5"/>
    <x v="1"/>
    <x v="104"/>
    <x v="5"/>
    <x v="1"/>
    <x v="50"/>
    <x v="2510"/>
    <x v="3465"/>
    <x v="0"/>
    <x v="0"/>
    <x v="3422"/>
    <x v="3495"/>
    <x v="3"/>
    <x v="89"/>
    <x v="1"/>
    <x v="2"/>
  </r>
  <r>
    <x v="14"/>
    <x v="6"/>
    <x v="178"/>
    <x v="5"/>
    <x v="1"/>
    <x v="49"/>
    <x v="534"/>
    <x v="3466"/>
    <x v="20"/>
    <x v="2"/>
    <x v="3423"/>
    <x v="3496"/>
    <x v="0"/>
    <x v="0"/>
    <x v="0"/>
    <x v="0"/>
  </r>
  <r>
    <x v="5"/>
    <x v="1"/>
    <x v="105"/>
    <x v="6"/>
    <x v="1"/>
    <x v="22"/>
    <x v="194"/>
    <x v="3467"/>
    <x v="25"/>
    <x v="1"/>
    <x v="3424"/>
    <x v="3497"/>
    <x v="2"/>
    <x v="80"/>
    <x v="2"/>
    <x v="0"/>
  </r>
  <r>
    <x v="0"/>
    <x v="0"/>
    <x v="106"/>
    <x v="6"/>
    <x v="1"/>
    <x v="52"/>
    <x v="2511"/>
    <x v="3468"/>
    <x v="19"/>
    <x v="4"/>
    <x v="3425"/>
    <x v="3498"/>
    <x v="4"/>
    <x v="117"/>
    <x v="1"/>
    <x v="0"/>
  </r>
  <r>
    <x v="9"/>
    <x v="6"/>
    <x v="107"/>
    <x v="0"/>
    <x v="2"/>
    <x v="2"/>
    <x v="2512"/>
    <x v="3469"/>
    <x v="15"/>
    <x v="4"/>
    <x v="3426"/>
    <x v="3499"/>
    <x v="0"/>
    <x v="0"/>
    <x v="0"/>
    <x v="0"/>
  </r>
  <r>
    <x v="3"/>
    <x v="3"/>
    <x v="107"/>
    <x v="0"/>
    <x v="2"/>
    <x v="37"/>
    <x v="968"/>
    <x v="3470"/>
    <x v="15"/>
    <x v="4"/>
    <x v="3427"/>
    <x v="3500"/>
    <x v="3"/>
    <x v="105"/>
    <x v="0"/>
    <x v="2"/>
  </r>
  <r>
    <x v="3"/>
    <x v="3"/>
    <x v="109"/>
    <x v="0"/>
    <x v="2"/>
    <x v="13"/>
    <x v="2513"/>
    <x v="3471"/>
    <x v="4"/>
    <x v="3"/>
    <x v="3428"/>
    <x v="3501"/>
    <x v="0"/>
    <x v="0"/>
    <x v="2"/>
    <x v="2"/>
  </r>
  <r>
    <x v="15"/>
    <x v="9"/>
    <x v="234"/>
    <x v="0"/>
    <x v="2"/>
    <x v="46"/>
    <x v="2514"/>
    <x v="3472"/>
    <x v="10"/>
    <x v="2"/>
    <x v="3429"/>
    <x v="3502"/>
    <x v="1"/>
    <x v="193"/>
    <x v="1"/>
    <x v="2"/>
  </r>
  <r>
    <x v="5"/>
    <x v="1"/>
    <x v="234"/>
    <x v="0"/>
    <x v="2"/>
    <x v="6"/>
    <x v="2515"/>
    <x v="3473"/>
    <x v="18"/>
    <x v="2"/>
    <x v="3430"/>
    <x v="3503"/>
    <x v="0"/>
    <x v="0"/>
    <x v="0"/>
    <x v="1"/>
  </r>
  <r>
    <x v="1"/>
    <x v="1"/>
    <x v="111"/>
    <x v="10"/>
    <x v="2"/>
    <x v="18"/>
    <x v="108"/>
    <x v="3474"/>
    <x v="18"/>
    <x v="2"/>
    <x v="3431"/>
    <x v="3504"/>
    <x v="4"/>
    <x v="65"/>
    <x v="0"/>
    <x v="1"/>
  </r>
  <r>
    <x v="11"/>
    <x v="8"/>
    <x v="180"/>
    <x v="1"/>
    <x v="2"/>
    <x v="37"/>
    <x v="2000"/>
    <x v="3475"/>
    <x v="12"/>
    <x v="0"/>
    <x v="3432"/>
    <x v="3505"/>
    <x v="3"/>
    <x v="105"/>
    <x v="0"/>
    <x v="2"/>
  </r>
  <r>
    <x v="14"/>
    <x v="6"/>
    <x v="112"/>
    <x v="1"/>
    <x v="2"/>
    <x v="57"/>
    <x v="1188"/>
    <x v="3476"/>
    <x v="13"/>
    <x v="1"/>
    <x v="3433"/>
    <x v="3506"/>
    <x v="3"/>
    <x v="194"/>
    <x v="1"/>
    <x v="2"/>
  </r>
  <r>
    <x v="15"/>
    <x v="9"/>
    <x v="24"/>
    <x v="1"/>
    <x v="2"/>
    <x v="12"/>
    <x v="872"/>
    <x v="3477"/>
    <x v="1"/>
    <x v="0"/>
    <x v="3434"/>
    <x v="3507"/>
    <x v="4"/>
    <x v="39"/>
    <x v="1"/>
    <x v="0"/>
  </r>
  <r>
    <x v="5"/>
    <x v="1"/>
    <x v="113"/>
    <x v="7"/>
    <x v="2"/>
    <x v="8"/>
    <x v="2516"/>
    <x v="3478"/>
    <x v="0"/>
    <x v="0"/>
    <x v="3435"/>
    <x v="3508"/>
    <x v="0"/>
    <x v="0"/>
    <x v="2"/>
    <x v="0"/>
  </r>
  <r>
    <x v="11"/>
    <x v="8"/>
    <x v="183"/>
    <x v="8"/>
    <x v="2"/>
    <x v="5"/>
    <x v="2517"/>
    <x v="3479"/>
    <x v="23"/>
    <x v="3"/>
    <x v="3436"/>
    <x v="3509"/>
    <x v="2"/>
    <x v="6"/>
    <x v="0"/>
    <x v="2"/>
  </r>
  <r>
    <x v="1"/>
    <x v="1"/>
    <x v="116"/>
    <x v="8"/>
    <x v="2"/>
    <x v="1"/>
    <x v="2518"/>
    <x v="3480"/>
    <x v="21"/>
    <x v="0"/>
    <x v="3437"/>
    <x v="3510"/>
    <x v="0"/>
    <x v="0"/>
    <x v="2"/>
    <x v="0"/>
  </r>
  <r>
    <x v="15"/>
    <x v="9"/>
    <x v="116"/>
    <x v="8"/>
    <x v="2"/>
    <x v="73"/>
    <x v="2519"/>
    <x v="3481"/>
    <x v="5"/>
    <x v="0"/>
    <x v="3438"/>
    <x v="3511"/>
    <x v="1"/>
    <x v="299"/>
    <x v="2"/>
    <x v="2"/>
  </r>
  <r>
    <x v="5"/>
    <x v="1"/>
    <x v="116"/>
    <x v="8"/>
    <x v="2"/>
    <x v="0"/>
    <x v="840"/>
    <x v="3482"/>
    <x v="23"/>
    <x v="3"/>
    <x v="3439"/>
    <x v="3512"/>
    <x v="3"/>
    <x v="17"/>
    <x v="1"/>
    <x v="0"/>
  </r>
  <r>
    <x v="9"/>
    <x v="6"/>
    <x v="116"/>
    <x v="8"/>
    <x v="2"/>
    <x v="50"/>
    <x v="736"/>
    <x v="3483"/>
    <x v="15"/>
    <x v="4"/>
    <x v="3440"/>
    <x v="3513"/>
    <x v="3"/>
    <x v="89"/>
    <x v="0"/>
    <x v="0"/>
  </r>
  <r>
    <x v="11"/>
    <x v="8"/>
    <x v="27"/>
    <x v="2"/>
    <x v="2"/>
    <x v="30"/>
    <x v="2520"/>
    <x v="3484"/>
    <x v="22"/>
    <x v="3"/>
    <x v="3441"/>
    <x v="3514"/>
    <x v="0"/>
    <x v="0"/>
    <x v="0"/>
    <x v="0"/>
  </r>
  <r>
    <x v="9"/>
    <x v="6"/>
    <x v="184"/>
    <x v="2"/>
    <x v="2"/>
    <x v="22"/>
    <x v="343"/>
    <x v="3485"/>
    <x v="22"/>
    <x v="3"/>
    <x v="3442"/>
    <x v="3515"/>
    <x v="3"/>
    <x v="168"/>
    <x v="2"/>
    <x v="2"/>
  </r>
  <r>
    <x v="8"/>
    <x v="6"/>
    <x v="184"/>
    <x v="2"/>
    <x v="2"/>
    <x v="36"/>
    <x v="2225"/>
    <x v="3486"/>
    <x v="23"/>
    <x v="3"/>
    <x v="3443"/>
    <x v="3516"/>
    <x v="2"/>
    <x v="76"/>
    <x v="2"/>
    <x v="1"/>
  </r>
  <r>
    <x v="4"/>
    <x v="4"/>
    <x v="28"/>
    <x v="2"/>
    <x v="2"/>
    <x v="18"/>
    <x v="2521"/>
    <x v="3487"/>
    <x v="5"/>
    <x v="0"/>
    <x v="3444"/>
    <x v="3517"/>
    <x v="2"/>
    <x v="99"/>
    <x v="2"/>
    <x v="2"/>
  </r>
  <r>
    <x v="5"/>
    <x v="1"/>
    <x v="185"/>
    <x v="2"/>
    <x v="2"/>
    <x v="37"/>
    <x v="2466"/>
    <x v="3488"/>
    <x v="16"/>
    <x v="4"/>
    <x v="3445"/>
    <x v="3518"/>
    <x v="1"/>
    <x v="79"/>
    <x v="2"/>
    <x v="2"/>
  </r>
  <r>
    <x v="11"/>
    <x v="8"/>
    <x v="29"/>
    <x v="3"/>
    <x v="2"/>
    <x v="74"/>
    <x v="2099"/>
    <x v="3489"/>
    <x v="13"/>
    <x v="1"/>
    <x v="3446"/>
    <x v="3519"/>
    <x v="2"/>
    <x v="259"/>
    <x v="1"/>
    <x v="0"/>
  </r>
  <r>
    <x v="8"/>
    <x v="6"/>
    <x v="119"/>
    <x v="3"/>
    <x v="2"/>
    <x v="1"/>
    <x v="460"/>
    <x v="3490"/>
    <x v="6"/>
    <x v="4"/>
    <x v="3447"/>
    <x v="3520"/>
    <x v="3"/>
    <x v="12"/>
    <x v="2"/>
    <x v="0"/>
  </r>
  <r>
    <x v="12"/>
    <x v="8"/>
    <x v="186"/>
    <x v="9"/>
    <x v="2"/>
    <x v="4"/>
    <x v="2369"/>
    <x v="3491"/>
    <x v="10"/>
    <x v="2"/>
    <x v="3448"/>
    <x v="3521"/>
    <x v="3"/>
    <x v="11"/>
    <x v="2"/>
    <x v="1"/>
  </r>
  <r>
    <x v="3"/>
    <x v="3"/>
    <x v="186"/>
    <x v="9"/>
    <x v="2"/>
    <x v="29"/>
    <x v="2045"/>
    <x v="3492"/>
    <x v="3"/>
    <x v="2"/>
    <x v="3449"/>
    <x v="3522"/>
    <x v="2"/>
    <x v="47"/>
    <x v="2"/>
    <x v="0"/>
  </r>
  <r>
    <x v="1"/>
    <x v="1"/>
    <x v="187"/>
    <x v="9"/>
    <x v="2"/>
    <x v="52"/>
    <x v="1556"/>
    <x v="3493"/>
    <x v="13"/>
    <x v="1"/>
    <x v="3450"/>
    <x v="3523"/>
    <x v="0"/>
    <x v="0"/>
    <x v="0"/>
    <x v="0"/>
  </r>
  <r>
    <x v="15"/>
    <x v="9"/>
    <x v="31"/>
    <x v="11"/>
    <x v="2"/>
    <x v="37"/>
    <x v="281"/>
    <x v="3494"/>
    <x v="21"/>
    <x v="0"/>
    <x v="3451"/>
    <x v="3524"/>
    <x v="3"/>
    <x v="105"/>
    <x v="1"/>
    <x v="2"/>
  </r>
  <r>
    <x v="6"/>
    <x v="3"/>
    <x v="122"/>
    <x v="11"/>
    <x v="2"/>
    <x v="13"/>
    <x v="2522"/>
    <x v="3495"/>
    <x v="21"/>
    <x v="0"/>
    <x v="3452"/>
    <x v="3525"/>
    <x v="4"/>
    <x v="16"/>
    <x v="0"/>
    <x v="2"/>
  </r>
  <r>
    <x v="7"/>
    <x v="5"/>
    <x v="32"/>
    <x v="11"/>
    <x v="2"/>
    <x v="28"/>
    <x v="2523"/>
    <x v="3496"/>
    <x v="14"/>
    <x v="4"/>
    <x v="3453"/>
    <x v="3526"/>
    <x v="3"/>
    <x v="208"/>
    <x v="1"/>
    <x v="2"/>
  </r>
  <r>
    <x v="4"/>
    <x v="4"/>
    <x v="33"/>
    <x v="4"/>
    <x v="2"/>
    <x v="49"/>
    <x v="1115"/>
    <x v="3497"/>
    <x v="9"/>
    <x v="3"/>
    <x v="3454"/>
    <x v="3527"/>
    <x v="0"/>
    <x v="0"/>
    <x v="2"/>
    <x v="2"/>
  </r>
  <r>
    <x v="5"/>
    <x v="1"/>
    <x v="34"/>
    <x v="4"/>
    <x v="2"/>
    <x v="10"/>
    <x v="1214"/>
    <x v="3498"/>
    <x v="3"/>
    <x v="2"/>
    <x v="3455"/>
    <x v="3528"/>
    <x v="1"/>
    <x v="123"/>
    <x v="0"/>
    <x v="1"/>
  </r>
  <r>
    <x v="13"/>
    <x v="8"/>
    <x v="34"/>
    <x v="4"/>
    <x v="2"/>
    <x v="20"/>
    <x v="2524"/>
    <x v="3499"/>
    <x v="8"/>
    <x v="5"/>
    <x v="9"/>
    <x v="3529"/>
    <x v="1"/>
    <x v="109"/>
    <x v="1"/>
    <x v="0"/>
  </r>
  <r>
    <x v="1"/>
    <x v="1"/>
    <x v="188"/>
    <x v="4"/>
    <x v="2"/>
    <x v="13"/>
    <x v="2525"/>
    <x v="3500"/>
    <x v="14"/>
    <x v="4"/>
    <x v="3456"/>
    <x v="3530"/>
    <x v="4"/>
    <x v="16"/>
    <x v="0"/>
    <x v="1"/>
  </r>
  <r>
    <x v="14"/>
    <x v="6"/>
    <x v="188"/>
    <x v="4"/>
    <x v="2"/>
    <x v="15"/>
    <x v="2526"/>
    <x v="3501"/>
    <x v="3"/>
    <x v="2"/>
    <x v="3457"/>
    <x v="3531"/>
    <x v="0"/>
    <x v="0"/>
    <x v="0"/>
    <x v="0"/>
  </r>
  <r>
    <x v="13"/>
    <x v="8"/>
    <x v="188"/>
    <x v="4"/>
    <x v="2"/>
    <x v="13"/>
    <x v="2459"/>
    <x v="3502"/>
    <x v="20"/>
    <x v="2"/>
    <x v="3458"/>
    <x v="3532"/>
    <x v="0"/>
    <x v="0"/>
    <x v="2"/>
    <x v="0"/>
  </r>
  <r>
    <x v="0"/>
    <x v="0"/>
    <x v="189"/>
    <x v="5"/>
    <x v="2"/>
    <x v="17"/>
    <x v="2316"/>
    <x v="3503"/>
    <x v="23"/>
    <x v="3"/>
    <x v="3459"/>
    <x v="3533"/>
    <x v="0"/>
    <x v="0"/>
    <x v="0"/>
    <x v="0"/>
  </r>
  <r>
    <x v="11"/>
    <x v="8"/>
    <x v="189"/>
    <x v="5"/>
    <x v="2"/>
    <x v="68"/>
    <x v="2527"/>
    <x v="3504"/>
    <x v="23"/>
    <x v="3"/>
    <x v="3460"/>
    <x v="3534"/>
    <x v="2"/>
    <x v="233"/>
    <x v="1"/>
    <x v="2"/>
  </r>
  <r>
    <x v="10"/>
    <x v="7"/>
    <x v="123"/>
    <x v="5"/>
    <x v="2"/>
    <x v="5"/>
    <x v="2528"/>
    <x v="3505"/>
    <x v="8"/>
    <x v="5"/>
    <x v="9"/>
    <x v="3535"/>
    <x v="0"/>
    <x v="0"/>
    <x v="0"/>
    <x v="2"/>
  </r>
  <r>
    <x v="10"/>
    <x v="7"/>
    <x v="37"/>
    <x v="5"/>
    <x v="2"/>
    <x v="27"/>
    <x v="2529"/>
    <x v="3506"/>
    <x v="4"/>
    <x v="3"/>
    <x v="3461"/>
    <x v="3536"/>
    <x v="6"/>
    <x v="280"/>
    <x v="2"/>
    <x v="0"/>
  </r>
  <r>
    <x v="15"/>
    <x v="9"/>
    <x v="124"/>
    <x v="6"/>
    <x v="2"/>
    <x v="3"/>
    <x v="455"/>
    <x v="3507"/>
    <x v="18"/>
    <x v="2"/>
    <x v="3462"/>
    <x v="3537"/>
    <x v="3"/>
    <x v="20"/>
    <x v="0"/>
    <x v="0"/>
  </r>
  <r>
    <x v="0"/>
    <x v="0"/>
    <x v="190"/>
    <x v="6"/>
    <x v="2"/>
    <x v="27"/>
    <x v="1568"/>
    <x v="3508"/>
    <x v="11"/>
    <x v="1"/>
    <x v="3463"/>
    <x v="3538"/>
    <x v="2"/>
    <x v="37"/>
    <x v="1"/>
    <x v="1"/>
  </r>
  <r>
    <x v="15"/>
    <x v="9"/>
    <x v="190"/>
    <x v="6"/>
    <x v="2"/>
    <x v="9"/>
    <x v="2530"/>
    <x v="3509"/>
    <x v="25"/>
    <x v="1"/>
    <x v="3464"/>
    <x v="3539"/>
    <x v="2"/>
    <x v="10"/>
    <x v="2"/>
    <x v="1"/>
  </r>
  <r>
    <x v="8"/>
    <x v="6"/>
    <x v="39"/>
    <x v="0"/>
    <x v="3"/>
    <x v="3"/>
    <x v="552"/>
    <x v="3510"/>
    <x v="22"/>
    <x v="3"/>
    <x v="3465"/>
    <x v="3540"/>
    <x v="3"/>
    <x v="20"/>
    <x v="1"/>
    <x v="2"/>
  </r>
  <r>
    <x v="13"/>
    <x v="8"/>
    <x v="191"/>
    <x v="0"/>
    <x v="3"/>
    <x v="13"/>
    <x v="2531"/>
    <x v="3511"/>
    <x v="11"/>
    <x v="1"/>
    <x v="3466"/>
    <x v="3541"/>
    <x v="3"/>
    <x v="102"/>
    <x v="2"/>
    <x v="1"/>
  </r>
  <r>
    <x v="5"/>
    <x v="1"/>
    <x v="126"/>
    <x v="0"/>
    <x v="3"/>
    <x v="27"/>
    <x v="2532"/>
    <x v="3512"/>
    <x v="0"/>
    <x v="0"/>
    <x v="3467"/>
    <x v="3542"/>
    <x v="1"/>
    <x v="177"/>
    <x v="2"/>
    <x v="1"/>
  </r>
  <r>
    <x v="4"/>
    <x v="4"/>
    <x v="237"/>
    <x v="10"/>
    <x v="3"/>
    <x v="69"/>
    <x v="581"/>
    <x v="3513"/>
    <x v="8"/>
    <x v="5"/>
    <x v="9"/>
    <x v="3543"/>
    <x v="3"/>
    <x v="298"/>
    <x v="2"/>
    <x v="0"/>
  </r>
  <r>
    <x v="13"/>
    <x v="8"/>
    <x v="237"/>
    <x v="10"/>
    <x v="3"/>
    <x v="5"/>
    <x v="542"/>
    <x v="3514"/>
    <x v="5"/>
    <x v="0"/>
    <x v="3468"/>
    <x v="3544"/>
    <x v="2"/>
    <x v="6"/>
    <x v="1"/>
    <x v="0"/>
  </r>
  <r>
    <x v="6"/>
    <x v="3"/>
    <x v="193"/>
    <x v="10"/>
    <x v="3"/>
    <x v="45"/>
    <x v="2164"/>
    <x v="3515"/>
    <x v="7"/>
    <x v="2"/>
    <x v="3469"/>
    <x v="3545"/>
    <x v="2"/>
    <x v="74"/>
    <x v="1"/>
    <x v="1"/>
  </r>
  <r>
    <x v="10"/>
    <x v="7"/>
    <x v="193"/>
    <x v="10"/>
    <x v="3"/>
    <x v="55"/>
    <x v="2533"/>
    <x v="3516"/>
    <x v="3"/>
    <x v="2"/>
    <x v="3470"/>
    <x v="3546"/>
    <x v="3"/>
    <x v="279"/>
    <x v="0"/>
    <x v="1"/>
  </r>
  <r>
    <x v="1"/>
    <x v="1"/>
    <x v="128"/>
    <x v="7"/>
    <x v="3"/>
    <x v="57"/>
    <x v="2534"/>
    <x v="3517"/>
    <x v="16"/>
    <x v="4"/>
    <x v="3471"/>
    <x v="3547"/>
    <x v="1"/>
    <x v="133"/>
    <x v="0"/>
    <x v="0"/>
  </r>
  <r>
    <x v="9"/>
    <x v="6"/>
    <x v="197"/>
    <x v="8"/>
    <x v="3"/>
    <x v="18"/>
    <x v="2535"/>
    <x v="3518"/>
    <x v="18"/>
    <x v="2"/>
    <x v="3472"/>
    <x v="3548"/>
    <x v="3"/>
    <x v="31"/>
    <x v="2"/>
    <x v="2"/>
  </r>
  <r>
    <x v="14"/>
    <x v="6"/>
    <x v="197"/>
    <x v="8"/>
    <x v="3"/>
    <x v="61"/>
    <x v="2536"/>
    <x v="3519"/>
    <x v="10"/>
    <x v="2"/>
    <x v="3473"/>
    <x v="3549"/>
    <x v="2"/>
    <x v="152"/>
    <x v="0"/>
    <x v="2"/>
  </r>
  <r>
    <x v="7"/>
    <x v="5"/>
    <x v="239"/>
    <x v="8"/>
    <x v="3"/>
    <x v="16"/>
    <x v="136"/>
    <x v="3520"/>
    <x v="9"/>
    <x v="3"/>
    <x v="3474"/>
    <x v="3550"/>
    <x v="3"/>
    <x v="143"/>
    <x v="1"/>
    <x v="0"/>
  </r>
  <r>
    <x v="6"/>
    <x v="3"/>
    <x v="130"/>
    <x v="8"/>
    <x v="3"/>
    <x v="27"/>
    <x v="2537"/>
    <x v="3521"/>
    <x v="17"/>
    <x v="1"/>
    <x v="3475"/>
    <x v="3551"/>
    <x v="1"/>
    <x v="177"/>
    <x v="2"/>
    <x v="2"/>
  </r>
  <r>
    <x v="10"/>
    <x v="7"/>
    <x v="130"/>
    <x v="8"/>
    <x v="3"/>
    <x v="22"/>
    <x v="2538"/>
    <x v="3522"/>
    <x v="2"/>
    <x v="1"/>
    <x v="3476"/>
    <x v="3552"/>
    <x v="0"/>
    <x v="0"/>
    <x v="1"/>
    <x v="2"/>
  </r>
  <r>
    <x v="9"/>
    <x v="6"/>
    <x v="133"/>
    <x v="2"/>
    <x v="3"/>
    <x v="19"/>
    <x v="333"/>
    <x v="3523"/>
    <x v="2"/>
    <x v="1"/>
    <x v="3477"/>
    <x v="3553"/>
    <x v="3"/>
    <x v="93"/>
    <x v="1"/>
    <x v="1"/>
  </r>
  <r>
    <x v="14"/>
    <x v="6"/>
    <x v="133"/>
    <x v="2"/>
    <x v="3"/>
    <x v="45"/>
    <x v="881"/>
    <x v="3524"/>
    <x v="25"/>
    <x v="1"/>
    <x v="3478"/>
    <x v="3554"/>
    <x v="0"/>
    <x v="0"/>
    <x v="2"/>
    <x v="1"/>
  </r>
  <r>
    <x v="7"/>
    <x v="5"/>
    <x v="268"/>
    <x v="2"/>
    <x v="3"/>
    <x v="0"/>
    <x v="2539"/>
    <x v="3525"/>
    <x v="9"/>
    <x v="3"/>
    <x v="3479"/>
    <x v="3555"/>
    <x v="3"/>
    <x v="17"/>
    <x v="2"/>
    <x v="0"/>
  </r>
  <r>
    <x v="2"/>
    <x v="2"/>
    <x v="43"/>
    <x v="3"/>
    <x v="3"/>
    <x v="15"/>
    <x v="2540"/>
    <x v="3526"/>
    <x v="6"/>
    <x v="4"/>
    <x v="3480"/>
    <x v="3556"/>
    <x v="3"/>
    <x v="18"/>
    <x v="1"/>
    <x v="2"/>
  </r>
  <r>
    <x v="9"/>
    <x v="6"/>
    <x v="44"/>
    <x v="9"/>
    <x v="3"/>
    <x v="2"/>
    <x v="2541"/>
    <x v="3527"/>
    <x v="17"/>
    <x v="1"/>
    <x v="3481"/>
    <x v="3557"/>
    <x v="1"/>
    <x v="2"/>
    <x v="1"/>
    <x v="0"/>
  </r>
  <r>
    <x v="5"/>
    <x v="1"/>
    <x v="198"/>
    <x v="9"/>
    <x v="3"/>
    <x v="59"/>
    <x v="817"/>
    <x v="3528"/>
    <x v="11"/>
    <x v="1"/>
    <x v="3482"/>
    <x v="3558"/>
    <x v="2"/>
    <x v="141"/>
    <x v="0"/>
    <x v="1"/>
  </r>
  <r>
    <x v="0"/>
    <x v="0"/>
    <x v="271"/>
    <x v="11"/>
    <x v="3"/>
    <x v="29"/>
    <x v="2133"/>
    <x v="3529"/>
    <x v="23"/>
    <x v="3"/>
    <x v="3483"/>
    <x v="3559"/>
    <x v="0"/>
    <x v="0"/>
    <x v="1"/>
    <x v="1"/>
  </r>
  <r>
    <x v="5"/>
    <x v="1"/>
    <x v="241"/>
    <x v="11"/>
    <x v="3"/>
    <x v="17"/>
    <x v="1762"/>
    <x v="3530"/>
    <x v="21"/>
    <x v="0"/>
    <x v="3484"/>
    <x v="3560"/>
    <x v="1"/>
    <x v="146"/>
    <x v="1"/>
    <x v="0"/>
  </r>
  <r>
    <x v="8"/>
    <x v="6"/>
    <x v="200"/>
    <x v="4"/>
    <x v="3"/>
    <x v="3"/>
    <x v="2542"/>
    <x v="3531"/>
    <x v="6"/>
    <x v="4"/>
    <x v="3485"/>
    <x v="3561"/>
    <x v="2"/>
    <x v="4"/>
    <x v="0"/>
    <x v="1"/>
  </r>
  <r>
    <x v="4"/>
    <x v="4"/>
    <x v="201"/>
    <x v="4"/>
    <x v="3"/>
    <x v="18"/>
    <x v="2543"/>
    <x v="3532"/>
    <x v="23"/>
    <x v="3"/>
    <x v="3486"/>
    <x v="3562"/>
    <x v="0"/>
    <x v="0"/>
    <x v="1"/>
    <x v="1"/>
  </r>
  <r>
    <x v="6"/>
    <x v="3"/>
    <x v="139"/>
    <x v="4"/>
    <x v="3"/>
    <x v="4"/>
    <x v="2544"/>
    <x v="3533"/>
    <x v="4"/>
    <x v="3"/>
    <x v="3487"/>
    <x v="3563"/>
    <x v="3"/>
    <x v="11"/>
    <x v="0"/>
    <x v="2"/>
  </r>
  <r>
    <x v="10"/>
    <x v="7"/>
    <x v="45"/>
    <x v="4"/>
    <x v="3"/>
    <x v="29"/>
    <x v="2545"/>
    <x v="3534"/>
    <x v="22"/>
    <x v="3"/>
    <x v="3488"/>
    <x v="3564"/>
    <x v="3"/>
    <x v="71"/>
    <x v="0"/>
    <x v="2"/>
  </r>
  <r>
    <x v="8"/>
    <x v="6"/>
    <x v="45"/>
    <x v="4"/>
    <x v="3"/>
    <x v="32"/>
    <x v="992"/>
    <x v="3535"/>
    <x v="20"/>
    <x v="2"/>
    <x v="3489"/>
    <x v="3565"/>
    <x v="0"/>
    <x v="0"/>
    <x v="0"/>
    <x v="1"/>
  </r>
  <r>
    <x v="13"/>
    <x v="8"/>
    <x v="203"/>
    <x v="5"/>
    <x v="3"/>
    <x v="17"/>
    <x v="869"/>
    <x v="3536"/>
    <x v="0"/>
    <x v="0"/>
    <x v="3490"/>
    <x v="3566"/>
    <x v="2"/>
    <x v="130"/>
    <x v="0"/>
    <x v="1"/>
  </r>
  <r>
    <x v="14"/>
    <x v="6"/>
    <x v="142"/>
    <x v="6"/>
    <x v="3"/>
    <x v="0"/>
    <x v="2546"/>
    <x v="3537"/>
    <x v="17"/>
    <x v="1"/>
    <x v="3491"/>
    <x v="3567"/>
    <x v="3"/>
    <x v="17"/>
    <x v="2"/>
    <x v="0"/>
  </r>
  <r>
    <x v="7"/>
    <x v="5"/>
    <x v="269"/>
    <x v="6"/>
    <x v="3"/>
    <x v="19"/>
    <x v="2547"/>
    <x v="3538"/>
    <x v="25"/>
    <x v="1"/>
    <x v="3492"/>
    <x v="3568"/>
    <x v="2"/>
    <x v="78"/>
    <x v="1"/>
    <x v="0"/>
  </r>
  <r>
    <x v="15"/>
    <x v="9"/>
    <x v="46"/>
    <x v="6"/>
    <x v="3"/>
    <x v="0"/>
    <x v="2234"/>
    <x v="3539"/>
    <x v="14"/>
    <x v="4"/>
    <x v="3493"/>
    <x v="3569"/>
    <x v="3"/>
    <x v="17"/>
    <x v="1"/>
    <x v="2"/>
  </r>
  <r>
    <x v="4"/>
    <x v="4"/>
    <x v="205"/>
    <x v="0"/>
    <x v="4"/>
    <x v="24"/>
    <x v="1430"/>
    <x v="3540"/>
    <x v="11"/>
    <x v="1"/>
    <x v="3494"/>
    <x v="3570"/>
    <x v="7"/>
    <x v="300"/>
    <x v="0"/>
    <x v="2"/>
  </r>
  <r>
    <x v="8"/>
    <x v="6"/>
    <x v="205"/>
    <x v="0"/>
    <x v="4"/>
    <x v="17"/>
    <x v="1576"/>
    <x v="3541"/>
    <x v="19"/>
    <x v="4"/>
    <x v="3495"/>
    <x v="3571"/>
    <x v="2"/>
    <x v="130"/>
    <x v="1"/>
    <x v="1"/>
  </r>
  <r>
    <x v="15"/>
    <x v="9"/>
    <x v="206"/>
    <x v="0"/>
    <x v="4"/>
    <x v="9"/>
    <x v="11"/>
    <x v="11"/>
    <x v="22"/>
    <x v="3"/>
    <x v="3496"/>
    <x v="3572"/>
    <x v="0"/>
    <x v="0"/>
    <x v="2"/>
    <x v="0"/>
  </r>
  <r>
    <x v="11"/>
    <x v="8"/>
    <x v="143"/>
    <x v="0"/>
    <x v="4"/>
    <x v="37"/>
    <x v="339"/>
    <x v="3542"/>
    <x v="4"/>
    <x v="3"/>
    <x v="3497"/>
    <x v="3573"/>
    <x v="2"/>
    <x v="61"/>
    <x v="1"/>
    <x v="0"/>
  </r>
  <r>
    <x v="4"/>
    <x v="4"/>
    <x v="207"/>
    <x v="0"/>
    <x v="4"/>
    <x v="2"/>
    <x v="2548"/>
    <x v="3543"/>
    <x v="15"/>
    <x v="4"/>
    <x v="3498"/>
    <x v="3574"/>
    <x v="1"/>
    <x v="2"/>
    <x v="1"/>
    <x v="0"/>
  </r>
  <r>
    <x v="3"/>
    <x v="3"/>
    <x v="209"/>
    <x v="10"/>
    <x v="4"/>
    <x v="59"/>
    <x v="2549"/>
    <x v="3544"/>
    <x v="0"/>
    <x v="0"/>
    <x v="3499"/>
    <x v="3575"/>
    <x v="2"/>
    <x v="141"/>
    <x v="0"/>
    <x v="2"/>
  </r>
  <r>
    <x v="0"/>
    <x v="0"/>
    <x v="144"/>
    <x v="10"/>
    <x v="4"/>
    <x v="9"/>
    <x v="429"/>
    <x v="3545"/>
    <x v="5"/>
    <x v="0"/>
    <x v="3500"/>
    <x v="3576"/>
    <x v="1"/>
    <x v="131"/>
    <x v="1"/>
    <x v="0"/>
  </r>
  <r>
    <x v="15"/>
    <x v="9"/>
    <x v="47"/>
    <x v="1"/>
    <x v="4"/>
    <x v="16"/>
    <x v="1917"/>
    <x v="3546"/>
    <x v="13"/>
    <x v="1"/>
    <x v="3501"/>
    <x v="3577"/>
    <x v="1"/>
    <x v="148"/>
    <x v="0"/>
    <x v="1"/>
  </r>
  <r>
    <x v="2"/>
    <x v="2"/>
    <x v="146"/>
    <x v="1"/>
    <x v="4"/>
    <x v="32"/>
    <x v="1901"/>
    <x v="3547"/>
    <x v="19"/>
    <x v="4"/>
    <x v="3502"/>
    <x v="3578"/>
    <x v="2"/>
    <x v="125"/>
    <x v="2"/>
    <x v="0"/>
  </r>
  <r>
    <x v="12"/>
    <x v="8"/>
    <x v="147"/>
    <x v="1"/>
    <x v="4"/>
    <x v="18"/>
    <x v="2317"/>
    <x v="3548"/>
    <x v="6"/>
    <x v="4"/>
    <x v="3503"/>
    <x v="3579"/>
    <x v="2"/>
    <x v="99"/>
    <x v="0"/>
    <x v="2"/>
  </r>
  <r>
    <x v="13"/>
    <x v="8"/>
    <x v="210"/>
    <x v="7"/>
    <x v="4"/>
    <x v="2"/>
    <x v="2550"/>
    <x v="3549"/>
    <x v="7"/>
    <x v="2"/>
    <x v="3504"/>
    <x v="3580"/>
    <x v="3"/>
    <x v="77"/>
    <x v="2"/>
    <x v="2"/>
  </r>
  <r>
    <x v="13"/>
    <x v="8"/>
    <x v="148"/>
    <x v="7"/>
    <x v="4"/>
    <x v="13"/>
    <x v="130"/>
    <x v="3550"/>
    <x v="25"/>
    <x v="1"/>
    <x v="3505"/>
    <x v="3581"/>
    <x v="1"/>
    <x v="126"/>
    <x v="2"/>
    <x v="2"/>
  </r>
  <r>
    <x v="1"/>
    <x v="1"/>
    <x v="50"/>
    <x v="8"/>
    <x v="4"/>
    <x v="14"/>
    <x v="2551"/>
    <x v="3551"/>
    <x v="14"/>
    <x v="4"/>
    <x v="3506"/>
    <x v="3582"/>
    <x v="2"/>
    <x v="32"/>
    <x v="0"/>
    <x v="0"/>
  </r>
  <r>
    <x v="8"/>
    <x v="6"/>
    <x v="50"/>
    <x v="8"/>
    <x v="4"/>
    <x v="13"/>
    <x v="2552"/>
    <x v="3552"/>
    <x v="1"/>
    <x v="0"/>
    <x v="3507"/>
    <x v="3583"/>
    <x v="0"/>
    <x v="0"/>
    <x v="0"/>
    <x v="1"/>
  </r>
  <r>
    <x v="13"/>
    <x v="8"/>
    <x v="257"/>
    <x v="8"/>
    <x v="4"/>
    <x v="4"/>
    <x v="2553"/>
    <x v="3553"/>
    <x v="9"/>
    <x v="3"/>
    <x v="3508"/>
    <x v="3584"/>
    <x v="0"/>
    <x v="0"/>
    <x v="2"/>
    <x v="0"/>
  </r>
  <r>
    <x v="0"/>
    <x v="0"/>
    <x v="258"/>
    <x v="8"/>
    <x v="4"/>
    <x v="29"/>
    <x v="1536"/>
    <x v="3554"/>
    <x v="25"/>
    <x v="1"/>
    <x v="3509"/>
    <x v="3585"/>
    <x v="2"/>
    <x v="47"/>
    <x v="2"/>
    <x v="0"/>
  </r>
  <r>
    <x v="6"/>
    <x v="3"/>
    <x v="243"/>
    <x v="2"/>
    <x v="4"/>
    <x v="20"/>
    <x v="2554"/>
    <x v="3555"/>
    <x v="16"/>
    <x v="4"/>
    <x v="3510"/>
    <x v="3586"/>
    <x v="2"/>
    <x v="52"/>
    <x v="0"/>
    <x v="0"/>
  </r>
  <r>
    <x v="13"/>
    <x v="8"/>
    <x v="243"/>
    <x v="2"/>
    <x v="4"/>
    <x v="41"/>
    <x v="1199"/>
    <x v="3556"/>
    <x v="25"/>
    <x v="1"/>
    <x v="3511"/>
    <x v="3587"/>
    <x v="2"/>
    <x v="175"/>
    <x v="2"/>
    <x v="2"/>
  </r>
  <r>
    <x v="3"/>
    <x v="3"/>
    <x v="244"/>
    <x v="2"/>
    <x v="4"/>
    <x v="49"/>
    <x v="2555"/>
    <x v="3557"/>
    <x v="14"/>
    <x v="4"/>
    <x v="3512"/>
    <x v="3588"/>
    <x v="2"/>
    <x v="180"/>
    <x v="2"/>
    <x v="2"/>
  </r>
  <r>
    <x v="13"/>
    <x v="8"/>
    <x v="244"/>
    <x v="2"/>
    <x v="4"/>
    <x v="8"/>
    <x v="2556"/>
    <x v="3558"/>
    <x v="15"/>
    <x v="4"/>
    <x v="3513"/>
    <x v="3589"/>
    <x v="3"/>
    <x v="46"/>
    <x v="1"/>
    <x v="0"/>
  </r>
  <r>
    <x v="0"/>
    <x v="0"/>
    <x v="52"/>
    <x v="2"/>
    <x v="4"/>
    <x v="27"/>
    <x v="2557"/>
    <x v="3559"/>
    <x v="1"/>
    <x v="0"/>
    <x v="3514"/>
    <x v="3590"/>
    <x v="1"/>
    <x v="177"/>
    <x v="1"/>
    <x v="2"/>
  </r>
  <r>
    <x v="10"/>
    <x v="7"/>
    <x v="52"/>
    <x v="2"/>
    <x v="4"/>
    <x v="22"/>
    <x v="2558"/>
    <x v="3560"/>
    <x v="15"/>
    <x v="4"/>
    <x v="3515"/>
    <x v="3591"/>
    <x v="2"/>
    <x v="80"/>
    <x v="0"/>
    <x v="0"/>
  </r>
  <r>
    <x v="5"/>
    <x v="1"/>
    <x v="212"/>
    <x v="3"/>
    <x v="4"/>
    <x v="54"/>
    <x v="1958"/>
    <x v="3561"/>
    <x v="2"/>
    <x v="1"/>
    <x v="3516"/>
    <x v="3592"/>
    <x v="1"/>
    <x v="134"/>
    <x v="1"/>
    <x v="0"/>
  </r>
  <r>
    <x v="11"/>
    <x v="8"/>
    <x v="214"/>
    <x v="9"/>
    <x v="4"/>
    <x v="17"/>
    <x v="2559"/>
    <x v="3562"/>
    <x v="9"/>
    <x v="3"/>
    <x v="3517"/>
    <x v="3593"/>
    <x v="0"/>
    <x v="0"/>
    <x v="0"/>
    <x v="2"/>
  </r>
  <r>
    <x v="5"/>
    <x v="1"/>
    <x v="216"/>
    <x v="9"/>
    <x v="4"/>
    <x v="18"/>
    <x v="2560"/>
    <x v="3563"/>
    <x v="3"/>
    <x v="2"/>
    <x v="3518"/>
    <x v="3594"/>
    <x v="2"/>
    <x v="99"/>
    <x v="2"/>
    <x v="0"/>
  </r>
  <r>
    <x v="1"/>
    <x v="1"/>
    <x v="56"/>
    <x v="11"/>
    <x v="4"/>
    <x v="36"/>
    <x v="2479"/>
    <x v="3564"/>
    <x v="21"/>
    <x v="0"/>
    <x v="3519"/>
    <x v="3595"/>
    <x v="3"/>
    <x v="144"/>
    <x v="1"/>
    <x v="1"/>
  </r>
  <r>
    <x v="3"/>
    <x v="3"/>
    <x v="218"/>
    <x v="4"/>
    <x v="4"/>
    <x v="17"/>
    <x v="1100"/>
    <x v="3565"/>
    <x v="19"/>
    <x v="4"/>
    <x v="3520"/>
    <x v="3596"/>
    <x v="2"/>
    <x v="130"/>
    <x v="1"/>
    <x v="2"/>
  </r>
  <r>
    <x v="0"/>
    <x v="0"/>
    <x v="245"/>
    <x v="4"/>
    <x v="4"/>
    <x v="31"/>
    <x v="333"/>
    <x v="3566"/>
    <x v="12"/>
    <x v="0"/>
    <x v="3521"/>
    <x v="3597"/>
    <x v="2"/>
    <x v="181"/>
    <x v="2"/>
    <x v="1"/>
  </r>
  <r>
    <x v="10"/>
    <x v="7"/>
    <x v="245"/>
    <x v="4"/>
    <x v="4"/>
    <x v="17"/>
    <x v="482"/>
    <x v="3567"/>
    <x v="14"/>
    <x v="4"/>
    <x v="3522"/>
    <x v="3598"/>
    <x v="0"/>
    <x v="0"/>
    <x v="2"/>
    <x v="1"/>
  </r>
  <r>
    <x v="0"/>
    <x v="0"/>
    <x v="157"/>
    <x v="5"/>
    <x v="4"/>
    <x v="62"/>
    <x v="2381"/>
    <x v="3568"/>
    <x v="13"/>
    <x v="1"/>
    <x v="3523"/>
    <x v="3599"/>
    <x v="1"/>
    <x v="184"/>
    <x v="1"/>
    <x v="0"/>
  </r>
  <r>
    <x v="3"/>
    <x v="3"/>
    <x v="157"/>
    <x v="5"/>
    <x v="4"/>
    <x v="32"/>
    <x v="2561"/>
    <x v="3569"/>
    <x v="13"/>
    <x v="1"/>
    <x v="3524"/>
    <x v="3600"/>
    <x v="2"/>
    <x v="125"/>
    <x v="0"/>
    <x v="1"/>
  </r>
  <r>
    <x v="8"/>
    <x v="6"/>
    <x v="157"/>
    <x v="5"/>
    <x v="4"/>
    <x v="28"/>
    <x v="1145"/>
    <x v="3570"/>
    <x v="17"/>
    <x v="1"/>
    <x v="3525"/>
    <x v="3601"/>
    <x v="3"/>
    <x v="208"/>
    <x v="0"/>
    <x v="0"/>
  </r>
  <r>
    <x v="6"/>
    <x v="3"/>
    <x v="57"/>
    <x v="5"/>
    <x v="4"/>
    <x v="36"/>
    <x v="2562"/>
    <x v="3571"/>
    <x v="3"/>
    <x v="2"/>
    <x v="3526"/>
    <x v="3602"/>
    <x v="4"/>
    <x v="55"/>
    <x v="1"/>
    <x v="2"/>
  </r>
  <r>
    <x v="15"/>
    <x v="9"/>
    <x v="58"/>
    <x v="6"/>
    <x v="4"/>
    <x v="43"/>
    <x v="2563"/>
    <x v="3572"/>
    <x v="13"/>
    <x v="1"/>
    <x v="3527"/>
    <x v="3603"/>
    <x v="2"/>
    <x v="154"/>
    <x v="0"/>
    <x v="2"/>
  </r>
  <r>
    <x v="13"/>
    <x v="8"/>
    <x v="58"/>
    <x v="6"/>
    <x v="4"/>
    <x v="13"/>
    <x v="88"/>
    <x v="3573"/>
    <x v="20"/>
    <x v="2"/>
    <x v="3528"/>
    <x v="3604"/>
    <x v="2"/>
    <x v="87"/>
    <x v="1"/>
    <x v="1"/>
  </r>
  <r>
    <x v="3"/>
    <x v="3"/>
    <x v="59"/>
    <x v="6"/>
    <x v="4"/>
    <x v="3"/>
    <x v="367"/>
    <x v="3574"/>
    <x v="25"/>
    <x v="1"/>
    <x v="3529"/>
    <x v="3605"/>
    <x v="2"/>
    <x v="4"/>
    <x v="2"/>
    <x v="0"/>
  </r>
  <r>
    <x v="8"/>
    <x v="6"/>
    <x v="59"/>
    <x v="6"/>
    <x v="4"/>
    <x v="25"/>
    <x v="2564"/>
    <x v="3575"/>
    <x v="12"/>
    <x v="0"/>
    <x v="3530"/>
    <x v="3606"/>
    <x v="1"/>
    <x v="82"/>
    <x v="2"/>
    <x v="1"/>
  </r>
  <r>
    <x v="11"/>
    <x v="8"/>
    <x v="159"/>
    <x v="0"/>
    <x v="5"/>
    <x v="21"/>
    <x v="1542"/>
    <x v="3576"/>
    <x v="14"/>
    <x v="4"/>
    <x v="3531"/>
    <x v="3607"/>
    <x v="4"/>
    <x v="214"/>
    <x v="0"/>
    <x v="0"/>
  </r>
  <r>
    <x v="14"/>
    <x v="6"/>
    <x v="161"/>
    <x v="0"/>
    <x v="5"/>
    <x v="1"/>
    <x v="2565"/>
    <x v="3577"/>
    <x v="1"/>
    <x v="0"/>
    <x v="3532"/>
    <x v="3608"/>
    <x v="2"/>
    <x v="57"/>
    <x v="0"/>
    <x v="0"/>
  </r>
  <r>
    <x v="12"/>
    <x v="8"/>
    <x v="162"/>
    <x v="10"/>
    <x v="5"/>
    <x v="59"/>
    <x v="2566"/>
    <x v="3578"/>
    <x v="6"/>
    <x v="4"/>
    <x v="3533"/>
    <x v="3609"/>
    <x v="4"/>
    <x v="301"/>
    <x v="1"/>
    <x v="2"/>
  </r>
  <r>
    <x v="7"/>
    <x v="5"/>
    <x v="162"/>
    <x v="10"/>
    <x v="5"/>
    <x v="0"/>
    <x v="2567"/>
    <x v="3579"/>
    <x v="9"/>
    <x v="3"/>
    <x v="3534"/>
    <x v="3610"/>
    <x v="1"/>
    <x v="113"/>
    <x v="0"/>
    <x v="0"/>
  </r>
  <r>
    <x v="4"/>
    <x v="4"/>
    <x v="219"/>
    <x v="10"/>
    <x v="5"/>
    <x v="3"/>
    <x v="1929"/>
    <x v="3580"/>
    <x v="16"/>
    <x v="4"/>
    <x v="3535"/>
    <x v="3611"/>
    <x v="2"/>
    <x v="4"/>
    <x v="1"/>
    <x v="2"/>
  </r>
  <r>
    <x v="7"/>
    <x v="5"/>
    <x v="219"/>
    <x v="10"/>
    <x v="5"/>
    <x v="2"/>
    <x v="2568"/>
    <x v="3581"/>
    <x v="3"/>
    <x v="2"/>
    <x v="3536"/>
    <x v="3612"/>
    <x v="3"/>
    <x v="77"/>
    <x v="0"/>
    <x v="1"/>
  </r>
  <r>
    <x v="1"/>
    <x v="1"/>
    <x v="62"/>
    <x v="1"/>
    <x v="5"/>
    <x v="8"/>
    <x v="2569"/>
    <x v="3582"/>
    <x v="20"/>
    <x v="2"/>
    <x v="3537"/>
    <x v="3613"/>
    <x v="2"/>
    <x v="34"/>
    <x v="1"/>
    <x v="1"/>
  </r>
  <r>
    <x v="5"/>
    <x v="1"/>
    <x v="63"/>
    <x v="1"/>
    <x v="5"/>
    <x v="29"/>
    <x v="2570"/>
    <x v="3583"/>
    <x v="15"/>
    <x v="4"/>
    <x v="3538"/>
    <x v="3614"/>
    <x v="0"/>
    <x v="0"/>
    <x v="0"/>
    <x v="2"/>
  </r>
  <r>
    <x v="12"/>
    <x v="8"/>
    <x v="0"/>
    <x v="0"/>
    <x v="0"/>
    <x v="14"/>
    <x v="2234"/>
    <x v="3584"/>
    <x v="3"/>
    <x v="2"/>
    <x v="3539"/>
    <x v="3615"/>
    <x v="0"/>
    <x v="0"/>
    <x v="1"/>
    <x v="0"/>
  </r>
  <r>
    <x v="2"/>
    <x v="2"/>
    <x v="0"/>
    <x v="0"/>
    <x v="0"/>
    <x v="27"/>
    <x v="1936"/>
    <x v="3585"/>
    <x v="5"/>
    <x v="0"/>
    <x v="3540"/>
    <x v="3616"/>
    <x v="2"/>
    <x v="37"/>
    <x v="2"/>
    <x v="2"/>
  </r>
  <r>
    <x v="7"/>
    <x v="5"/>
    <x v="0"/>
    <x v="0"/>
    <x v="0"/>
    <x v="2"/>
    <x v="1776"/>
    <x v="3586"/>
    <x v="19"/>
    <x v="4"/>
    <x v="3541"/>
    <x v="3617"/>
    <x v="3"/>
    <x v="77"/>
    <x v="2"/>
    <x v="0"/>
  </r>
  <r>
    <x v="13"/>
    <x v="8"/>
    <x v="247"/>
    <x v="0"/>
    <x v="0"/>
    <x v="0"/>
    <x v="1261"/>
    <x v="3587"/>
    <x v="6"/>
    <x v="4"/>
    <x v="3542"/>
    <x v="3618"/>
    <x v="2"/>
    <x v="58"/>
    <x v="0"/>
    <x v="0"/>
  </r>
  <r>
    <x v="13"/>
    <x v="8"/>
    <x v="248"/>
    <x v="0"/>
    <x v="0"/>
    <x v="2"/>
    <x v="1332"/>
    <x v="3588"/>
    <x v="9"/>
    <x v="3"/>
    <x v="3543"/>
    <x v="3619"/>
    <x v="2"/>
    <x v="26"/>
    <x v="1"/>
    <x v="2"/>
  </r>
  <r>
    <x v="7"/>
    <x v="5"/>
    <x v="248"/>
    <x v="0"/>
    <x v="0"/>
    <x v="26"/>
    <x v="2212"/>
    <x v="3589"/>
    <x v="23"/>
    <x v="3"/>
    <x v="3544"/>
    <x v="3620"/>
    <x v="1"/>
    <x v="174"/>
    <x v="0"/>
    <x v="0"/>
  </r>
  <r>
    <x v="3"/>
    <x v="3"/>
    <x v="66"/>
    <x v="10"/>
    <x v="0"/>
    <x v="16"/>
    <x v="2571"/>
    <x v="3590"/>
    <x v="16"/>
    <x v="4"/>
    <x v="3545"/>
    <x v="3621"/>
    <x v="0"/>
    <x v="0"/>
    <x v="0"/>
    <x v="1"/>
  </r>
  <r>
    <x v="8"/>
    <x v="6"/>
    <x v="66"/>
    <x v="10"/>
    <x v="0"/>
    <x v="18"/>
    <x v="725"/>
    <x v="3591"/>
    <x v="7"/>
    <x v="2"/>
    <x v="3546"/>
    <x v="3622"/>
    <x v="2"/>
    <x v="99"/>
    <x v="1"/>
    <x v="0"/>
  </r>
  <r>
    <x v="7"/>
    <x v="5"/>
    <x v="66"/>
    <x v="10"/>
    <x v="0"/>
    <x v="49"/>
    <x v="1133"/>
    <x v="3592"/>
    <x v="7"/>
    <x v="2"/>
    <x v="3547"/>
    <x v="3623"/>
    <x v="0"/>
    <x v="0"/>
    <x v="0"/>
    <x v="0"/>
  </r>
  <r>
    <x v="11"/>
    <x v="8"/>
    <x v="70"/>
    <x v="1"/>
    <x v="0"/>
    <x v="53"/>
    <x v="2572"/>
    <x v="3593"/>
    <x v="15"/>
    <x v="4"/>
    <x v="3548"/>
    <x v="3624"/>
    <x v="0"/>
    <x v="0"/>
    <x v="1"/>
    <x v="0"/>
  </r>
  <r>
    <x v="7"/>
    <x v="5"/>
    <x v="165"/>
    <x v="7"/>
    <x v="0"/>
    <x v="9"/>
    <x v="2573"/>
    <x v="3594"/>
    <x v="2"/>
    <x v="1"/>
    <x v="3549"/>
    <x v="3625"/>
    <x v="0"/>
    <x v="0"/>
    <x v="0"/>
    <x v="1"/>
  </r>
  <r>
    <x v="9"/>
    <x v="6"/>
    <x v="74"/>
    <x v="8"/>
    <x v="0"/>
    <x v="2"/>
    <x v="516"/>
    <x v="3595"/>
    <x v="5"/>
    <x v="0"/>
    <x v="3550"/>
    <x v="3626"/>
    <x v="3"/>
    <x v="77"/>
    <x v="0"/>
    <x v="1"/>
  </r>
  <r>
    <x v="10"/>
    <x v="7"/>
    <x v="166"/>
    <x v="8"/>
    <x v="0"/>
    <x v="37"/>
    <x v="2574"/>
    <x v="3596"/>
    <x v="15"/>
    <x v="4"/>
    <x v="3551"/>
    <x v="3627"/>
    <x v="0"/>
    <x v="0"/>
    <x v="0"/>
    <x v="1"/>
  </r>
  <r>
    <x v="15"/>
    <x v="9"/>
    <x v="75"/>
    <x v="8"/>
    <x v="0"/>
    <x v="35"/>
    <x v="274"/>
    <x v="3597"/>
    <x v="21"/>
    <x v="0"/>
    <x v="3552"/>
    <x v="3628"/>
    <x v="3"/>
    <x v="54"/>
    <x v="0"/>
    <x v="2"/>
  </r>
  <r>
    <x v="5"/>
    <x v="1"/>
    <x v="75"/>
    <x v="8"/>
    <x v="0"/>
    <x v="6"/>
    <x v="2575"/>
    <x v="3598"/>
    <x v="14"/>
    <x v="4"/>
    <x v="3553"/>
    <x v="3629"/>
    <x v="0"/>
    <x v="0"/>
    <x v="1"/>
    <x v="1"/>
  </r>
  <r>
    <x v="7"/>
    <x v="5"/>
    <x v="75"/>
    <x v="8"/>
    <x v="0"/>
    <x v="13"/>
    <x v="2576"/>
    <x v="3599"/>
    <x v="8"/>
    <x v="5"/>
    <x v="9"/>
    <x v="3630"/>
    <x v="0"/>
    <x v="0"/>
    <x v="1"/>
    <x v="0"/>
  </r>
  <r>
    <x v="3"/>
    <x v="3"/>
    <x v="223"/>
    <x v="2"/>
    <x v="0"/>
    <x v="31"/>
    <x v="1128"/>
    <x v="3600"/>
    <x v="24"/>
    <x v="3"/>
    <x v="3554"/>
    <x v="3631"/>
    <x v="0"/>
    <x v="0"/>
    <x v="2"/>
    <x v="2"/>
  </r>
  <r>
    <x v="9"/>
    <x v="6"/>
    <x v="168"/>
    <x v="2"/>
    <x v="0"/>
    <x v="30"/>
    <x v="2577"/>
    <x v="3601"/>
    <x v="7"/>
    <x v="2"/>
    <x v="3555"/>
    <x v="3632"/>
    <x v="4"/>
    <x v="267"/>
    <x v="0"/>
    <x v="2"/>
  </r>
  <r>
    <x v="11"/>
    <x v="8"/>
    <x v="169"/>
    <x v="2"/>
    <x v="0"/>
    <x v="22"/>
    <x v="1462"/>
    <x v="3602"/>
    <x v="3"/>
    <x v="2"/>
    <x v="3556"/>
    <x v="3633"/>
    <x v="1"/>
    <x v="27"/>
    <x v="2"/>
    <x v="0"/>
  </r>
  <r>
    <x v="9"/>
    <x v="6"/>
    <x v="169"/>
    <x v="2"/>
    <x v="0"/>
    <x v="9"/>
    <x v="1110"/>
    <x v="3603"/>
    <x v="8"/>
    <x v="5"/>
    <x v="9"/>
    <x v="3634"/>
    <x v="1"/>
    <x v="131"/>
    <x v="1"/>
    <x v="2"/>
  </r>
  <r>
    <x v="4"/>
    <x v="4"/>
    <x v="224"/>
    <x v="3"/>
    <x v="0"/>
    <x v="5"/>
    <x v="2578"/>
    <x v="3604"/>
    <x v="13"/>
    <x v="1"/>
    <x v="3557"/>
    <x v="3635"/>
    <x v="2"/>
    <x v="6"/>
    <x v="2"/>
    <x v="1"/>
  </r>
  <r>
    <x v="2"/>
    <x v="2"/>
    <x v="224"/>
    <x v="3"/>
    <x v="0"/>
    <x v="32"/>
    <x v="434"/>
    <x v="3605"/>
    <x v="12"/>
    <x v="0"/>
    <x v="3558"/>
    <x v="3636"/>
    <x v="2"/>
    <x v="125"/>
    <x v="0"/>
    <x v="2"/>
  </r>
  <r>
    <x v="12"/>
    <x v="8"/>
    <x v="170"/>
    <x v="3"/>
    <x v="0"/>
    <x v="10"/>
    <x v="2579"/>
    <x v="3606"/>
    <x v="10"/>
    <x v="2"/>
    <x v="3559"/>
    <x v="3637"/>
    <x v="6"/>
    <x v="302"/>
    <x v="0"/>
    <x v="1"/>
  </r>
  <r>
    <x v="8"/>
    <x v="6"/>
    <x v="170"/>
    <x v="3"/>
    <x v="0"/>
    <x v="8"/>
    <x v="1725"/>
    <x v="2098"/>
    <x v="14"/>
    <x v="4"/>
    <x v="3560"/>
    <x v="3638"/>
    <x v="2"/>
    <x v="34"/>
    <x v="2"/>
    <x v="0"/>
  </r>
  <r>
    <x v="5"/>
    <x v="1"/>
    <x v="77"/>
    <x v="9"/>
    <x v="0"/>
    <x v="45"/>
    <x v="1220"/>
    <x v="3607"/>
    <x v="2"/>
    <x v="1"/>
    <x v="3561"/>
    <x v="3639"/>
    <x v="3"/>
    <x v="119"/>
    <x v="1"/>
    <x v="0"/>
  </r>
  <r>
    <x v="0"/>
    <x v="0"/>
    <x v="273"/>
    <x v="9"/>
    <x v="0"/>
    <x v="37"/>
    <x v="2580"/>
    <x v="3608"/>
    <x v="0"/>
    <x v="0"/>
    <x v="3562"/>
    <x v="3640"/>
    <x v="4"/>
    <x v="226"/>
    <x v="0"/>
    <x v="1"/>
  </r>
  <r>
    <x v="7"/>
    <x v="5"/>
    <x v="79"/>
    <x v="9"/>
    <x v="0"/>
    <x v="23"/>
    <x v="1511"/>
    <x v="3609"/>
    <x v="11"/>
    <x v="1"/>
    <x v="3563"/>
    <x v="3641"/>
    <x v="3"/>
    <x v="28"/>
    <x v="2"/>
    <x v="2"/>
  </r>
  <r>
    <x v="1"/>
    <x v="1"/>
    <x v="249"/>
    <x v="9"/>
    <x v="0"/>
    <x v="37"/>
    <x v="2581"/>
    <x v="3610"/>
    <x v="1"/>
    <x v="0"/>
    <x v="3564"/>
    <x v="3642"/>
    <x v="0"/>
    <x v="0"/>
    <x v="1"/>
    <x v="0"/>
  </r>
  <r>
    <x v="7"/>
    <x v="5"/>
    <x v="80"/>
    <x v="11"/>
    <x v="0"/>
    <x v="7"/>
    <x v="2582"/>
    <x v="3611"/>
    <x v="10"/>
    <x v="2"/>
    <x v="3565"/>
    <x v="3643"/>
    <x v="3"/>
    <x v="23"/>
    <x v="0"/>
    <x v="0"/>
  </r>
  <r>
    <x v="2"/>
    <x v="2"/>
    <x v="81"/>
    <x v="11"/>
    <x v="0"/>
    <x v="5"/>
    <x v="2583"/>
    <x v="3612"/>
    <x v="18"/>
    <x v="2"/>
    <x v="3566"/>
    <x v="3644"/>
    <x v="1"/>
    <x v="45"/>
    <x v="2"/>
    <x v="0"/>
  </r>
  <r>
    <x v="1"/>
    <x v="1"/>
    <x v="82"/>
    <x v="11"/>
    <x v="0"/>
    <x v="41"/>
    <x v="2584"/>
    <x v="3613"/>
    <x v="3"/>
    <x v="2"/>
    <x v="3567"/>
    <x v="3645"/>
    <x v="4"/>
    <x v="205"/>
    <x v="1"/>
    <x v="2"/>
  </r>
  <r>
    <x v="10"/>
    <x v="7"/>
    <x v="171"/>
    <x v="11"/>
    <x v="0"/>
    <x v="21"/>
    <x v="2585"/>
    <x v="3614"/>
    <x v="9"/>
    <x v="3"/>
    <x v="3568"/>
    <x v="3646"/>
    <x v="2"/>
    <x v="120"/>
    <x v="0"/>
    <x v="1"/>
  </r>
  <r>
    <x v="12"/>
    <x v="8"/>
    <x v="6"/>
    <x v="4"/>
    <x v="0"/>
    <x v="55"/>
    <x v="2586"/>
    <x v="3615"/>
    <x v="19"/>
    <x v="4"/>
    <x v="3569"/>
    <x v="3647"/>
    <x v="2"/>
    <x v="124"/>
    <x v="1"/>
    <x v="2"/>
  </r>
  <r>
    <x v="1"/>
    <x v="1"/>
    <x v="7"/>
    <x v="4"/>
    <x v="0"/>
    <x v="55"/>
    <x v="2587"/>
    <x v="3616"/>
    <x v="12"/>
    <x v="0"/>
    <x v="3570"/>
    <x v="3648"/>
    <x v="2"/>
    <x v="124"/>
    <x v="1"/>
    <x v="0"/>
  </r>
  <r>
    <x v="14"/>
    <x v="6"/>
    <x v="7"/>
    <x v="4"/>
    <x v="0"/>
    <x v="21"/>
    <x v="2588"/>
    <x v="3617"/>
    <x v="10"/>
    <x v="2"/>
    <x v="3571"/>
    <x v="3649"/>
    <x v="4"/>
    <x v="214"/>
    <x v="0"/>
    <x v="0"/>
  </r>
  <r>
    <x v="2"/>
    <x v="2"/>
    <x v="173"/>
    <x v="5"/>
    <x v="0"/>
    <x v="0"/>
    <x v="2589"/>
    <x v="3618"/>
    <x v="0"/>
    <x v="0"/>
    <x v="3572"/>
    <x v="3650"/>
    <x v="1"/>
    <x v="113"/>
    <x v="0"/>
    <x v="1"/>
  </r>
  <r>
    <x v="5"/>
    <x v="1"/>
    <x v="174"/>
    <x v="5"/>
    <x v="0"/>
    <x v="47"/>
    <x v="2590"/>
    <x v="3619"/>
    <x v="17"/>
    <x v="1"/>
    <x v="3573"/>
    <x v="3651"/>
    <x v="3"/>
    <x v="84"/>
    <x v="1"/>
    <x v="0"/>
  </r>
  <r>
    <x v="5"/>
    <x v="1"/>
    <x v="9"/>
    <x v="6"/>
    <x v="0"/>
    <x v="2"/>
    <x v="198"/>
    <x v="3620"/>
    <x v="0"/>
    <x v="0"/>
    <x v="3574"/>
    <x v="3652"/>
    <x v="0"/>
    <x v="0"/>
    <x v="0"/>
    <x v="0"/>
  </r>
  <r>
    <x v="15"/>
    <x v="9"/>
    <x v="250"/>
    <x v="6"/>
    <x v="0"/>
    <x v="19"/>
    <x v="2591"/>
    <x v="3621"/>
    <x v="6"/>
    <x v="4"/>
    <x v="3575"/>
    <x v="3653"/>
    <x v="3"/>
    <x v="93"/>
    <x v="2"/>
    <x v="2"/>
  </r>
  <r>
    <x v="1"/>
    <x v="1"/>
    <x v="226"/>
    <x v="6"/>
    <x v="0"/>
    <x v="13"/>
    <x v="1626"/>
    <x v="3622"/>
    <x v="8"/>
    <x v="5"/>
    <x v="9"/>
    <x v="3654"/>
    <x v="1"/>
    <x v="126"/>
    <x v="2"/>
    <x v="2"/>
  </r>
  <r>
    <x v="3"/>
    <x v="3"/>
    <x v="84"/>
    <x v="6"/>
    <x v="0"/>
    <x v="3"/>
    <x v="1253"/>
    <x v="3623"/>
    <x v="8"/>
    <x v="5"/>
    <x v="9"/>
    <x v="3655"/>
    <x v="2"/>
    <x v="4"/>
    <x v="0"/>
    <x v="0"/>
  </r>
  <r>
    <x v="1"/>
    <x v="1"/>
    <x v="85"/>
    <x v="0"/>
    <x v="1"/>
    <x v="9"/>
    <x v="2052"/>
    <x v="3624"/>
    <x v="5"/>
    <x v="0"/>
    <x v="3576"/>
    <x v="3656"/>
    <x v="0"/>
    <x v="0"/>
    <x v="1"/>
    <x v="1"/>
  </r>
  <r>
    <x v="3"/>
    <x v="3"/>
    <x v="85"/>
    <x v="0"/>
    <x v="1"/>
    <x v="0"/>
    <x v="1662"/>
    <x v="3625"/>
    <x v="0"/>
    <x v="0"/>
    <x v="3577"/>
    <x v="3657"/>
    <x v="3"/>
    <x v="17"/>
    <x v="1"/>
    <x v="1"/>
  </r>
  <r>
    <x v="8"/>
    <x v="6"/>
    <x v="85"/>
    <x v="0"/>
    <x v="1"/>
    <x v="35"/>
    <x v="2592"/>
    <x v="3626"/>
    <x v="18"/>
    <x v="2"/>
    <x v="3578"/>
    <x v="3658"/>
    <x v="3"/>
    <x v="54"/>
    <x v="1"/>
    <x v="2"/>
  </r>
  <r>
    <x v="2"/>
    <x v="2"/>
    <x v="86"/>
    <x v="0"/>
    <x v="1"/>
    <x v="6"/>
    <x v="2467"/>
    <x v="3627"/>
    <x v="10"/>
    <x v="2"/>
    <x v="3579"/>
    <x v="3659"/>
    <x v="2"/>
    <x v="7"/>
    <x v="2"/>
    <x v="0"/>
  </r>
  <r>
    <x v="7"/>
    <x v="5"/>
    <x v="90"/>
    <x v="1"/>
    <x v="1"/>
    <x v="3"/>
    <x v="2593"/>
    <x v="3628"/>
    <x v="4"/>
    <x v="3"/>
    <x v="3580"/>
    <x v="3660"/>
    <x v="0"/>
    <x v="0"/>
    <x v="0"/>
    <x v="1"/>
  </r>
  <r>
    <x v="4"/>
    <x v="4"/>
    <x v="228"/>
    <x v="1"/>
    <x v="1"/>
    <x v="0"/>
    <x v="29"/>
    <x v="3629"/>
    <x v="16"/>
    <x v="4"/>
    <x v="3581"/>
    <x v="3661"/>
    <x v="4"/>
    <x v="228"/>
    <x v="1"/>
    <x v="0"/>
  </r>
  <r>
    <x v="7"/>
    <x v="5"/>
    <x v="228"/>
    <x v="1"/>
    <x v="1"/>
    <x v="2"/>
    <x v="2594"/>
    <x v="3630"/>
    <x v="5"/>
    <x v="0"/>
    <x v="3582"/>
    <x v="3662"/>
    <x v="0"/>
    <x v="0"/>
    <x v="0"/>
    <x v="1"/>
  </r>
  <r>
    <x v="4"/>
    <x v="4"/>
    <x v="15"/>
    <x v="8"/>
    <x v="1"/>
    <x v="18"/>
    <x v="772"/>
    <x v="3631"/>
    <x v="18"/>
    <x v="2"/>
    <x v="3583"/>
    <x v="3663"/>
    <x v="2"/>
    <x v="99"/>
    <x v="2"/>
    <x v="2"/>
  </r>
  <r>
    <x v="12"/>
    <x v="8"/>
    <x v="230"/>
    <x v="8"/>
    <x v="1"/>
    <x v="9"/>
    <x v="2595"/>
    <x v="3632"/>
    <x v="7"/>
    <x v="2"/>
    <x v="3584"/>
    <x v="3664"/>
    <x v="2"/>
    <x v="10"/>
    <x v="2"/>
    <x v="0"/>
  </r>
  <r>
    <x v="14"/>
    <x v="6"/>
    <x v="251"/>
    <x v="8"/>
    <x v="1"/>
    <x v="21"/>
    <x v="74"/>
    <x v="3633"/>
    <x v="15"/>
    <x v="4"/>
    <x v="3585"/>
    <x v="3665"/>
    <x v="0"/>
    <x v="0"/>
    <x v="1"/>
    <x v="2"/>
  </r>
  <r>
    <x v="9"/>
    <x v="6"/>
    <x v="97"/>
    <x v="3"/>
    <x v="1"/>
    <x v="36"/>
    <x v="2596"/>
    <x v="3634"/>
    <x v="10"/>
    <x v="2"/>
    <x v="3586"/>
    <x v="3666"/>
    <x v="2"/>
    <x v="76"/>
    <x v="1"/>
    <x v="1"/>
  </r>
  <r>
    <x v="3"/>
    <x v="3"/>
    <x v="97"/>
    <x v="3"/>
    <x v="1"/>
    <x v="19"/>
    <x v="776"/>
    <x v="844"/>
    <x v="0"/>
    <x v="0"/>
    <x v="3587"/>
    <x v="3667"/>
    <x v="3"/>
    <x v="93"/>
    <x v="0"/>
    <x v="0"/>
  </r>
  <r>
    <x v="8"/>
    <x v="6"/>
    <x v="99"/>
    <x v="3"/>
    <x v="1"/>
    <x v="29"/>
    <x v="2597"/>
    <x v="3635"/>
    <x v="15"/>
    <x v="4"/>
    <x v="3588"/>
    <x v="3668"/>
    <x v="2"/>
    <x v="47"/>
    <x v="0"/>
    <x v="1"/>
  </r>
  <r>
    <x v="6"/>
    <x v="3"/>
    <x v="252"/>
    <x v="9"/>
    <x v="1"/>
    <x v="49"/>
    <x v="800"/>
    <x v="3636"/>
    <x v="7"/>
    <x v="2"/>
    <x v="3589"/>
    <x v="3669"/>
    <x v="0"/>
    <x v="0"/>
    <x v="0"/>
    <x v="1"/>
  </r>
  <r>
    <x v="10"/>
    <x v="7"/>
    <x v="252"/>
    <x v="9"/>
    <x v="1"/>
    <x v="55"/>
    <x v="2598"/>
    <x v="3637"/>
    <x v="3"/>
    <x v="2"/>
    <x v="3590"/>
    <x v="3670"/>
    <x v="0"/>
    <x v="0"/>
    <x v="1"/>
    <x v="1"/>
  </r>
  <r>
    <x v="11"/>
    <x v="8"/>
    <x v="231"/>
    <x v="9"/>
    <x v="1"/>
    <x v="15"/>
    <x v="769"/>
    <x v="3638"/>
    <x v="4"/>
    <x v="3"/>
    <x v="3591"/>
    <x v="3671"/>
    <x v="1"/>
    <x v="44"/>
    <x v="1"/>
    <x v="1"/>
  </r>
  <r>
    <x v="9"/>
    <x v="6"/>
    <x v="101"/>
    <x v="11"/>
    <x v="1"/>
    <x v="49"/>
    <x v="818"/>
    <x v="3639"/>
    <x v="14"/>
    <x v="4"/>
    <x v="3592"/>
    <x v="3672"/>
    <x v="2"/>
    <x v="180"/>
    <x v="0"/>
    <x v="1"/>
  </r>
  <r>
    <x v="14"/>
    <x v="6"/>
    <x v="102"/>
    <x v="11"/>
    <x v="1"/>
    <x v="7"/>
    <x v="246"/>
    <x v="3640"/>
    <x v="21"/>
    <x v="0"/>
    <x v="3593"/>
    <x v="3673"/>
    <x v="2"/>
    <x v="8"/>
    <x v="2"/>
    <x v="2"/>
  </r>
  <r>
    <x v="4"/>
    <x v="4"/>
    <x v="103"/>
    <x v="4"/>
    <x v="1"/>
    <x v="4"/>
    <x v="2599"/>
    <x v="3641"/>
    <x v="22"/>
    <x v="3"/>
    <x v="3594"/>
    <x v="3674"/>
    <x v="3"/>
    <x v="11"/>
    <x v="2"/>
    <x v="2"/>
  </r>
  <r>
    <x v="15"/>
    <x v="9"/>
    <x v="232"/>
    <x v="4"/>
    <x v="1"/>
    <x v="46"/>
    <x v="2600"/>
    <x v="3642"/>
    <x v="17"/>
    <x v="1"/>
    <x v="3595"/>
    <x v="3675"/>
    <x v="3"/>
    <x v="112"/>
    <x v="1"/>
    <x v="1"/>
  </r>
  <r>
    <x v="14"/>
    <x v="6"/>
    <x v="233"/>
    <x v="5"/>
    <x v="1"/>
    <x v="44"/>
    <x v="2601"/>
    <x v="3643"/>
    <x v="5"/>
    <x v="0"/>
    <x v="3596"/>
    <x v="3676"/>
    <x v="2"/>
    <x v="287"/>
    <x v="0"/>
    <x v="1"/>
  </r>
  <r>
    <x v="2"/>
    <x v="2"/>
    <x v="104"/>
    <x v="5"/>
    <x v="1"/>
    <x v="14"/>
    <x v="2137"/>
    <x v="3644"/>
    <x v="12"/>
    <x v="0"/>
    <x v="3597"/>
    <x v="3677"/>
    <x v="3"/>
    <x v="114"/>
    <x v="1"/>
    <x v="2"/>
  </r>
  <r>
    <x v="7"/>
    <x v="5"/>
    <x v="178"/>
    <x v="5"/>
    <x v="1"/>
    <x v="52"/>
    <x v="31"/>
    <x v="3645"/>
    <x v="18"/>
    <x v="2"/>
    <x v="3598"/>
    <x v="3678"/>
    <x v="0"/>
    <x v="0"/>
    <x v="0"/>
    <x v="2"/>
  </r>
  <r>
    <x v="9"/>
    <x v="6"/>
    <x v="105"/>
    <x v="6"/>
    <x v="1"/>
    <x v="3"/>
    <x v="1530"/>
    <x v="3646"/>
    <x v="14"/>
    <x v="4"/>
    <x v="3599"/>
    <x v="3679"/>
    <x v="3"/>
    <x v="20"/>
    <x v="1"/>
    <x v="0"/>
  </r>
  <r>
    <x v="7"/>
    <x v="5"/>
    <x v="108"/>
    <x v="0"/>
    <x v="2"/>
    <x v="12"/>
    <x v="2602"/>
    <x v="3647"/>
    <x v="12"/>
    <x v="0"/>
    <x v="3600"/>
    <x v="3680"/>
    <x v="3"/>
    <x v="41"/>
    <x v="1"/>
    <x v="2"/>
  </r>
  <r>
    <x v="14"/>
    <x v="6"/>
    <x v="110"/>
    <x v="10"/>
    <x v="2"/>
    <x v="15"/>
    <x v="1509"/>
    <x v="3648"/>
    <x v="16"/>
    <x v="4"/>
    <x v="3601"/>
    <x v="3681"/>
    <x v="3"/>
    <x v="18"/>
    <x v="2"/>
    <x v="1"/>
  </r>
  <r>
    <x v="7"/>
    <x v="5"/>
    <x v="110"/>
    <x v="10"/>
    <x v="2"/>
    <x v="7"/>
    <x v="1500"/>
    <x v="3649"/>
    <x v="9"/>
    <x v="3"/>
    <x v="3602"/>
    <x v="3682"/>
    <x v="2"/>
    <x v="8"/>
    <x v="0"/>
    <x v="1"/>
  </r>
  <r>
    <x v="12"/>
    <x v="8"/>
    <x v="235"/>
    <x v="1"/>
    <x v="2"/>
    <x v="49"/>
    <x v="2603"/>
    <x v="3650"/>
    <x v="4"/>
    <x v="3"/>
    <x v="3603"/>
    <x v="3683"/>
    <x v="2"/>
    <x v="180"/>
    <x v="2"/>
    <x v="2"/>
  </r>
  <r>
    <x v="10"/>
    <x v="7"/>
    <x v="235"/>
    <x v="1"/>
    <x v="2"/>
    <x v="1"/>
    <x v="2547"/>
    <x v="3651"/>
    <x v="17"/>
    <x v="1"/>
    <x v="3604"/>
    <x v="3684"/>
    <x v="2"/>
    <x v="57"/>
    <x v="2"/>
    <x v="0"/>
  </r>
  <r>
    <x v="8"/>
    <x v="6"/>
    <x v="112"/>
    <x v="1"/>
    <x v="2"/>
    <x v="30"/>
    <x v="2604"/>
    <x v="3652"/>
    <x v="17"/>
    <x v="1"/>
    <x v="3605"/>
    <x v="3685"/>
    <x v="3"/>
    <x v="170"/>
    <x v="2"/>
    <x v="1"/>
  </r>
  <r>
    <x v="1"/>
    <x v="1"/>
    <x v="24"/>
    <x v="1"/>
    <x v="2"/>
    <x v="12"/>
    <x v="2605"/>
    <x v="3653"/>
    <x v="4"/>
    <x v="3"/>
    <x v="3606"/>
    <x v="3686"/>
    <x v="0"/>
    <x v="0"/>
    <x v="0"/>
    <x v="0"/>
  </r>
  <r>
    <x v="6"/>
    <x v="3"/>
    <x v="181"/>
    <x v="7"/>
    <x v="2"/>
    <x v="1"/>
    <x v="1394"/>
    <x v="3654"/>
    <x v="19"/>
    <x v="4"/>
    <x v="3607"/>
    <x v="3687"/>
    <x v="2"/>
    <x v="57"/>
    <x v="1"/>
    <x v="2"/>
  </r>
  <r>
    <x v="8"/>
    <x v="6"/>
    <x v="113"/>
    <x v="7"/>
    <x v="2"/>
    <x v="1"/>
    <x v="2606"/>
    <x v="3655"/>
    <x v="5"/>
    <x v="0"/>
    <x v="3608"/>
    <x v="3688"/>
    <x v="2"/>
    <x v="57"/>
    <x v="2"/>
    <x v="1"/>
  </r>
  <r>
    <x v="15"/>
    <x v="9"/>
    <x v="114"/>
    <x v="7"/>
    <x v="2"/>
    <x v="3"/>
    <x v="2607"/>
    <x v="3656"/>
    <x v="18"/>
    <x v="2"/>
    <x v="3609"/>
    <x v="3689"/>
    <x v="1"/>
    <x v="3"/>
    <x v="1"/>
    <x v="0"/>
  </r>
  <r>
    <x v="9"/>
    <x v="6"/>
    <x v="25"/>
    <x v="8"/>
    <x v="2"/>
    <x v="3"/>
    <x v="2608"/>
    <x v="3657"/>
    <x v="11"/>
    <x v="1"/>
    <x v="3610"/>
    <x v="3690"/>
    <x v="4"/>
    <x v="273"/>
    <x v="0"/>
    <x v="0"/>
  </r>
  <r>
    <x v="14"/>
    <x v="6"/>
    <x v="116"/>
    <x v="8"/>
    <x v="2"/>
    <x v="37"/>
    <x v="406"/>
    <x v="3658"/>
    <x v="9"/>
    <x v="3"/>
    <x v="3611"/>
    <x v="3691"/>
    <x v="3"/>
    <x v="105"/>
    <x v="0"/>
    <x v="0"/>
  </r>
  <r>
    <x v="10"/>
    <x v="7"/>
    <x v="184"/>
    <x v="2"/>
    <x v="2"/>
    <x v="8"/>
    <x v="857"/>
    <x v="3659"/>
    <x v="12"/>
    <x v="0"/>
    <x v="3612"/>
    <x v="3692"/>
    <x v="3"/>
    <x v="46"/>
    <x v="1"/>
    <x v="1"/>
  </r>
  <r>
    <x v="1"/>
    <x v="1"/>
    <x v="185"/>
    <x v="2"/>
    <x v="2"/>
    <x v="14"/>
    <x v="2609"/>
    <x v="3660"/>
    <x v="25"/>
    <x v="1"/>
    <x v="3613"/>
    <x v="3693"/>
    <x v="2"/>
    <x v="32"/>
    <x v="2"/>
    <x v="2"/>
  </r>
  <r>
    <x v="9"/>
    <x v="6"/>
    <x v="185"/>
    <x v="2"/>
    <x v="2"/>
    <x v="15"/>
    <x v="2610"/>
    <x v="3661"/>
    <x v="19"/>
    <x v="4"/>
    <x v="3614"/>
    <x v="3694"/>
    <x v="2"/>
    <x v="70"/>
    <x v="1"/>
    <x v="2"/>
  </r>
  <r>
    <x v="14"/>
    <x v="6"/>
    <x v="185"/>
    <x v="2"/>
    <x v="2"/>
    <x v="46"/>
    <x v="1192"/>
    <x v="3662"/>
    <x v="0"/>
    <x v="0"/>
    <x v="3615"/>
    <x v="3695"/>
    <x v="3"/>
    <x v="112"/>
    <x v="2"/>
    <x v="0"/>
  </r>
  <r>
    <x v="5"/>
    <x v="1"/>
    <x v="117"/>
    <x v="3"/>
    <x v="2"/>
    <x v="17"/>
    <x v="572"/>
    <x v="3663"/>
    <x v="16"/>
    <x v="4"/>
    <x v="3616"/>
    <x v="3696"/>
    <x v="2"/>
    <x v="130"/>
    <x v="0"/>
    <x v="1"/>
  </r>
  <r>
    <x v="2"/>
    <x v="2"/>
    <x v="118"/>
    <x v="3"/>
    <x v="2"/>
    <x v="18"/>
    <x v="1226"/>
    <x v="3664"/>
    <x v="8"/>
    <x v="5"/>
    <x v="9"/>
    <x v="3697"/>
    <x v="2"/>
    <x v="99"/>
    <x v="2"/>
    <x v="1"/>
  </r>
  <r>
    <x v="9"/>
    <x v="6"/>
    <x v="119"/>
    <x v="3"/>
    <x v="2"/>
    <x v="43"/>
    <x v="2611"/>
    <x v="3665"/>
    <x v="12"/>
    <x v="0"/>
    <x v="3617"/>
    <x v="3698"/>
    <x v="0"/>
    <x v="0"/>
    <x v="2"/>
    <x v="1"/>
  </r>
  <r>
    <x v="10"/>
    <x v="7"/>
    <x v="119"/>
    <x v="3"/>
    <x v="2"/>
    <x v="29"/>
    <x v="2612"/>
    <x v="3666"/>
    <x v="21"/>
    <x v="0"/>
    <x v="3618"/>
    <x v="3699"/>
    <x v="3"/>
    <x v="71"/>
    <x v="0"/>
    <x v="2"/>
  </r>
  <r>
    <x v="11"/>
    <x v="8"/>
    <x v="120"/>
    <x v="9"/>
    <x v="2"/>
    <x v="17"/>
    <x v="1768"/>
    <x v="3667"/>
    <x v="19"/>
    <x v="4"/>
    <x v="3619"/>
    <x v="3700"/>
    <x v="0"/>
    <x v="0"/>
    <x v="2"/>
    <x v="2"/>
  </r>
  <r>
    <x v="11"/>
    <x v="8"/>
    <x v="254"/>
    <x v="9"/>
    <x v="2"/>
    <x v="71"/>
    <x v="2613"/>
    <x v="3668"/>
    <x v="6"/>
    <x v="4"/>
    <x v="3620"/>
    <x v="3701"/>
    <x v="3"/>
    <x v="240"/>
    <x v="0"/>
    <x v="2"/>
  </r>
  <r>
    <x v="1"/>
    <x v="1"/>
    <x v="254"/>
    <x v="9"/>
    <x v="2"/>
    <x v="18"/>
    <x v="2614"/>
    <x v="3669"/>
    <x v="13"/>
    <x v="1"/>
    <x v="3621"/>
    <x v="3702"/>
    <x v="3"/>
    <x v="31"/>
    <x v="1"/>
    <x v="0"/>
  </r>
  <r>
    <x v="14"/>
    <x v="6"/>
    <x v="254"/>
    <x v="9"/>
    <x v="2"/>
    <x v="23"/>
    <x v="2183"/>
    <x v="3670"/>
    <x v="1"/>
    <x v="0"/>
    <x v="3622"/>
    <x v="3703"/>
    <x v="3"/>
    <x v="28"/>
    <x v="2"/>
    <x v="0"/>
  </r>
  <r>
    <x v="2"/>
    <x v="2"/>
    <x v="186"/>
    <x v="9"/>
    <x v="2"/>
    <x v="17"/>
    <x v="2373"/>
    <x v="3671"/>
    <x v="8"/>
    <x v="5"/>
    <x v="9"/>
    <x v="3704"/>
    <x v="1"/>
    <x v="146"/>
    <x v="0"/>
    <x v="2"/>
  </r>
  <r>
    <x v="8"/>
    <x v="6"/>
    <x v="186"/>
    <x v="9"/>
    <x v="2"/>
    <x v="8"/>
    <x v="2615"/>
    <x v="3672"/>
    <x v="14"/>
    <x v="4"/>
    <x v="3623"/>
    <x v="3705"/>
    <x v="3"/>
    <x v="46"/>
    <x v="2"/>
    <x v="1"/>
  </r>
  <r>
    <x v="7"/>
    <x v="5"/>
    <x v="187"/>
    <x v="9"/>
    <x v="2"/>
    <x v="27"/>
    <x v="2616"/>
    <x v="3673"/>
    <x v="23"/>
    <x v="3"/>
    <x v="3624"/>
    <x v="3706"/>
    <x v="3"/>
    <x v="60"/>
    <x v="0"/>
    <x v="2"/>
  </r>
  <r>
    <x v="5"/>
    <x v="1"/>
    <x v="31"/>
    <x v="11"/>
    <x v="2"/>
    <x v="7"/>
    <x v="2617"/>
    <x v="3674"/>
    <x v="21"/>
    <x v="0"/>
    <x v="3625"/>
    <x v="3707"/>
    <x v="0"/>
    <x v="0"/>
    <x v="1"/>
    <x v="1"/>
  </r>
  <r>
    <x v="4"/>
    <x v="4"/>
    <x v="121"/>
    <x v="11"/>
    <x v="2"/>
    <x v="4"/>
    <x v="2618"/>
    <x v="3675"/>
    <x v="12"/>
    <x v="0"/>
    <x v="3626"/>
    <x v="3708"/>
    <x v="3"/>
    <x v="11"/>
    <x v="2"/>
    <x v="0"/>
  </r>
  <r>
    <x v="5"/>
    <x v="1"/>
    <x v="32"/>
    <x v="11"/>
    <x v="2"/>
    <x v="45"/>
    <x v="2001"/>
    <x v="3676"/>
    <x v="10"/>
    <x v="2"/>
    <x v="3627"/>
    <x v="3709"/>
    <x v="2"/>
    <x v="74"/>
    <x v="2"/>
    <x v="0"/>
  </r>
  <r>
    <x v="5"/>
    <x v="1"/>
    <x v="33"/>
    <x v="4"/>
    <x v="2"/>
    <x v="52"/>
    <x v="2619"/>
    <x v="3677"/>
    <x v="21"/>
    <x v="0"/>
    <x v="3628"/>
    <x v="3710"/>
    <x v="2"/>
    <x v="162"/>
    <x v="0"/>
    <x v="1"/>
  </r>
  <r>
    <x v="6"/>
    <x v="3"/>
    <x v="35"/>
    <x v="4"/>
    <x v="2"/>
    <x v="32"/>
    <x v="1049"/>
    <x v="3678"/>
    <x v="11"/>
    <x v="1"/>
    <x v="3629"/>
    <x v="3711"/>
    <x v="2"/>
    <x v="125"/>
    <x v="2"/>
    <x v="2"/>
  </r>
  <r>
    <x v="15"/>
    <x v="9"/>
    <x v="188"/>
    <x v="4"/>
    <x v="2"/>
    <x v="3"/>
    <x v="2620"/>
    <x v="3679"/>
    <x v="15"/>
    <x v="4"/>
    <x v="3630"/>
    <x v="3712"/>
    <x v="2"/>
    <x v="4"/>
    <x v="2"/>
    <x v="2"/>
  </r>
  <r>
    <x v="6"/>
    <x v="3"/>
    <x v="189"/>
    <x v="5"/>
    <x v="2"/>
    <x v="9"/>
    <x v="2621"/>
    <x v="3680"/>
    <x v="9"/>
    <x v="3"/>
    <x v="3631"/>
    <x v="3713"/>
    <x v="0"/>
    <x v="0"/>
    <x v="0"/>
    <x v="1"/>
  </r>
  <r>
    <x v="7"/>
    <x v="5"/>
    <x v="38"/>
    <x v="6"/>
    <x v="2"/>
    <x v="6"/>
    <x v="2458"/>
    <x v="3681"/>
    <x v="3"/>
    <x v="2"/>
    <x v="3632"/>
    <x v="3714"/>
    <x v="2"/>
    <x v="7"/>
    <x v="1"/>
    <x v="1"/>
  </r>
  <r>
    <x v="4"/>
    <x v="4"/>
    <x v="190"/>
    <x v="6"/>
    <x v="2"/>
    <x v="34"/>
    <x v="2622"/>
    <x v="3682"/>
    <x v="24"/>
    <x v="3"/>
    <x v="3633"/>
    <x v="3715"/>
    <x v="0"/>
    <x v="0"/>
    <x v="1"/>
    <x v="0"/>
  </r>
  <r>
    <x v="10"/>
    <x v="7"/>
    <x v="263"/>
    <x v="6"/>
    <x v="2"/>
    <x v="12"/>
    <x v="2623"/>
    <x v="3683"/>
    <x v="5"/>
    <x v="0"/>
    <x v="3634"/>
    <x v="3716"/>
    <x v="0"/>
    <x v="0"/>
    <x v="1"/>
    <x v="0"/>
  </r>
  <r>
    <x v="6"/>
    <x v="3"/>
    <x v="125"/>
    <x v="0"/>
    <x v="3"/>
    <x v="4"/>
    <x v="48"/>
    <x v="3684"/>
    <x v="16"/>
    <x v="4"/>
    <x v="3635"/>
    <x v="3717"/>
    <x v="6"/>
    <x v="204"/>
    <x v="1"/>
    <x v="2"/>
  </r>
  <r>
    <x v="9"/>
    <x v="6"/>
    <x v="125"/>
    <x v="0"/>
    <x v="3"/>
    <x v="8"/>
    <x v="1581"/>
    <x v="3685"/>
    <x v="12"/>
    <x v="0"/>
    <x v="3636"/>
    <x v="3718"/>
    <x v="2"/>
    <x v="34"/>
    <x v="1"/>
    <x v="1"/>
  </r>
  <r>
    <x v="14"/>
    <x v="6"/>
    <x v="125"/>
    <x v="0"/>
    <x v="3"/>
    <x v="53"/>
    <x v="1059"/>
    <x v="3686"/>
    <x v="0"/>
    <x v="0"/>
    <x v="3637"/>
    <x v="3719"/>
    <x v="3"/>
    <x v="198"/>
    <x v="0"/>
    <x v="0"/>
  </r>
  <r>
    <x v="4"/>
    <x v="4"/>
    <x v="125"/>
    <x v="0"/>
    <x v="3"/>
    <x v="15"/>
    <x v="2624"/>
    <x v="3687"/>
    <x v="5"/>
    <x v="0"/>
    <x v="3638"/>
    <x v="3720"/>
    <x v="0"/>
    <x v="0"/>
    <x v="0"/>
    <x v="2"/>
  </r>
  <r>
    <x v="14"/>
    <x v="6"/>
    <x v="191"/>
    <x v="0"/>
    <x v="3"/>
    <x v="47"/>
    <x v="2625"/>
    <x v="3688"/>
    <x v="16"/>
    <x v="4"/>
    <x v="3639"/>
    <x v="3721"/>
    <x v="2"/>
    <x v="246"/>
    <x v="1"/>
    <x v="2"/>
  </r>
  <r>
    <x v="13"/>
    <x v="8"/>
    <x v="40"/>
    <x v="0"/>
    <x v="3"/>
    <x v="14"/>
    <x v="2626"/>
    <x v="3689"/>
    <x v="17"/>
    <x v="1"/>
    <x v="3640"/>
    <x v="3722"/>
    <x v="4"/>
    <x v="35"/>
    <x v="1"/>
    <x v="1"/>
  </r>
  <r>
    <x v="0"/>
    <x v="0"/>
    <x v="237"/>
    <x v="10"/>
    <x v="3"/>
    <x v="1"/>
    <x v="627"/>
    <x v="3690"/>
    <x v="19"/>
    <x v="4"/>
    <x v="3641"/>
    <x v="3723"/>
    <x v="2"/>
    <x v="57"/>
    <x v="1"/>
    <x v="2"/>
  </r>
  <r>
    <x v="7"/>
    <x v="5"/>
    <x v="127"/>
    <x v="1"/>
    <x v="3"/>
    <x v="19"/>
    <x v="1245"/>
    <x v="3691"/>
    <x v="3"/>
    <x v="2"/>
    <x v="3642"/>
    <x v="3724"/>
    <x v="2"/>
    <x v="78"/>
    <x v="0"/>
    <x v="2"/>
  </r>
  <r>
    <x v="4"/>
    <x v="4"/>
    <x v="194"/>
    <x v="1"/>
    <x v="3"/>
    <x v="20"/>
    <x v="2627"/>
    <x v="3692"/>
    <x v="12"/>
    <x v="0"/>
    <x v="3643"/>
    <x v="3725"/>
    <x v="0"/>
    <x v="0"/>
    <x v="0"/>
    <x v="2"/>
  </r>
  <r>
    <x v="11"/>
    <x v="8"/>
    <x v="41"/>
    <x v="1"/>
    <x v="3"/>
    <x v="41"/>
    <x v="2628"/>
    <x v="3693"/>
    <x v="5"/>
    <x v="0"/>
    <x v="3644"/>
    <x v="3726"/>
    <x v="3"/>
    <x v="64"/>
    <x v="2"/>
    <x v="2"/>
  </r>
  <r>
    <x v="4"/>
    <x v="4"/>
    <x v="128"/>
    <x v="7"/>
    <x v="3"/>
    <x v="19"/>
    <x v="2629"/>
    <x v="3694"/>
    <x v="17"/>
    <x v="1"/>
    <x v="3645"/>
    <x v="3727"/>
    <x v="1"/>
    <x v="29"/>
    <x v="2"/>
    <x v="1"/>
  </r>
  <r>
    <x v="2"/>
    <x v="2"/>
    <x v="128"/>
    <x v="7"/>
    <x v="3"/>
    <x v="42"/>
    <x v="2630"/>
    <x v="3695"/>
    <x v="12"/>
    <x v="0"/>
    <x v="3646"/>
    <x v="3728"/>
    <x v="3"/>
    <x v="199"/>
    <x v="0"/>
    <x v="1"/>
  </r>
  <r>
    <x v="4"/>
    <x v="4"/>
    <x v="255"/>
    <x v="7"/>
    <x v="3"/>
    <x v="24"/>
    <x v="1313"/>
    <x v="3696"/>
    <x v="13"/>
    <x v="1"/>
    <x v="3647"/>
    <x v="3729"/>
    <x v="2"/>
    <x v="30"/>
    <x v="2"/>
    <x v="0"/>
  </r>
  <r>
    <x v="6"/>
    <x v="3"/>
    <x v="196"/>
    <x v="8"/>
    <x v="3"/>
    <x v="7"/>
    <x v="1356"/>
    <x v="3697"/>
    <x v="2"/>
    <x v="1"/>
    <x v="3648"/>
    <x v="3730"/>
    <x v="0"/>
    <x v="0"/>
    <x v="2"/>
    <x v="1"/>
  </r>
  <r>
    <x v="5"/>
    <x v="1"/>
    <x v="239"/>
    <x v="8"/>
    <x v="3"/>
    <x v="18"/>
    <x v="2631"/>
    <x v="3698"/>
    <x v="16"/>
    <x v="4"/>
    <x v="3649"/>
    <x v="3731"/>
    <x v="3"/>
    <x v="31"/>
    <x v="0"/>
    <x v="0"/>
  </r>
  <r>
    <x v="14"/>
    <x v="6"/>
    <x v="130"/>
    <x v="8"/>
    <x v="3"/>
    <x v="18"/>
    <x v="2632"/>
    <x v="3699"/>
    <x v="8"/>
    <x v="5"/>
    <x v="9"/>
    <x v="3732"/>
    <x v="0"/>
    <x v="0"/>
    <x v="2"/>
    <x v="2"/>
  </r>
  <r>
    <x v="13"/>
    <x v="8"/>
    <x v="131"/>
    <x v="8"/>
    <x v="3"/>
    <x v="11"/>
    <x v="2334"/>
    <x v="3700"/>
    <x v="1"/>
    <x v="0"/>
    <x v="3650"/>
    <x v="3733"/>
    <x v="2"/>
    <x v="139"/>
    <x v="2"/>
    <x v="1"/>
  </r>
  <r>
    <x v="7"/>
    <x v="5"/>
    <x v="264"/>
    <x v="3"/>
    <x v="3"/>
    <x v="10"/>
    <x v="1767"/>
    <x v="3701"/>
    <x v="20"/>
    <x v="2"/>
    <x v="3651"/>
    <x v="3734"/>
    <x v="1"/>
    <x v="123"/>
    <x v="0"/>
    <x v="1"/>
  </r>
  <r>
    <x v="3"/>
    <x v="3"/>
    <x v="43"/>
    <x v="3"/>
    <x v="3"/>
    <x v="6"/>
    <x v="2633"/>
    <x v="3702"/>
    <x v="20"/>
    <x v="2"/>
    <x v="3652"/>
    <x v="3735"/>
    <x v="2"/>
    <x v="7"/>
    <x v="1"/>
    <x v="2"/>
  </r>
  <r>
    <x v="6"/>
    <x v="3"/>
    <x v="136"/>
    <x v="9"/>
    <x v="3"/>
    <x v="9"/>
    <x v="759"/>
    <x v="3703"/>
    <x v="12"/>
    <x v="0"/>
    <x v="3653"/>
    <x v="3736"/>
    <x v="2"/>
    <x v="10"/>
    <x v="0"/>
    <x v="2"/>
  </r>
  <r>
    <x v="2"/>
    <x v="2"/>
    <x v="137"/>
    <x v="11"/>
    <x v="3"/>
    <x v="7"/>
    <x v="2634"/>
    <x v="3704"/>
    <x v="5"/>
    <x v="0"/>
    <x v="3654"/>
    <x v="3737"/>
    <x v="0"/>
    <x v="0"/>
    <x v="1"/>
    <x v="1"/>
  </r>
  <r>
    <x v="2"/>
    <x v="2"/>
    <x v="271"/>
    <x v="11"/>
    <x v="3"/>
    <x v="13"/>
    <x v="2635"/>
    <x v="3705"/>
    <x v="6"/>
    <x v="4"/>
    <x v="3655"/>
    <x v="3738"/>
    <x v="2"/>
    <x v="87"/>
    <x v="2"/>
    <x v="2"/>
  </r>
  <r>
    <x v="7"/>
    <x v="5"/>
    <x v="271"/>
    <x v="11"/>
    <x v="3"/>
    <x v="0"/>
    <x v="2636"/>
    <x v="3706"/>
    <x v="4"/>
    <x v="3"/>
    <x v="3656"/>
    <x v="3739"/>
    <x v="2"/>
    <x v="58"/>
    <x v="0"/>
    <x v="2"/>
  </r>
  <r>
    <x v="11"/>
    <x v="8"/>
    <x v="241"/>
    <x v="11"/>
    <x v="3"/>
    <x v="37"/>
    <x v="2637"/>
    <x v="3707"/>
    <x v="2"/>
    <x v="1"/>
    <x v="3657"/>
    <x v="3740"/>
    <x v="3"/>
    <x v="105"/>
    <x v="0"/>
    <x v="0"/>
  </r>
  <r>
    <x v="9"/>
    <x v="6"/>
    <x v="201"/>
    <x v="4"/>
    <x v="3"/>
    <x v="5"/>
    <x v="1894"/>
    <x v="3708"/>
    <x v="25"/>
    <x v="1"/>
    <x v="3658"/>
    <x v="3741"/>
    <x v="3"/>
    <x v="40"/>
    <x v="1"/>
    <x v="0"/>
  </r>
  <r>
    <x v="2"/>
    <x v="2"/>
    <x v="139"/>
    <x v="4"/>
    <x v="3"/>
    <x v="40"/>
    <x v="248"/>
    <x v="3709"/>
    <x v="10"/>
    <x v="2"/>
    <x v="3659"/>
    <x v="3742"/>
    <x v="3"/>
    <x v="62"/>
    <x v="1"/>
    <x v="2"/>
  </r>
  <r>
    <x v="7"/>
    <x v="5"/>
    <x v="45"/>
    <x v="4"/>
    <x v="3"/>
    <x v="36"/>
    <x v="2623"/>
    <x v="3710"/>
    <x v="24"/>
    <x v="3"/>
    <x v="3660"/>
    <x v="3743"/>
    <x v="4"/>
    <x v="55"/>
    <x v="2"/>
    <x v="1"/>
  </r>
  <r>
    <x v="6"/>
    <x v="3"/>
    <x v="202"/>
    <x v="5"/>
    <x v="3"/>
    <x v="8"/>
    <x v="704"/>
    <x v="3711"/>
    <x v="6"/>
    <x v="4"/>
    <x v="3661"/>
    <x v="3744"/>
    <x v="0"/>
    <x v="0"/>
    <x v="2"/>
    <x v="1"/>
  </r>
  <r>
    <x v="12"/>
    <x v="8"/>
    <x v="203"/>
    <x v="5"/>
    <x v="3"/>
    <x v="9"/>
    <x v="2638"/>
    <x v="3712"/>
    <x v="19"/>
    <x v="4"/>
    <x v="3662"/>
    <x v="3745"/>
    <x v="0"/>
    <x v="0"/>
    <x v="1"/>
    <x v="0"/>
  </r>
  <r>
    <x v="15"/>
    <x v="9"/>
    <x v="269"/>
    <x v="6"/>
    <x v="3"/>
    <x v="9"/>
    <x v="2639"/>
    <x v="3713"/>
    <x v="24"/>
    <x v="3"/>
    <x v="3663"/>
    <x v="3746"/>
    <x v="2"/>
    <x v="10"/>
    <x v="1"/>
    <x v="0"/>
  </r>
  <r>
    <x v="13"/>
    <x v="8"/>
    <x v="269"/>
    <x v="6"/>
    <x v="3"/>
    <x v="32"/>
    <x v="2640"/>
    <x v="3714"/>
    <x v="21"/>
    <x v="0"/>
    <x v="3664"/>
    <x v="3747"/>
    <x v="2"/>
    <x v="125"/>
    <x v="0"/>
    <x v="0"/>
  </r>
  <r>
    <x v="8"/>
    <x v="6"/>
    <x v="269"/>
    <x v="6"/>
    <x v="3"/>
    <x v="36"/>
    <x v="1572"/>
    <x v="3715"/>
    <x v="2"/>
    <x v="1"/>
    <x v="3665"/>
    <x v="3748"/>
    <x v="1"/>
    <x v="118"/>
    <x v="0"/>
    <x v="1"/>
  </r>
  <r>
    <x v="9"/>
    <x v="6"/>
    <x v="204"/>
    <x v="6"/>
    <x v="3"/>
    <x v="33"/>
    <x v="2641"/>
    <x v="3716"/>
    <x v="21"/>
    <x v="0"/>
    <x v="3666"/>
    <x v="3749"/>
    <x v="2"/>
    <x v="51"/>
    <x v="0"/>
    <x v="2"/>
  </r>
  <r>
    <x v="6"/>
    <x v="3"/>
    <x v="205"/>
    <x v="0"/>
    <x v="4"/>
    <x v="15"/>
    <x v="1654"/>
    <x v="3717"/>
    <x v="8"/>
    <x v="5"/>
    <x v="9"/>
    <x v="3750"/>
    <x v="2"/>
    <x v="70"/>
    <x v="1"/>
    <x v="0"/>
  </r>
  <r>
    <x v="8"/>
    <x v="6"/>
    <x v="206"/>
    <x v="0"/>
    <x v="4"/>
    <x v="43"/>
    <x v="2642"/>
    <x v="3718"/>
    <x v="13"/>
    <x v="1"/>
    <x v="3667"/>
    <x v="3751"/>
    <x v="2"/>
    <x v="154"/>
    <x v="1"/>
    <x v="0"/>
  </r>
  <r>
    <x v="4"/>
    <x v="4"/>
    <x v="144"/>
    <x v="10"/>
    <x v="4"/>
    <x v="31"/>
    <x v="2643"/>
    <x v="3719"/>
    <x v="13"/>
    <x v="1"/>
    <x v="3668"/>
    <x v="3752"/>
    <x v="2"/>
    <x v="181"/>
    <x v="2"/>
    <x v="2"/>
  </r>
  <r>
    <x v="5"/>
    <x v="1"/>
    <x v="242"/>
    <x v="10"/>
    <x v="4"/>
    <x v="63"/>
    <x v="1269"/>
    <x v="3720"/>
    <x v="20"/>
    <x v="2"/>
    <x v="3669"/>
    <x v="3753"/>
    <x v="3"/>
    <x v="282"/>
    <x v="1"/>
    <x v="0"/>
  </r>
  <r>
    <x v="9"/>
    <x v="6"/>
    <x v="146"/>
    <x v="1"/>
    <x v="4"/>
    <x v="37"/>
    <x v="2644"/>
    <x v="3721"/>
    <x v="4"/>
    <x v="3"/>
    <x v="3670"/>
    <x v="3754"/>
    <x v="3"/>
    <x v="105"/>
    <x v="1"/>
    <x v="1"/>
  </r>
  <r>
    <x v="11"/>
    <x v="8"/>
    <x v="49"/>
    <x v="7"/>
    <x v="4"/>
    <x v="6"/>
    <x v="2645"/>
    <x v="3722"/>
    <x v="20"/>
    <x v="2"/>
    <x v="3671"/>
    <x v="3755"/>
    <x v="0"/>
    <x v="0"/>
    <x v="1"/>
    <x v="0"/>
  </r>
  <r>
    <x v="4"/>
    <x v="4"/>
    <x v="49"/>
    <x v="7"/>
    <x v="4"/>
    <x v="14"/>
    <x v="2646"/>
    <x v="3723"/>
    <x v="4"/>
    <x v="3"/>
    <x v="3672"/>
    <x v="3756"/>
    <x v="2"/>
    <x v="32"/>
    <x v="2"/>
    <x v="1"/>
  </r>
  <r>
    <x v="13"/>
    <x v="8"/>
    <x v="149"/>
    <x v="7"/>
    <x v="4"/>
    <x v="31"/>
    <x v="975"/>
    <x v="410"/>
    <x v="18"/>
    <x v="2"/>
    <x v="3673"/>
    <x v="3757"/>
    <x v="1"/>
    <x v="49"/>
    <x v="2"/>
    <x v="0"/>
  </r>
  <r>
    <x v="8"/>
    <x v="6"/>
    <x v="51"/>
    <x v="8"/>
    <x v="4"/>
    <x v="57"/>
    <x v="1797"/>
    <x v="1636"/>
    <x v="25"/>
    <x v="1"/>
    <x v="3674"/>
    <x v="3758"/>
    <x v="6"/>
    <x v="293"/>
    <x v="0"/>
    <x v="2"/>
  </r>
  <r>
    <x v="2"/>
    <x v="2"/>
    <x v="150"/>
    <x v="2"/>
    <x v="4"/>
    <x v="1"/>
    <x v="2634"/>
    <x v="3724"/>
    <x v="23"/>
    <x v="3"/>
    <x v="3675"/>
    <x v="3759"/>
    <x v="1"/>
    <x v="1"/>
    <x v="2"/>
    <x v="2"/>
  </r>
  <r>
    <x v="14"/>
    <x v="6"/>
    <x v="52"/>
    <x v="2"/>
    <x v="4"/>
    <x v="36"/>
    <x v="72"/>
    <x v="3725"/>
    <x v="3"/>
    <x v="2"/>
    <x v="3676"/>
    <x v="3760"/>
    <x v="3"/>
    <x v="144"/>
    <x v="2"/>
    <x v="1"/>
  </r>
  <r>
    <x v="5"/>
    <x v="1"/>
    <x v="213"/>
    <x v="3"/>
    <x v="4"/>
    <x v="0"/>
    <x v="1850"/>
    <x v="3726"/>
    <x v="3"/>
    <x v="2"/>
    <x v="3677"/>
    <x v="3761"/>
    <x v="2"/>
    <x v="58"/>
    <x v="0"/>
    <x v="1"/>
  </r>
  <r>
    <x v="8"/>
    <x v="6"/>
    <x v="213"/>
    <x v="3"/>
    <x v="4"/>
    <x v="59"/>
    <x v="2440"/>
    <x v="3727"/>
    <x v="22"/>
    <x v="3"/>
    <x v="3678"/>
    <x v="3762"/>
    <x v="2"/>
    <x v="141"/>
    <x v="2"/>
    <x v="2"/>
  </r>
  <r>
    <x v="5"/>
    <x v="1"/>
    <x v="214"/>
    <x v="9"/>
    <x v="4"/>
    <x v="8"/>
    <x v="2476"/>
    <x v="3728"/>
    <x v="20"/>
    <x v="2"/>
    <x v="3679"/>
    <x v="3763"/>
    <x v="5"/>
    <x v="303"/>
    <x v="0"/>
    <x v="1"/>
  </r>
  <r>
    <x v="14"/>
    <x v="6"/>
    <x v="214"/>
    <x v="9"/>
    <x v="4"/>
    <x v="11"/>
    <x v="1089"/>
    <x v="3729"/>
    <x v="14"/>
    <x v="4"/>
    <x v="3680"/>
    <x v="3764"/>
    <x v="3"/>
    <x v="14"/>
    <x v="0"/>
    <x v="2"/>
  </r>
  <r>
    <x v="12"/>
    <x v="8"/>
    <x v="152"/>
    <x v="9"/>
    <x v="4"/>
    <x v="53"/>
    <x v="2647"/>
    <x v="3730"/>
    <x v="20"/>
    <x v="2"/>
    <x v="3681"/>
    <x v="3765"/>
    <x v="4"/>
    <x v="122"/>
    <x v="1"/>
    <x v="1"/>
  </r>
  <r>
    <x v="13"/>
    <x v="8"/>
    <x v="55"/>
    <x v="11"/>
    <x v="4"/>
    <x v="4"/>
    <x v="807"/>
    <x v="3731"/>
    <x v="23"/>
    <x v="3"/>
    <x v="3682"/>
    <x v="3766"/>
    <x v="3"/>
    <x v="11"/>
    <x v="2"/>
    <x v="1"/>
  </r>
  <r>
    <x v="0"/>
    <x v="0"/>
    <x v="217"/>
    <x v="11"/>
    <x v="4"/>
    <x v="36"/>
    <x v="1078"/>
    <x v="3732"/>
    <x v="6"/>
    <x v="4"/>
    <x v="3683"/>
    <x v="3767"/>
    <x v="0"/>
    <x v="0"/>
    <x v="1"/>
    <x v="0"/>
  </r>
  <r>
    <x v="7"/>
    <x v="5"/>
    <x v="217"/>
    <x v="11"/>
    <x v="4"/>
    <x v="49"/>
    <x v="1419"/>
    <x v="3733"/>
    <x v="4"/>
    <x v="3"/>
    <x v="3684"/>
    <x v="3768"/>
    <x v="3"/>
    <x v="153"/>
    <x v="0"/>
    <x v="1"/>
  </r>
  <r>
    <x v="14"/>
    <x v="6"/>
    <x v="154"/>
    <x v="4"/>
    <x v="4"/>
    <x v="8"/>
    <x v="2648"/>
    <x v="3734"/>
    <x v="0"/>
    <x v="0"/>
    <x v="3685"/>
    <x v="3769"/>
    <x v="0"/>
    <x v="0"/>
    <x v="2"/>
    <x v="2"/>
  </r>
  <r>
    <x v="6"/>
    <x v="3"/>
    <x v="259"/>
    <x v="4"/>
    <x v="4"/>
    <x v="4"/>
    <x v="2649"/>
    <x v="3735"/>
    <x v="22"/>
    <x v="3"/>
    <x v="3686"/>
    <x v="3770"/>
    <x v="4"/>
    <x v="100"/>
    <x v="1"/>
    <x v="0"/>
  </r>
  <r>
    <x v="13"/>
    <x v="8"/>
    <x v="155"/>
    <x v="5"/>
    <x v="4"/>
    <x v="37"/>
    <x v="1327"/>
    <x v="3736"/>
    <x v="4"/>
    <x v="3"/>
    <x v="3687"/>
    <x v="3771"/>
    <x v="2"/>
    <x v="61"/>
    <x v="0"/>
    <x v="1"/>
  </r>
  <r>
    <x v="3"/>
    <x v="3"/>
    <x v="58"/>
    <x v="6"/>
    <x v="4"/>
    <x v="6"/>
    <x v="2372"/>
    <x v="3737"/>
    <x v="14"/>
    <x v="4"/>
    <x v="3688"/>
    <x v="3772"/>
    <x v="2"/>
    <x v="7"/>
    <x v="2"/>
    <x v="0"/>
  </r>
  <r>
    <x v="3"/>
    <x v="3"/>
    <x v="161"/>
    <x v="0"/>
    <x v="5"/>
    <x v="3"/>
    <x v="548"/>
    <x v="3738"/>
    <x v="14"/>
    <x v="4"/>
    <x v="3689"/>
    <x v="3773"/>
    <x v="3"/>
    <x v="20"/>
    <x v="0"/>
    <x v="1"/>
  </r>
  <r>
    <x v="0"/>
    <x v="0"/>
    <x v="265"/>
    <x v="0"/>
    <x v="5"/>
    <x v="6"/>
    <x v="45"/>
    <x v="3739"/>
    <x v="9"/>
    <x v="3"/>
    <x v="3690"/>
    <x v="3774"/>
    <x v="2"/>
    <x v="7"/>
    <x v="0"/>
    <x v="2"/>
  </r>
  <r>
    <x v="3"/>
    <x v="3"/>
    <x v="246"/>
    <x v="10"/>
    <x v="5"/>
    <x v="17"/>
    <x v="1874"/>
    <x v="3740"/>
    <x v="16"/>
    <x v="4"/>
    <x v="3691"/>
    <x v="3775"/>
    <x v="1"/>
    <x v="146"/>
    <x v="0"/>
    <x v="1"/>
  </r>
  <r>
    <x v="13"/>
    <x v="8"/>
    <x v="246"/>
    <x v="10"/>
    <x v="5"/>
    <x v="19"/>
    <x v="786"/>
    <x v="2923"/>
    <x v="21"/>
    <x v="0"/>
    <x v="3692"/>
    <x v="3776"/>
    <x v="0"/>
    <x v="0"/>
    <x v="1"/>
    <x v="1"/>
  </r>
  <r>
    <x v="11"/>
    <x v="8"/>
    <x v="219"/>
    <x v="10"/>
    <x v="5"/>
    <x v="1"/>
    <x v="2650"/>
    <x v="3741"/>
    <x v="12"/>
    <x v="0"/>
    <x v="3693"/>
    <x v="3777"/>
    <x v="4"/>
    <x v="110"/>
    <x v="1"/>
    <x v="0"/>
  </r>
  <r>
    <x v="15"/>
    <x v="9"/>
    <x v="219"/>
    <x v="10"/>
    <x v="5"/>
    <x v="15"/>
    <x v="1873"/>
    <x v="3742"/>
    <x v="5"/>
    <x v="0"/>
    <x v="3694"/>
    <x v="3778"/>
    <x v="3"/>
    <x v="18"/>
    <x v="1"/>
    <x v="1"/>
  </r>
  <r>
    <x v="15"/>
    <x v="9"/>
    <x v="163"/>
    <x v="10"/>
    <x v="5"/>
    <x v="32"/>
    <x v="2651"/>
    <x v="3743"/>
    <x v="3"/>
    <x v="2"/>
    <x v="3695"/>
    <x v="3779"/>
    <x v="0"/>
    <x v="0"/>
    <x v="2"/>
    <x v="0"/>
  </r>
  <r>
    <x v="8"/>
    <x v="6"/>
    <x v="61"/>
    <x v="1"/>
    <x v="5"/>
    <x v="19"/>
    <x v="2652"/>
    <x v="3744"/>
    <x v="7"/>
    <x v="2"/>
    <x v="3696"/>
    <x v="3780"/>
    <x v="3"/>
    <x v="93"/>
    <x v="1"/>
    <x v="0"/>
  </r>
  <r>
    <x v="0"/>
    <x v="0"/>
    <x v="62"/>
    <x v="1"/>
    <x v="5"/>
    <x v="3"/>
    <x v="2653"/>
    <x v="3745"/>
    <x v="19"/>
    <x v="4"/>
    <x v="3697"/>
    <x v="3781"/>
    <x v="0"/>
    <x v="0"/>
    <x v="2"/>
    <x v="1"/>
  </r>
  <r>
    <x v="6"/>
    <x v="3"/>
    <x v="0"/>
    <x v="0"/>
    <x v="0"/>
    <x v="3"/>
    <x v="2654"/>
    <x v="3746"/>
    <x v="15"/>
    <x v="4"/>
    <x v="3698"/>
    <x v="3782"/>
    <x v="3"/>
    <x v="20"/>
    <x v="0"/>
    <x v="2"/>
  </r>
  <r>
    <x v="10"/>
    <x v="7"/>
    <x v="65"/>
    <x v="0"/>
    <x v="0"/>
    <x v="11"/>
    <x v="1968"/>
    <x v="3747"/>
    <x v="21"/>
    <x v="0"/>
    <x v="3699"/>
    <x v="3783"/>
    <x v="3"/>
    <x v="14"/>
    <x v="2"/>
    <x v="2"/>
  </r>
  <r>
    <x v="11"/>
    <x v="8"/>
    <x v="248"/>
    <x v="0"/>
    <x v="0"/>
    <x v="32"/>
    <x v="2655"/>
    <x v="3748"/>
    <x v="11"/>
    <x v="1"/>
    <x v="3700"/>
    <x v="3784"/>
    <x v="0"/>
    <x v="0"/>
    <x v="1"/>
    <x v="1"/>
  </r>
  <r>
    <x v="8"/>
    <x v="6"/>
    <x v="164"/>
    <x v="10"/>
    <x v="0"/>
    <x v="22"/>
    <x v="570"/>
    <x v="3749"/>
    <x v="23"/>
    <x v="3"/>
    <x v="3701"/>
    <x v="3785"/>
    <x v="3"/>
    <x v="168"/>
    <x v="2"/>
    <x v="2"/>
  </r>
  <r>
    <x v="6"/>
    <x v="3"/>
    <x v="66"/>
    <x v="10"/>
    <x v="0"/>
    <x v="4"/>
    <x v="1198"/>
    <x v="3750"/>
    <x v="15"/>
    <x v="4"/>
    <x v="3702"/>
    <x v="3786"/>
    <x v="2"/>
    <x v="5"/>
    <x v="1"/>
    <x v="2"/>
  </r>
  <r>
    <x v="4"/>
    <x v="4"/>
    <x v="1"/>
    <x v="1"/>
    <x v="0"/>
    <x v="29"/>
    <x v="2656"/>
    <x v="3751"/>
    <x v="25"/>
    <x v="1"/>
    <x v="3703"/>
    <x v="3787"/>
    <x v="2"/>
    <x v="47"/>
    <x v="2"/>
    <x v="0"/>
  </r>
  <r>
    <x v="8"/>
    <x v="6"/>
    <x v="68"/>
    <x v="1"/>
    <x v="0"/>
    <x v="58"/>
    <x v="2657"/>
    <x v="3752"/>
    <x v="17"/>
    <x v="1"/>
    <x v="3704"/>
    <x v="3788"/>
    <x v="1"/>
    <x v="266"/>
    <x v="1"/>
    <x v="1"/>
  </r>
  <r>
    <x v="15"/>
    <x v="9"/>
    <x v="69"/>
    <x v="1"/>
    <x v="0"/>
    <x v="7"/>
    <x v="1187"/>
    <x v="3753"/>
    <x v="25"/>
    <x v="1"/>
    <x v="3705"/>
    <x v="3789"/>
    <x v="2"/>
    <x v="8"/>
    <x v="1"/>
    <x v="2"/>
  </r>
  <r>
    <x v="10"/>
    <x v="7"/>
    <x v="72"/>
    <x v="7"/>
    <x v="0"/>
    <x v="32"/>
    <x v="375"/>
    <x v="384"/>
    <x v="16"/>
    <x v="4"/>
    <x v="3706"/>
    <x v="3790"/>
    <x v="1"/>
    <x v="50"/>
    <x v="2"/>
    <x v="0"/>
  </r>
  <r>
    <x v="8"/>
    <x v="6"/>
    <x v="165"/>
    <x v="7"/>
    <x v="0"/>
    <x v="55"/>
    <x v="312"/>
    <x v="3754"/>
    <x v="13"/>
    <x v="1"/>
    <x v="3707"/>
    <x v="3791"/>
    <x v="3"/>
    <x v="279"/>
    <x v="0"/>
    <x v="2"/>
  </r>
  <r>
    <x v="8"/>
    <x v="6"/>
    <x v="74"/>
    <x v="8"/>
    <x v="0"/>
    <x v="46"/>
    <x v="2449"/>
    <x v="3755"/>
    <x v="7"/>
    <x v="2"/>
    <x v="3708"/>
    <x v="3792"/>
    <x v="3"/>
    <x v="112"/>
    <x v="2"/>
    <x v="1"/>
  </r>
  <r>
    <x v="13"/>
    <x v="8"/>
    <x v="167"/>
    <x v="8"/>
    <x v="0"/>
    <x v="15"/>
    <x v="2452"/>
    <x v="3756"/>
    <x v="22"/>
    <x v="3"/>
    <x v="3709"/>
    <x v="3793"/>
    <x v="0"/>
    <x v="0"/>
    <x v="1"/>
    <x v="1"/>
  </r>
  <r>
    <x v="2"/>
    <x v="2"/>
    <x v="2"/>
    <x v="2"/>
    <x v="0"/>
    <x v="5"/>
    <x v="2658"/>
    <x v="3757"/>
    <x v="10"/>
    <x v="2"/>
    <x v="3710"/>
    <x v="3794"/>
    <x v="0"/>
    <x v="0"/>
    <x v="0"/>
    <x v="1"/>
  </r>
  <r>
    <x v="13"/>
    <x v="8"/>
    <x v="223"/>
    <x v="2"/>
    <x v="0"/>
    <x v="15"/>
    <x v="2659"/>
    <x v="3758"/>
    <x v="10"/>
    <x v="2"/>
    <x v="3711"/>
    <x v="3795"/>
    <x v="3"/>
    <x v="18"/>
    <x v="1"/>
    <x v="2"/>
  </r>
  <r>
    <x v="10"/>
    <x v="7"/>
    <x v="168"/>
    <x v="2"/>
    <x v="0"/>
    <x v="5"/>
    <x v="1085"/>
    <x v="3759"/>
    <x v="6"/>
    <x v="4"/>
    <x v="3712"/>
    <x v="3796"/>
    <x v="3"/>
    <x v="40"/>
    <x v="0"/>
    <x v="1"/>
  </r>
  <r>
    <x v="8"/>
    <x v="6"/>
    <x v="76"/>
    <x v="2"/>
    <x v="0"/>
    <x v="18"/>
    <x v="2660"/>
    <x v="3760"/>
    <x v="23"/>
    <x v="3"/>
    <x v="3713"/>
    <x v="3797"/>
    <x v="3"/>
    <x v="31"/>
    <x v="1"/>
    <x v="1"/>
  </r>
  <r>
    <x v="10"/>
    <x v="7"/>
    <x v="3"/>
    <x v="3"/>
    <x v="0"/>
    <x v="3"/>
    <x v="1451"/>
    <x v="3761"/>
    <x v="25"/>
    <x v="1"/>
    <x v="3714"/>
    <x v="3798"/>
    <x v="2"/>
    <x v="4"/>
    <x v="2"/>
    <x v="1"/>
  </r>
  <r>
    <x v="7"/>
    <x v="5"/>
    <x v="4"/>
    <x v="3"/>
    <x v="0"/>
    <x v="19"/>
    <x v="2661"/>
    <x v="3762"/>
    <x v="20"/>
    <x v="2"/>
    <x v="3715"/>
    <x v="3799"/>
    <x v="2"/>
    <x v="78"/>
    <x v="1"/>
    <x v="1"/>
  </r>
  <r>
    <x v="15"/>
    <x v="9"/>
    <x v="79"/>
    <x v="9"/>
    <x v="0"/>
    <x v="53"/>
    <x v="1397"/>
    <x v="3763"/>
    <x v="18"/>
    <x v="2"/>
    <x v="3716"/>
    <x v="3800"/>
    <x v="1"/>
    <x v="138"/>
    <x v="1"/>
    <x v="0"/>
  </r>
  <r>
    <x v="2"/>
    <x v="2"/>
    <x v="249"/>
    <x v="9"/>
    <x v="0"/>
    <x v="7"/>
    <x v="2019"/>
    <x v="3764"/>
    <x v="18"/>
    <x v="2"/>
    <x v="3717"/>
    <x v="3801"/>
    <x v="0"/>
    <x v="0"/>
    <x v="2"/>
    <x v="1"/>
  </r>
  <r>
    <x v="11"/>
    <x v="8"/>
    <x v="80"/>
    <x v="11"/>
    <x v="0"/>
    <x v="27"/>
    <x v="2662"/>
    <x v="3765"/>
    <x v="13"/>
    <x v="1"/>
    <x v="3718"/>
    <x v="3802"/>
    <x v="0"/>
    <x v="0"/>
    <x v="2"/>
    <x v="0"/>
  </r>
  <r>
    <x v="8"/>
    <x v="6"/>
    <x v="81"/>
    <x v="11"/>
    <x v="0"/>
    <x v="19"/>
    <x v="1521"/>
    <x v="3766"/>
    <x v="13"/>
    <x v="1"/>
    <x v="3719"/>
    <x v="3803"/>
    <x v="0"/>
    <x v="0"/>
    <x v="1"/>
    <x v="1"/>
  </r>
  <r>
    <x v="13"/>
    <x v="8"/>
    <x v="171"/>
    <x v="11"/>
    <x v="0"/>
    <x v="10"/>
    <x v="2663"/>
    <x v="3767"/>
    <x v="22"/>
    <x v="3"/>
    <x v="3720"/>
    <x v="3804"/>
    <x v="2"/>
    <x v="13"/>
    <x v="1"/>
    <x v="0"/>
  </r>
  <r>
    <x v="5"/>
    <x v="1"/>
    <x v="172"/>
    <x v="4"/>
    <x v="0"/>
    <x v="13"/>
    <x v="2447"/>
    <x v="3768"/>
    <x v="19"/>
    <x v="4"/>
    <x v="3721"/>
    <x v="3805"/>
    <x v="1"/>
    <x v="126"/>
    <x v="2"/>
    <x v="0"/>
  </r>
  <r>
    <x v="14"/>
    <x v="6"/>
    <x v="5"/>
    <x v="4"/>
    <x v="0"/>
    <x v="42"/>
    <x v="2664"/>
    <x v="3769"/>
    <x v="12"/>
    <x v="0"/>
    <x v="3722"/>
    <x v="3806"/>
    <x v="4"/>
    <x v="221"/>
    <x v="2"/>
    <x v="0"/>
  </r>
  <r>
    <x v="8"/>
    <x v="6"/>
    <x v="6"/>
    <x v="4"/>
    <x v="0"/>
    <x v="38"/>
    <x v="2203"/>
    <x v="3770"/>
    <x v="22"/>
    <x v="3"/>
    <x v="3723"/>
    <x v="3807"/>
    <x v="2"/>
    <x v="59"/>
    <x v="1"/>
    <x v="1"/>
  </r>
  <r>
    <x v="14"/>
    <x v="6"/>
    <x v="225"/>
    <x v="5"/>
    <x v="0"/>
    <x v="27"/>
    <x v="114"/>
    <x v="3771"/>
    <x v="22"/>
    <x v="3"/>
    <x v="3724"/>
    <x v="3808"/>
    <x v="4"/>
    <x v="184"/>
    <x v="2"/>
    <x v="2"/>
  </r>
  <r>
    <x v="4"/>
    <x v="4"/>
    <x v="173"/>
    <x v="5"/>
    <x v="0"/>
    <x v="6"/>
    <x v="2547"/>
    <x v="3772"/>
    <x v="19"/>
    <x v="4"/>
    <x v="3725"/>
    <x v="3809"/>
    <x v="3"/>
    <x v="42"/>
    <x v="1"/>
    <x v="2"/>
  </r>
  <r>
    <x v="10"/>
    <x v="7"/>
    <x v="173"/>
    <x v="5"/>
    <x v="0"/>
    <x v="22"/>
    <x v="2665"/>
    <x v="3773"/>
    <x v="1"/>
    <x v="0"/>
    <x v="3726"/>
    <x v="3810"/>
    <x v="0"/>
    <x v="0"/>
    <x v="1"/>
    <x v="0"/>
  </r>
  <r>
    <x v="7"/>
    <x v="5"/>
    <x v="173"/>
    <x v="5"/>
    <x v="0"/>
    <x v="2"/>
    <x v="2666"/>
    <x v="3774"/>
    <x v="11"/>
    <x v="1"/>
    <x v="3727"/>
    <x v="3811"/>
    <x v="3"/>
    <x v="77"/>
    <x v="0"/>
    <x v="1"/>
  </r>
  <r>
    <x v="2"/>
    <x v="2"/>
    <x v="8"/>
    <x v="5"/>
    <x v="0"/>
    <x v="15"/>
    <x v="2667"/>
    <x v="3775"/>
    <x v="3"/>
    <x v="2"/>
    <x v="3728"/>
    <x v="3812"/>
    <x v="1"/>
    <x v="44"/>
    <x v="0"/>
    <x v="0"/>
  </r>
  <r>
    <x v="0"/>
    <x v="0"/>
    <x v="174"/>
    <x v="5"/>
    <x v="0"/>
    <x v="20"/>
    <x v="2668"/>
    <x v="3776"/>
    <x v="7"/>
    <x v="2"/>
    <x v="3729"/>
    <x v="3813"/>
    <x v="3"/>
    <x v="136"/>
    <x v="1"/>
    <x v="2"/>
  </r>
  <r>
    <x v="13"/>
    <x v="8"/>
    <x v="174"/>
    <x v="5"/>
    <x v="0"/>
    <x v="42"/>
    <x v="1181"/>
    <x v="3777"/>
    <x v="4"/>
    <x v="3"/>
    <x v="3730"/>
    <x v="3814"/>
    <x v="3"/>
    <x v="199"/>
    <x v="1"/>
    <x v="0"/>
  </r>
  <r>
    <x v="15"/>
    <x v="9"/>
    <x v="83"/>
    <x v="5"/>
    <x v="0"/>
    <x v="1"/>
    <x v="2419"/>
    <x v="3778"/>
    <x v="11"/>
    <x v="1"/>
    <x v="3731"/>
    <x v="3815"/>
    <x v="3"/>
    <x v="12"/>
    <x v="0"/>
    <x v="1"/>
  </r>
  <r>
    <x v="10"/>
    <x v="7"/>
    <x v="83"/>
    <x v="5"/>
    <x v="0"/>
    <x v="42"/>
    <x v="2669"/>
    <x v="3779"/>
    <x v="3"/>
    <x v="2"/>
    <x v="3732"/>
    <x v="3816"/>
    <x v="6"/>
    <x v="63"/>
    <x v="2"/>
    <x v="2"/>
  </r>
  <r>
    <x v="8"/>
    <x v="6"/>
    <x v="83"/>
    <x v="5"/>
    <x v="0"/>
    <x v="56"/>
    <x v="2670"/>
    <x v="3780"/>
    <x v="12"/>
    <x v="0"/>
    <x v="3733"/>
    <x v="3817"/>
    <x v="2"/>
    <x v="304"/>
    <x v="0"/>
    <x v="2"/>
  </r>
  <r>
    <x v="12"/>
    <x v="8"/>
    <x v="9"/>
    <x v="6"/>
    <x v="0"/>
    <x v="7"/>
    <x v="1226"/>
    <x v="3781"/>
    <x v="1"/>
    <x v="0"/>
    <x v="3734"/>
    <x v="3818"/>
    <x v="2"/>
    <x v="8"/>
    <x v="1"/>
    <x v="1"/>
  </r>
  <r>
    <x v="12"/>
    <x v="8"/>
    <x v="250"/>
    <x v="6"/>
    <x v="0"/>
    <x v="21"/>
    <x v="2062"/>
    <x v="3782"/>
    <x v="25"/>
    <x v="1"/>
    <x v="3735"/>
    <x v="3819"/>
    <x v="2"/>
    <x v="120"/>
    <x v="2"/>
    <x v="0"/>
  </r>
  <r>
    <x v="9"/>
    <x v="6"/>
    <x v="226"/>
    <x v="6"/>
    <x v="0"/>
    <x v="4"/>
    <x v="432"/>
    <x v="3783"/>
    <x v="15"/>
    <x v="4"/>
    <x v="3736"/>
    <x v="3820"/>
    <x v="2"/>
    <x v="5"/>
    <x v="0"/>
    <x v="1"/>
  </r>
  <r>
    <x v="13"/>
    <x v="8"/>
    <x v="226"/>
    <x v="6"/>
    <x v="0"/>
    <x v="45"/>
    <x v="473"/>
    <x v="3784"/>
    <x v="7"/>
    <x v="2"/>
    <x v="3737"/>
    <x v="3821"/>
    <x v="2"/>
    <x v="74"/>
    <x v="1"/>
    <x v="1"/>
  </r>
  <r>
    <x v="10"/>
    <x v="7"/>
    <x v="226"/>
    <x v="6"/>
    <x v="0"/>
    <x v="35"/>
    <x v="2671"/>
    <x v="3785"/>
    <x v="12"/>
    <x v="0"/>
    <x v="3738"/>
    <x v="3822"/>
    <x v="2"/>
    <x v="90"/>
    <x v="2"/>
    <x v="2"/>
  </r>
  <r>
    <x v="12"/>
    <x v="8"/>
    <x v="84"/>
    <x v="6"/>
    <x v="0"/>
    <x v="0"/>
    <x v="671"/>
    <x v="3786"/>
    <x v="5"/>
    <x v="0"/>
    <x v="3739"/>
    <x v="3823"/>
    <x v="2"/>
    <x v="58"/>
    <x v="1"/>
    <x v="0"/>
  </r>
  <r>
    <x v="7"/>
    <x v="5"/>
    <x v="85"/>
    <x v="0"/>
    <x v="1"/>
    <x v="18"/>
    <x v="942"/>
    <x v="3787"/>
    <x v="18"/>
    <x v="2"/>
    <x v="3740"/>
    <x v="3824"/>
    <x v="3"/>
    <x v="31"/>
    <x v="0"/>
    <x v="1"/>
  </r>
  <r>
    <x v="8"/>
    <x v="6"/>
    <x v="87"/>
    <x v="0"/>
    <x v="1"/>
    <x v="21"/>
    <x v="2672"/>
    <x v="3788"/>
    <x v="6"/>
    <x v="4"/>
    <x v="3741"/>
    <x v="3825"/>
    <x v="3"/>
    <x v="25"/>
    <x v="2"/>
    <x v="1"/>
  </r>
  <r>
    <x v="2"/>
    <x v="2"/>
    <x v="11"/>
    <x v="7"/>
    <x v="1"/>
    <x v="13"/>
    <x v="2673"/>
    <x v="3789"/>
    <x v="1"/>
    <x v="0"/>
    <x v="3742"/>
    <x v="3826"/>
    <x v="2"/>
    <x v="87"/>
    <x v="0"/>
    <x v="1"/>
  </r>
  <r>
    <x v="5"/>
    <x v="1"/>
    <x v="93"/>
    <x v="7"/>
    <x v="1"/>
    <x v="14"/>
    <x v="2305"/>
    <x v="3790"/>
    <x v="23"/>
    <x v="3"/>
    <x v="3743"/>
    <x v="3827"/>
    <x v="3"/>
    <x v="114"/>
    <x v="2"/>
    <x v="1"/>
  </r>
  <r>
    <x v="3"/>
    <x v="3"/>
    <x v="93"/>
    <x v="7"/>
    <x v="1"/>
    <x v="29"/>
    <x v="2623"/>
    <x v="3791"/>
    <x v="4"/>
    <x v="3"/>
    <x v="3744"/>
    <x v="3828"/>
    <x v="2"/>
    <x v="47"/>
    <x v="2"/>
    <x v="2"/>
  </r>
  <r>
    <x v="8"/>
    <x v="6"/>
    <x v="93"/>
    <x v="7"/>
    <x v="1"/>
    <x v="46"/>
    <x v="7"/>
    <x v="3792"/>
    <x v="1"/>
    <x v="0"/>
    <x v="3745"/>
    <x v="3829"/>
    <x v="2"/>
    <x v="81"/>
    <x v="1"/>
    <x v="0"/>
  </r>
  <r>
    <x v="3"/>
    <x v="3"/>
    <x v="12"/>
    <x v="7"/>
    <x v="1"/>
    <x v="8"/>
    <x v="2674"/>
    <x v="3793"/>
    <x v="21"/>
    <x v="0"/>
    <x v="3746"/>
    <x v="3830"/>
    <x v="2"/>
    <x v="34"/>
    <x v="1"/>
    <x v="0"/>
  </r>
  <r>
    <x v="11"/>
    <x v="8"/>
    <x v="13"/>
    <x v="8"/>
    <x v="1"/>
    <x v="27"/>
    <x v="2675"/>
    <x v="3794"/>
    <x v="11"/>
    <x v="1"/>
    <x v="3747"/>
    <x v="3831"/>
    <x v="6"/>
    <x v="280"/>
    <x v="0"/>
    <x v="0"/>
  </r>
  <r>
    <x v="12"/>
    <x v="8"/>
    <x v="15"/>
    <x v="8"/>
    <x v="1"/>
    <x v="37"/>
    <x v="26"/>
    <x v="3795"/>
    <x v="6"/>
    <x v="4"/>
    <x v="3748"/>
    <x v="3832"/>
    <x v="2"/>
    <x v="61"/>
    <x v="0"/>
    <x v="2"/>
  </r>
  <r>
    <x v="7"/>
    <x v="5"/>
    <x v="230"/>
    <x v="8"/>
    <x v="1"/>
    <x v="32"/>
    <x v="972"/>
    <x v="3796"/>
    <x v="25"/>
    <x v="1"/>
    <x v="3749"/>
    <x v="3833"/>
    <x v="1"/>
    <x v="50"/>
    <x v="1"/>
    <x v="1"/>
  </r>
  <r>
    <x v="7"/>
    <x v="5"/>
    <x v="251"/>
    <x v="8"/>
    <x v="1"/>
    <x v="15"/>
    <x v="2676"/>
    <x v="162"/>
    <x v="18"/>
    <x v="2"/>
    <x v="3750"/>
    <x v="3834"/>
    <x v="2"/>
    <x v="70"/>
    <x v="2"/>
    <x v="0"/>
  </r>
  <r>
    <x v="6"/>
    <x v="3"/>
    <x v="94"/>
    <x v="2"/>
    <x v="1"/>
    <x v="14"/>
    <x v="2677"/>
    <x v="3797"/>
    <x v="16"/>
    <x v="4"/>
    <x v="3751"/>
    <x v="3835"/>
    <x v="3"/>
    <x v="114"/>
    <x v="1"/>
    <x v="1"/>
  </r>
  <r>
    <x v="4"/>
    <x v="4"/>
    <x v="94"/>
    <x v="2"/>
    <x v="1"/>
    <x v="18"/>
    <x v="2678"/>
    <x v="3798"/>
    <x v="17"/>
    <x v="1"/>
    <x v="3752"/>
    <x v="3836"/>
    <x v="0"/>
    <x v="0"/>
    <x v="2"/>
    <x v="1"/>
  </r>
  <r>
    <x v="9"/>
    <x v="6"/>
    <x v="95"/>
    <x v="2"/>
    <x v="1"/>
    <x v="21"/>
    <x v="1961"/>
    <x v="3799"/>
    <x v="9"/>
    <x v="3"/>
    <x v="3753"/>
    <x v="3837"/>
    <x v="3"/>
    <x v="25"/>
    <x v="2"/>
    <x v="1"/>
  </r>
  <r>
    <x v="10"/>
    <x v="7"/>
    <x v="95"/>
    <x v="2"/>
    <x v="1"/>
    <x v="10"/>
    <x v="81"/>
    <x v="3800"/>
    <x v="6"/>
    <x v="4"/>
    <x v="3754"/>
    <x v="3838"/>
    <x v="1"/>
    <x v="123"/>
    <x v="1"/>
    <x v="0"/>
  </r>
  <r>
    <x v="9"/>
    <x v="6"/>
    <x v="266"/>
    <x v="2"/>
    <x v="1"/>
    <x v="12"/>
    <x v="2679"/>
    <x v="3801"/>
    <x v="19"/>
    <x v="4"/>
    <x v="3755"/>
    <x v="3839"/>
    <x v="0"/>
    <x v="0"/>
    <x v="0"/>
    <x v="0"/>
  </r>
  <r>
    <x v="1"/>
    <x v="1"/>
    <x v="97"/>
    <x v="3"/>
    <x v="1"/>
    <x v="62"/>
    <x v="2680"/>
    <x v="3802"/>
    <x v="16"/>
    <x v="4"/>
    <x v="3756"/>
    <x v="3840"/>
    <x v="0"/>
    <x v="0"/>
    <x v="1"/>
    <x v="0"/>
  </r>
  <r>
    <x v="13"/>
    <x v="8"/>
    <x v="16"/>
    <x v="3"/>
    <x v="1"/>
    <x v="15"/>
    <x v="1926"/>
    <x v="3803"/>
    <x v="4"/>
    <x v="3"/>
    <x v="3757"/>
    <x v="3841"/>
    <x v="2"/>
    <x v="70"/>
    <x v="2"/>
    <x v="1"/>
  </r>
  <r>
    <x v="15"/>
    <x v="9"/>
    <x v="98"/>
    <x v="3"/>
    <x v="1"/>
    <x v="0"/>
    <x v="2681"/>
    <x v="3804"/>
    <x v="11"/>
    <x v="1"/>
    <x v="3758"/>
    <x v="3842"/>
    <x v="1"/>
    <x v="113"/>
    <x v="1"/>
    <x v="2"/>
  </r>
  <r>
    <x v="0"/>
    <x v="0"/>
    <x v="231"/>
    <x v="9"/>
    <x v="1"/>
    <x v="29"/>
    <x v="836"/>
    <x v="3805"/>
    <x v="15"/>
    <x v="4"/>
    <x v="3759"/>
    <x v="3843"/>
    <x v="4"/>
    <x v="206"/>
    <x v="0"/>
    <x v="1"/>
  </r>
  <r>
    <x v="2"/>
    <x v="2"/>
    <x v="231"/>
    <x v="9"/>
    <x v="1"/>
    <x v="5"/>
    <x v="1198"/>
    <x v="3806"/>
    <x v="19"/>
    <x v="4"/>
    <x v="3760"/>
    <x v="3844"/>
    <x v="0"/>
    <x v="0"/>
    <x v="1"/>
    <x v="2"/>
  </r>
  <r>
    <x v="1"/>
    <x v="1"/>
    <x v="253"/>
    <x v="9"/>
    <x v="1"/>
    <x v="8"/>
    <x v="2682"/>
    <x v="3807"/>
    <x v="11"/>
    <x v="1"/>
    <x v="3761"/>
    <x v="3845"/>
    <x v="3"/>
    <x v="46"/>
    <x v="2"/>
    <x v="1"/>
  </r>
  <r>
    <x v="7"/>
    <x v="5"/>
    <x v="253"/>
    <x v="9"/>
    <x v="1"/>
    <x v="19"/>
    <x v="360"/>
    <x v="3808"/>
    <x v="14"/>
    <x v="4"/>
    <x v="3762"/>
    <x v="3846"/>
    <x v="4"/>
    <x v="145"/>
    <x v="2"/>
    <x v="0"/>
  </r>
  <r>
    <x v="10"/>
    <x v="7"/>
    <x v="177"/>
    <x v="9"/>
    <x v="1"/>
    <x v="4"/>
    <x v="2683"/>
    <x v="3809"/>
    <x v="17"/>
    <x v="1"/>
    <x v="3763"/>
    <x v="3847"/>
    <x v="1"/>
    <x v="67"/>
    <x v="0"/>
    <x v="1"/>
  </r>
  <r>
    <x v="8"/>
    <x v="6"/>
    <x v="17"/>
    <x v="9"/>
    <x v="1"/>
    <x v="5"/>
    <x v="1670"/>
    <x v="3810"/>
    <x v="9"/>
    <x v="3"/>
    <x v="3764"/>
    <x v="3848"/>
    <x v="2"/>
    <x v="6"/>
    <x v="0"/>
    <x v="1"/>
  </r>
  <r>
    <x v="3"/>
    <x v="3"/>
    <x v="100"/>
    <x v="11"/>
    <x v="1"/>
    <x v="12"/>
    <x v="2684"/>
    <x v="3811"/>
    <x v="25"/>
    <x v="1"/>
    <x v="3765"/>
    <x v="3849"/>
    <x v="1"/>
    <x v="178"/>
    <x v="0"/>
    <x v="0"/>
  </r>
  <r>
    <x v="7"/>
    <x v="5"/>
    <x v="101"/>
    <x v="11"/>
    <x v="1"/>
    <x v="23"/>
    <x v="2685"/>
    <x v="3812"/>
    <x v="9"/>
    <x v="3"/>
    <x v="3766"/>
    <x v="3850"/>
    <x v="2"/>
    <x v="66"/>
    <x v="0"/>
    <x v="2"/>
  </r>
  <r>
    <x v="13"/>
    <x v="8"/>
    <x v="178"/>
    <x v="5"/>
    <x v="1"/>
    <x v="27"/>
    <x v="458"/>
    <x v="3813"/>
    <x v="11"/>
    <x v="1"/>
    <x v="3767"/>
    <x v="3851"/>
    <x v="3"/>
    <x v="60"/>
    <x v="2"/>
    <x v="2"/>
  </r>
  <r>
    <x v="2"/>
    <x v="2"/>
    <x v="22"/>
    <x v="6"/>
    <x v="1"/>
    <x v="34"/>
    <x v="1708"/>
    <x v="3814"/>
    <x v="19"/>
    <x v="4"/>
    <x v="3768"/>
    <x v="3852"/>
    <x v="3"/>
    <x v="53"/>
    <x v="2"/>
    <x v="1"/>
  </r>
  <r>
    <x v="9"/>
    <x v="6"/>
    <x v="106"/>
    <x v="6"/>
    <x v="1"/>
    <x v="27"/>
    <x v="2686"/>
    <x v="3815"/>
    <x v="23"/>
    <x v="3"/>
    <x v="3769"/>
    <x v="3853"/>
    <x v="1"/>
    <x v="177"/>
    <x v="0"/>
    <x v="2"/>
  </r>
  <r>
    <x v="0"/>
    <x v="0"/>
    <x v="262"/>
    <x v="0"/>
    <x v="2"/>
    <x v="23"/>
    <x v="1685"/>
    <x v="3816"/>
    <x v="19"/>
    <x v="4"/>
    <x v="3770"/>
    <x v="3854"/>
    <x v="2"/>
    <x v="66"/>
    <x v="1"/>
    <x v="1"/>
  </r>
  <r>
    <x v="7"/>
    <x v="5"/>
    <x v="262"/>
    <x v="0"/>
    <x v="2"/>
    <x v="35"/>
    <x v="480"/>
    <x v="3817"/>
    <x v="23"/>
    <x v="3"/>
    <x v="3771"/>
    <x v="99"/>
    <x v="2"/>
    <x v="90"/>
    <x v="0"/>
    <x v="0"/>
  </r>
  <r>
    <x v="5"/>
    <x v="1"/>
    <x v="23"/>
    <x v="10"/>
    <x v="2"/>
    <x v="31"/>
    <x v="931"/>
    <x v="3818"/>
    <x v="21"/>
    <x v="0"/>
    <x v="3772"/>
    <x v="3855"/>
    <x v="1"/>
    <x v="49"/>
    <x v="2"/>
    <x v="2"/>
  </r>
  <r>
    <x v="10"/>
    <x v="7"/>
    <x v="110"/>
    <x v="10"/>
    <x v="2"/>
    <x v="6"/>
    <x v="2376"/>
    <x v="3819"/>
    <x v="0"/>
    <x v="0"/>
    <x v="3773"/>
    <x v="3856"/>
    <x v="3"/>
    <x v="42"/>
    <x v="2"/>
    <x v="2"/>
  </r>
  <r>
    <x v="4"/>
    <x v="4"/>
    <x v="111"/>
    <x v="10"/>
    <x v="2"/>
    <x v="44"/>
    <x v="490"/>
    <x v="3820"/>
    <x v="5"/>
    <x v="0"/>
    <x v="3774"/>
    <x v="3857"/>
    <x v="2"/>
    <x v="287"/>
    <x v="2"/>
    <x v="1"/>
  </r>
  <r>
    <x v="15"/>
    <x v="9"/>
    <x v="235"/>
    <x v="1"/>
    <x v="2"/>
    <x v="19"/>
    <x v="2687"/>
    <x v="3821"/>
    <x v="22"/>
    <x v="3"/>
    <x v="3775"/>
    <x v="3858"/>
    <x v="1"/>
    <x v="29"/>
    <x v="1"/>
    <x v="0"/>
  </r>
  <r>
    <x v="7"/>
    <x v="5"/>
    <x v="235"/>
    <x v="1"/>
    <x v="2"/>
    <x v="19"/>
    <x v="2688"/>
    <x v="3822"/>
    <x v="6"/>
    <x v="4"/>
    <x v="3776"/>
    <x v="3859"/>
    <x v="2"/>
    <x v="78"/>
    <x v="1"/>
    <x v="1"/>
  </r>
  <r>
    <x v="7"/>
    <x v="5"/>
    <x v="112"/>
    <x v="1"/>
    <x v="2"/>
    <x v="28"/>
    <x v="617"/>
    <x v="3823"/>
    <x v="20"/>
    <x v="2"/>
    <x v="3777"/>
    <x v="3860"/>
    <x v="2"/>
    <x v="97"/>
    <x v="1"/>
    <x v="1"/>
  </r>
  <r>
    <x v="0"/>
    <x v="0"/>
    <x v="24"/>
    <x v="1"/>
    <x v="2"/>
    <x v="46"/>
    <x v="776"/>
    <x v="3824"/>
    <x v="21"/>
    <x v="0"/>
    <x v="3778"/>
    <x v="3861"/>
    <x v="2"/>
    <x v="81"/>
    <x v="2"/>
    <x v="1"/>
  </r>
  <r>
    <x v="5"/>
    <x v="1"/>
    <x v="24"/>
    <x v="1"/>
    <x v="2"/>
    <x v="3"/>
    <x v="1213"/>
    <x v="3825"/>
    <x v="0"/>
    <x v="0"/>
    <x v="3779"/>
    <x v="3862"/>
    <x v="2"/>
    <x v="4"/>
    <x v="0"/>
    <x v="0"/>
  </r>
  <r>
    <x v="9"/>
    <x v="6"/>
    <x v="24"/>
    <x v="1"/>
    <x v="2"/>
    <x v="7"/>
    <x v="2689"/>
    <x v="3826"/>
    <x v="0"/>
    <x v="0"/>
    <x v="3780"/>
    <x v="3863"/>
    <x v="0"/>
    <x v="0"/>
    <x v="0"/>
    <x v="0"/>
  </r>
  <r>
    <x v="2"/>
    <x v="2"/>
    <x v="25"/>
    <x v="8"/>
    <x v="2"/>
    <x v="29"/>
    <x v="2690"/>
    <x v="3827"/>
    <x v="25"/>
    <x v="1"/>
    <x v="3781"/>
    <x v="3864"/>
    <x v="1"/>
    <x v="91"/>
    <x v="1"/>
    <x v="2"/>
  </r>
  <r>
    <x v="15"/>
    <x v="9"/>
    <x v="183"/>
    <x v="8"/>
    <x v="2"/>
    <x v="10"/>
    <x v="2691"/>
    <x v="3828"/>
    <x v="12"/>
    <x v="0"/>
    <x v="3782"/>
    <x v="3865"/>
    <x v="0"/>
    <x v="0"/>
    <x v="0"/>
    <x v="1"/>
  </r>
  <r>
    <x v="6"/>
    <x v="3"/>
    <x v="27"/>
    <x v="2"/>
    <x v="2"/>
    <x v="7"/>
    <x v="114"/>
    <x v="3829"/>
    <x v="23"/>
    <x v="3"/>
    <x v="3783"/>
    <x v="480"/>
    <x v="2"/>
    <x v="8"/>
    <x v="2"/>
    <x v="1"/>
  </r>
  <r>
    <x v="6"/>
    <x v="3"/>
    <x v="184"/>
    <x v="2"/>
    <x v="2"/>
    <x v="8"/>
    <x v="1661"/>
    <x v="3830"/>
    <x v="7"/>
    <x v="2"/>
    <x v="3784"/>
    <x v="3866"/>
    <x v="2"/>
    <x v="34"/>
    <x v="0"/>
    <x v="1"/>
  </r>
  <r>
    <x v="5"/>
    <x v="1"/>
    <x v="118"/>
    <x v="3"/>
    <x v="2"/>
    <x v="29"/>
    <x v="1073"/>
    <x v="3831"/>
    <x v="1"/>
    <x v="0"/>
    <x v="3785"/>
    <x v="3867"/>
    <x v="1"/>
    <x v="91"/>
    <x v="0"/>
    <x v="1"/>
  </r>
  <r>
    <x v="8"/>
    <x v="6"/>
    <x v="121"/>
    <x v="11"/>
    <x v="2"/>
    <x v="9"/>
    <x v="2692"/>
    <x v="3832"/>
    <x v="7"/>
    <x v="2"/>
    <x v="3786"/>
    <x v="3868"/>
    <x v="0"/>
    <x v="0"/>
    <x v="1"/>
    <x v="1"/>
  </r>
  <r>
    <x v="8"/>
    <x v="6"/>
    <x v="32"/>
    <x v="11"/>
    <x v="2"/>
    <x v="13"/>
    <x v="2693"/>
    <x v="3833"/>
    <x v="23"/>
    <x v="3"/>
    <x v="3787"/>
    <x v="3869"/>
    <x v="2"/>
    <x v="87"/>
    <x v="0"/>
    <x v="1"/>
  </r>
  <r>
    <x v="12"/>
    <x v="8"/>
    <x v="34"/>
    <x v="4"/>
    <x v="2"/>
    <x v="12"/>
    <x v="2694"/>
    <x v="3834"/>
    <x v="16"/>
    <x v="4"/>
    <x v="3788"/>
    <x v="3870"/>
    <x v="0"/>
    <x v="0"/>
    <x v="2"/>
    <x v="1"/>
  </r>
  <r>
    <x v="12"/>
    <x v="8"/>
    <x v="236"/>
    <x v="4"/>
    <x v="2"/>
    <x v="2"/>
    <x v="1262"/>
    <x v="3835"/>
    <x v="3"/>
    <x v="2"/>
    <x v="3789"/>
    <x v="3871"/>
    <x v="0"/>
    <x v="0"/>
    <x v="0"/>
    <x v="1"/>
  </r>
  <r>
    <x v="3"/>
    <x v="3"/>
    <x v="36"/>
    <x v="5"/>
    <x v="2"/>
    <x v="29"/>
    <x v="1408"/>
    <x v="3836"/>
    <x v="4"/>
    <x v="3"/>
    <x v="3790"/>
    <x v="3872"/>
    <x v="3"/>
    <x v="71"/>
    <x v="0"/>
    <x v="2"/>
  </r>
  <r>
    <x v="0"/>
    <x v="0"/>
    <x v="124"/>
    <x v="6"/>
    <x v="2"/>
    <x v="21"/>
    <x v="2367"/>
    <x v="3837"/>
    <x v="13"/>
    <x v="1"/>
    <x v="3791"/>
    <x v="3873"/>
    <x v="3"/>
    <x v="25"/>
    <x v="1"/>
    <x v="1"/>
  </r>
  <r>
    <x v="3"/>
    <x v="3"/>
    <x v="124"/>
    <x v="6"/>
    <x v="2"/>
    <x v="29"/>
    <x v="120"/>
    <x v="3838"/>
    <x v="25"/>
    <x v="1"/>
    <x v="3792"/>
    <x v="3874"/>
    <x v="1"/>
    <x v="91"/>
    <x v="1"/>
    <x v="1"/>
  </r>
  <r>
    <x v="11"/>
    <x v="8"/>
    <x v="263"/>
    <x v="6"/>
    <x v="2"/>
    <x v="20"/>
    <x v="2695"/>
    <x v="3839"/>
    <x v="22"/>
    <x v="3"/>
    <x v="3793"/>
    <x v="3875"/>
    <x v="5"/>
    <x v="213"/>
    <x v="2"/>
    <x v="2"/>
  </r>
  <r>
    <x v="8"/>
    <x v="6"/>
    <x v="125"/>
    <x v="0"/>
    <x v="3"/>
    <x v="37"/>
    <x v="1509"/>
    <x v="3840"/>
    <x v="4"/>
    <x v="3"/>
    <x v="3794"/>
    <x v="3876"/>
    <x v="2"/>
    <x v="61"/>
    <x v="2"/>
    <x v="1"/>
  </r>
  <r>
    <x v="3"/>
    <x v="3"/>
    <x v="39"/>
    <x v="0"/>
    <x v="3"/>
    <x v="42"/>
    <x v="1221"/>
    <x v="3841"/>
    <x v="19"/>
    <x v="4"/>
    <x v="3795"/>
    <x v="3877"/>
    <x v="0"/>
    <x v="0"/>
    <x v="2"/>
    <x v="2"/>
  </r>
  <r>
    <x v="11"/>
    <x v="8"/>
    <x v="126"/>
    <x v="0"/>
    <x v="3"/>
    <x v="3"/>
    <x v="2002"/>
    <x v="3842"/>
    <x v="24"/>
    <x v="3"/>
    <x v="3796"/>
    <x v="3878"/>
    <x v="0"/>
    <x v="0"/>
    <x v="1"/>
    <x v="1"/>
  </r>
  <r>
    <x v="0"/>
    <x v="0"/>
    <x v="192"/>
    <x v="10"/>
    <x v="3"/>
    <x v="17"/>
    <x v="2696"/>
    <x v="3843"/>
    <x v="13"/>
    <x v="1"/>
    <x v="3797"/>
    <x v="3879"/>
    <x v="3"/>
    <x v="21"/>
    <x v="1"/>
    <x v="1"/>
  </r>
  <r>
    <x v="9"/>
    <x v="6"/>
    <x v="192"/>
    <x v="10"/>
    <x v="3"/>
    <x v="32"/>
    <x v="2697"/>
    <x v="3844"/>
    <x v="17"/>
    <x v="1"/>
    <x v="3798"/>
    <x v="3880"/>
    <x v="0"/>
    <x v="0"/>
    <x v="0"/>
    <x v="2"/>
  </r>
  <r>
    <x v="10"/>
    <x v="7"/>
    <x v="192"/>
    <x v="10"/>
    <x v="3"/>
    <x v="12"/>
    <x v="2698"/>
    <x v="3845"/>
    <x v="16"/>
    <x v="4"/>
    <x v="3799"/>
    <x v="3881"/>
    <x v="2"/>
    <x v="15"/>
    <x v="1"/>
    <x v="1"/>
  </r>
  <r>
    <x v="7"/>
    <x v="5"/>
    <x v="192"/>
    <x v="10"/>
    <x v="3"/>
    <x v="2"/>
    <x v="2699"/>
    <x v="3846"/>
    <x v="3"/>
    <x v="2"/>
    <x v="3800"/>
    <x v="3882"/>
    <x v="2"/>
    <x v="26"/>
    <x v="2"/>
    <x v="1"/>
  </r>
  <r>
    <x v="6"/>
    <x v="3"/>
    <x v="270"/>
    <x v="10"/>
    <x v="3"/>
    <x v="31"/>
    <x v="1541"/>
    <x v="3847"/>
    <x v="9"/>
    <x v="3"/>
    <x v="3801"/>
    <x v="3883"/>
    <x v="2"/>
    <x v="181"/>
    <x v="2"/>
    <x v="2"/>
  </r>
  <r>
    <x v="10"/>
    <x v="7"/>
    <x v="270"/>
    <x v="10"/>
    <x v="3"/>
    <x v="27"/>
    <x v="2700"/>
    <x v="3848"/>
    <x v="3"/>
    <x v="2"/>
    <x v="3802"/>
    <x v="3884"/>
    <x v="0"/>
    <x v="0"/>
    <x v="0"/>
    <x v="2"/>
  </r>
  <r>
    <x v="15"/>
    <x v="9"/>
    <x v="127"/>
    <x v="1"/>
    <x v="3"/>
    <x v="14"/>
    <x v="2701"/>
    <x v="3849"/>
    <x v="14"/>
    <x v="4"/>
    <x v="3803"/>
    <x v="3885"/>
    <x v="0"/>
    <x v="0"/>
    <x v="2"/>
    <x v="2"/>
  </r>
  <r>
    <x v="13"/>
    <x v="8"/>
    <x v="127"/>
    <x v="1"/>
    <x v="3"/>
    <x v="36"/>
    <x v="1891"/>
    <x v="3850"/>
    <x v="16"/>
    <x v="4"/>
    <x v="3804"/>
    <x v="3886"/>
    <x v="1"/>
    <x v="118"/>
    <x v="0"/>
    <x v="1"/>
  </r>
  <r>
    <x v="5"/>
    <x v="1"/>
    <x v="238"/>
    <x v="1"/>
    <x v="3"/>
    <x v="6"/>
    <x v="2702"/>
    <x v="3851"/>
    <x v="14"/>
    <x v="4"/>
    <x v="3805"/>
    <x v="3887"/>
    <x v="0"/>
    <x v="0"/>
    <x v="2"/>
    <x v="2"/>
  </r>
  <r>
    <x v="11"/>
    <x v="8"/>
    <x v="255"/>
    <x v="7"/>
    <x v="3"/>
    <x v="7"/>
    <x v="2427"/>
    <x v="3852"/>
    <x v="19"/>
    <x v="4"/>
    <x v="3806"/>
    <x v="3888"/>
    <x v="1"/>
    <x v="56"/>
    <x v="2"/>
    <x v="0"/>
  </r>
  <r>
    <x v="3"/>
    <x v="3"/>
    <x v="129"/>
    <x v="7"/>
    <x v="3"/>
    <x v="17"/>
    <x v="567"/>
    <x v="3853"/>
    <x v="7"/>
    <x v="2"/>
    <x v="3807"/>
    <x v="3889"/>
    <x v="0"/>
    <x v="0"/>
    <x v="2"/>
    <x v="0"/>
  </r>
  <r>
    <x v="1"/>
    <x v="1"/>
    <x v="196"/>
    <x v="8"/>
    <x v="3"/>
    <x v="54"/>
    <x v="188"/>
    <x v="3854"/>
    <x v="15"/>
    <x v="4"/>
    <x v="3808"/>
    <x v="3890"/>
    <x v="2"/>
    <x v="115"/>
    <x v="0"/>
    <x v="0"/>
  </r>
  <r>
    <x v="7"/>
    <x v="5"/>
    <x v="133"/>
    <x v="2"/>
    <x v="3"/>
    <x v="42"/>
    <x v="1411"/>
    <x v="3855"/>
    <x v="2"/>
    <x v="1"/>
    <x v="3809"/>
    <x v="3891"/>
    <x v="1"/>
    <x v="157"/>
    <x v="1"/>
    <x v="1"/>
  </r>
  <r>
    <x v="4"/>
    <x v="4"/>
    <x v="268"/>
    <x v="2"/>
    <x v="3"/>
    <x v="24"/>
    <x v="2703"/>
    <x v="3856"/>
    <x v="15"/>
    <x v="4"/>
    <x v="3810"/>
    <x v="3892"/>
    <x v="3"/>
    <x v="217"/>
    <x v="1"/>
    <x v="0"/>
  </r>
  <r>
    <x v="10"/>
    <x v="7"/>
    <x v="240"/>
    <x v="3"/>
    <x v="3"/>
    <x v="37"/>
    <x v="204"/>
    <x v="3857"/>
    <x v="18"/>
    <x v="2"/>
    <x v="3811"/>
    <x v="3893"/>
    <x v="2"/>
    <x v="61"/>
    <x v="2"/>
    <x v="1"/>
  </r>
  <r>
    <x v="15"/>
    <x v="9"/>
    <x v="256"/>
    <x v="3"/>
    <x v="3"/>
    <x v="16"/>
    <x v="1129"/>
    <x v="3858"/>
    <x v="19"/>
    <x v="4"/>
    <x v="3812"/>
    <x v="3894"/>
    <x v="1"/>
    <x v="148"/>
    <x v="2"/>
    <x v="0"/>
  </r>
  <r>
    <x v="3"/>
    <x v="3"/>
    <x v="135"/>
    <x v="9"/>
    <x v="3"/>
    <x v="59"/>
    <x v="1564"/>
    <x v="3859"/>
    <x v="13"/>
    <x v="1"/>
    <x v="3813"/>
    <x v="3895"/>
    <x v="2"/>
    <x v="141"/>
    <x v="1"/>
    <x v="0"/>
  </r>
  <r>
    <x v="9"/>
    <x v="6"/>
    <x v="136"/>
    <x v="9"/>
    <x v="3"/>
    <x v="2"/>
    <x v="1118"/>
    <x v="3860"/>
    <x v="19"/>
    <x v="4"/>
    <x v="3814"/>
    <x v="3896"/>
    <x v="1"/>
    <x v="2"/>
    <x v="0"/>
    <x v="0"/>
  </r>
  <r>
    <x v="15"/>
    <x v="9"/>
    <x v="199"/>
    <x v="11"/>
    <x v="3"/>
    <x v="32"/>
    <x v="2408"/>
    <x v="3861"/>
    <x v="17"/>
    <x v="1"/>
    <x v="3760"/>
    <x v="3290"/>
    <x v="3"/>
    <x v="95"/>
    <x v="1"/>
    <x v="1"/>
  </r>
  <r>
    <x v="13"/>
    <x v="8"/>
    <x v="199"/>
    <x v="11"/>
    <x v="3"/>
    <x v="12"/>
    <x v="2098"/>
    <x v="3862"/>
    <x v="10"/>
    <x v="2"/>
    <x v="3815"/>
    <x v="3897"/>
    <x v="4"/>
    <x v="39"/>
    <x v="1"/>
    <x v="0"/>
  </r>
  <r>
    <x v="7"/>
    <x v="5"/>
    <x v="199"/>
    <x v="11"/>
    <x v="3"/>
    <x v="44"/>
    <x v="2644"/>
    <x v="3863"/>
    <x v="15"/>
    <x v="4"/>
    <x v="3816"/>
    <x v="3898"/>
    <x v="2"/>
    <x v="287"/>
    <x v="1"/>
    <x v="0"/>
  </r>
  <r>
    <x v="14"/>
    <x v="6"/>
    <x v="241"/>
    <x v="11"/>
    <x v="3"/>
    <x v="3"/>
    <x v="2704"/>
    <x v="3864"/>
    <x v="9"/>
    <x v="3"/>
    <x v="3817"/>
    <x v="3899"/>
    <x v="3"/>
    <x v="20"/>
    <x v="2"/>
    <x v="1"/>
  </r>
  <r>
    <x v="0"/>
    <x v="0"/>
    <x v="200"/>
    <x v="4"/>
    <x v="3"/>
    <x v="17"/>
    <x v="2705"/>
    <x v="3865"/>
    <x v="21"/>
    <x v="0"/>
    <x v="3818"/>
    <x v="3900"/>
    <x v="2"/>
    <x v="130"/>
    <x v="1"/>
    <x v="0"/>
  </r>
  <r>
    <x v="3"/>
    <x v="3"/>
    <x v="200"/>
    <x v="4"/>
    <x v="3"/>
    <x v="21"/>
    <x v="1753"/>
    <x v="3866"/>
    <x v="2"/>
    <x v="1"/>
    <x v="3819"/>
    <x v="3901"/>
    <x v="0"/>
    <x v="0"/>
    <x v="0"/>
    <x v="2"/>
  </r>
  <r>
    <x v="15"/>
    <x v="9"/>
    <x v="201"/>
    <x v="4"/>
    <x v="3"/>
    <x v="8"/>
    <x v="2706"/>
    <x v="3867"/>
    <x v="3"/>
    <x v="2"/>
    <x v="3820"/>
    <x v="3902"/>
    <x v="1"/>
    <x v="9"/>
    <x v="2"/>
    <x v="0"/>
  </r>
  <r>
    <x v="13"/>
    <x v="8"/>
    <x v="139"/>
    <x v="4"/>
    <x v="3"/>
    <x v="2"/>
    <x v="1542"/>
    <x v="3868"/>
    <x v="6"/>
    <x v="4"/>
    <x v="3821"/>
    <x v="3903"/>
    <x v="3"/>
    <x v="77"/>
    <x v="1"/>
    <x v="1"/>
  </r>
  <r>
    <x v="7"/>
    <x v="5"/>
    <x v="140"/>
    <x v="5"/>
    <x v="3"/>
    <x v="30"/>
    <x v="2707"/>
    <x v="3869"/>
    <x v="3"/>
    <x v="2"/>
    <x v="3822"/>
    <x v="3904"/>
    <x v="6"/>
    <x v="305"/>
    <x v="0"/>
    <x v="0"/>
  </r>
  <r>
    <x v="2"/>
    <x v="2"/>
    <x v="202"/>
    <x v="5"/>
    <x v="3"/>
    <x v="15"/>
    <x v="2206"/>
    <x v="2876"/>
    <x v="21"/>
    <x v="0"/>
    <x v="3823"/>
    <x v="3905"/>
    <x v="1"/>
    <x v="44"/>
    <x v="0"/>
    <x v="0"/>
  </r>
  <r>
    <x v="6"/>
    <x v="3"/>
    <x v="203"/>
    <x v="5"/>
    <x v="3"/>
    <x v="52"/>
    <x v="878"/>
    <x v="2925"/>
    <x v="9"/>
    <x v="3"/>
    <x v="3824"/>
    <x v="3906"/>
    <x v="0"/>
    <x v="0"/>
    <x v="0"/>
    <x v="0"/>
  </r>
  <r>
    <x v="12"/>
    <x v="8"/>
    <x v="142"/>
    <x v="6"/>
    <x v="3"/>
    <x v="18"/>
    <x v="1207"/>
    <x v="3870"/>
    <x v="13"/>
    <x v="1"/>
    <x v="3825"/>
    <x v="3907"/>
    <x v="0"/>
    <x v="0"/>
    <x v="2"/>
    <x v="1"/>
  </r>
  <r>
    <x v="0"/>
    <x v="0"/>
    <x v="269"/>
    <x v="6"/>
    <x v="3"/>
    <x v="18"/>
    <x v="2708"/>
    <x v="3871"/>
    <x v="6"/>
    <x v="4"/>
    <x v="3826"/>
    <x v="3908"/>
    <x v="1"/>
    <x v="22"/>
    <x v="2"/>
    <x v="2"/>
  </r>
  <r>
    <x v="5"/>
    <x v="1"/>
    <x v="269"/>
    <x v="6"/>
    <x v="3"/>
    <x v="23"/>
    <x v="2709"/>
    <x v="3872"/>
    <x v="1"/>
    <x v="0"/>
    <x v="3827"/>
    <x v="3909"/>
    <x v="2"/>
    <x v="66"/>
    <x v="1"/>
    <x v="2"/>
  </r>
  <r>
    <x v="10"/>
    <x v="7"/>
    <x v="204"/>
    <x v="6"/>
    <x v="3"/>
    <x v="9"/>
    <x v="2710"/>
    <x v="3873"/>
    <x v="7"/>
    <x v="2"/>
    <x v="3828"/>
    <x v="3910"/>
    <x v="2"/>
    <x v="10"/>
    <x v="1"/>
    <x v="2"/>
  </r>
  <r>
    <x v="13"/>
    <x v="8"/>
    <x v="206"/>
    <x v="0"/>
    <x v="4"/>
    <x v="9"/>
    <x v="2711"/>
    <x v="3874"/>
    <x v="3"/>
    <x v="2"/>
    <x v="3829"/>
    <x v="3911"/>
    <x v="2"/>
    <x v="10"/>
    <x v="1"/>
    <x v="0"/>
  </r>
  <r>
    <x v="10"/>
    <x v="7"/>
    <x v="143"/>
    <x v="0"/>
    <x v="4"/>
    <x v="6"/>
    <x v="2712"/>
    <x v="3875"/>
    <x v="6"/>
    <x v="4"/>
    <x v="3830"/>
    <x v="3912"/>
    <x v="0"/>
    <x v="0"/>
    <x v="0"/>
    <x v="2"/>
  </r>
  <r>
    <x v="13"/>
    <x v="8"/>
    <x v="272"/>
    <x v="0"/>
    <x v="4"/>
    <x v="28"/>
    <x v="164"/>
    <x v="3876"/>
    <x v="9"/>
    <x v="3"/>
    <x v="3831"/>
    <x v="3913"/>
    <x v="0"/>
    <x v="0"/>
    <x v="1"/>
    <x v="2"/>
  </r>
  <r>
    <x v="8"/>
    <x v="6"/>
    <x v="272"/>
    <x v="0"/>
    <x v="4"/>
    <x v="46"/>
    <x v="1008"/>
    <x v="3877"/>
    <x v="21"/>
    <x v="0"/>
    <x v="3832"/>
    <x v="3914"/>
    <x v="3"/>
    <x v="112"/>
    <x v="2"/>
    <x v="2"/>
  </r>
  <r>
    <x v="0"/>
    <x v="0"/>
    <x v="47"/>
    <x v="1"/>
    <x v="4"/>
    <x v="21"/>
    <x v="2713"/>
    <x v="3878"/>
    <x v="12"/>
    <x v="0"/>
    <x v="3833"/>
    <x v="3915"/>
    <x v="3"/>
    <x v="25"/>
    <x v="2"/>
    <x v="0"/>
  </r>
  <r>
    <x v="15"/>
    <x v="9"/>
    <x v="145"/>
    <x v="1"/>
    <x v="4"/>
    <x v="3"/>
    <x v="1753"/>
    <x v="3879"/>
    <x v="2"/>
    <x v="1"/>
    <x v="3834"/>
    <x v="3916"/>
    <x v="3"/>
    <x v="20"/>
    <x v="2"/>
    <x v="0"/>
  </r>
  <r>
    <x v="2"/>
    <x v="2"/>
    <x v="145"/>
    <x v="1"/>
    <x v="4"/>
    <x v="23"/>
    <x v="2502"/>
    <x v="3880"/>
    <x v="5"/>
    <x v="0"/>
    <x v="3835"/>
    <x v="3917"/>
    <x v="2"/>
    <x v="66"/>
    <x v="0"/>
    <x v="1"/>
  </r>
  <r>
    <x v="3"/>
    <x v="3"/>
    <x v="146"/>
    <x v="1"/>
    <x v="4"/>
    <x v="12"/>
    <x v="2714"/>
    <x v="3881"/>
    <x v="13"/>
    <x v="1"/>
    <x v="3836"/>
    <x v="3918"/>
    <x v="2"/>
    <x v="15"/>
    <x v="2"/>
    <x v="0"/>
  </r>
  <r>
    <x v="4"/>
    <x v="4"/>
    <x v="210"/>
    <x v="7"/>
    <x v="4"/>
    <x v="5"/>
    <x v="2715"/>
    <x v="3882"/>
    <x v="23"/>
    <x v="3"/>
    <x v="3837"/>
    <x v="3919"/>
    <x v="0"/>
    <x v="0"/>
    <x v="1"/>
    <x v="2"/>
  </r>
  <r>
    <x v="0"/>
    <x v="0"/>
    <x v="148"/>
    <x v="7"/>
    <x v="4"/>
    <x v="25"/>
    <x v="2125"/>
    <x v="3883"/>
    <x v="11"/>
    <x v="1"/>
    <x v="3838"/>
    <x v="3920"/>
    <x v="0"/>
    <x v="0"/>
    <x v="2"/>
    <x v="0"/>
  </r>
  <r>
    <x v="2"/>
    <x v="2"/>
    <x v="148"/>
    <x v="7"/>
    <x v="4"/>
    <x v="29"/>
    <x v="2716"/>
    <x v="3884"/>
    <x v="25"/>
    <x v="1"/>
    <x v="3839"/>
    <x v="3921"/>
    <x v="3"/>
    <x v="71"/>
    <x v="2"/>
    <x v="1"/>
  </r>
  <r>
    <x v="13"/>
    <x v="8"/>
    <x v="51"/>
    <x v="8"/>
    <x v="4"/>
    <x v="59"/>
    <x v="2717"/>
    <x v="3885"/>
    <x v="6"/>
    <x v="4"/>
    <x v="3840"/>
    <x v="3922"/>
    <x v="2"/>
    <x v="141"/>
    <x v="1"/>
    <x v="1"/>
  </r>
  <r>
    <x v="5"/>
    <x v="1"/>
    <x v="257"/>
    <x v="8"/>
    <x v="4"/>
    <x v="18"/>
    <x v="2718"/>
    <x v="3886"/>
    <x v="25"/>
    <x v="1"/>
    <x v="3841"/>
    <x v="3923"/>
    <x v="3"/>
    <x v="31"/>
    <x v="0"/>
    <x v="1"/>
  </r>
  <r>
    <x v="3"/>
    <x v="3"/>
    <x v="257"/>
    <x v="8"/>
    <x v="4"/>
    <x v="10"/>
    <x v="2719"/>
    <x v="3887"/>
    <x v="19"/>
    <x v="4"/>
    <x v="3842"/>
    <x v="3924"/>
    <x v="0"/>
    <x v="0"/>
    <x v="0"/>
    <x v="1"/>
  </r>
  <r>
    <x v="10"/>
    <x v="7"/>
    <x v="257"/>
    <x v="8"/>
    <x v="4"/>
    <x v="35"/>
    <x v="2720"/>
    <x v="3888"/>
    <x v="20"/>
    <x v="2"/>
    <x v="3843"/>
    <x v="3925"/>
    <x v="2"/>
    <x v="90"/>
    <x v="1"/>
    <x v="0"/>
  </r>
  <r>
    <x v="9"/>
    <x v="6"/>
    <x v="258"/>
    <x v="8"/>
    <x v="4"/>
    <x v="32"/>
    <x v="2721"/>
    <x v="3889"/>
    <x v="25"/>
    <x v="1"/>
    <x v="3844"/>
    <x v="3926"/>
    <x v="1"/>
    <x v="50"/>
    <x v="2"/>
    <x v="0"/>
  </r>
  <r>
    <x v="11"/>
    <x v="8"/>
    <x v="150"/>
    <x v="2"/>
    <x v="4"/>
    <x v="22"/>
    <x v="2722"/>
    <x v="3890"/>
    <x v="7"/>
    <x v="2"/>
    <x v="3845"/>
    <x v="3927"/>
    <x v="3"/>
    <x v="168"/>
    <x v="2"/>
    <x v="2"/>
  </r>
  <r>
    <x v="2"/>
    <x v="2"/>
    <x v="244"/>
    <x v="2"/>
    <x v="4"/>
    <x v="2"/>
    <x v="2723"/>
    <x v="3891"/>
    <x v="9"/>
    <x v="3"/>
    <x v="3846"/>
    <x v="3928"/>
    <x v="0"/>
    <x v="0"/>
    <x v="1"/>
    <x v="2"/>
  </r>
  <r>
    <x v="10"/>
    <x v="7"/>
    <x v="211"/>
    <x v="3"/>
    <x v="4"/>
    <x v="3"/>
    <x v="484"/>
    <x v="3892"/>
    <x v="12"/>
    <x v="0"/>
    <x v="3847"/>
    <x v="3929"/>
    <x v="3"/>
    <x v="20"/>
    <x v="1"/>
    <x v="1"/>
  </r>
  <r>
    <x v="15"/>
    <x v="9"/>
    <x v="216"/>
    <x v="9"/>
    <x v="4"/>
    <x v="8"/>
    <x v="2724"/>
    <x v="3893"/>
    <x v="23"/>
    <x v="3"/>
    <x v="3848"/>
    <x v="3930"/>
    <x v="2"/>
    <x v="34"/>
    <x v="2"/>
    <x v="0"/>
  </r>
  <r>
    <x v="2"/>
    <x v="2"/>
    <x v="216"/>
    <x v="9"/>
    <x v="4"/>
    <x v="6"/>
    <x v="1511"/>
    <x v="3894"/>
    <x v="1"/>
    <x v="0"/>
    <x v="3849"/>
    <x v="3931"/>
    <x v="1"/>
    <x v="197"/>
    <x v="0"/>
    <x v="2"/>
  </r>
  <r>
    <x v="13"/>
    <x v="8"/>
    <x v="216"/>
    <x v="9"/>
    <x v="4"/>
    <x v="53"/>
    <x v="2725"/>
    <x v="3895"/>
    <x v="14"/>
    <x v="4"/>
    <x v="3850"/>
    <x v="3932"/>
    <x v="2"/>
    <x v="142"/>
    <x v="0"/>
    <x v="1"/>
  </r>
  <r>
    <x v="7"/>
    <x v="5"/>
    <x v="153"/>
    <x v="11"/>
    <x v="4"/>
    <x v="7"/>
    <x v="803"/>
    <x v="3896"/>
    <x v="7"/>
    <x v="2"/>
    <x v="3851"/>
    <x v="3933"/>
    <x v="3"/>
    <x v="23"/>
    <x v="2"/>
    <x v="1"/>
  </r>
  <r>
    <x v="5"/>
    <x v="1"/>
    <x v="245"/>
    <x v="4"/>
    <x v="4"/>
    <x v="20"/>
    <x v="2726"/>
    <x v="3897"/>
    <x v="17"/>
    <x v="1"/>
    <x v="3852"/>
    <x v="3934"/>
    <x v="2"/>
    <x v="52"/>
    <x v="0"/>
    <x v="1"/>
  </r>
  <r>
    <x v="9"/>
    <x v="6"/>
    <x v="154"/>
    <x v="4"/>
    <x v="4"/>
    <x v="0"/>
    <x v="2727"/>
    <x v="3898"/>
    <x v="4"/>
    <x v="3"/>
    <x v="3853"/>
    <x v="3935"/>
    <x v="2"/>
    <x v="58"/>
    <x v="1"/>
    <x v="0"/>
  </r>
  <r>
    <x v="10"/>
    <x v="7"/>
    <x v="259"/>
    <x v="4"/>
    <x v="4"/>
    <x v="11"/>
    <x v="2561"/>
    <x v="3899"/>
    <x v="25"/>
    <x v="1"/>
    <x v="3854"/>
    <x v="3936"/>
    <x v="0"/>
    <x v="0"/>
    <x v="2"/>
    <x v="2"/>
  </r>
  <r>
    <x v="11"/>
    <x v="8"/>
    <x v="155"/>
    <x v="5"/>
    <x v="4"/>
    <x v="33"/>
    <x v="1334"/>
    <x v="3900"/>
    <x v="19"/>
    <x v="4"/>
    <x v="3855"/>
    <x v="3937"/>
    <x v="3"/>
    <x v="147"/>
    <x v="2"/>
    <x v="1"/>
  </r>
  <r>
    <x v="1"/>
    <x v="1"/>
    <x v="155"/>
    <x v="5"/>
    <x v="4"/>
    <x v="13"/>
    <x v="1347"/>
    <x v="3901"/>
    <x v="18"/>
    <x v="2"/>
    <x v="3856"/>
    <x v="3938"/>
    <x v="2"/>
    <x v="87"/>
    <x v="1"/>
    <x v="1"/>
  </r>
  <r>
    <x v="7"/>
    <x v="5"/>
    <x v="155"/>
    <x v="5"/>
    <x v="4"/>
    <x v="9"/>
    <x v="2728"/>
    <x v="3902"/>
    <x v="3"/>
    <x v="2"/>
    <x v="3857"/>
    <x v="3939"/>
    <x v="0"/>
    <x v="0"/>
    <x v="0"/>
    <x v="0"/>
  </r>
  <r>
    <x v="3"/>
    <x v="3"/>
    <x v="60"/>
    <x v="6"/>
    <x v="4"/>
    <x v="35"/>
    <x v="1611"/>
    <x v="3903"/>
    <x v="15"/>
    <x v="4"/>
    <x v="3858"/>
    <x v="3940"/>
    <x v="2"/>
    <x v="90"/>
    <x v="0"/>
    <x v="2"/>
  </r>
  <r>
    <x v="2"/>
    <x v="2"/>
    <x v="160"/>
    <x v="0"/>
    <x v="5"/>
    <x v="12"/>
    <x v="2729"/>
    <x v="3904"/>
    <x v="9"/>
    <x v="3"/>
    <x v="3859"/>
    <x v="3941"/>
    <x v="0"/>
    <x v="0"/>
    <x v="2"/>
    <x v="2"/>
  </r>
  <r>
    <x v="15"/>
    <x v="9"/>
    <x v="161"/>
    <x v="0"/>
    <x v="5"/>
    <x v="36"/>
    <x v="1074"/>
    <x v="3905"/>
    <x v="24"/>
    <x v="3"/>
    <x v="3860"/>
    <x v="3942"/>
    <x v="3"/>
    <x v="144"/>
    <x v="0"/>
    <x v="1"/>
  </r>
  <r>
    <x v="6"/>
    <x v="3"/>
    <x v="163"/>
    <x v="10"/>
    <x v="5"/>
    <x v="4"/>
    <x v="2730"/>
    <x v="3906"/>
    <x v="16"/>
    <x v="4"/>
    <x v="3861"/>
    <x v="3943"/>
    <x v="3"/>
    <x v="11"/>
    <x v="2"/>
    <x v="2"/>
  </r>
  <r>
    <x v="4"/>
    <x v="4"/>
    <x v="163"/>
    <x v="10"/>
    <x v="5"/>
    <x v="18"/>
    <x v="426"/>
    <x v="3907"/>
    <x v="1"/>
    <x v="0"/>
    <x v="3862"/>
    <x v="3944"/>
    <x v="2"/>
    <x v="99"/>
    <x v="1"/>
    <x v="1"/>
  </r>
  <r>
    <x v="5"/>
    <x v="1"/>
    <x v="61"/>
    <x v="1"/>
    <x v="5"/>
    <x v="8"/>
    <x v="2731"/>
    <x v="3908"/>
    <x v="13"/>
    <x v="1"/>
    <x v="3863"/>
    <x v="3945"/>
    <x v="3"/>
    <x v="46"/>
    <x v="2"/>
    <x v="1"/>
  </r>
  <r>
    <x v="8"/>
    <x v="6"/>
    <x v="62"/>
    <x v="1"/>
    <x v="5"/>
    <x v="46"/>
    <x v="1999"/>
    <x v="3909"/>
    <x v="15"/>
    <x v="4"/>
    <x v="3864"/>
    <x v="3946"/>
    <x v="3"/>
    <x v="112"/>
    <x v="1"/>
    <x v="1"/>
  </r>
  <r>
    <x v="11"/>
    <x v="8"/>
    <x v="63"/>
    <x v="1"/>
    <x v="5"/>
    <x v="43"/>
    <x v="1467"/>
    <x v="3910"/>
    <x v="19"/>
    <x v="4"/>
    <x v="3865"/>
    <x v="3947"/>
    <x v="2"/>
    <x v="154"/>
    <x v="2"/>
    <x v="2"/>
  </r>
  <r>
    <x v="14"/>
    <x v="6"/>
    <x v="63"/>
    <x v="1"/>
    <x v="5"/>
    <x v="12"/>
    <x v="251"/>
    <x v="3911"/>
    <x v="13"/>
    <x v="1"/>
    <x v="3866"/>
    <x v="3948"/>
    <x v="0"/>
    <x v="0"/>
    <x v="1"/>
    <x v="2"/>
  </r>
  <r>
    <x v="4"/>
    <x v="4"/>
    <x v="63"/>
    <x v="1"/>
    <x v="5"/>
    <x v="32"/>
    <x v="1389"/>
    <x v="3912"/>
    <x v="7"/>
    <x v="2"/>
    <x v="3867"/>
    <x v="3949"/>
    <x v="1"/>
    <x v="50"/>
    <x v="2"/>
    <x v="0"/>
  </r>
  <r>
    <x v="5"/>
    <x v="1"/>
    <x v="64"/>
    <x v="1"/>
    <x v="5"/>
    <x v="11"/>
    <x v="717"/>
    <x v="3913"/>
    <x v="19"/>
    <x v="4"/>
    <x v="3868"/>
    <x v="3950"/>
    <x v="0"/>
    <x v="0"/>
    <x v="0"/>
    <x v="0"/>
  </r>
  <r>
    <x v="6"/>
    <x v="3"/>
    <x v="65"/>
    <x v="0"/>
    <x v="0"/>
    <x v="4"/>
    <x v="2732"/>
    <x v="3914"/>
    <x v="6"/>
    <x v="4"/>
    <x v="3869"/>
    <x v="3951"/>
    <x v="3"/>
    <x v="11"/>
    <x v="1"/>
    <x v="0"/>
  </r>
  <r>
    <x v="3"/>
    <x v="3"/>
    <x v="248"/>
    <x v="0"/>
    <x v="0"/>
    <x v="59"/>
    <x v="2733"/>
    <x v="3915"/>
    <x v="24"/>
    <x v="3"/>
    <x v="3870"/>
    <x v="3952"/>
    <x v="1"/>
    <x v="122"/>
    <x v="0"/>
    <x v="2"/>
  </r>
  <r>
    <x v="2"/>
    <x v="2"/>
    <x v="221"/>
    <x v="10"/>
    <x v="0"/>
    <x v="49"/>
    <x v="610"/>
    <x v="3916"/>
    <x v="9"/>
    <x v="3"/>
    <x v="3871"/>
    <x v="3953"/>
    <x v="1"/>
    <x v="86"/>
    <x v="0"/>
    <x v="1"/>
  </r>
  <r>
    <x v="15"/>
    <x v="9"/>
    <x v="66"/>
    <x v="10"/>
    <x v="0"/>
    <x v="9"/>
    <x v="1784"/>
    <x v="3015"/>
    <x v="24"/>
    <x v="3"/>
    <x v="3872"/>
    <x v="3954"/>
    <x v="2"/>
    <x v="10"/>
    <x v="1"/>
    <x v="0"/>
  </r>
  <r>
    <x v="6"/>
    <x v="3"/>
    <x v="1"/>
    <x v="1"/>
    <x v="0"/>
    <x v="8"/>
    <x v="2734"/>
    <x v="3917"/>
    <x v="16"/>
    <x v="4"/>
    <x v="3873"/>
    <x v="3955"/>
    <x v="2"/>
    <x v="34"/>
    <x v="0"/>
    <x v="0"/>
  </r>
  <r>
    <x v="2"/>
    <x v="2"/>
    <x v="67"/>
    <x v="1"/>
    <x v="0"/>
    <x v="31"/>
    <x v="217"/>
    <x v="3918"/>
    <x v="14"/>
    <x v="4"/>
    <x v="3874"/>
    <x v="3956"/>
    <x v="2"/>
    <x v="181"/>
    <x v="1"/>
    <x v="2"/>
  </r>
  <r>
    <x v="13"/>
    <x v="8"/>
    <x v="67"/>
    <x v="1"/>
    <x v="0"/>
    <x v="34"/>
    <x v="2025"/>
    <x v="3919"/>
    <x v="6"/>
    <x v="4"/>
    <x v="3875"/>
    <x v="3957"/>
    <x v="2"/>
    <x v="176"/>
    <x v="2"/>
    <x v="2"/>
  </r>
  <r>
    <x v="10"/>
    <x v="7"/>
    <x v="67"/>
    <x v="1"/>
    <x v="0"/>
    <x v="43"/>
    <x v="2735"/>
    <x v="3920"/>
    <x v="6"/>
    <x v="4"/>
    <x v="3876"/>
    <x v="3958"/>
    <x v="1"/>
    <x v="188"/>
    <x v="2"/>
    <x v="0"/>
  </r>
  <r>
    <x v="11"/>
    <x v="8"/>
    <x v="68"/>
    <x v="1"/>
    <x v="0"/>
    <x v="6"/>
    <x v="1501"/>
    <x v="3921"/>
    <x v="7"/>
    <x v="2"/>
    <x v="3877"/>
    <x v="3959"/>
    <x v="3"/>
    <x v="42"/>
    <x v="1"/>
    <x v="0"/>
  </r>
  <r>
    <x v="2"/>
    <x v="2"/>
    <x v="68"/>
    <x v="1"/>
    <x v="0"/>
    <x v="42"/>
    <x v="260"/>
    <x v="3922"/>
    <x v="0"/>
    <x v="0"/>
    <x v="3878"/>
    <x v="3960"/>
    <x v="3"/>
    <x v="199"/>
    <x v="0"/>
    <x v="0"/>
  </r>
  <r>
    <x v="15"/>
    <x v="9"/>
    <x v="70"/>
    <x v="1"/>
    <x v="0"/>
    <x v="15"/>
    <x v="96"/>
    <x v="3923"/>
    <x v="25"/>
    <x v="1"/>
    <x v="3879"/>
    <x v="3961"/>
    <x v="2"/>
    <x v="70"/>
    <x v="1"/>
    <x v="2"/>
  </r>
  <r>
    <x v="14"/>
    <x v="6"/>
    <x v="70"/>
    <x v="1"/>
    <x v="0"/>
    <x v="10"/>
    <x v="473"/>
    <x v="3924"/>
    <x v="15"/>
    <x v="4"/>
    <x v="3880"/>
    <x v="3962"/>
    <x v="3"/>
    <x v="158"/>
    <x v="1"/>
    <x v="1"/>
  </r>
  <r>
    <x v="12"/>
    <x v="8"/>
    <x v="165"/>
    <x v="7"/>
    <x v="0"/>
    <x v="54"/>
    <x v="2513"/>
    <x v="3925"/>
    <x v="25"/>
    <x v="1"/>
    <x v="3881"/>
    <x v="3963"/>
    <x v="3"/>
    <x v="207"/>
    <x v="2"/>
    <x v="1"/>
  </r>
  <r>
    <x v="15"/>
    <x v="9"/>
    <x v="165"/>
    <x v="7"/>
    <x v="0"/>
    <x v="14"/>
    <x v="2736"/>
    <x v="3926"/>
    <x v="12"/>
    <x v="0"/>
    <x v="3882"/>
    <x v="3964"/>
    <x v="2"/>
    <x v="32"/>
    <x v="2"/>
    <x v="2"/>
  </r>
  <r>
    <x v="5"/>
    <x v="1"/>
    <x v="165"/>
    <x v="7"/>
    <x v="0"/>
    <x v="36"/>
    <x v="2737"/>
    <x v="3927"/>
    <x v="23"/>
    <x v="3"/>
    <x v="3883"/>
    <x v="3965"/>
    <x v="4"/>
    <x v="55"/>
    <x v="0"/>
    <x v="0"/>
  </r>
  <r>
    <x v="13"/>
    <x v="8"/>
    <x v="165"/>
    <x v="7"/>
    <x v="0"/>
    <x v="6"/>
    <x v="109"/>
    <x v="3928"/>
    <x v="11"/>
    <x v="1"/>
    <x v="3884"/>
    <x v="3966"/>
    <x v="1"/>
    <x v="197"/>
    <x v="1"/>
    <x v="2"/>
  </r>
  <r>
    <x v="14"/>
    <x v="6"/>
    <x v="74"/>
    <x v="8"/>
    <x v="0"/>
    <x v="36"/>
    <x v="106"/>
    <x v="3929"/>
    <x v="15"/>
    <x v="4"/>
    <x v="3885"/>
    <x v="3967"/>
    <x v="0"/>
    <x v="0"/>
    <x v="1"/>
    <x v="1"/>
  </r>
  <r>
    <x v="15"/>
    <x v="9"/>
    <x v="2"/>
    <x v="2"/>
    <x v="0"/>
    <x v="2"/>
    <x v="2738"/>
    <x v="3930"/>
    <x v="3"/>
    <x v="2"/>
    <x v="3886"/>
    <x v="3968"/>
    <x v="2"/>
    <x v="26"/>
    <x v="0"/>
    <x v="2"/>
  </r>
  <r>
    <x v="7"/>
    <x v="5"/>
    <x v="223"/>
    <x v="2"/>
    <x v="0"/>
    <x v="29"/>
    <x v="1373"/>
    <x v="3931"/>
    <x v="5"/>
    <x v="0"/>
    <x v="3887"/>
    <x v="3969"/>
    <x v="0"/>
    <x v="0"/>
    <x v="2"/>
    <x v="1"/>
  </r>
  <r>
    <x v="7"/>
    <x v="5"/>
    <x v="170"/>
    <x v="3"/>
    <x v="0"/>
    <x v="19"/>
    <x v="659"/>
    <x v="3932"/>
    <x v="16"/>
    <x v="4"/>
    <x v="3888"/>
    <x v="3970"/>
    <x v="0"/>
    <x v="0"/>
    <x v="0"/>
    <x v="2"/>
  </r>
  <r>
    <x v="3"/>
    <x v="3"/>
    <x v="3"/>
    <x v="3"/>
    <x v="0"/>
    <x v="50"/>
    <x v="2739"/>
    <x v="3933"/>
    <x v="18"/>
    <x v="2"/>
    <x v="3889"/>
    <x v="3971"/>
    <x v="3"/>
    <x v="89"/>
    <x v="0"/>
    <x v="2"/>
  </r>
  <r>
    <x v="4"/>
    <x v="4"/>
    <x v="4"/>
    <x v="3"/>
    <x v="0"/>
    <x v="19"/>
    <x v="2740"/>
    <x v="3934"/>
    <x v="22"/>
    <x v="3"/>
    <x v="3890"/>
    <x v="3972"/>
    <x v="2"/>
    <x v="78"/>
    <x v="2"/>
    <x v="0"/>
  </r>
  <r>
    <x v="1"/>
    <x v="1"/>
    <x v="77"/>
    <x v="9"/>
    <x v="0"/>
    <x v="31"/>
    <x v="2741"/>
    <x v="3935"/>
    <x v="16"/>
    <x v="4"/>
    <x v="3891"/>
    <x v="3973"/>
    <x v="2"/>
    <x v="181"/>
    <x v="0"/>
    <x v="1"/>
  </r>
  <r>
    <x v="5"/>
    <x v="1"/>
    <x v="78"/>
    <x v="9"/>
    <x v="0"/>
    <x v="57"/>
    <x v="2742"/>
    <x v="3936"/>
    <x v="12"/>
    <x v="0"/>
    <x v="3892"/>
    <x v="3974"/>
    <x v="0"/>
    <x v="0"/>
    <x v="1"/>
    <x v="1"/>
  </r>
  <r>
    <x v="7"/>
    <x v="5"/>
    <x v="273"/>
    <x v="9"/>
    <x v="0"/>
    <x v="19"/>
    <x v="2743"/>
    <x v="3937"/>
    <x v="6"/>
    <x v="4"/>
    <x v="3893"/>
    <x v="3975"/>
    <x v="0"/>
    <x v="0"/>
    <x v="1"/>
    <x v="1"/>
  </r>
  <r>
    <x v="6"/>
    <x v="3"/>
    <x v="81"/>
    <x v="11"/>
    <x v="0"/>
    <x v="41"/>
    <x v="2744"/>
    <x v="3938"/>
    <x v="7"/>
    <x v="2"/>
    <x v="3894"/>
    <x v="3976"/>
    <x v="1"/>
    <x v="159"/>
    <x v="2"/>
    <x v="0"/>
  </r>
  <r>
    <x v="12"/>
    <x v="8"/>
    <x v="81"/>
    <x v="11"/>
    <x v="0"/>
    <x v="20"/>
    <x v="2745"/>
    <x v="3939"/>
    <x v="14"/>
    <x v="4"/>
    <x v="3895"/>
    <x v="3977"/>
    <x v="4"/>
    <x v="286"/>
    <x v="1"/>
    <x v="2"/>
  </r>
  <r>
    <x v="11"/>
    <x v="8"/>
    <x v="82"/>
    <x v="11"/>
    <x v="0"/>
    <x v="26"/>
    <x v="2657"/>
    <x v="3940"/>
    <x v="17"/>
    <x v="1"/>
    <x v="3896"/>
    <x v="3978"/>
    <x v="1"/>
    <x v="174"/>
    <x v="0"/>
    <x v="0"/>
  </r>
  <r>
    <x v="15"/>
    <x v="9"/>
    <x v="171"/>
    <x v="11"/>
    <x v="0"/>
    <x v="19"/>
    <x v="2746"/>
    <x v="3941"/>
    <x v="5"/>
    <x v="0"/>
    <x v="3897"/>
    <x v="3979"/>
    <x v="1"/>
    <x v="29"/>
    <x v="1"/>
    <x v="0"/>
  </r>
  <r>
    <x v="3"/>
    <x v="3"/>
    <x v="5"/>
    <x v="4"/>
    <x v="0"/>
    <x v="6"/>
    <x v="2747"/>
    <x v="3942"/>
    <x v="18"/>
    <x v="2"/>
    <x v="3898"/>
    <x v="3980"/>
    <x v="2"/>
    <x v="7"/>
    <x v="1"/>
    <x v="1"/>
  </r>
  <r>
    <x v="15"/>
    <x v="9"/>
    <x v="7"/>
    <x v="4"/>
    <x v="0"/>
    <x v="4"/>
    <x v="887"/>
    <x v="3943"/>
    <x v="4"/>
    <x v="3"/>
    <x v="3899"/>
    <x v="3981"/>
    <x v="2"/>
    <x v="5"/>
    <x v="0"/>
    <x v="2"/>
  </r>
  <r>
    <x v="6"/>
    <x v="3"/>
    <x v="83"/>
    <x v="5"/>
    <x v="0"/>
    <x v="45"/>
    <x v="2494"/>
    <x v="3944"/>
    <x v="15"/>
    <x v="4"/>
    <x v="3900"/>
    <x v="3982"/>
    <x v="0"/>
    <x v="0"/>
    <x v="0"/>
    <x v="2"/>
  </r>
  <r>
    <x v="3"/>
    <x v="3"/>
    <x v="83"/>
    <x v="5"/>
    <x v="0"/>
    <x v="46"/>
    <x v="2012"/>
    <x v="3945"/>
    <x v="0"/>
    <x v="0"/>
    <x v="3901"/>
    <x v="3983"/>
    <x v="2"/>
    <x v="81"/>
    <x v="1"/>
    <x v="0"/>
  </r>
  <r>
    <x v="4"/>
    <x v="4"/>
    <x v="85"/>
    <x v="0"/>
    <x v="1"/>
    <x v="15"/>
    <x v="2748"/>
    <x v="3946"/>
    <x v="19"/>
    <x v="4"/>
    <x v="3902"/>
    <x v="3984"/>
    <x v="3"/>
    <x v="18"/>
    <x v="2"/>
    <x v="0"/>
  </r>
  <r>
    <x v="2"/>
    <x v="2"/>
    <x v="85"/>
    <x v="0"/>
    <x v="1"/>
    <x v="12"/>
    <x v="2234"/>
    <x v="3947"/>
    <x v="10"/>
    <x v="2"/>
    <x v="3903"/>
    <x v="3985"/>
    <x v="4"/>
    <x v="39"/>
    <x v="1"/>
    <x v="0"/>
  </r>
  <r>
    <x v="5"/>
    <x v="1"/>
    <x v="10"/>
    <x v="0"/>
    <x v="1"/>
    <x v="8"/>
    <x v="951"/>
    <x v="3948"/>
    <x v="12"/>
    <x v="0"/>
    <x v="3904"/>
    <x v="3986"/>
    <x v="2"/>
    <x v="34"/>
    <x v="1"/>
    <x v="2"/>
  </r>
  <r>
    <x v="14"/>
    <x v="6"/>
    <x v="87"/>
    <x v="0"/>
    <x v="1"/>
    <x v="21"/>
    <x v="1554"/>
    <x v="3949"/>
    <x v="17"/>
    <x v="1"/>
    <x v="3905"/>
    <x v="3987"/>
    <x v="2"/>
    <x v="120"/>
    <x v="2"/>
    <x v="2"/>
  </r>
  <r>
    <x v="11"/>
    <x v="8"/>
    <x v="88"/>
    <x v="10"/>
    <x v="1"/>
    <x v="26"/>
    <x v="834"/>
    <x v="3950"/>
    <x v="10"/>
    <x v="2"/>
    <x v="3906"/>
    <x v="3988"/>
    <x v="3"/>
    <x v="88"/>
    <x v="1"/>
    <x v="1"/>
  </r>
  <r>
    <x v="4"/>
    <x v="4"/>
    <x v="88"/>
    <x v="10"/>
    <x v="1"/>
    <x v="77"/>
    <x v="2749"/>
    <x v="3951"/>
    <x v="14"/>
    <x v="4"/>
    <x v="3907"/>
    <x v="3989"/>
    <x v="3"/>
    <x v="306"/>
    <x v="0"/>
    <x v="2"/>
  </r>
  <r>
    <x v="7"/>
    <x v="5"/>
    <x v="88"/>
    <x v="10"/>
    <x v="1"/>
    <x v="9"/>
    <x v="1895"/>
    <x v="3952"/>
    <x v="5"/>
    <x v="0"/>
    <x v="3908"/>
    <x v="3990"/>
    <x v="1"/>
    <x v="131"/>
    <x v="0"/>
    <x v="0"/>
  </r>
  <r>
    <x v="8"/>
    <x v="6"/>
    <x v="175"/>
    <x v="10"/>
    <x v="1"/>
    <x v="19"/>
    <x v="431"/>
    <x v="2617"/>
    <x v="16"/>
    <x v="4"/>
    <x v="3909"/>
    <x v="3991"/>
    <x v="4"/>
    <x v="145"/>
    <x v="0"/>
    <x v="1"/>
  </r>
  <r>
    <x v="1"/>
    <x v="1"/>
    <x v="176"/>
    <x v="1"/>
    <x v="1"/>
    <x v="9"/>
    <x v="2750"/>
    <x v="3953"/>
    <x v="11"/>
    <x v="1"/>
    <x v="3910"/>
    <x v="3992"/>
    <x v="0"/>
    <x v="0"/>
    <x v="0"/>
    <x v="1"/>
  </r>
  <r>
    <x v="3"/>
    <x v="3"/>
    <x v="176"/>
    <x v="1"/>
    <x v="1"/>
    <x v="19"/>
    <x v="1424"/>
    <x v="3954"/>
    <x v="6"/>
    <x v="4"/>
    <x v="3911"/>
    <x v="3993"/>
    <x v="3"/>
    <x v="93"/>
    <x v="2"/>
    <x v="0"/>
  </r>
  <r>
    <x v="1"/>
    <x v="1"/>
    <x v="90"/>
    <x v="1"/>
    <x v="1"/>
    <x v="1"/>
    <x v="1607"/>
    <x v="3955"/>
    <x v="6"/>
    <x v="4"/>
    <x v="3912"/>
    <x v="3994"/>
    <x v="2"/>
    <x v="57"/>
    <x v="2"/>
    <x v="1"/>
  </r>
  <r>
    <x v="6"/>
    <x v="3"/>
    <x v="228"/>
    <x v="1"/>
    <x v="1"/>
    <x v="40"/>
    <x v="2751"/>
    <x v="3956"/>
    <x v="20"/>
    <x v="2"/>
    <x v="3913"/>
    <x v="3995"/>
    <x v="4"/>
    <x v="263"/>
    <x v="2"/>
    <x v="0"/>
  </r>
  <r>
    <x v="6"/>
    <x v="3"/>
    <x v="91"/>
    <x v="1"/>
    <x v="1"/>
    <x v="17"/>
    <x v="1952"/>
    <x v="3957"/>
    <x v="17"/>
    <x v="1"/>
    <x v="3914"/>
    <x v="3996"/>
    <x v="2"/>
    <x v="130"/>
    <x v="1"/>
    <x v="2"/>
  </r>
  <r>
    <x v="11"/>
    <x v="8"/>
    <x v="91"/>
    <x v="1"/>
    <x v="1"/>
    <x v="2"/>
    <x v="2752"/>
    <x v="3958"/>
    <x v="25"/>
    <x v="1"/>
    <x v="3915"/>
    <x v="3997"/>
    <x v="1"/>
    <x v="2"/>
    <x v="1"/>
    <x v="2"/>
  </r>
  <r>
    <x v="3"/>
    <x v="3"/>
    <x v="91"/>
    <x v="1"/>
    <x v="1"/>
    <x v="21"/>
    <x v="2753"/>
    <x v="3959"/>
    <x v="14"/>
    <x v="4"/>
    <x v="3916"/>
    <x v="3998"/>
    <x v="3"/>
    <x v="25"/>
    <x v="2"/>
    <x v="0"/>
  </r>
  <r>
    <x v="4"/>
    <x v="4"/>
    <x v="92"/>
    <x v="7"/>
    <x v="1"/>
    <x v="54"/>
    <x v="328"/>
    <x v="3960"/>
    <x v="16"/>
    <x v="4"/>
    <x v="3917"/>
    <x v="3999"/>
    <x v="2"/>
    <x v="115"/>
    <x v="1"/>
    <x v="2"/>
  </r>
  <r>
    <x v="12"/>
    <x v="8"/>
    <x v="12"/>
    <x v="7"/>
    <x v="1"/>
    <x v="29"/>
    <x v="2754"/>
    <x v="3961"/>
    <x v="0"/>
    <x v="0"/>
    <x v="3918"/>
    <x v="4000"/>
    <x v="1"/>
    <x v="91"/>
    <x v="0"/>
    <x v="1"/>
  </r>
  <r>
    <x v="4"/>
    <x v="4"/>
    <x v="12"/>
    <x v="7"/>
    <x v="1"/>
    <x v="9"/>
    <x v="1322"/>
    <x v="3962"/>
    <x v="16"/>
    <x v="4"/>
    <x v="3919"/>
    <x v="4001"/>
    <x v="3"/>
    <x v="172"/>
    <x v="1"/>
    <x v="2"/>
  </r>
  <r>
    <x v="0"/>
    <x v="0"/>
    <x v="13"/>
    <x v="8"/>
    <x v="1"/>
    <x v="9"/>
    <x v="2755"/>
    <x v="3963"/>
    <x v="1"/>
    <x v="0"/>
    <x v="3920"/>
    <x v="4002"/>
    <x v="0"/>
    <x v="0"/>
    <x v="2"/>
    <x v="2"/>
  </r>
  <r>
    <x v="15"/>
    <x v="9"/>
    <x v="14"/>
    <x v="8"/>
    <x v="1"/>
    <x v="3"/>
    <x v="2756"/>
    <x v="3964"/>
    <x v="11"/>
    <x v="1"/>
    <x v="3921"/>
    <x v="4003"/>
    <x v="1"/>
    <x v="3"/>
    <x v="2"/>
    <x v="1"/>
  </r>
  <r>
    <x v="6"/>
    <x v="3"/>
    <x v="230"/>
    <x v="8"/>
    <x v="1"/>
    <x v="57"/>
    <x v="1275"/>
    <x v="3965"/>
    <x v="13"/>
    <x v="1"/>
    <x v="3922"/>
    <x v="4004"/>
    <x v="2"/>
    <x v="164"/>
    <x v="1"/>
    <x v="2"/>
  </r>
  <r>
    <x v="3"/>
    <x v="3"/>
    <x v="251"/>
    <x v="8"/>
    <x v="1"/>
    <x v="25"/>
    <x v="2757"/>
    <x v="3966"/>
    <x v="11"/>
    <x v="1"/>
    <x v="3923"/>
    <x v="4005"/>
    <x v="3"/>
    <x v="33"/>
    <x v="0"/>
    <x v="0"/>
  </r>
  <r>
    <x v="0"/>
    <x v="0"/>
    <x v="266"/>
    <x v="2"/>
    <x v="1"/>
    <x v="15"/>
    <x v="2032"/>
    <x v="3967"/>
    <x v="11"/>
    <x v="1"/>
    <x v="3924"/>
    <x v="4006"/>
    <x v="0"/>
    <x v="0"/>
    <x v="0"/>
    <x v="0"/>
  </r>
  <r>
    <x v="9"/>
    <x v="6"/>
    <x v="96"/>
    <x v="2"/>
    <x v="1"/>
    <x v="4"/>
    <x v="2758"/>
    <x v="3968"/>
    <x v="22"/>
    <x v="3"/>
    <x v="3925"/>
    <x v="4007"/>
    <x v="0"/>
    <x v="0"/>
    <x v="0"/>
    <x v="1"/>
  </r>
  <r>
    <x v="4"/>
    <x v="4"/>
    <x v="97"/>
    <x v="3"/>
    <x v="1"/>
    <x v="19"/>
    <x v="581"/>
    <x v="3969"/>
    <x v="19"/>
    <x v="4"/>
    <x v="3926"/>
    <x v="4008"/>
    <x v="4"/>
    <x v="145"/>
    <x v="0"/>
    <x v="2"/>
  </r>
  <r>
    <x v="12"/>
    <x v="8"/>
    <x v="16"/>
    <x v="3"/>
    <x v="1"/>
    <x v="45"/>
    <x v="606"/>
    <x v="3970"/>
    <x v="1"/>
    <x v="0"/>
    <x v="3927"/>
    <x v="4009"/>
    <x v="1"/>
    <x v="219"/>
    <x v="1"/>
    <x v="2"/>
  </r>
  <r>
    <x v="2"/>
    <x v="2"/>
    <x v="16"/>
    <x v="3"/>
    <x v="1"/>
    <x v="25"/>
    <x v="1616"/>
    <x v="3971"/>
    <x v="15"/>
    <x v="4"/>
    <x v="3928"/>
    <x v="4010"/>
    <x v="3"/>
    <x v="33"/>
    <x v="1"/>
    <x v="2"/>
  </r>
  <r>
    <x v="3"/>
    <x v="3"/>
    <x v="98"/>
    <x v="3"/>
    <x v="1"/>
    <x v="12"/>
    <x v="1190"/>
    <x v="3972"/>
    <x v="16"/>
    <x v="4"/>
    <x v="3929"/>
    <x v="4011"/>
    <x v="3"/>
    <x v="41"/>
    <x v="2"/>
    <x v="1"/>
  </r>
  <r>
    <x v="14"/>
    <x v="6"/>
    <x v="98"/>
    <x v="3"/>
    <x v="1"/>
    <x v="9"/>
    <x v="96"/>
    <x v="3973"/>
    <x v="17"/>
    <x v="1"/>
    <x v="3930"/>
    <x v="4012"/>
    <x v="3"/>
    <x v="172"/>
    <x v="2"/>
    <x v="2"/>
  </r>
  <r>
    <x v="4"/>
    <x v="4"/>
    <x v="99"/>
    <x v="3"/>
    <x v="1"/>
    <x v="21"/>
    <x v="1261"/>
    <x v="3974"/>
    <x v="23"/>
    <x v="3"/>
    <x v="3931"/>
    <x v="4013"/>
    <x v="3"/>
    <x v="25"/>
    <x v="1"/>
    <x v="2"/>
  </r>
  <r>
    <x v="7"/>
    <x v="5"/>
    <x v="99"/>
    <x v="3"/>
    <x v="1"/>
    <x v="45"/>
    <x v="1589"/>
    <x v="3975"/>
    <x v="12"/>
    <x v="0"/>
    <x v="3932"/>
    <x v="4014"/>
    <x v="2"/>
    <x v="74"/>
    <x v="1"/>
    <x v="1"/>
  </r>
  <r>
    <x v="14"/>
    <x v="6"/>
    <x v="253"/>
    <x v="9"/>
    <x v="1"/>
    <x v="49"/>
    <x v="285"/>
    <x v="3976"/>
    <x v="24"/>
    <x v="3"/>
    <x v="3933"/>
    <x v="4015"/>
    <x v="1"/>
    <x v="86"/>
    <x v="1"/>
    <x v="0"/>
  </r>
  <r>
    <x v="3"/>
    <x v="3"/>
    <x v="177"/>
    <x v="9"/>
    <x v="1"/>
    <x v="41"/>
    <x v="2759"/>
    <x v="3977"/>
    <x v="10"/>
    <x v="2"/>
    <x v="3934"/>
    <x v="4016"/>
    <x v="2"/>
    <x v="175"/>
    <x v="0"/>
    <x v="0"/>
  </r>
  <r>
    <x v="6"/>
    <x v="3"/>
    <x v="261"/>
    <x v="11"/>
    <x v="1"/>
    <x v="4"/>
    <x v="223"/>
    <x v="3978"/>
    <x v="12"/>
    <x v="0"/>
    <x v="3935"/>
    <x v="4017"/>
    <x v="4"/>
    <x v="100"/>
    <x v="0"/>
    <x v="1"/>
  </r>
  <r>
    <x v="0"/>
    <x v="0"/>
    <x v="101"/>
    <x v="11"/>
    <x v="1"/>
    <x v="9"/>
    <x v="2760"/>
    <x v="3979"/>
    <x v="19"/>
    <x v="4"/>
    <x v="3936"/>
    <x v="4018"/>
    <x v="1"/>
    <x v="131"/>
    <x v="2"/>
    <x v="1"/>
  </r>
  <r>
    <x v="14"/>
    <x v="6"/>
    <x v="103"/>
    <x v="4"/>
    <x v="1"/>
    <x v="2"/>
    <x v="1588"/>
    <x v="3980"/>
    <x v="7"/>
    <x v="2"/>
    <x v="3937"/>
    <x v="4019"/>
    <x v="2"/>
    <x v="26"/>
    <x v="1"/>
    <x v="0"/>
  </r>
  <r>
    <x v="0"/>
    <x v="0"/>
    <x v="105"/>
    <x v="6"/>
    <x v="1"/>
    <x v="2"/>
    <x v="2761"/>
    <x v="3981"/>
    <x v="16"/>
    <x v="4"/>
    <x v="3938"/>
    <x v="4020"/>
    <x v="3"/>
    <x v="77"/>
    <x v="0"/>
    <x v="0"/>
  </r>
  <r>
    <x v="8"/>
    <x v="6"/>
    <x v="105"/>
    <x v="6"/>
    <x v="1"/>
    <x v="43"/>
    <x v="2246"/>
    <x v="3982"/>
    <x v="7"/>
    <x v="2"/>
    <x v="3939"/>
    <x v="4021"/>
    <x v="2"/>
    <x v="154"/>
    <x v="2"/>
    <x v="1"/>
  </r>
  <r>
    <x v="6"/>
    <x v="3"/>
    <x v="108"/>
    <x v="0"/>
    <x v="2"/>
    <x v="13"/>
    <x v="2762"/>
    <x v="3983"/>
    <x v="0"/>
    <x v="0"/>
    <x v="3940"/>
    <x v="4022"/>
    <x v="1"/>
    <x v="126"/>
    <x v="0"/>
    <x v="0"/>
  </r>
  <r>
    <x v="4"/>
    <x v="4"/>
    <x v="109"/>
    <x v="0"/>
    <x v="2"/>
    <x v="28"/>
    <x v="2763"/>
    <x v="3984"/>
    <x v="20"/>
    <x v="2"/>
    <x v="3941"/>
    <x v="4023"/>
    <x v="2"/>
    <x v="97"/>
    <x v="0"/>
    <x v="2"/>
  </r>
  <r>
    <x v="10"/>
    <x v="7"/>
    <x v="109"/>
    <x v="0"/>
    <x v="2"/>
    <x v="54"/>
    <x v="2764"/>
    <x v="3985"/>
    <x v="24"/>
    <x v="3"/>
    <x v="3942"/>
    <x v="4024"/>
    <x v="1"/>
    <x v="134"/>
    <x v="0"/>
    <x v="0"/>
  </r>
  <r>
    <x v="3"/>
    <x v="3"/>
    <x v="234"/>
    <x v="0"/>
    <x v="2"/>
    <x v="52"/>
    <x v="1050"/>
    <x v="3986"/>
    <x v="13"/>
    <x v="1"/>
    <x v="3943"/>
    <x v="4025"/>
    <x v="1"/>
    <x v="167"/>
    <x v="1"/>
    <x v="1"/>
  </r>
  <r>
    <x v="8"/>
    <x v="6"/>
    <x v="179"/>
    <x v="10"/>
    <x v="2"/>
    <x v="23"/>
    <x v="1791"/>
    <x v="3987"/>
    <x v="25"/>
    <x v="1"/>
    <x v="3944"/>
    <x v="4026"/>
    <x v="0"/>
    <x v="0"/>
    <x v="1"/>
    <x v="0"/>
  </r>
  <r>
    <x v="0"/>
    <x v="0"/>
    <x v="110"/>
    <x v="10"/>
    <x v="2"/>
    <x v="59"/>
    <x v="2765"/>
    <x v="3988"/>
    <x v="24"/>
    <x v="3"/>
    <x v="3945"/>
    <x v="4027"/>
    <x v="3"/>
    <x v="187"/>
    <x v="0"/>
    <x v="0"/>
  </r>
  <r>
    <x v="2"/>
    <x v="2"/>
    <x v="110"/>
    <x v="10"/>
    <x v="2"/>
    <x v="37"/>
    <x v="797"/>
    <x v="3989"/>
    <x v="0"/>
    <x v="0"/>
    <x v="3946"/>
    <x v="4028"/>
    <x v="2"/>
    <x v="61"/>
    <x v="0"/>
    <x v="0"/>
  </r>
  <r>
    <x v="13"/>
    <x v="8"/>
    <x v="111"/>
    <x v="10"/>
    <x v="2"/>
    <x v="69"/>
    <x v="673"/>
    <x v="3990"/>
    <x v="0"/>
    <x v="0"/>
    <x v="3947"/>
    <x v="4029"/>
    <x v="0"/>
    <x v="0"/>
    <x v="0"/>
    <x v="2"/>
  </r>
  <r>
    <x v="11"/>
    <x v="8"/>
    <x v="113"/>
    <x v="7"/>
    <x v="2"/>
    <x v="11"/>
    <x v="2766"/>
    <x v="3991"/>
    <x v="4"/>
    <x v="3"/>
    <x v="3948"/>
    <x v="4030"/>
    <x v="0"/>
    <x v="0"/>
    <x v="1"/>
    <x v="0"/>
  </r>
  <r>
    <x v="7"/>
    <x v="5"/>
    <x v="113"/>
    <x v="7"/>
    <x v="2"/>
    <x v="52"/>
    <x v="116"/>
    <x v="3992"/>
    <x v="12"/>
    <x v="0"/>
    <x v="3949"/>
    <x v="4031"/>
    <x v="2"/>
    <x v="162"/>
    <x v="1"/>
    <x v="1"/>
  </r>
  <r>
    <x v="1"/>
    <x v="1"/>
    <x v="183"/>
    <x v="8"/>
    <x v="2"/>
    <x v="0"/>
    <x v="2767"/>
    <x v="3993"/>
    <x v="7"/>
    <x v="2"/>
    <x v="3950"/>
    <x v="4032"/>
    <x v="3"/>
    <x v="17"/>
    <x v="1"/>
    <x v="1"/>
  </r>
  <r>
    <x v="7"/>
    <x v="5"/>
    <x v="116"/>
    <x v="8"/>
    <x v="2"/>
    <x v="7"/>
    <x v="1111"/>
    <x v="3994"/>
    <x v="22"/>
    <x v="3"/>
    <x v="3951"/>
    <x v="4033"/>
    <x v="3"/>
    <x v="23"/>
    <x v="1"/>
    <x v="1"/>
  </r>
  <r>
    <x v="1"/>
    <x v="1"/>
    <x v="27"/>
    <x v="2"/>
    <x v="2"/>
    <x v="36"/>
    <x v="1079"/>
    <x v="3995"/>
    <x v="11"/>
    <x v="1"/>
    <x v="3952"/>
    <x v="4034"/>
    <x v="2"/>
    <x v="76"/>
    <x v="2"/>
    <x v="0"/>
  </r>
  <r>
    <x v="15"/>
    <x v="9"/>
    <x v="187"/>
    <x v="9"/>
    <x v="2"/>
    <x v="49"/>
    <x v="346"/>
    <x v="3996"/>
    <x v="23"/>
    <x v="3"/>
    <x v="3953"/>
    <x v="4035"/>
    <x v="4"/>
    <x v="307"/>
    <x v="2"/>
    <x v="2"/>
  </r>
  <r>
    <x v="1"/>
    <x v="1"/>
    <x v="121"/>
    <x v="11"/>
    <x v="2"/>
    <x v="17"/>
    <x v="2768"/>
    <x v="3997"/>
    <x v="3"/>
    <x v="2"/>
    <x v="3954"/>
    <x v="4036"/>
    <x v="3"/>
    <x v="21"/>
    <x v="0"/>
    <x v="0"/>
  </r>
  <r>
    <x v="3"/>
    <x v="3"/>
    <x v="32"/>
    <x v="11"/>
    <x v="2"/>
    <x v="49"/>
    <x v="858"/>
    <x v="3998"/>
    <x v="1"/>
    <x v="0"/>
    <x v="3955"/>
    <x v="4037"/>
    <x v="2"/>
    <x v="180"/>
    <x v="1"/>
    <x v="1"/>
  </r>
  <r>
    <x v="15"/>
    <x v="9"/>
    <x v="236"/>
    <x v="4"/>
    <x v="2"/>
    <x v="19"/>
    <x v="923"/>
    <x v="3999"/>
    <x v="12"/>
    <x v="0"/>
    <x v="3956"/>
    <x v="4038"/>
    <x v="2"/>
    <x v="78"/>
    <x v="2"/>
    <x v="0"/>
  </r>
  <r>
    <x v="6"/>
    <x v="3"/>
    <x v="188"/>
    <x v="4"/>
    <x v="2"/>
    <x v="23"/>
    <x v="2769"/>
    <x v="4000"/>
    <x v="18"/>
    <x v="2"/>
    <x v="3957"/>
    <x v="4039"/>
    <x v="0"/>
    <x v="0"/>
    <x v="0"/>
    <x v="0"/>
  </r>
  <r>
    <x v="12"/>
    <x v="8"/>
    <x v="188"/>
    <x v="4"/>
    <x v="2"/>
    <x v="31"/>
    <x v="1406"/>
    <x v="4001"/>
    <x v="0"/>
    <x v="0"/>
    <x v="3958"/>
    <x v="4040"/>
    <x v="1"/>
    <x v="49"/>
    <x v="0"/>
    <x v="2"/>
  </r>
  <r>
    <x v="2"/>
    <x v="2"/>
    <x v="188"/>
    <x v="4"/>
    <x v="2"/>
    <x v="1"/>
    <x v="359"/>
    <x v="4002"/>
    <x v="10"/>
    <x v="2"/>
    <x v="3959"/>
    <x v="4041"/>
    <x v="0"/>
    <x v="0"/>
    <x v="0"/>
    <x v="2"/>
  </r>
  <r>
    <x v="4"/>
    <x v="4"/>
    <x v="36"/>
    <x v="5"/>
    <x v="2"/>
    <x v="37"/>
    <x v="2770"/>
    <x v="4003"/>
    <x v="13"/>
    <x v="1"/>
    <x v="3960"/>
    <x v="4042"/>
    <x v="2"/>
    <x v="61"/>
    <x v="2"/>
    <x v="2"/>
  </r>
  <r>
    <x v="14"/>
    <x v="6"/>
    <x v="190"/>
    <x v="6"/>
    <x v="2"/>
    <x v="28"/>
    <x v="130"/>
    <x v="4004"/>
    <x v="4"/>
    <x v="3"/>
    <x v="3961"/>
    <x v="4043"/>
    <x v="1"/>
    <x v="38"/>
    <x v="1"/>
    <x v="1"/>
  </r>
  <r>
    <x v="2"/>
    <x v="2"/>
    <x v="190"/>
    <x v="6"/>
    <x v="2"/>
    <x v="9"/>
    <x v="2771"/>
    <x v="4005"/>
    <x v="15"/>
    <x v="4"/>
    <x v="3962"/>
    <x v="4044"/>
    <x v="0"/>
    <x v="0"/>
    <x v="2"/>
    <x v="0"/>
  </r>
  <r>
    <x v="10"/>
    <x v="7"/>
    <x v="125"/>
    <x v="0"/>
    <x v="3"/>
    <x v="21"/>
    <x v="895"/>
    <x v="4006"/>
    <x v="9"/>
    <x v="3"/>
    <x v="3963"/>
    <x v="4045"/>
    <x v="2"/>
    <x v="120"/>
    <x v="1"/>
    <x v="0"/>
  </r>
  <r>
    <x v="3"/>
    <x v="3"/>
    <x v="40"/>
    <x v="0"/>
    <x v="3"/>
    <x v="15"/>
    <x v="1171"/>
    <x v="1344"/>
    <x v="12"/>
    <x v="0"/>
    <x v="3964"/>
    <x v="4046"/>
    <x v="3"/>
    <x v="18"/>
    <x v="1"/>
    <x v="2"/>
  </r>
  <r>
    <x v="6"/>
    <x v="3"/>
    <x v="192"/>
    <x v="10"/>
    <x v="3"/>
    <x v="53"/>
    <x v="2772"/>
    <x v="4007"/>
    <x v="13"/>
    <x v="1"/>
    <x v="3965"/>
    <x v="4047"/>
    <x v="0"/>
    <x v="0"/>
    <x v="0"/>
    <x v="0"/>
  </r>
  <r>
    <x v="11"/>
    <x v="8"/>
    <x v="192"/>
    <x v="10"/>
    <x v="3"/>
    <x v="18"/>
    <x v="2773"/>
    <x v="4008"/>
    <x v="21"/>
    <x v="0"/>
    <x v="3966"/>
    <x v="4048"/>
    <x v="3"/>
    <x v="31"/>
    <x v="1"/>
    <x v="2"/>
  </r>
  <r>
    <x v="15"/>
    <x v="9"/>
    <x v="270"/>
    <x v="10"/>
    <x v="3"/>
    <x v="29"/>
    <x v="2774"/>
    <x v="4009"/>
    <x v="9"/>
    <x v="3"/>
    <x v="3967"/>
    <x v="4049"/>
    <x v="1"/>
    <x v="91"/>
    <x v="2"/>
    <x v="2"/>
  </r>
  <r>
    <x v="5"/>
    <x v="1"/>
    <x v="270"/>
    <x v="10"/>
    <x v="3"/>
    <x v="17"/>
    <x v="2"/>
    <x v="4010"/>
    <x v="17"/>
    <x v="1"/>
    <x v="3968"/>
    <x v="4050"/>
    <x v="3"/>
    <x v="21"/>
    <x v="1"/>
    <x v="0"/>
  </r>
  <r>
    <x v="2"/>
    <x v="2"/>
    <x v="270"/>
    <x v="10"/>
    <x v="3"/>
    <x v="0"/>
    <x v="2009"/>
    <x v="4011"/>
    <x v="12"/>
    <x v="0"/>
    <x v="3969"/>
    <x v="4051"/>
    <x v="0"/>
    <x v="0"/>
    <x v="1"/>
    <x v="0"/>
  </r>
  <r>
    <x v="8"/>
    <x v="6"/>
    <x v="270"/>
    <x v="10"/>
    <x v="3"/>
    <x v="43"/>
    <x v="2775"/>
    <x v="4012"/>
    <x v="19"/>
    <x v="4"/>
    <x v="3970"/>
    <x v="4052"/>
    <x v="0"/>
    <x v="0"/>
    <x v="0"/>
    <x v="0"/>
  </r>
  <r>
    <x v="14"/>
    <x v="6"/>
    <x v="127"/>
    <x v="1"/>
    <x v="3"/>
    <x v="37"/>
    <x v="2776"/>
    <x v="4013"/>
    <x v="10"/>
    <x v="2"/>
    <x v="3971"/>
    <x v="4053"/>
    <x v="0"/>
    <x v="0"/>
    <x v="1"/>
    <x v="2"/>
  </r>
  <r>
    <x v="0"/>
    <x v="0"/>
    <x v="194"/>
    <x v="1"/>
    <x v="3"/>
    <x v="19"/>
    <x v="2629"/>
    <x v="3694"/>
    <x v="4"/>
    <x v="3"/>
    <x v="3972"/>
    <x v="4054"/>
    <x v="3"/>
    <x v="93"/>
    <x v="1"/>
    <x v="0"/>
  </r>
  <r>
    <x v="9"/>
    <x v="6"/>
    <x v="238"/>
    <x v="1"/>
    <x v="3"/>
    <x v="7"/>
    <x v="2777"/>
    <x v="4014"/>
    <x v="15"/>
    <x v="4"/>
    <x v="3973"/>
    <x v="4055"/>
    <x v="0"/>
    <x v="0"/>
    <x v="2"/>
    <x v="0"/>
  </r>
  <r>
    <x v="10"/>
    <x v="7"/>
    <x v="129"/>
    <x v="7"/>
    <x v="3"/>
    <x v="31"/>
    <x v="178"/>
    <x v="4015"/>
    <x v="25"/>
    <x v="1"/>
    <x v="3974"/>
    <x v="4056"/>
    <x v="2"/>
    <x v="181"/>
    <x v="0"/>
    <x v="1"/>
  </r>
  <r>
    <x v="8"/>
    <x v="6"/>
    <x v="195"/>
    <x v="7"/>
    <x v="3"/>
    <x v="52"/>
    <x v="1655"/>
    <x v="4016"/>
    <x v="13"/>
    <x v="1"/>
    <x v="3975"/>
    <x v="4057"/>
    <x v="2"/>
    <x v="162"/>
    <x v="0"/>
    <x v="2"/>
  </r>
  <r>
    <x v="13"/>
    <x v="8"/>
    <x v="197"/>
    <x v="8"/>
    <x v="3"/>
    <x v="49"/>
    <x v="2778"/>
    <x v="4017"/>
    <x v="24"/>
    <x v="3"/>
    <x v="3976"/>
    <x v="4058"/>
    <x v="2"/>
    <x v="180"/>
    <x v="2"/>
    <x v="2"/>
  </r>
  <r>
    <x v="13"/>
    <x v="8"/>
    <x v="130"/>
    <x v="8"/>
    <x v="3"/>
    <x v="19"/>
    <x v="886"/>
    <x v="4018"/>
    <x v="5"/>
    <x v="0"/>
    <x v="3977"/>
    <x v="4059"/>
    <x v="2"/>
    <x v="78"/>
    <x v="2"/>
    <x v="0"/>
  </r>
  <r>
    <x v="9"/>
    <x v="6"/>
    <x v="131"/>
    <x v="8"/>
    <x v="3"/>
    <x v="23"/>
    <x v="2779"/>
    <x v="4019"/>
    <x v="10"/>
    <x v="2"/>
    <x v="3978"/>
    <x v="4060"/>
    <x v="2"/>
    <x v="66"/>
    <x v="0"/>
    <x v="1"/>
  </r>
  <r>
    <x v="2"/>
    <x v="2"/>
    <x v="131"/>
    <x v="8"/>
    <x v="3"/>
    <x v="22"/>
    <x v="1573"/>
    <x v="2583"/>
    <x v="16"/>
    <x v="4"/>
    <x v="3979"/>
    <x v="4061"/>
    <x v="2"/>
    <x v="80"/>
    <x v="0"/>
    <x v="2"/>
  </r>
  <r>
    <x v="12"/>
    <x v="8"/>
    <x v="132"/>
    <x v="2"/>
    <x v="3"/>
    <x v="24"/>
    <x v="2780"/>
    <x v="4020"/>
    <x v="4"/>
    <x v="3"/>
    <x v="3980"/>
    <x v="4062"/>
    <x v="1"/>
    <x v="43"/>
    <x v="0"/>
    <x v="2"/>
  </r>
  <r>
    <x v="15"/>
    <x v="9"/>
    <x v="132"/>
    <x v="2"/>
    <x v="3"/>
    <x v="41"/>
    <x v="2781"/>
    <x v="4021"/>
    <x v="13"/>
    <x v="1"/>
    <x v="3981"/>
    <x v="4063"/>
    <x v="2"/>
    <x v="175"/>
    <x v="0"/>
    <x v="2"/>
  </r>
  <r>
    <x v="2"/>
    <x v="2"/>
    <x v="132"/>
    <x v="2"/>
    <x v="3"/>
    <x v="8"/>
    <x v="1612"/>
    <x v="4022"/>
    <x v="7"/>
    <x v="2"/>
    <x v="3982"/>
    <x v="4064"/>
    <x v="3"/>
    <x v="46"/>
    <x v="0"/>
    <x v="2"/>
  </r>
  <r>
    <x v="10"/>
    <x v="7"/>
    <x v="132"/>
    <x v="2"/>
    <x v="3"/>
    <x v="7"/>
    <x v="1899"/>
    <x v="4023"/>
    <x v="5"/>
    <x v="0"/>
    <x v="3983"/>
    <x v="4065"/>
    <x v="2"/>
    <x v="8"/>
    <x v="0"/>
    <x v="0"/>
  </r>
  <r>
    <x v="11"/>
    <x v="8"/>
    <x v="42"/>
    <x v="2"/>
    <x v="3"/>
    <x v="27"/>
    <x v="2782"/>
    <x v="4024"/>
    <x v="11"/>
    <x v="1"/>
    <x v="3984"/>
    <x v="4066"/>
    <x v="3"/>
    <x v="60"/>
    <x v="0"/>
    <x v="0"/>
  </r>
  <r>
    <x v="15"/>
    <x v="9"/>
    <x v="268"/>
    <x v="2"/>
    <x v="3"/>
    <x v="9"/>
    <x v="2783"/>
    <x v="4025"/>
    <x v="4"/>
    <x v="3"/>
    <x v="3985"/>
    <x v="4067"/>
    <x v="3"/>
    <x v="172"/>
    <x v="1"/>
    <x v="0"/>
  </r>
  <r>
    <x v="3"/>
    <x v="3"/>
    <x v="268"/>
    <x v="2"/>
    <x v="3"/>
    <x v="36"/>
    <x v="2784"/>
    <x v="4026"/>
    <x v="24"/>
    <x v="3"/>
    <x v="3986"/>
    <x v="4068"/>
    <x v="3"/>
    <x v="144"/>
    <x v="0"/>
    <x v="2"/>
  </r>
  <r>
    <x v="10"/>
    <x v="7"/>
    <x v="268"/>
    <x v="2"/>
    <x v="3"/>
    <x v="9"/>
    <x v="2785"/>
    <x v="4027"/>
    <x v="18"/>
    <x v="2"/>
    <x v="3987"/>
    <x v="4069"/>
    <x v="2"/>
    <x v="10"/>
    <x v="0"/>
    <x v="2"/>
  </r>
  <r>
    <x v="14"/>
    <x v="6"/>
    <x v="264"/>
    <x v="3"/>
    <x v="3"/>
    <x v="31"/>
    <x v="1958"/>
    <x v="4028"/>
    <x v="6"/>
    <x v="4"/>
    <x v="3988"/>
    <x v="4070"/>
    <x v="0"/>
    <x v="0"/>
    <x v="2"/>
    <x v="1"/>
  </r>
  <r>
    <x v="4"/>
    <x v="4"/>
    <x v="256"/>
    <x v="3"/>
    <x v="3"/>
    <x v="8"/>
    <x v="2786"/>
    <x v="4029"/>
    <x v="5"/>
    <x v="0"/>
    <x v="3989"/>
    <x v="4071"/>
    <x v="3"/>
    <x v="46"/>
    <x v="0"/>
    <x v="1"/>
  </r>
  <r>
    <x v="12"/>
    <x v="8"/>
    <x v="136"/>
    <x v="9"/>
    <x v="3"/>
    <x v="49"/>
    <x v="2787"/>
    <x v="4030"/>
    <x v="15"/>
    <x v="4"/>
    <x v="3990"/>
    <x v="4072"/>
    <x v="2"/>
    <x v="180"/>
    <x v="2"/>
    <x v="1"/>
  </r>
  <r>
    <x v="14"/>
    <x v="6"/>
    <x v="199"/>
    <x v="11"/>
    <x v="3"/>
    <x v="11"/>
    <x v="532"/>
    <x v="4031"/>
    <x v="5"/>
    <x v="0"/>
    <x v="3991"/>
    <x v="4073"/>
    <x v="1"/>
    <x v="248"/>
    <x v="2"/>
    <x v="2"/>
  </r>
  <r>
    <x v="6"/>
    <x v="3"/>
    <x v="137"/>
    <x v="11"/>
    <x v="3"/>
    <x v="9"/>
    <x v="2391"/>
    <x v="4032"/>
    <x v="21"/>
    <x v="0"/>
    <x v="3992"/>
    <x v="4074"/>
    <x v="0"/>
    <x v="0"/>
    <x v="2"/>
    <x v="1"/>
  </r>
  <r>
    <x v="14"/>
    <x v="6"/>
    <x v="271"/>
    <x v="11"/>
    <x v="3"/>
    <x v="54"/>
    <x v="1620"/>
    <x v="4033"/>
    <x v="4"/>
    <x v="3"/>
    <x v="3993"/>
    <x v="4075"/>
    <x v="2"/>
    <x v="115"/>
    <x v="1"/>
    <x v="1"/>
  </r>
  <r>
    <x v="4"/>
    <x v="4"/>
    <x v="271"/>
    <x v="11"/>
    <x v="3"/>
    <x v="41"/>
    <x v="1093"/>
    <x v="4034"/>
    <x v="23"/>
    <x v="3"/>
    <x v="3994"/>
    <x v="4076"/>
    <x v="3"/>
    <x v="64"/>
    <x v="0"/>
    <x v="2"/>
  </r>
  <r>
    <x v="1"/>
    <x v="1"/>
    <x v="140"/>
    <x v="5"/>
    <x v="3"/>
    <x v="10"/>
    <x v="2788"/>
    <x v="4035"/>
    <x v="23"/>
    <x v="3"/>
    <x v="3995"/>
    <x v="4077"/>
    <x v="2"/>
    <x v="13"/>
    <x v="0"/>
    <x v="2"/>
  </r>
  <r>
    <x v="11"/>
    <x v="8"/>
    <x v="203"/>
    <x v="5"/>
    <x v="3"/>
    <x v="6"/>
    <x v="2343"/>
    <x v="4036"/>
    <x v="8"/>
    <x v="5"/>
    <x v="9"/>
    <x v="4078"/>
    <x v="0"/>
    <x v="0"/>
    <x v="2"/>
    <x v="1"/>
  </r>
  <r>
    <x v="7"/>
    <x v="5"/>
    <x v="205"/>
    <x v="0"/>
    <x v="4"/>
    <x v="53"/>
    <x v="2020"/>
    <x v="4037"/>
    <x v="7"/>
    <x v="2"/>
    <x v="3996"/>
    <x v="4079"/>
    <x v="3"/>
    <x v="198"/>
    <x v="2"/>
    <x v="0"/>
  </r>
  <r>
    <x v="1"/>
    <x v="1"/>
    <x v="206"/>
    <x v="0"/>
    <x v="4"/>
    <x v="36"/>
    <x v="360"/>
    <x v="4038"/>
    <x v="20"/>
    <x v="2"/>
    <x v="3997"/>
    <x v="4080"/>
    <x v="2"/>
    <x v="76"/>
    <x v="2"/>
    <x v="2"/>
  </r>
  <r>
    <x v="15"/>
    <x v="9"/>
    <x v="143"/>
    <x v="0"/>
    <x v="4"/>
    <x v="10"/>
    <x v="2789"/>
    <x v="4039"/>
    <x v="13"/>
    <x v="1"/>
    <x v="3998"/>
    <x v="4081"/>
    <x v="2"/>
    <x v="13"/>
    <x v="0"/>
    <x v="1"/>
  </r>
  <r>
    <x v="3"/>
    <x v="3"/>
    <x v="207"/>
    <x v="0"/>
    <x v="4"/>
    <x v="29"/>
    <x v="2790"/>
    <x v="4040"/>
    <x v="20"/>
    <x v="2"/>
    <x v="3999"/>
    <x v="4082"/>
    <x v="1"/>
    <x v="91"/>
    <x v="0"/>
    <x v="1"/>
  </r>
  <r>
    <x v="3"/>
    <x v="3"/>
    <x v="208"/>
    <x v="10"/>
    <x v="4"/>
    <x v="1"/>
    <x v="2791"/>
    <x v="4041"/>
    <x v="7"/>
    <x v="2"/>
    <x v="4000"/>
    <x v="4083"/>
    <x v="3"/>
    <x v="12"/>
    <x v="0"/>
    <x v="0"/>
  </r>
  <r>
    <x v="7"/>
    <x v="5"/>
    <x v="209"/>
    <x v="10"/>
    <x v="4"/>
    <x v="4"/>
    <x v="2792"/>
    <x v="4042"/>
    <x v="20"/>
    <x v="2"/>
    <x v="4001"/>
    <x v="4084"/>
    <x v="2"/>
    <x v="5"/>
    <x v="0"/>
    <x v="1"/>
  </r>
  <r>
    <x v="6"/>
    <x v="3"/>
    <x v="242"/>
    <x v="10"/>
    <x v="4"/>
    <x v="6"/>
    <x v="1456"/>
    <x v="4043"/>
    <x v="18"/>
    <x v="2"/>
    <x v="4002"/>
    <x v="4085"/>
    <x v="0"/>
    <x v="0"/>
    <x v="2"/>
    <x v="1"/>
  </r>
  <r>
    <x v="3"/>
    <x v="3"/>
    <x v="47"/>
    <x v="1"/>
    <x v="4"/>
    <x v="18"/>
    <x v="1176"/>
    <x v="4044"/>
    <x v="7"/>
    <x v="2"/>
    <x v="4003"/>
    <x v="4086"/>
    <x v="1"/>
    <x v="22"/>
    <x v="1"/>
    <x v="1"/>
  </r>
  <r>
    <x v="15"/>
    <x v="9"/>
    <x v="146"/>
    <x v="1"/>
    <x v="4"/>
    <x v="37"/>
    <x v="2793"/>
    <x v="4045"/>
    <x v="2"/>
    <x v="1"/>
    <x v="4004"/>
    <x v="4087"/>
    <x v="0"/>
    <x v="0"/>
    <x v="1"/>
    <x v="1"/>
  </r>
  <r>
    <x v="12"/>
    <x v="8"/>
    <x v="149"/>
    <x v="7"/>
    <x v="4"/>
    <x v="43"/>
    <x v="2794"/>
    <x v="4046"/>
    <x v="23"/>
    <x v="3"/>
    <x v="4005"/>
    <x v="4088"/>
    <x v="3"/>
    <x v="83"/>
    <x v="2"/>
    <x v="2"/>
  </r>
  <r>
    <x v="4"/>
    <x v="4"/>
    <x v="149"/>
    <x v="7"/>
    <x v="4"/>
    <x v="49"/>
    <x v="1523"/>
    <x v="4047"/>
    <x v="14"/>
    <x v="4"/>
    <x v="4006"/>
    <x v="4089"/>
    <x v="3"/>
    <x v="153"/>
    <x v="2"/>
    <x v="1"/>
  </r>
  <r>
    <x v="3"/>
    <x v="3"/>
    <x v="51"/>
    <x v="8"/>
    <x v="4"/>
    <x v="35"/>
    <x v="2318"/>
    <x v="4048"/>
    <x v="8"/>
    <x v="5"/>
    <x v="9"/>
    <x v="4090"/>
    <x v="0"/>
    <x v="0"/>
    <x v="1"/>
    <x v="0"/>
  </r>
  <r>
    <x v="1"/>
    <x v="1"/>
    <x v="257"/>
    <x v="8"/>
    <x v="4"/>
    <x v="23"/>
    <x v="2795"/>
    <x v="4049"/>
    <x v="18"/>
    <x v="2"/>
    <x v="4007"/>
    <x v="4091"/>
    <x v="3"/>
    <x v="28"/>
    <x v="1"/>
    <x v="1"/>
  </r>
  <r>
    <x v="12"/>
    <x v="8"/>
    <x v="243"/>
    <x v="2"/>
    <x v="4"/>
    <x v="49"/>
    <x v="2796"/>
    <x v="4050"/>
    <x v="13"/>
    <x v="1"/>
    <x v="4008"/>
    <x v="4092"/>
    <x v="1"/>
    <x v="86"/>
    <x v="0"/>
    <x v="1"/>
  </r>
  <r>
    <x v="1"/>
    <x v="1"/>
    <x v="243"/>
    <x v="2"/>
    <x v="4"/>
    <x v="21"/>
    <x v="2482"/>
    <x v="4051"/>
    <x v="16"/>
    <x v="4"/>
    <x v="4009"/>
    <x v="4093"/>
    <x v="3"/>
    <x v="25"/>
    <x v="1"/>
    <x v="1"/>
  </r>
  <r>
    <x v="6"/>
    <x v="3"/>
    <x v="150"/>
    <x v="2"/>
    <x v="4"/>
    <x v="3"/>
    <x v="2797"/>
    <x v="4052"/>
    <x v="5"/>
    <x v="0"/>
    <x v="4010"/>
    <x v="4094"/>
    <x v="3"/>
    <x v="20"/>
    <x v="0"/>
    <x v="0"/>
  </r>
  <r>
    <x v="5"/>
    <x v="1"/>
    <x v="150"/>
    <x v="2"/>
    <x v="4"/>
    <x v="18"/>
    <x v="2147"/>
    <x v="4053"/>
    <x v="6"/>
    <x v="4"/>
    <x v="4011"/>
    <x v="4095"/>
    <x v="3"/>
    <x v="31"/>
    <x v="1"/>
    <x v="2"/>
  </r>
  <r>
    <x v="6"/>
    <x v="3"/>
    <x v="244"/>
    <x v="2"/>
    <x v="4"/>
    <x v="20"/>
    <x v="1314"/>
    <x v="4054"/>
    <x v="19"/>
    <x v="4"/>
    <x v="4012"/>
    <x v="4096"/>
    <x v="3"/>
    <x v="136"/>
    <x v="0"/>
    <x v="2"/>
  </r>
  <r>
    <x v="4"/>
    <x v="4"/>
    <x v="244"/>
    <x v="2"/>
    <x v="4"/>
    <x v="13"/>
    <x v="2798"/>
    <x v="4055"/>
    <x v="1"/>
    <x v="0"/>
    <x v="4013"/>
    <x v="4097"/>
    <x v="1"/>
    <x v="126"/>
    <x v="1"/>
    <x v="1"/>
  </r>
  <r>
    <x v="12"/>
    <x v="8"/>
    <x v="52"/>
    <x v="2"/>
    <x v="4"/>
    <x v="68"/>
    <x v="500"/>
    <x v="4056"/>
    <x v="2"/>
    <x v="1"/>
    <x v="4014"/>
    <x v="4098"/>
    <x v="0"/>
    <x v="0"/>
    <x v="1"/>
    <x v="1"/>
  </r>
  <r>
    <x v="1"/>
    <x v="1"/>
    <x v="52"/>
    <x v="2"/>
    <x v="4"/>
    <x v="36"/>
    <x v="2799"/>
    <x v="4057"/>
    <x v="24"/>
    <x v="3"/>
    <x v="4015"/>
    <x v="4099"/>
    <x v="0"/>
    <x v="0"/>
    <x v="0"/>
    <x v="2"/>
  </r>
  <r>
    <x v="13"/>
    <x v="8"/>
    <x v="52"/>
    <x v="2"/>
    <x v="4"/>
    <x v="26"/>
    <x v="2800"/>
    <x v="4058"/>
    <x v="6"/>
    <x v="4"/>
    <x v="4016"/>
    <x v="4100"/>
    <x v="3"/>
    <x v="88"/>
    <x v="1"/>
    <x v="0"/>
  </r>
  <r>
    <x v="15"/>
    <x v="9"/>
    <x v="212"/>
    <x v="3"/>
    <x v="4"/>
    <x v="23"/>
    <x v="2801"/>
    <x v="4059"/>
    <x v="5"/>
    <x v="0"/>
    <x v="4017"/>
    <x v="4101"/>
    <x v="0"/>
    <x v="0"/>
    <x v="1"/>
    <x v="1"/>
  </r>
  <r>
    <x v="0"/>
    <x v="0"/>
    <x v="213"/>
    <x v="3"/>
    <x v="4"/>
    <x v="35"/>
    <x v="1871"/>
    <x v="4060"/>
    <x v="7"/>
    <x v="2"/>
    <x v="4018"/>
    <x v="4102"/>
    <x v="3"/>
    <x v="54"/>
    <x v="1"/>
    <x v="2"/>
  </r>
  <r>
    <x v="10"/>
    <x v="7"/>
    <x v="213"/>
    <x v="3"/>
    <x v="4"/>
    <x v="32"/>
    <x v="2802"/>
    <x v="4061"/>
    <x v="21"/>
    <x v="0"/>
    <x v="4019"/>
    <x v="4103"/>
    <x v="2"/>
    <x v="125"/>
    <x v="0"/>
    <x v="2"/>
  </r>
  <r>
    <x v="0"/>
    <x v="0"/>
    <x v="214"/>
    <x v="9"/>
    <x v="4"/>
    <x v="4"/>
    <x v="2803"/>
    <x v="4062"/>
    <x v="8"/>
    <x v="5"/>
    <x v="9"/>
    <x v="4104"/>
    <x v="2"/>
    <x v="5"/>
    <x v="0"/>
    <x v="0"/>
  </r>
  <r>
    <x v="8"/>
    <x v="6"/>
    <x v="216"/>
    <x v="9"/>
    <x v="4"/>
    <x v="37"/>
    <x v="2804"/>
    <x v="4063"/>
    <x v="2"/>
    <x v="1"/>
    <x v="4020"/>
    <x v="4105"/>
    <x v="1"/>
    <x v="79"/>
    <x v="0"/>
    <x v="2"/>
  </r>
  <r>
    <x v="0"/>
    <x v="0"/>
    <x v="56"/>
    <x v="11"/>
    <x v="4"/>
    <x v="21"/>
    <x v="1222"/>
    <x v="4064"/>
    <x v="11"/>
    <x v="1"/>
    <x v="4021"/>
    <x v="4106"/>
    <x v="0"/>
    <x v="0"/>
    <x v="2"/>
    <x v="1"/>
  </r>
  <r>
    <x v="6"/>
    <x v="3"/>
    <x v="217"/>
    <x v="11"/>
    <x v="4"/>
    <x v="18"/>
    <x v="1712"/>
    <x v="4065"/>
    <x v="18"/>
    <x v="2"/>
    <x v="4022"/>
    <x v="4107"/>
    <x v="2"/>
    <x v="99"/>
    <x v="0"/>
    <x v="1"/>
  </r>
  <r>
    <x v="11"/>
    <x v="8"/>
    <x v="218"/>
    <x v="4"/>
    <x v="4"/>
    <x v="18"/>
    <x v="809"/>
    <x v="4066"/>
    <x v="20"/>
    <x v="2"/>
    <x v="4023"/>
    <x v="4108"/>
    <x v="2"/>
    <x v="99"/>
    <x v="2"/>
    <x v="1"/>
  </r>
  <r>
    <x v="10"/>
    <x v="7"/>
    <x v="218"/>
    <x v="4"/>
    <x v="4"/>
    <x v="9"/>
    <x v="1696"/>
    <x v="4067"/>
    <x v="19"/>
    <x v="4"/>
    <x v="4024"/>
    <x v="4109"/>
    <x v="3"/>
    <x v="172"/>
    <x v="2"/>
    <x v="1"/>
  </r>
  <r>
    <x v="14"/>
    <x v="6"/>
    <x v="245"/>
    <x v="4"/>
    <x v="4"/>
    <x v="36"/>
    <x v="1302"/>
    <x v="801"/>
    <x v="13"/>
    <x v="1"/>
    <x v="4025"/>
    <x v="4110"/>
    <x v="1"/>
    <x v="118"/>
    <x v="0"/>
    <x v="1"/>
  </r>
  <r>
    <x v="15"/>
    <x v="9"/>
    <x v="259"/>
    <x v="4"/>
    <x v="4"/>
    <x v="9"/>
    <x v="2805"/>
    <x v="4068"/>
    <x v="2"/>
    <x v="1"/>
    <x v="4026"/>
    <x v="4111"/>
    <x v="3"/>
    <x v="172"/>
    <x v="1"/>
    <x v="2"/>
  </r>
  <r>
    <x v="3"/>
    <x v="3"/>
    <x v="259"/>
    <x v="4"/>
    <x v="4"/>
    <x v="17"/>
    <x v="2806"/>
    <x v="4069"/>
    <x v="15"/>
    <x v="4"/>
    <x v="4027"/>
    <x v="4112"/>
    <x v="3"/>
    <x v="21"/>
    <x v="2"/>
    <x v="1"/>
  </r>
  <r>
    <x v="5"/>
    <x v="1"/>
    <x v="155"/>
    <x v="5"/>
    <x v="4"/>
    <x v="29"/>
    <x v="1865"/>
    <x v="4070"/>
    <x v="5"/>
    <x v="0"/>
    <x v="4028"/>
    <x v="4113"/>
    <x v="0"/>
    <x v="0"/>
    <x v="0"/>
    <x v="2"/>
  </r>
  <r>
    <x v="10"/>
    <x v="7"/>
    <x v="155"/>
    <x v="5"/>
    <x v="4"/>
    <x v="8"/>
    <x v="2807"/>
    <x v="4071"/>
    <x v="10"/>
    <x v="2"/>
    <x v="4029"/>
    <x v="4114"/>
    <x v="0"/>
    <x v="0"/>
    <x v="0"/>
    <x v="2"/>
  </r>
  <r>
    <x v="15"/>
    <x v="9"/>
    <x v="156"/>
    <x v="5"/>
    <x v="4"/>
    <x v="29"/>
    <x v="2808"/>
    <x v="4072"/>
    <x v="3"/>
    <x v="2"/>
    <x v="4030"/>
    <x v="4115"/>
    <x v="1"/>
    <x v="91"/>
    <x v="0"/>
    <x v="2"/>
  </r>
  <r>
    <x v="4"/>
    <x v="4"/>
    <x v="156"/>
    <x v="5"/>
    <x v="4"/>
    <x v="28"/>
    <x v="1850"/>
    <x v="4073"/>
    <x v="13"/>
    <x v="1"/>
    <x v="4031"/>
    <x v="4116"/>
    <x v="0"/>
    <x v="0"/>
    <x v="0"/>
    <x v="2"/>
  </r>
  <r>
    <x v="10"/>
    <x v="7"/>
    <x v="59"/>
    <x v="6"/>
    <x v="4"/>
    <x v="14"/>
    <x v="1904"/>
    <x v="4074"/>
    <x v="18"/>
    <x v="2"/>
    <x v="4032"/>
    <x v="4117"/>
    <x v="1"/>
    <x v="73"/>
    <x v="1"/>
    <x v="2"/>
  </r>
  <r>
    <x v="13"/>
    <x v="8"/>
    <x v="159"/>
    <x v="0"/>
    <x v="5"/>
    <x v="77"/>
    <x v="2809"/>
    <x v="4075"/>
    <x v="12"/>
    <x v="0"/>
    <x v="4033"/>
    <x v="4118"/>
    <x v="3"/>
    <x v="306"/>
    <x v="2"/>
    <x v="2"/>
  </r>
  <r>
    <x v="8"/>
    <x v="6"/>
    <x v="160"/>
    <x v="0"/>
    <x v="5"/>
    <x v="0"/>
    <x v="2810"/>
    <x v="4076"/>
    <x v="5"/>
    <x v="0"/>
    <x v="4034"/>
    <x v="4119"/>
    <x v="1"/>
    <x v="113"/>
    <x v="2"/>
    <x v="0"/>
  </r>
  <r>
    <x v="8"/>
    <x v="6"/>
    <x v="161"/>
    <x v="0"/>
    <x v="5"/>
    <x v="22"/>
    <x v="2693"/>
    <x v="4077"/>
    <x v="3"/>
    <x v="2"/>
    <x v="4035"/>
    <x v="4120"/>
    <x v="4"/>
    <x v="289"/>
    <x v="2"/>
    <x v="1"/>
  </r>
  <r>
    <x v="7"/>
    <x v="5"/>
    <x v="61"/>
    <x v="1"/>
    <x v="5"/>
    <x v="18"/>
    <x v="2811"/>
    <x v="4078"/>
    <x v="18"/>
    <x v="2"/>
    <x v="4036"/>
    <x v="4121"/>
    <x v="1"/>
    <x v="22"/>
    <x v="1"/>
    <x v="2"/>
  </r>
  <r>
    <x v="6"/>
    <x v="3"/>
    <x v="220"/>
    <x v="1"/>
    <x v="5"/>
    <x v="18"/>
    <x v="2812"/>
    <x v="4079"/>
    <x v="17"/>
    <x v="1"/>
    <x v="4037"/>
    <x v="4122"/>
    <x v="0"/>
    <x v="0"/>
    <x v="1"/>
    <x v="0"/>
  </r>
  <r>
    <x v="11"/>
    <x v="8"/>
    <x v="64"/>
    <x v="1"/>
    <x v="5"/>
    <x v="2"/>
    <x v="1729"/>
    <x v="4080"/>
    <x v="3"/>
    <x v="2"/>
    <x v="4038"/>
    <x v="4123"/>
    <x v="0"/>
    <x v="0"/>
    <x v="0"/>
    <x v="0"/>
  </r>
  <r>
    <x v="1"/>
    <x v="1"/>
    <x v="247"/>
    <x v="0"/>
    <x v="0"/>
    <x v="29"/>
    <x v="1031"/>
    <x v="4081"/>
    <x v="19"/>
    <x v="4"/>
    <x v="4039"/>
    <x v="4124"/>
    <x v="3"/>
    <x v="71"/>
    <x v="2"/>
    <x v="1"/>
  </r>
  <r>
    <x v="6"/>
    <x v="3"/>
    <x v="248"/>
    <x v="0"/>
    <x v="0"/>
    <x v="52"/>
    <x v="2813"/>
    <x v="4082"/>
    <x v="7"/>
    <x v="2"/>
    <x v="4040"/>
    <x v="4125"/>
    <x v="0"/>
    <x v="0"/>
    <x v="1"/>
    <x v="0"/>
  </r>
  <r>
    <x v="0"/>
    <x v="0"/>
    <x v="222"/>
    <x v="10"/>
    <x v="0"/>
    <x v="26"/>
    <x v="2537"/>
    <x v="4083"/>
    <x v="14"/>
    <x v="4"/>
    <x v="4041"/>
    <x v="4126"/>
    <x v="2"/>
    <x v="36"/>
    <x v="0"/>
    <x v="2"/>
  </r>
  <r>
    <x v="4"/>
    <x v="4"/>
    <x v="222"/>
    <x v="10"/>
    <x v="0"/>
    <x v="10"/>
    <x v="2814"/>
    <x v="4084"/>
    <x v="24"/>
    <x v="3"/>
    <x v="4042"/>
    <x v="4127"/>
    <x v="0"/>
    <x v="0"/>
    <x v="2"/>
    <x v="1"/>
  </r>
  <r>
    <x v="0"/>
    <x v="0"/>
    <x v="1"/>
    <x v="1"/>
    <x v="0"/>
    <x v="1"/>
    <x v="2815"/>
    <x v="4085"/>
    <x v="3"/>
    <x v="2"/>
    <x v="4043"/>
    <x v="4128"/>
    <x v="2"/>
    <x v="57"/>
    <x v="0"/>
    <x v="1"/>
  </r>
  <r>
    <x v="11"/>
    <x v="8"/>
    <x v="1"/>
    <x v="1"/>
    <x v="0"/>
    <x v="56"/>
    <x v="640"/>
    <x v="4086"/>
    <x v="10"/>
    <x v="2"/>
    <x v="4044"/>
    <x v="4129"/>
    <x v="2"/>
    <x v="304"/>
    <x v="1"/>
    <x v="1"/>
  </r>
  <r>
    <x v="14"/>
    <x v="6"/>
    <x v="1"/>
    <x v="1"/>
    <x v="0"/>
    <x v="3"/>
    <x v="2816"/>
    <x v="4087"/>
    <x v="9"/>
    <x v="3"/>
    <x v="4045"/>
    <x v="4130"/>
    <x v="2"/>
    <x v="4"/>
    <x v="2"/>
    <x v="0"/>
  </r>
  <r>
    <x v="5"/>
    <x v="1"/>
    <x v="68"/>
    <x v="1"/>
    <x v="0"/>
    <x v="7"/>
    <x v="2817"/>
    <x v="4088"/>
    <x v="4"/>
    <x v="3"/>
    <x v="4046"/>
    <x v="4131"/>
    <x v="3"/>
    <x v="23"/>
    <x v="0"/>
    <x v="0"/>
  </r>
  <r>
    <x v="9"/>
    <x v="6"/>
    <x v="68"/>
    <x v="1"/>
    <x v="0"/>
    <x v="3"/>
    <x v="2818"/>
    <x v="4089"/>
    <x v="20"/>
    <x v="2"/>
    <x v="4047"/>
    <x v="4132"/>
    <x v="2"/>
    <x v="4"/>
    <x v="2"/>
    <x v="0"/>
  </r>
  <r>
    <x v="9"/>
    <x v="6"/>
    <x v="70"/>
    <x v="1"/>
    <x v="0"/>
    <x v="35"/>
    <x v="2819"/>
    <x v="4090"/>
    <x v="6"/>
    <x v="4"/>
    <x v="4048"/>
    <x v="4133"/>
    <x v="3"/>
    <x v="54"/>
    <x v="2"/>
    <x v="0"/>
  </r>
  <r>
    <x v="8"/>
    <x v="6"/>
    <x v="70"/>
    <x v="1"/>
    <x v="0"/>
    <x v="18"/>
    <x v="980"/>
    <x v="4091"/>
    <x v="6"/>
    <x v="4"/>
    <x v="4049"/>
    <x v="4134"/>
    <x v="2"/>
    <x v="99"/>
    <x v="1"/>
    <x v="1"/>
  </r>
  <r>
    <x v="6"/>
    <x v="3"/>
    <x v="73"/>
    <x v="7"/>
    <x v="0"/>
    <x v="16"/>
    <x v="2820"/>
    <x v="4092"/>
    <x v="21"/>
    <x v="0"/>
    <x v="4050"/>
    <x v="110"/>
    <x v="3"/>
    <x v="143"/>
    <x v="2"/>
    <x v="2"/>
  </r>
  <r>
    <x v="11"/>
    <x v="8"/>
    <x v="73"/>
    <x v="7"/>
    <x v="0"/>
    <x v="6"/>
    <x v="1459"/>
    <x v="4093"/>
    <x v="17"/>
    <x v="1"/>
    <x v="4051"/>
    <x v="4135"/>
    <x v="2"/>
    <x v="7"/>
    <x v="2"/>
    <x v="0"/>
  </r>
  <r>
    <x v="9"/>
    <x v="6"/>
    <x v="167"/>
    <x v="8"/>
    <x v="0"/>
    <x v="1"/>
    <x v="143"/>
    <x v="4094"/>
    <x v="17"/>
    <x v="1"/>
    <x v="4052"/>
    <x v="4136"/>
    <x v="2"/>
    <x v="57"/>
    <x v="0"/>
    <x v="0"/>
  </r>
  <r>
    <x v="0"/>
    <x v="0"/>
    <x v="75"/>
    <x v="8"/>
    <x v="0"/>
    <x v="32"/>
    <x v="417"/>
    <x v="4095"/>
    <x v="17"/>
    <x v="1"/>
    <x v="4053"/>
    <x v="4137"/>
    <x v="2"/>
    <x v="125"/>
    <x v="0"/>
    <x v="0"/>
  </r>
  <r>
    <x v="13"/>
    <x v="8"/>
    <x v="75"/>
    <x v="8"/>
    <x v="0"/>
    <x v="7"/>
    <x v="2821"/>
    <x v="4096"/>
    <x v="2"/>
    <x v="1"/>
    <x v="4054"/>
    <x v="4138"/>
    <x v="1"/>
    <x v="56"/>
    <x v="1"/>
    <x v="1"/>
  </r>
  <r>
    <x v="4"/>
    <x v="4"/>
    <x v="223"/>
    <x v="2"/>
    <x v="0"/>
    <x v="4"/>
    <x v="2042"/>
    <x v="4097"/>
    <x v="16"/>
    <x v="4"/>
    <x v="4055"/>
    <x v="4139"/>
    <x v="2"/>
    <x v="5"/>
    <x v="0"/>
    <x v="0"/>
  </r>
  <r>
    <x v="2"/>
    <x v="2"/>
    <x v="223"/>
    <x v="2"/>
    <x v="0"/>
    <x v="6"/>
    <x v="2771"/>
    <x v="4098"/>
    <x v="24"/>
    <x v="3"/>
    <x v="4056"/>
    <x v="4140"/>
    <x v="2"/>
    <x v="7"/>
    <x v="1"/>
    <x v="0"/>
  </r>
  <r>
    <x v="11"/>
    <x v="8"/>
    <x v="76"/>
    <x v="2"/>
    <x v="0"/>
    <x v="48"/>
    <x v="2822"/>
    <x v="4099"/>
    <x v="15"/>
    <x v="4"/>
    <x v="4057"/>
    <x v="4141"/>
    <x v="3"/>
    <x v="155"/>
    <x v="2"/>
    <x v="1"/>
  </r>
  <r>
    <x v="5"/>
    <x v="1"/>
    <x v="76"/>
    <x v="2"/>
    <x v="0"/>
    <x v="6"/>
    <x v="1854"/>
    <x v="4100"/>
    <x v="19"/>
    <x v="4"/>
    <x v="4058"/>
    <x v="4142"/>
    <x v="3"/>
    <x v="42"/>
    <x v="1"/>
    <x v="0"/>
  </r>
  <r>
    <x v="12"/>
    <x v="8"/>
    <x v="224"/>
    <x v="3"/>
    <x v="0"/>
    <x v="2"/>
    <x v="2823"/>
    <x v="4101"/>
    <x v="10"/>
    <x v="2"/>
    <x v="4059"/>
    <x v="4143"/>
    <x v="1"/>
    <x v="2"/>
    <x v="0"/>
    <x v="2"/>
  </r>
  <r>
    <x v="13"/>
    <x v="8"/>
    <x v="224"/>
    <x v="3"/>
    <x v="0"/>
    <x v="17"/>
    <x v="96"/>
    <x v="4102"/>
    <x v="0"/>
    <x v="0"/>
    <x v="4060"/>
    <x v="4144"/>
    <x v="0"/>
    <x v="0"/>
    <x v="2"/>
    <x v="0"/>
  </r>
  <r>
    <x v="7"/>
    <x v="5"/>
    <x v="3"/>
    <x v="3"/>
    <x v="0"/>
    <x v="36"/>
    <x v="2444"/>
    <x v="4103"/>
    <x v="14"/>
    <x v="4"/>
    <x v="4061"/>
    <x v="4145"/>
    <x v="2"/>
    <x v="76"/>
    <x v="2"/>
    <x v="1"/>
  </r>
  <r>
    <x v="11"/>
    <x v="8"/>
    <x v="4"/>
    <x v="3"/>
    <x v="0"/>
    <x v="15"/>
    <x v="2824"/>
    <x v="4104"/>
    <x v="16"/>
    <x v="4"/>
    <x v="4062"/>
    <x v="4146"/>
    <x v="2"/>
    <x v="70"/>
    <x v="2"/>
    <x v="0"/>
  </r>
  <r>
    <x v="9"/>
    <x v="6"/>
    <x v="4"/>
    <x v="3"/>
    <x v="0"/>
    <x v="42"/>
    <x v="2825"/>
    <x v="4105"/>
    <x v="3"/>
    <x v="2"/>
    <x v="4063"/>
    <x v="4147"/>
    <x v="1"/>
    <x v="157"/>
    <x v="2"/>
    <x v="2"/>
  </r>
  <r>
    <x v="6"/>
    <x v="3"/>
    <x v="77"/>
    <x v="9"/>
    <x v="0"/>
    <x v="35"/>
    <x v="2103"/>
    <x v="4106"/>
    <x v="6"/>
    <x v="4"/>
    <x v="4064"/>
    <x v="4148"/>
    <x v="2"/>
    <x v="90"/>
    <x v="1"/>
    <x v="2"/>
  </r>
  <r>
    <x v="12"/>
    <x v="8"/>
    <x v="78"/>
    <x v="9"/>
    <x v="0"/>
    <x v="52"/>
    <x v="2826"/>
    <x v="4107"/>
    <x v="7"/>
    <x v="2"/>
    <x v="4065"/>
    <x v="4149"/>
    <x v="2"/>
    <x v="162"/>
    <x v="0"/>
    <x v="2"/>
  </r>
  <r>
    <x v="1"/>
    <x v="1"/>
    <x v="78"/>
    <x v="9"/>
    <x v="0"/>
    <x v="33"/>
    <x v="2827"/>
    <x v="4108"/>
    <x v="19"/>
    <x v="4"/>
    <x v="4066"/>
    <x v="4150"/>
    <x v="0"/>
    <x v="0"/>
    <x v="1"/>
    <x v="1"/>
  </r>
  <r>
    <x v="6"/>
    <x v="3"/>
    <x v="273"/>
    <x v="9"/>
    <x v="0"/>
    <x v="22"/>
    <x v="2828"/>
    <x v="4109"/>
    <x v="7"/>
    <x v="2"/>
    <x v="4067"/>
    <x v="4151"/>
    <x v="3"/>
    <x v="168"/>
    <x v="1"/>
    <x v="1"/>
  </r>
  <r>
    <x v="15"/>
    <x v="9"/>
    <x v="273"/>
    <x v="9"/>
    <x v="0"/>
    <x v="29"/>
    <x v="2574"/>
    <x v="4110"/>
    <x v="18"/>
    <x v="2"/>
    <x v="4068"/>
    <x v="4152"/>
    <x v="2"/>
    <x v="47"/>
    <x v="1"/>
    <x v="0"/>
  </r>
  <r>
    <x v="1"/>
    <x v="1"/>
    <x v="79"/>
    <x v="9"/>
    <x v="0"/>
    <x v="18"/>
    <x v="1954"/>
    <x v="4111"/>
    <x v="9"/>
    <x v="3"/>
    <x v="4069"/>
    <x v="4153"/>
    <x v="2"/>
    <x v="99"/>
    <x v="2"/>
    <x v="1"/>
  </r>
  <r>
    <x v="15"/>
    <x v="9"/>
    <x v="80"/>
    <x v="11"/>
    <x v="0"/>
    <x v="2"/>
    <x v="2829"/>
    <x v="4112"/>
    <x v="13"/>
    <x v="1"/>
    <x v="4070"/>
    <x v="4154"/>
    <x v="6"/>
    <x v="229"/>
    <x v="0"/>
    <x v="2"/>
  </r>
  <r>
    <x v="5"/>
    <x v="1"/>
    <x v="80"/>
    <x v="11"/>
    <x v="0"/>
    <x v="15"/>
    <x v="2830"/>
    <x v="4113"/>
    <x v="9"/>
    <x v="3"/>
    <x v="4071"/>
    <x v="4155"/>
    <x v="2"/>
    <x v="70"/>
    <x v="2"/>
    <x v="1"/>
  </r>
  <r>
    <x v="3"/>
    <x v="3"/>
    <x v="172"/>
    <x v="4"/>
    <x v="0"/>
    <x v="19"/>
    <x v="2831"/>
    <x v="4114"/>
    <x v="15"/>
    <x v="4"/>
    <x v="4072"/>
    <x v="4156"/>
    <x v="1"/>
    <x v="29"/>
    <x v="2"/>
    <x v="1"/>
  </r>
  <r>
    <x v="1"/>
    <x v="1"/>
    <x v="173"/>
    <x v="5"/>
    <x v="0"/>
    <x v="29"/>
    <x v="2832"/>
    <x v="4115"/>
    <x v="22"/>
    <x v="3"/>
    <x v="4073"/>
    <x v="4157"/>
    <x v="2"/>
    <x v="47"/>
    <x v="0"/>
    <x v="0"/>
  </r>
  <r>
    <x v="8"/>
    <x v="6"/>
    <x v="8"/>
    <x v="5"/>
    <x v="0"/>
    <x v="52"/>
    <x v="414"/>
    <x v="4116"/>
    <x v="7"/>
    <x v="2"/>
    <x v="4074"/>
    <x v="4158"/>
    <x v="2"/>
    <x v="162"/>
    <x v="0"/>
    <x v="2"/>
  </r>
  <r>
    <x v="9"/>
    <x v="6"/>
    <x v="85"/>
    <x v="0"/>
    <x v="1"/>
    <x v="14"/>
    <x v="2833"/>
    <x v="4117"/>
    <x v="7"/>
    <x v="2"/>
    <x v="4075"/>
    <x v="4159"/>
    <x v="3"/>
    <x v="114"/>
    <x v="2"/>
    <x v="1"/>
  </r>
  <r>
    <x v="13"/>
    <x v="8"/>
    <x v="85"/>
    <x v="0"/>
    <x v="1"/>
    <x v="10"/>
    <x v="2834"/>
    <x v="4118"/>
    <x v="4"/>
    <x v="3"/>
    <x v="4076"/>
    <x v="4160"/>
    <x v="2"/>
    <x v="13"/>
    <x v="2"/>
    <x v="1"/>
  </r>
  <r>
    <x v="11"/>
    <x v="8"/>
    <x v="10"/>
    <x v="0"/>
    <x v="1"/>
    <x v="9"/>
    <x v="982"/>
    <x v="4119"/>
    <x v="3"/>
    <x v="2"/>
    <x v="4077"/>
    <x v="4161"/>
    <x v="3"/>
    <x v="172"/>
    <x v="1"/>
    <x v="1"/>
  </r>
  <r>
    <x v="9"/>
    <x v="6"/>
    <x v="10"/>
    <x v="0"/>
    <x v="1"/>
    <x v="18"/>
    <x v="2835"/>
    <x v="4120"/>
    <x v="20"/>
    <x v="2"/>
    <x v="4078"/>
    <x v="4162"/>
    <x v="3"/>
    <x v="31"/>
    <x v="1"/>
    <x v="1"/>
  </r>
  <r>
    <x v="12"/>
    <x v="8"/>
    <x v="87"/>
    <x v="0"/>
    <x v="1"/>
    <x v="33"/>
    <x v="2017"/>
    <x v="4121"/>
    <x v="18"/>
    <x v="2"/>
    <x v="4079"/>
    <x v="4163"/>
    <x v="1"/>
    <x v="108"/>
    <x v="1"/>
    <x v="0"/>
  </r>
  <r>
    <x v="3"/>
    <x v="3"/>
    <x v="87"/>
    <x v="0"/>
    <x v="1"/>
    <x v="45"/>
    <x v="2836"/>
    <x v="4122"/>
    <x v="10"/>
    <x v="2"/>
    <x v="4080"/>
    <x v="4164"/>
    <x v="3"/>
    <x v="119"/>
    <x v="0"/>
    <x v="0"/>
  </r>
  <r>
    <x v="13"/>
    <x v="8"/>
    <x v="87"/>
    <x v="0"/>
    <x v="1"/>
    <x v="40"/>
    <x v="708"/>
    <x v="4123"/>
    <x v="24"/>
    <x v="3"/>
    <x v="4081"/>
    <x v="4165"/>
    <x v="3"/>
    <x v="62"/>
    <x v="2"/>
    <x v="2"/>
  </r>
  <r>
    <x v="0"/>
    <x v="0"/>
    <x v="227"/>
    <x v="10"/>
    <x v="1"/>
    <x v="37"/>
    <x v="2593"/>
    <x v="4124"/>
    <x v="23"/>
    <x v="3"/>
    <x v="4082"/>
    <x v="4166"/>
    <x v="0"/>
    <x v="0"/>
    <x v="0"/>
    <x v="1"/>
  </r>
  <r>
    <x v="2"/>
    <x v="2"/>
    <x v="89"/>
    <x v="10"/>
    <x v="1"/>
    <x v="3"/>
    <x v="2243"/>
    <x v="4125"/>
    <x v="3"/>
    <x v="2"/>
    <x v="4083"/>
    <x v="4167"/>
    <x v="0"/>
    <x v="0"/>
    <x v="0"/>
    <x v="1"/>
  </r>
  <r>
    <x v="0"/>
    <x v="0"/>
    <x v="90"/>
    <x v="1"/>
    <x v="1"/>
    <x v="2"/>
    <x v="270"/>
    <x v="4126"/>
    <x v="22"/>
    <x v="3"/>
    <x v="4084"/>
    <x v="4168"/>
    <x v="0"/>
    <x v="0"/>
    <x v="1"/>
    <x v="1"/>
  </r>
  <r>
    <x v="5"/>
    <x v="1"/>
    <x v="90"/>
    <x v="1"/>
    <x v="1"/>
    <x v="32"/>
    <x v="2837"/>
    <x v="4127"/>
    <x v="7"/>
    <x v="2"/>
    <x v="4085"/>
    <x v="4169"/>
    <x v="3"/>
    <x v="95"/>
    <x v="1"/>
    <x v="2"/>
  </r>
  <r>
    <x v="2"/>
    <x v="2"/>
    <x v="13"/>
    <x v="8"/>
    <x v="1"/>
    <x v="39"/>
    <x v="1317"/>
    <x v="4128"/>
    <x v="22"/>
    <x v="3"/>
    <x v="4086"/>
    <x v="4170"/>
    <x v="0"/>
    <x v="0"/>
    <x v="0"/>
    <x v="0"/>
  </r>
  <r>
    <x v="3"/>
    <x v="3"/>
    <x v="14"/>
    <x v="8"/>
    <x v="1"/>
    <x v="8"/>
    <x v="2002"/>
    <x v="4129"/>
    <x v="5"/>
    <x v="0"/>
    <x v="4087"/>
    <x v="4171"/>
    <x v="3"/>
    <x v="46"/>
    <x v="0"/>
    <x v="2"/>
  </r>
  <r>
    <x v="14"/>
    <x v="6"/>
    <x v="14"/>
    <x v="8"/>
    <x v="1"/>
    <x v="31"/>
    <x v="2838"/>
    <x v="4130"/>
    <x v="24"/>
    <x v="3"/>
    <x v="4088"/>
    <x v="4172"/>
    <x v="2"/>
    <x v="181"/>
    <x v="0"/>
    <x v="0"/>
  </r>
  <r>
    <x v="0"/>
    <x v="0"/>
    <x v="94"/>
    <x v="2"/>
    <x v="1"/>
    <x v="31"/>
    <x v="1857"/>
    <x v="4131"/>
    <x v="23"/>
    <x v="3"/>
    <x v="4089"/>
    <x v="4173"/>
    <x v="1"/>
    <x v="49"/>
    <x v="1"/>
    <x v="1"/>
  </r>
  <r>
    <x v="2"/>
    <x v="2"/>
    <x v="96"/>
    <x v="2"/>
    <x v="1"/>
    <x v="4"/>
    <x v="2397"/>
    <x v="4132"/>
    <x v="4"/>
    <x v="3"/>
    <x v="4090"/>
    <x v="4174"/>
    <x v="3"/>
    <x v="11"/>
    <x v="2"/>
    <x v="2"/>
  </r>
  <r>
    <x v="0"/>
    <x v="0"/>
    <x v="16"/>
    <x v="3"/>
    <x v="1"/>
    <x v="51"/>
    <x v="2839"/>
    <x v="4133"/>
    <x v="24"/>
    <x v="3"/>
    <x v="4091"/>
    <x v="4175"/>
    <x v="3"/>
    <x v="308"/>
    <x v="0"/>
    <x v="0"/>
  </r>
  <r>
    <x v="10"/>
    <x v="7"/>
    <x v="99"/>
    <x v="3"/>
    <x v="1"/>
    <x v="33"/>
    <x v="704"/>
    <x v="4134"/>
    <x v="21"/>
    <x v="0"/>
    <x v="4092"/>
    <x v="4176"/>
    <x v="2"/>
    <x v="51"/>
    <x v="1"/>
    <x v="0"/>
  </r>
  <r>
    <x v="6"/>
    <x v="3"/>
    <x v="253"/>
    <x v="9"/>
    <x v="1"/>
    <x v="25"/>
    <x v="2840"/>
    <x v="4135"/>
    <x v="14"/>
    <x v="4"/>
    <x v="4093"/>
    <x v="4177"/>
    <x v="4"/>
    <x v="309"/>
    <x v="1"/>
    <x v="2"/>
  </r>
  <r>
    <x v="6"/>
    <x v="3"/>
    <x v="17"/>
    <x v="9"/>
    <x v="1"/>
    <x v="7"/>
    <x v="2615"/>
    <x v="4136"/>
    <x v="19"/>
    <x v="4"/>
    <x v="4094"/>
    <x v="4178"/>
    <x v="2"/>
    <x v="8"/>
    <x v="2"/>
    <x v="2"/>
  </r>
  <r>
    <x v="12"/>
    <x v="8"/>
    <x v="17"/>
    <x v="9"/>
    <x v="1"/>
    <x v="34"/>
    <x v="2841"/>
    <x v="4137"/>
    <x v="13"/>
    <x v="1"/>
    <x v="4095"/>
    <x v="4179"/>
    <x v="3"/>
    <x v="53"/>
    <x v="1"/>
    <x v="0"/>
  </r>
  <r>
    <x v="11"/>
    <x v="8"/>
    <x v="18"/>
    <x v="4"/>
    <x v="1"/>
    <x v="6"/>
    <x v="2203"/>
    <x v="2872"/>
    <x v="12"/>
    <x v="0"/>
    <x v="4096"/>
    <x v="4180"/>
    <x v="3"/>
    <x v="42"/>
    <x v="0"/>
    <x v="0"/>
  </r>
  <r>
    <x v="4"/>
    <x v="4"/>
    <x v="19"/>
    <x v="4"/>
    <x v="1"/>
    <x v="3"/>
    <x v="2842"/>
    <x v="4138"/>
    <x v="6"/>
    <x v="4"/>
    <x v="4097"/>
    <x v="4181"/>
    <x v="1"/>
    <x v="3"/>
    <x v="2"/>
    <x v="0"/>
  </r>
  <r>
    <x v="8"/>
    <x v="6"/>
    <x v="104"/>
    <x v="5"/>
    <x v="1"/>
    <x v="54"/>
    <x v="1577"/>
    <x v="4139"/>
    <x v="10"/>
    <x v="2"/>
    <x v="4098"/>
    <x v="4182"/>
    <x v="1"/>
    <x v="134"/>
    <x v="0"/>
    <x v="0"/>
  </r>
  <r>
    <x v="9"/>
    <x v="6"/>
    <x v="21"/>
    <x v="5"/>
    <x v="1"/>
    <x v="7"/>
    <x v="1335"/>
    <x v="4140"/>
    <x v="3"/>
    <x v="2"/>
    <x v="4099"/>
    <x v="4183"/>
    <x v="4"/>
    <x v="132"/>
    <x v="2"/>
    <x v="1"/>
  </r>
  <r>
    <x v="12"/>
    <x v="8"/>
    <x v="178"/>
    <x v="5"/>
    <x v="1"/>
    <x v="15"/>
    <x v="416"/>
    <x v="4141"/>
    <x v="24"/>
    <x v="3"/>
    <x v="4100"/>
    <x v="4184"/>
    <x v="0"/>
    <x v="0"/>
    <x v="0"/>
    <x v="1"/>
  </r>
  <r>
    <x v="1"/>
    <x v="1"/>
    <x v="22"/>
    <x v="6"/>
    <x v="1"/>
    <x v="29"/>
    <x v="101"/>
    <x v="4142"/>
    <x v="18"/>
    <x v="2"/>
    <x v="4101"/>
    <x v="4185"/>
    <x v="0"/>
    <x v="0"/>
    <x v="1"/>
    <x v="1"/>
  </r>
  <r>
    <x v="6"/>
    <x v="3"/>
    <x v="267"/>
    <x v="6"/>
    <x v="1"/>
    <x v="18"/>
    <x v="2843"/>
    <x v="4143"/>
    <x v="22"/>
    <x v="3"/>
    <x v="4102"/>
    <x v="4186"/>
    <x v="2"/>
    <x v="99"/>
    <x v="1"/>
    <x v="1"/>
  </r>
  <r>
    <x v="1"/>
    <x v="1"/>
    <x v="267"/>
    <x v="6"/>
    <x v="1"/>
    <x v="7"/>
    <x v="2844"/>
    <x v="4144"/>
    <x v="8"/>
    <x v="5"/>
    <x v="9"/>
    <x v="4187"/>
    <x v="3"/>
    <x v="23"/>
    <x v="0"/>
    <x v="0"/>
  </r>
  <r>
    <x v="12"/>
    <x v="8"/>
    <x v="262"/>
    <x v="0"/>
    <x v="2"/>
    <x v="45"/>
    <x v="1270"/>
    <x v="4145"/>
    <x v="13"/>
    <x v="1"/>
    <x v="4103"/>
    <x v="4188"/>
    <x v="1"/>
    <x v="219"/>
    <x v="1"/>
    <x v="2"/>
  </r>
  <r>
    <x v="14"/>
    <x v="6"/>
    <x v="262"/>
    <x v="0"/>
    <x v="2"/>
    <x v="4"/>
    <x v="2845"/>
    <x v="4146"/>
    <x v="13"/>
    <x v="1"/>
    <x v="4104"/>
    <x v="4189"/>
    <x v="3"/>
    <x v="11"/>
    <x v="1"/>
    <x v="0"/>
  </r>
  <r>
    <x v="10"/>
    <x v="7"/>
    <x v="23"/>
    <x v="10"/>
    <x v="2"/>
    <x v="66"/>
    <x v="2846"/>
    <x v="4147"/>
    <x v="22"/>
    <x v="3"/>
    <x v="4105"/>
    <x v="4190"/>
    <x v="3"/>
    <x v="201"/>
    <x v="0"/>
    <x v="1"/>
  </r>
  <r>
    <x v="6"/>
    <x v="3"/>
    <x v="235"/>
    <x v="1"/>
    <x v="2"/>
    <x v="6"/>
    <x v="13"/>
    <x v="4148"/>
    <x v="4"/>
    <x v="3"/>
    <x v="4106"/>
    <x v="4191"/>
    <x v="1"/>
    <x v="197"/>
    <x v="1"/>
    <x v="0"/>
  </r>
  <r>
    <x v="2"/>
    <x v="2"/>
    <x v="235"/>
    <x v="1"/>
    <x v="2"/>
    <x v="1"/>
    <x v="1186"/>
    <x v="4149"/>
    <x v="19"/>
    <x v="4"/>
    <x v="4107"/>
    <x v="4192"/>
    <x v="1"/>
    <x v="1"/>
    <x v="0"/>
    <x v="0"/>
  </r>
  <r>
    <x v="9"/>
    <x v="6"/>
    <x v="180"/>
    <x v="1"/>
    <x v="2"/>
    <x v="23"/>
    <x v="826"/>
    <x v="4150"/>
    <x v="6"/>
    <x v="4"/>
    <x v="4108"/>
    <x v="4193"/>
    <x v="2"/>
    <x v="66"/>
    <x v="1"/>
    <x v="2"/>
  </r>
  <r>
    <x v="7"/>
    <x v="5"/>
    <x v="180"/>
    <x v="1"/>
    <x v="2"/>
    <x v="0"/>
    <x v="2847"/>
    <x v="4151"/>
    <x v="7"/>
    <x v="2"/>
    <x v="4109"/>
    <x v="4194"/>
    <x v="2"/>
    <x v="58"/>
    <x v="1"/>
    <x v="1"/>
  </r>
  <r>
    <x v="12"/>
    <x v="8"/>
    <x v="112"/>
    <x v="1"/>
    <x v="2"/>
    <x v="35"/>
    <x v="42"/>
    <x v="4152"/>
    <x v="0"/>
    <x v="0"/>
    <x v="4110"/>
    <x v="4195"/>
    <x v="2"/>
    <x v="90"/>
    <x v="2"/>
    <x v="1"/>
  </r>
  <r>
    <x v="8"/>
    <x v="6"/>
    <x v="181"/>
    <x v="7"/>
    <x v="2"/>
    <x v="32"/>
    <x v="54"/>
    <x v="4153"/>
    <x v="22"/>
    <x v="3"/>
    <x v="4111"/>
    <x v="4196"/>
    <x v="2"/>
    <x v="125"/>
    <x v="1"/>
    <x v="1"/>
  </r>
  <r>
    <x v="0"/>
    <x v="0"/>
    <x v="182"/>
    <x v="7"/>
    <x v="2"/>
    <x v="6"/>
    <x v="2202"/>
    <x v="4154"/>
    <x v="25"/>
    <x v="1"/>
    <x v="4112"/>
    <x v="4197"/>
    <x v="0"/>
    <x v="0"/>
    <x v="0"/>
    <x v="1"/>
  </r>
  <r>
    <x v="14"/>
    <x v="6"/>
    <x v="182"/>
    <x v="7"/>
    <x v="2"/>
    <x v="41"/>
    <x v="2848"/>
    <x v="4155"/>
    <x v="12"/>
    <x v="0"/>
    <x v="4113"/>
    <x v="4198"/>
    <x v="0"/>
    <x v="0"/>
    <x v="1"/>
    <x v="1"/>
  </r>
  <r>
    <x v="3"/>
    <x v="3"/>
    <x v="114"/>
    <x v="7"/>
    <x v="2"/>
    <x v="54"/>
    <x v="2265"/>
    <x v="4156"/>
    <x v="10"/>
    <x v="2"/>
    <x v="4114"/>
    <x v="4199"/>
    <x v="4"/>
    <x v="250"/>
    <x v="0"/>
    <x v="0"/>
  </r>
  <r>
    <x v="14"/>
    <x v="6"/>
    <x v="25"/>
    <x v="8"/>
    <x v="2"/>
    <x v="31"/>
    <x v="2849"/>
    <x v="4157"/>
    <x v="17"/>
    <x v="1"/>
    <x v="4115"/>
    <x v="4200"/>
    <x v="2"/>
    <x v="181"/>
    <x v="2"/>
    <x v="1"/>
  </r>
  <r>
    <x v="15"/>
    <x v="9"/>
    <x v="115"/>
    <x v="8"/>
    <x v="2"/>
    <x v="52"/>
    <x v="2746"/>
    <x v="4158"/>
    <x v="24"/>
    <x v="3"/>
    <x v="4116"/>
    <x v="4201"/>
    <x v="0"/>
    <x v="0"/>
    <x v="1"/>
    <x v="2"/>
  </r>
  <r>
    <x v="9"/>
    <x v="6"/>
    <x v="183"/>
    <x v="8"/>
    <x v="2"/>
    <x v="24"/>
    <x v="1925"/>
    <x v="4159"/>
    <x v="14"/>
    <x v="4"/>
    <x v="4117"/>
    <x v="4202"/>
    <x v="0"/>
    <x v="0"/>
    <x v="1"/>
    <x v="2"/>
  </r>
  <r>
    <x v="15"/>
    <x v="9"/>
    <x v="184"/>
    <x v="2"/>
    <x v="2"/>
    <x v="41"/>
    <x v="1328"/>
    <x v="4160"/>
    <x v="24"/>
    <x v="3"/>
    <x v="4118"/>
    <x v="4203"/>
    <x v="2"/>
    <x v="175"/>
    <x v="0"/>
    <x v="0"/>
  </r>
  <r>
    <x v="3"/>
    <x v="3"/>
    <x v="28"/>
    <x v="2"/>
    <x v="2"/>
    <x v="34"/>
    <x v="2850"/>
    <x v="4161"/>
    <x v="4"/>
    <x v="3"/>
    <x v="4119"/>
    <x v="4204"/>
    <x v="2"/>
    <x v="176"/>
    <x v="1"/>
    <x v="2"/>
  </r>
  <r>
    <x v="9"/>
    <x v="6"/>
    <x v="118"/>
    <x v="3"/>
    <x v="2"/>
    <x v="4"/>
    <x v="80"/>
    <x v="4162"/>
    <x v="0"/>
    <x v="0"/>
    <x v="4120"/>
    <x v="4205"/>
    <x v="2"/>
    <x v="5"/>
    <x v="0"/>
    <x v="2"/>
  </r>
  <r>
    <x v="5"/>
    <x v="1"/>
    <x v="29"/>
    <x v="3"/>
    <x v="2"/>
    <x v="1"/>
    <x v="2851"/>
    <x v="4163"/>
    <x v="11"/>
    <x v="1"/>
    <x v="4121"/>
    <x v="4206"/>
    <x v="4"/>
    <x v="110"/>
    <x v="2"/>
    <x v="0"/>
  </r>
  <r>
    <x v="13"/>
    <x v="8"/>
    <x v="119"/>
    <x v="3"/>
    <x v="2"/>
    <x v="47"/>
    <x v="2852"/>
    <x v="4164"/>
    <x v="22"/>
    <x v="3"/>
    <x v="4122"/>
    <x v="4207"/>
    <x v="0"/>
    <x v="0"/>
    <x v="0"/>
    <x v="1"/>
  </r>
  <r>
    <x v="0"/>
    <x v="0"/>
    <x v="120"/>
    <x v="9"/>
    <x v="2"/>
    <x v="18"/>
    <x v="2853"/>
    <x v="4165"/>
    <x v="1"/>
    <x v="0"/>
    <x v="4123"/>
    <x v="4208"/>
    <x v="0"/>
    <x v="0"/>
    <x v="0"/>
    <x v="1"/>
  </r>
  <r>
    <x v="3"/>
    <x v="3"/>
    <x v="120"/>
    <x v="9"/>
    <x v="2"/>
    <x v="7"/>
    <x v="1046"/>
    <x v="4166"/>
    <x v="5"/>
    <x v="0"/>
    <x v="4124"/>
    <x v="4209"/>
    <x v="0"/>
    <x v="0"/>
    <x v="0"/>
    <x v="0"/>
  </r>
  <r>
    <x v="6"/>
    <x v="3"/>
    <x v="30"/>
    <x v="9"/>
    <x v="2"/>
    <x v="10"/>
    <x v="2854"/>
    <x v="4167"/>
    <x v="13"/>
    <x v="1"/>
    <x v="4125"/>
    <x v="4210"/>
    <x v="0"/>
    <x v="0"/>
    <x v="2"/>
    <x v="1"/>
  </r>
  <r>
    <x v="13"/>
    <x v="8"/>
    <x v="31"/>
    <x v="11"/>
    <x v="2"/>
    <x v="43"/>
    <x v="2855"/>
    <x v="4168"/>
    <x v="10"/>
    <x v="2"/>
    <x v="4126"/>
    <x v="4211"/>
    <x v="2"/>
    <x v="154"/>
    <x v="2"/>
    <x v="2"/>
  </r>
  <r>
    <x v="9"/>
    <x v="6"/>
    <x v="122"/>
    <x v="11"/>
    <x v="2"/>
    <x v="13"/>
    <x v="1215"/>
    <x v="4169"/>
    <x v="6"/>
    <x v="4"/>
    <x v="4127"/>
    <x v="4212"/>
    <x v="4"/>
    <x v="16"/>
    <x v="2"/>
    <x v="2"/>
  </r>
  <r>
    <x v="8"/>
    <x v="6"/>
    <x v="188"/>
    <x v="4"/>
    <x v="2"/>
    <x v="0"/>
    <x v="1253"/>
    <x v="4170"/>
    <x v="10"/>
    <x v="2"/>
    <x v="4128"/>
    <x v="4213"/>
    <x v="1"/>
    <x v="113"/>
    <x v="0"/>
    <x v="0"/>
  </r>
  <r>
    <x v="3"/>
    <x v="3"/>
    <x v="189"/>
    <x v="5"/>
    <x v="2"/>
    <x v="27"/>
    <x v="2856"/>
    <x v="4171"/>
    <x v="12"/>
    <x v="0"/>
    <x v="4129"/>
    <x v="4214"/>
    <x v="4"/>
    <x v="184"/>
    <x v="1"/>
    <x v="1"/>
  </r>
  <r>
    <x v="13"/>
    <x v="8"/>
    <x v="189"/>
    <x v="5"/>
    <x v="2"/>
    <x v="24"/>
    <x v="2857"/>
    <x v="4172"/>
    <x v="24"/>
    <x v="3"/>
    <x v="4130"/>
    <x v="4215"/>
    <x v="0"/>
    <x v="0"/>
    <x v="1"/>
    <x v="1"/>
  </r>
  <r>
    <x v="7"/>
    <x v="5"/>
    <x v="123"/>
    <x v="5"/>
    <x v="2"/>
    <x v="6"/>
    <x v="1348"/>
    <x v="4173"/>
    <x v="22"/>
    <x v="3"/>
    <x v="4131"/>
    <x v="4216"/>
    <x v="2"/>
    <x v="7"/>
    <x v="1"/>
    <x v="1"/>
  </r>
  <r>
    <x v="8"/>
    <x v="6"/>
    <x v="36"/>
    <x v="5"/>
    <x v="2"/>
    <x v="49"/>
    <x v="1094"/>
    <x v="4174"/>
    <x v="23"/>
    <x v="3"/>
    <x v="4132"/>
    <x v="4217"/>
    <x v="2"/>
    <x v="180"/>
    <x v="0"/>
    <x v="0"/>
  </r>
  <r>
    <x v="14"/>
    <x v="6"/>
    <x v="263"/>
    <x v="6"/>
    <x v="2"/>
    <x v="4"/>
    <x v="2858"/>
    <x v="4175"/>
    <x v="1"/>
    <x v="0"/>
    <x v="4133"/>
    <x v="4218"/>
    <x v="3"/>
    <x v="11"/>
    <x v="1"/>
    <x v="2"/>
  </r>
  <r>
    <x v="5"/>
    <x v="1"/>
    <x v="125"/>
    <x v="0"/>
    <x v="3"/>
    <x v="46"/>
    <x v="1950"/>
    <x v="4176"/>
    <x v="22"/>
    <x v="3"/>
    <x v="4134"/>
    <x v="4219"/>
    <x v="0"/>
    <x v="0"/>
    <x v="1"/>
    <x v="2"/>
  </r>
  <r>
    <x v="2"/>
    <x v="2"/>
    <x v="125"/>
    <x v="0"/>
    <x v="3"/>
    <x v="15"/>
    <x v="2859"/>
    <x v="4177"/>
    <x v="9"/>
    <x v="3"/>
    <x v="4135"/>
    <x v="4220"/>
    <x v="3"/>
    <x v="18"/>
    <x v="1"/>
    <x v="0"/>
  </r>
  <r>
    <x v="13"/>
    <x v="8"/>
    <x v="125"/>
    <x v="0"/>
    <x v="3"/>
    <x v="25"/>
    <x v="2860"/>
    <x v="4178"/>
    <x v="22"/>
    <x v="3"/>
    <x v="4136"/>
    <x v="4221"/>
    <x v="4"/>
    <x v="309"/>
    <x v="2"/>
    <x v="2"/>
  </r>
  <r>
    <x v="15"/>
    <x v="9"/>
    <x v="39"/>
    <x v="0"/>
    <x v="3"/>
    <x v="22"/>
    <x v="2861"/>
    <x v="4179"/>
    <x v="23"/>
    <x v="3"/>
    <x v="4137"/>
    <x v="4222"/>
    <x v="3"/>
    <x v="168"/>
    <x v="2"/>
    <x v="0"/>
  </r>
  <r>
    <x v="10"/>
    <x v="7"/>
    <x v="191"/>
    <x v="0"/>
    <x v="3"/>
    <x v="10"/>
    <x v="2157"/>
    <x v="4180"/>
    <x v="4"/>
    <x v="3"/>
    <x v="4138"/>
    <x v="4223"/>
    <x v="2"/>
    <x v="13"/>
    <x v="0"/>
    <x v="1"/>
  </r>
  <r>
    <x v="8"/>
    <x v="6"/>
    <x v="192"/>
    <x v="10"/>
    <x v="3"/>
    <x v="14"/>
    <x v="2862"/>
    <x v="4181"/>
    <x v="10"/>
    <x v="2"/>
    <x v="4139"/>
    <x v="4224"/>
    <x v="3"/>
    <x v="114"/>
    <x v="1"/>
    <x v="0"/>
  </r>
  <r>
    <x v="14"/>
    <x v="6"/>
    <x v="193"/>
    <x v="10"/>
    <x v="3"/>
    <x v="22"/>
    <x v="2863"/>
    <x v="4182"/>
    <x v="10"/>
    <x v="2"/>
    <x v="4140"/>
    <x v="4225"/>
    <x v="2"/>
    <x v="80"/>
    <x v="2"/>
    <x v="1"/>
  </r>
  <r>
    <x v="13"/>
    <x v="8"/>
    <x v="193"/>
    <x v="10"/>
    <x v="3"/>
    <x v="1"/>
    <x v="171"/>
    <x v="4183"/>
    <x v="14"/>
    <x v="4"/>
    <x v="4141"/>
    <x v="4226"/>
    <x v="3"/>
    <x v="12"/>
    <x v="1"/>
    <x v="0"/>
  </r>
  <r>
    <x v="1"/>
    <x v="1"/>
    <x v="270"/>
    <x v="10"/>
    <x v="3"/>
    <x v="14"/>
    <x v="561"/>
    <x v="4184"/>
    <x v="15"/>
    <x v="4"/>
    <x v="4142"/>
    <x v="4227"/>
    <x v="2"/>
    <x v="32"/>
    <x v="0"/>
    <x v="1"/>
  </r>
  <r>
    <x v="12"/>
    <x v="8"/>
    <x v="127"/>
    <x v="1"/>
    <x v="3"/>
    <x v="8"/>
    <x v="1411"/>
    <x v="4185"/>
    <x v="7"/>
    <x v="2"/>
    <x v="4143"/>
    <x v="4228"/>
    <x v="5"/>
    <x v="303"/>
    <x v="2"/>
    <x v="1"/>
  </r>
  <r>
    <x v="12"/>
    <x v="8"/>
    <x v="194"/>
    <x v="1"/>
    <x v="3"/>
    <x v="7"/>
    <x v="2108"/>
    <x v="4186"/>
    <x v="22"/>
    <x v="3"/>
    <x v="4144"/>
    <x v="4229"/>
    <x v="2"/>
    <x v="8"/>
    <x v="1"/>
    <x v="2"/>
  </r>
  <r>
    <x v="1"/>
    <x v="1"/>
    <x v="41"/>
    <x v="1"/>
    <x v="3"/>
    <x v="31"/>
    <x v="2864"/>
    <x v="4187"/>
    <x v="16"/>
    <x v="4"/>
    <x v="4145"/>
    <x v="4230"/>
    <x v="3"/>
    <x v="69"/>
    <x v="2"/>
    <x v="2"/>
  </r>
  <r>
    <x v="10"/>
    <x v="7"/>
    <x v="41"/>
    <x v="1"/>
    <x v="3"/>
    <x v="63"/>
    <x v="562"/>
    <x v="4188"/>
    <x v="14"/>
    <x v="4"/>
    <x v="4146"/>
    <x v="4231"/>
    <x v="2"/>
    <x v="183"/>
    <x v="1"/>
    <x v="0"/>
  </r>
  <r>
    <x v="13"/>
    <x v="8"/>
    <x v="129"/>
    <x v="7"/>
    <x v="3"/>
    <x v="37"/>
    <x v="2290"/>
    <x v="4189"/>
    <x v="9"/>
    <x v="3"/>
    <x v="4147"/>
    <x v="4232"/>
    <x v="3"/>
    <x v="105"/>
    <x v="2"/>
    <x v="0"/>
  </r>
  <r>
    <x v="10"/>
    <x v="7"/>
    <x v="195"/>
    <x v="7"/>
    <x v="3"/>
    <x v="31"/>
    <x v="2865"/>
    <x v="4190"/>
    <x v="5"/>
    <x v="0"/>
    <x v="4148"/>
    <x v="4233"/>
    <x v="1"/>
    <x v="49"/>
    <x v="2"/>
    <x v="2"/>
  </r>
  <r>
    <x v="7"/>
    <x v="5"/>
    <x v="197"/>
    <x v="8"/>
    <x v="3"/>
    <x v="17"/>
    <x v="14"/>
    <x v="2261"/>
    <x v="4"/>
    <x v="3"/>
    <x v="4149"/>
    <x v="4234"/>
    <x v="0"/>
    <x v="0"/>
    <x v="2"/>
    <x v="0"/>
  </r>
  <r>
    <x v="8"/>
    <x v="6"/>
    <x v="130"/>
    <x v="8"/>
    <x v="3"/>
    <x v="4"/>
    <x v="2519"/>
    <x v="4191"/>
    <x v="16"/>
    <x v="4"/>
    <x v="4150"/>
    <x v="4235"/>
    <x v="0"/>
    <x v="0"/>
    <x v="1"/>
    <x v="2"/>
  </r>
  <r>
    <x v="0"/>
    <x v="0"/>
    <x v="132"/>
    <x v="2"/>
    <x v="3"/>
    <x v="2"/>
    <x v="2791"/>
    <x v="4192"/>
    <x v="9"/>
    <x v="3"/>
    <x v="4151"/>
    <x v="4236"/>
    <x v="0"/>
    <x v="0"/>
    <x v="0"/>
    <x v="2"/>
  </r>
  <r>
    <x v="0"/>
    <x v="0"/>
    <x v="42"/>
    <x v="2"/>
    <x v="3"/>
    <x v="36"/>
    <x v="671"/>
    <x v="4193"/>
    <x v="25"/>
    <x v="1"/>
    <x v="4152"/>
    <x v="4237"/>
    <x v="1"/>
    <x v="118"/>
    <x v="0"/>
    <x v="0"/>
  </r>
  <r>
    <x v="11"/>
    <x v="8"/>
    <x v="43"/>
    <x v="3"/>
    <x v="3"/>
    <x v="13"/>
    <x v="2866"/>
    <x v="4194"/>
    <x v="14"/>
    <x v="4"/>
    <x v="4153"/>
    <x v="4238"/>
    <x v="2"/>
    <x v="87"/>
    <x v="0"/>
    <x v="1"/>
  </r>
  <r>
    <x v="15"/>
    <x v="9"/>
    <x v="43"/>
    <x v="3"/>
    <x v="3"/>
    <x v="29"/>
    <x v="2867"/>
    <x v="4195"/>
    <x v="6"/>
    <x v="4"/>
    <x v="4154"/>
    <x v="4239"/>
    <x v="3"/>
    <x v="71"/>
    <x v="2"/>
    <x v="1"/>
  </r>
  <r>
    <x v="7"/>
    <x v="5"/>
    <x v="44"/>
    <x v="9"/>
    <x v="3"/>
    <x v="19"/>
    <x v="2868"/>
    <x v="4196"/>
    <x v="13"/>
    <x v="1"/>
    <x v="4155"/>
    <x v="4240"/>
    <x v="3"/>
    <x v="93"/>
    <x v="1"/>
    <x v="0"/>
  </r>
  <r>
    <x v="15"/>
    <x v="9"/>
    <x v="198"/>
    <x v="9"/>
    <x v="3"/>
    <x v="12"/>
    <x v="2869"/>
    <x v="4197"/>
    <x v="18"/>
    <x v="2"/>
    <x v="4156"/>
    <x v="4241"/>
    <x v="3"/>
    <x v="41"/>
    <x v="2"/>
    <x v="1"/>
  </r>
  <r>
    <x v="9"/>
    <x v="6"/>
    <x v="45"/>
    <x v="4"/>
    <x v="3"/>
    <x v="5"/>
    <x v="324"/>
    <x v="4198"/>
    <x v="25"/>
    <x v="1"/>
    <x v="4157"/>
    <x v="4242"/>
    <x v="1"/>
    <x v="45"/>
    <x v="1"/>
    <x v="2"/>
  </r>
  <r>
    <x v="3"/>
    <x v="3"/>
    <x v="141"/>
    <x v="5"/>
    <x v="3"/>
    <x v="6"/>
    <x v="1143"/>
    <x v="4199"/>
    <x v="15"/>
    <x v="4"/>
    <x v="4158"/>
    <x v="4243"/>
    <x v="2"/>
    <x v="7"/>
    <x v="1"/>
    <x v="2"/>
  </r>
  <r>
    <x v="14"/>
    <x v="6"/>
    <x v="141"/>
    <x v="5"/>
    <x v="3"/>
    <x v="17"/>
    <x v="672"/>
    <x v="4200"/>
    <x v="18"/>
    <x v="2"/>
    <x v="4159"/>
    <x v="4244"/>
    <x v="3"/>
    <x v="21"/>
    <x v="1"/>
    <x v="2"/>
  </r>
  <r>
    <x v="2"/>
    <x v="2"/>
    <x v="141"/>
    <x v="5"/>
    <x v="3"/>
    <x v="31"/>
    <x v="2224"/>
    <x v="4201"/>
    <x v="4"/>
    <x v="3"/>
    <x v="4160"/>
    <x v="4245"/>
    <x v="2"/>
    <x v="181"/>
    <x v="2"/>
    <x v="0"/>
  </r>
  <r>
    <x v="5"/>
    <x v="1"/>
    <x v="202"/>
    <x v="5"/>
    <x v="3"/>
    <x v="53"/>
    <x v="2870"/>
    <x v="4202"/>
    <x v="15"/>
    <x v="4"/>
    <x v="4161"/>
    <x v="4246"/>
    <x v="2"/>
    <x v="142"/>
    <x v="2"/>
    <x v="0"/>
  </r>
  <r>
    <x v="6"/>
    <x v="3"/>
    <x v="142"/>
    <x v="6"/>
    <x v="3"/>
    <x v="3"/>
    <x v="1755"/>
    <x v="4203"/>
    <x v="5"/>
    <x v="0"/>
    <x v="4162"/>
    <x v="4247"/>
    <x v="1"/>
    <x v="3"/>
    <x v="0"/>
    <x v="1"/>
  </r>
  <r>
    <x v="2"/>
    <x v="2"/>
    <x v="142"/>
    <x v="6"/>
    <x v="3"/>
    <x v="5"/>
    <x v="2412"/>
    <x v="4204"/>
    <x v="24"/>
    <x v="3"/>
    <x v="4163"/>
    <x v="4248"/>
    <x v="2"/>
    <x v="6"/>
    <x v="2"/>
    <x v="0"/>
  </r>
  <r>
    <x v="14"/>
    <x v="6"/>
    <x v="46"/>
    <x v="6"/>
    <x v="3"/>
    <x v="59"/>
    <x v="313"/>
    <x v="4205"/>
    <x v="23"/>
    <x v="3"/>
    <x v="4164"/>
    <x v="4249"/>
    <x v="3"/>
    <x v="187"/>
    <x v="1"/>
    <x v="2"/>
  </r>
  <r>
    <x v="4"/>
    <x v="4"/>
    <x v="204"/>
    <x v="6"/>
    <x v="3"/>
    <x v="29"/>
    <x v="2871"/>
    <x v="4206"/>
    <x v="21"/>
    <x v="0"/>
    <x v="4165"/>
    <x v="4250"/>
    <x v="2"/>
    <x v="47"/>
    <x v="2"/>
    <x v="2"/>
  </r>
  <r>
    <x v="8"/>
    <x v="6"/>
    <x v="204"/>
    <x v="6"/>
    <x v="3"/>
    <x v="3"/>
    <x v="2872"/>
    <x v="4207"/>
    <x v="24"/>
    <x v="3"/>
    <x v="4166"/>
    <x v="4251"/>
    <x v="2"/>
    <x v="4"/>
    <x v="1"/>
    <x v="2"/>
  </r>
  <r>
    <x v="9"/>
    <x v="6"/>
    <x v="206"/>
    <x v="0"/>
    <x v="4"/>
    <x v="12"/>
    <x v="2873"/>
    <x v="4208"/>
    <x v="20"/>
    <x v="2"/>
    <x v="4167"/>
    <x v="4252"/>
    <x v="0"/>
    <x v="0"/>
    <x v="0"/>
    <x v="1"/>
  </r>
  <r>
    <x v="1"/>
    <x v="1"/>
    <x v="209"/>
    <x v="10"/>
    <x v="4"/>
    <x v="21"/>
    <x v="41"/>
    <x v="4209"/>
    <x v="16"/>
    <x v="4"/>
    <x v="4168"/>
    <x v="4253"/>
    <x v="0"/>
    <x v="0"/>
    <x v="2"/>
    <x v="0"/>
  </r>
  <r>
    <x v="3"/>
    <x v="3"/>
    <x v="144"/>
    <x v="10"/>
    <x v="4"/>
    <x v="7"/>
    <x v="2874"/>
    <x v="4210"/>
    <x v="4"/>
    <x v="3"/>
    <x v="4169"/>
    <x v="4254"/>
    <x v="1"/>
    <x v="56"/>
    <x v="2"/>
    <x v="1"/>
  </r>
  <r>
    <x v="13"/>
    <x v="8"/>
    <x v="144"/>
    <x v="10"/>
    <x v="4"/>
    <x v="4"/>
    <x v="2524"/>
    <x v="4211"/>
    <x v="16"/>
    <x v="4"/>
    <x v="4170"/>
    <x v="4255"/>
    <x v="2"/>
    <x v="5"/>
    <x v="1"/>
    <x v="2"/>
  </r>
  <r>
    <x v="4"/>
    <x v="4"/>
    <x v="145"/>
    <x v="1"/>
    <x v="4"/>
    <x v="28"/>
    <x v="1845"/>
    <x v="4212"/>
    <x v="1"/>
    <x v="0"/>
    <x v="4171"/>
    <x v="4256"/>
    <x v="2"/>
    <x v="97"/>
    <x v="1"/>
    <x v="1"/>
  </r>
  <r>
    <x v="4"/>
    <x v="4"/>
    <x v="146"/>
    <x v="1"/>
    <x v="4"/>
    <x v="12"/>
    <x v="2230"/>
    <x v="4213"/>
    <x v="4"/>
    <x v="3"/>
    <x v="4172"/>
    <x v="4257"/>
    <x v="2"/>
    <x v="15"/>
    <x v="1"/>
    <x v="0"/>
  </r>
  <r>
    <x v="3"/>
    <x v="3"/>
    <x v="147"/>
    <x v="1"/>
    <x v="4"/>
    <x v="19"/>
    <x v="1354"/>
    <x v="4214"/>
    <x v="20"/>
    <x v="2"/>
    <x v="4173"/>
    <x v="4258"/>
    <x v="1"/>
    <x v="29"/>
    <x v="2"/>
    <x v="1"/>
  </r>
  <r>
    <x v="14"/>
    <x v="6"/>
    <x v="147"/>
    <x v="1"/>
    <x v="4"/>
    <x v="28"/>
    <x v="1094"/>
    <x v="4215"/>
    <x v="7"/>
    <x v="2"/>
    <x v="4174"/>
    <x v="4259"/>
    <x v="3"/>
    <x v="208"/>
    <x v="0"/>
    <x v="0"/>
  </r>
  <r>
    <x v="13"/>
    <x v="8"/>
    <x v="48"/>
    <x v="7"/>
    <x v="4"/>
    <x v="5"/>
    <x v="1705"/>
    <x v="4216"/>
    <x v="1"/>
    <x v="0"/>
    <x v="4175"/>
    <x v="4260"/>
    <x v="2"/>
    <x v="6"/>
    <x v="1"/>
    <x v="0"/>
  </r>
  <r>
    <x v="7"/>
    <x v="5"/>
    <x v="49"/>
    <x v="7"/>
    <x v="4"/>
    <x v="33"/>
    <x v="2875"/>
    <x v="4217"/>
    <x v="16"/>
    <x v="4"/>
    <x v="4176"/>
    <x v="4261"/>
    <x v="2"/>
    <x v="51"/>
    <x v="1"/>
    <x v="2"/>
  </r>
  <r>
    <x v="6"/>
    <x v="3"/>
    <x v="51"/>
    <x v="8"/>
    <x v="4"/>
    <x v="13"/>
    <x v="351"/>
    <x v="4218"/>
    <x v="11"/>
    <x v="1"/>
    <x v="4177"/>
    <x v="4262"/>
    <x v="2"/>
    <x v="87"/>
    <x v="0"/>
    <x v="1"/>
  </r>
  <r>
    <x v="10"/>
    <x v="7"/>
    <x v="258"/>
    <x v="8"/>
    <x v="4"/>
    <x v="37"/>
    <x v="2612"/>
    <x v="4219"/>
    <x v="11"/>
    <x v="1"/>
    <x v="4178"/>
    <x v="4263"/>
    <x v="2"/>
    <x v="61"/>
    <x v="2"/>
    <x v="1"/>
  </r>
  <r>
    <x v="9"/>
    <x v="6"/>
    <x v="150"/>
    <x v="2"/>
    <x v="4"/>
    <x v="4"/>
    <x v="874"/>
    <x v="4220"/>
    <x v="7"/>
    <x v="2"/>
    <x v="4179"/>
    <x v="4264"/>
    <x v="2"/>
    <x v="5"/>
    <x v="0"/>
    <x v="1"/>
  </r>
  <r>
    <x v="7"/>
    <x v="5"/>
    <x v="150"/>
    <x v="2"/>
    <x v="4"/>
    <x v="49"/>
    <x v="1771"/>
    <x v="4221"/>
    <x v="17"/>
    <x v="1"/>
    <x v="4180"/>
    <x v="4265"/>
    <x v="4"/>
    <x v="307"/>
    <x v="1"/>
    <x v="1"/>
  </r>
  <r>
    <x v="0"/>
    <x v="0"/>
    <x v="244"/>
    <x v="2"/>
    <x v="4"/>
    <x v="43"/>
    <x v="171"/>
    <x v="4222"/>
    <x v="25"/>
    <x v="1"/>
    <x v="4181"/>
    <x v="4266"/>
    <x v="2"/>
    <x v="154"/>
    <x v="1"/>
    <x v="2"/>
  </r>
  <r>
    <x v="9"/>
    <x v="6"/>
    <x v="53"/>
    <x v="3"/>
    <x v="4"/>
    <x v="37"/>
    <x v="2876"/>
    <x v="4223"/>
    <x v="1"/>
    <x v="0"/>
    <x v="4182"/>
    <x v="4267"/>
    <x v="2"/>
    <x v="61"/>
    <x v="1"/>
    <x v="1"/>
  </r>
  <r>
    <x v="14"/>
    <x v="6"/>
    <x v="53"/>
    <x v="3"/>
    <x v="4"/>
    <x v="6"/>
    <x v="604"/>
    <x v="4224"/>
    <x v="14"/>
    <x v="4"/>
    <x v="4183"/>
    <x v="4268"/>
    <x v="2"/>
    <x v="7"/>
    <x v="0"/>
    <x v="2"/>
  </r>
  <r>
    <x v="1"/>
    <x v="1"/>
    <x v="212"/>
    <x v="3"/>
    <x v="4"/>
    <x v="23"/>
    <x v="152"/>
    <x v="4225"/>
    <x v="1"/>
    <x v="0"/>
    <x v="4184"/>
    <x v="4269"/>
    <x v="6"/>
    <x v="310"/>
    <x v="1"/>
    <x v="1"/>
  </r>
  <r>
    <x v="2"/>
    <x v="2"/>
    <x v="212"/>
    <x v="3"/>
    <x v="4"/>
    <x v="34"/>
    <x v="926"/>
    <x v="4226"/>
    <x v="14"/>
    <x v="4"/>
    <x v="4185"/>
    <x v="4270"/>
    <x v="1"/>
    <x v="275"/>
    <x v="0"/>
    <x v="0"/>
  </r>
  <r>
    <x v="4"/>
    <x v="4"/>
    <x v="214"/>
    <x v="9"/>
    <x v="4"/>
    <x v="3"/>
    <x v="1992"/>
    <x v="4227"/>
    <x v="25"/>
    <x v="1"/>
    <x v="4186"/>
    <x v="4271"/>
    <x v="3"/>
    <x v="20"/>
    <x v="0"/>
    <x v="0"/>
  </r>
  <r>
    <x v="1"/>
    <x v="1"/>
    <x v="216"/>
    <x v="9"/>
    <x v="4"/>
    <x v="12"/>
    <x v="2877"/>
    <x v="4228"/>
    <x v="21"/>
    <x v="0"/>
    <x v="4187"/>
    <x v="4272"/>
    <x v="4"/>
    <x v="39"/>
    <x v="2"/>
    <x v="1"/>
  </r>
  <r>
    <x v="4"/>
    <x v="4"/>
    <x v="216"/>
    <x v="9"/>
    <x v="4"/>
    <x v="13"/>
    <x v="481"/>
    <x v="4229"/>
    <x v="22"/>
    <x v="3"/>
    <x v="4188"/>
    <x v="4273"/>
    <x v="0"/>
    <x v="0"/>
    <x v="2"/>
    <x v="1"/>
  </r>
  <r>
    <x v="11"/>
    <x v="8"/>
    <x v="55"/>
    <x v="11"/>
    <x v="4"/>
    <x v="18"/>
    <x v="1058"/>
    <x v="4230"/>
    <x v="5"/>
    <x v="0"/>
    <x v="4189"/>
    <x v="4274"/>
    <x v="0"/>
    <x v="0"/>
    <x v="2"/>
    <x v="1"/>
  </r>
  <r>
    <x v="3"/>
    <x v="3"/>
    <x v="55"/>
    <x v="11"/>
    <x v="4"/>
    <x v="4"/>
    <x v="2242"/>
    <x v="4231"/>
    <x v="10"/>
    <x v="2"/>
    <x v="4190"/>
    <x v="4275"/>
    <x v="1"/>
    <x v="67"/>
    <x v="1"/>
    <x v="1"/>
  </r>
  <r>
    <x v="12"/>
    <x v="8"/>
    <x v="56"/>
    <x v="11"/>
    <x v="4"/>
    <x v="14"/>
    <x v="2878"/>
    <x v="4232"/>
    <x v="17"/>
    <x v="1"/>
    <x v="4191"/>
    <x v="4276"/>
    <x v="2"/>
    <x v="32"/>
    <x v="2"/>
    <x v="0"/>
  </r>
  <r>
    <x v="9"/>
    <x v="6"/>
    <x v="156"/>
    <x v="5"/>
    <x v="4"/>
    <x v="29"/>
    <x v="694"/>
    <x v="4233"/>
    <x v="7"/>
    <x v="2"/>
    <x v="4192"/>
    <x v="4277"/>
    <x v="3"/>
    <x v="71"/>
    <x v="1"/>
    <x v="2"/>
  </r>
  <r>
    <x v="12"/>
    <x v="8"/>
    <x v="57"/>
    <x v="5"/>
    <x v="4"/>
    <x v="1"/>
    <x v="2879"/>
    <x v="3996"/>
    <x v="17"/>
    <x v="1"/>
    <x v="4193"/>
    <x v="4278"/>
    <x v="2"/>
    <x v="57"/>
    <x v="0"/>
    <x v="1"/>
  </r>
  <r>
    <x v="8"/>
    <x v="6"/>
    <x v="58"/>
    <x v="6"/>
    <x v="4"/>
    <x v="0"/>
    <x v="2834"/>
    <x v="4234"/>
    <x v="5"/>
    <x v="0"/>
    <x v="4194"/>
    <x v="4279"/>
    <x v="3"/>
    <x v="17"/>
    <x v="2"/>
    <x v="2"/>
  </r>
  <r>
    <x v="8"/>
    <x v="6"/>
    <x v="260"/>
    <x v="6"/>
    <x v="4"/>
    <x v="9"/>
    <x v="1152"/>
    <x v="4235"/>
    <x v="0"/>
    <x v="0"/>
    <x v="4195"/>
    <x v="4280"/>
    <x v="2"/>
    <x v="10"/>
    <x v="0"/>
    <x v="0"/>
  </r>
  <r>
    <x v="3"/>
    <x v="3"/>
    <x v="159"/>
    <x v="0"/>
    <x v="5"/>
    <x v="35"/>
    <x v="2384"/>
    <x v="4236"/>
    <x v="11"/>
    <x v="1"/>
    <x v="4196"/>
    <x v="4281"/>
    <x v="0"/>
    <x v="0"/>
    <x v="0"/>
    <x v="0"/>
  </r>
  <r>
    <x v="0"/>
    <x v="0"/>
    <x v="246"/>
    <x v="10"/>
    <x v="5"/>
    <x v="68"/>
    <x v="2880"/>
    <x v="4237"/>
    <x v="13"/>
    <x v="1"/>
    <x v="4197"/>
    <x v="4282"/>
    <x v="0"/>
    <x v="0"/>
    <x v="0"/>
    <x v="0"/>
  </r>
  <r>
    <x v="3"/>
    <x v="3"/>
    <x v="219"/>
    <x v="10"/>
    <x v="5"/>
    <x v="8"/>
    <x v="284"/>
    <x v="4238"/>
    <x v="16"/>
    <x v="4"/>
    <x v="4198"/>
    <x v="4283"/>
    <x v="0"/>
    <x v="0"/>
    <x v="2"/>
    <x v="2"/>
  </r>
  <r>
    <x v="4"/>
    <x v="4"/>
    <x v="61"/>
    <x v="1"/>
    <x v="5"/>
    <x v="47"/>
    <x v="1256"/>
    <x v="4239"/>
    <x v="24"/>
    <x v="3"/>
    <x v="4199"/>
    <x v="4284"/>
    <x v="3"/>
    <x v="84"/>
    <x v="1"/>
    <x v="1"/>
  </r>
  <r>
    <x v="15"/>
    <x v="9"/>
    <x v="63"/>
    <x v="1"/>
    <x v="5"/>
    <x v="22"/>
    <x v="385"/>
    <x v="4240"/>
    <x v="1"/>
    <x v="0"/>
    <x v="4200"/>
    <x v="4285"/>
    <x v="2"/>
    <x v="80"/>
    <x v="0"/>
    <x v="2"/>
  </r>
  <r>
    <x v="10"/>
    <x v="7"/>
    <x v="220"/>
    <x v="1"/>
    <x v="5"/>
    <x v="4"/>
    <x v="2562"/>
    <x v="4241"/>
    <x v="8"/>
    <x v="5"/>
    <x v="9"/>
    <x v="4286"/>
    <x v="3"/>
    <x v="11"/>
    <x v="2"/>
    <x v="0"/>
  </r>
  <r>
    <x v="14"/>
    <x v="6"/>
    <x v="0"/>
    <x v="0"/>
    <x v="0"/>
    <x v="45"/>
    <x v="2881"/>
    <x v="4242"/>
    <x v="3"/>
    <x v="2"/>
    <x v="4201"/>
    <x v="4287"/>
    <x v="0"/>
    <x v="0"/>
    <x v="0"/>
    <x v="0"/>
  </r>
  <r>
    <x v="7"/>
    <x v="5"/>
    <x v="164"/>
    <x v="10"/>
    <x v="0"/>
    <x v="21"/>
    <x v="2882"/>
    <x v="4243"/>
    <x v="11"/>
    <x v="1"/>
    <x v="4202"/>
    <x v="4288"/>
    <x v="2"/>
    <x v="120"/>
    <x v="2"/>
    <x v="0"/>
  </r>
  <r>
    <x v="13"/>
    <x v="8"/>
    <x v="222"/>
    <x v="10"/>
    <x v="0"/>
    <x v="14"/>
    <x v="54"/>
    <x v="4244"/>
    <x v="20"/>
    <x v="2"/>
    <x v="4203"/>
    <x v="4289"/>
    <x v="0"/>
    <x v="0"/>
    <x v="2"/>
    <x v="2"/>
  </r>
  <r>
    <x v="3"/>
    <x v="3"/>
    <x v="68"/>
    <x v="1"/>
    <x v="0"/>
    <x v="18"/>
    <x v="172"/>
    <x v="4245"/>
    <x v="0"/>
    <x v="0"/>
    <x v="4204"/>
    <x v="4290"/>
    <x v="2"/>
    <x v="99"/>
    <x v="0"/>
    <x v="1"/>
  </r>
  <r>
    <x v="14"/>
    <x v="6"/>
    <x v="69"/>
    <x v="1"/>
    <x v="0"/>
    <x v="32"/>
    <x v="1558"/>
    <x v="4246"/>
    <x v="9"/>
    <x v="3"/>
    <x v="4205"/>
    <x v="4291"/>
    <x v="2"/>
    <x v="125"/>
    <x v="1"/>
    <x v="1"/>
  </r>
  <r>
    <x v="8"/>
    <x v="6"/>
    <x v="71"/>
    <x v="7"/>
    <x v="0"/>
    <x v="3"/>
    <x v="1586"/>
    <x v="4247"/>
    <x v="13"/>
    <x v="1"/>
    <x v="4206"/>
    <x v="4292"/>
    <x v="3"/>
    <x v="20"/>
    <x v="2"/>
    <x v="0"/>
  </r>
  <r>
    <x v="1"/>
    <x v="1"/>
    <x v="165"/>
    <x v="7"/>
    <x v="0"/>
    <x v="20"/>
    <x v="2822"/>
    <x v="4248"/>
    <x v="4"/>
    <x v="3"/>
    <x v="4207"/>
    <x v="4293"/>
    <x v="0"/>
    <x v="0"/>
    <x v="1"/>
    <x v="2"/>
  </r>
  <r>
    <x v="3"/>
    <x v="3"/>
    <x v="74"/>
    <x v="8"/>
    <x v="0"/>
    <x v="15"/>
    <x v="203"/>
    <x v="4249"/>
    <x v="24"/>
    <x v="3"/>
    <x v="4208"/>
    <x v="4294"/>
    <x v="3"/>
    <x v="18"/>
    <x v="1"/>
    <x v="1"/>
  </r>
  <r>
    <x v="11"/>
    <x v="8"/>
    <x v="168"/>
    <x v="2"/>
    <x v="0"/>
    <x v="7"/>
    <x v="2535"/>
    <x v="4250"/>
    <x v="23"/>
    <x v="3"/>
    <x v="4209"/>
    <x v="4295"/>
    <x v="3"/>
    <x v="23"/>
    <x v="1"/>
    <x v="2"/>
  </r>
  <r>
    <x v="6"/>
    <x v="3"/>
    <x v="224"/>
    <x v="3"/>
    <x v="0"/>
    <x v="26"/>
    <x v="373"/>
    <x v="4251"/>
    <x v="2"/>
    <x v="1"/>
    <x v="4210"/>
    <x v="4296"/>
    <x v="3"/>
    <x v="88"/>
    <x v="1"/>
    <x v="1"/>
  </r>
  <r>
    <x v="11"/>
    <x v="8"/>
    <x v="224"/>
    <x v="3"/>
    <x v="0"/>
    <x v="12"/>
    <x v="2883"/>
    <x v="4252"/>
    <x v="24"/>
    <x v="3"/>
    <x v="4211"/>
    <x v="4297"/>
    <x v="3"/>
    <x v="41"/>
    <x v="0"/>
    <x v="2"/>
  </r>
  <r>
    <x v="2"/>
    <x v="2"/>
    <x v="80"/>
    <x v="11"/>
    <x v="0"/>
    <x v="22"/>
    <x v="1128"/>
    <x v="4253"/>
    <x v="22"/>
    <x v="3"/>
    <x v="4212"/>
    <x v="4298"/>
    <x v="2"/>
    <x v="80"/>
    <x v="0"/>
    <x v="2"/>
  </r>
  <r>
    <x v="5"/>
    <x v="1"/>
    <x v="7"/>
    <x v="4"/>
    <x v="0"/>
    <x v="5"/>
    <x v="642"/>
    <x v="4254"/>
    <x v="14"/>
    <x v="4"/>
    <x v="4213"/>
    <x v="4299"/>
    <x v="3"/>
    <x v="40"/>
    <x v="2"/>
    <x v="2"/>
  </r>
  <r>
    <x v="2"/>
    <x v="2"/>
    <x v="83"/>
    <x v="5"/>
    <x v="0"/>
    <x v="9"/>
    <x v="2381"/>
    <x v="4255"/>
    <x v="2"/>
    <x v="1"/>
    <x v="4214"/>
    <x v="4300"/>
    <x v="1"/>
    <x v="131"/>
    <x v="0"/>
    <x v="2"/>
  </r>
  <r>
    <x v="3"/>
    <x v="3"/>
    <x v="9"/>
    <x v="6"/>
    <x v="0"/>
    <x v="9"/>
    <x v="2884"/>
    <x v="4256"/>
    <x v="19"/>
    <x v="4"/>
    <x v="4215"/>
    <x v="4301"/>
    <x v="0"/>
    <x v="0"/>
    <x v="0"/>
    <x v="0"/>
  </r>
  <r>
    <x v="14"/>
    <x v="6"/>
    <x v="9"/>
    <x v="6"/>
    <x v="0"/>
    <x v="19"/>
    <x v="1413"/>
    <x v="4257"/>
    <x v="0"/>
    <x v="0"/>
    <x v="4216"/>
    <x v="4302"/>
    <x v="2"/>
    <x v="78"/>
    <x v="1"/>
    <x v="2"/>
  </r>
  <r>
    <x v="14"/>
    <x v="6"/>
    <x v="250"/>
    <x v="6"/>
    <x v="0"/>
    <x v="7"/>
    <x v="2885"/>
    <x v="4258"/>
    <x v="10"/>
    <x v="2"/>
    <x v="4217"/>
    <x v="4303"/>
    <x v="1"/>
    <x v="56"/>
    <x v="1"/>
    <x v="1"/>
  </r>
  <r>
    <x v="4"/>
    <x v="4"/>
    <x v="250"/>
    <x v="6"/>
    <x v="0"/>
    <x v="64"/>
    <x v="924"/>
    <x v="4259"/>
    <x v="18"/>
    <x v="2"/>
    <x v="4218"/>
    <x v="4304"/>
    <x v="3"/>
    <x v="189"/>
    <x v="2"/>
    <x v="0"/>
  </r>
  <r>
    <x v="2"/>
    <x v="2"/>
    <x v="84"/>
    <x v="6"/>
    <x v="0"/>
    <x v="37"/>
    <x v="2886"/>
    <x v="4260"/>
    <x v="14"/>
    <x v="4"/>
    <x v="4219"/>
    <x v="4305"/>
    <x v="7"/>
    <x v="311"/>
    <x v="1"/>
    <x v="2"/>
  </r>
  <r>
    <x v="1"/>
    <x v="1"/>
    <x v="86"/>
    <x v="0"/>
    <x v="1"/>
    <x v="13"/>
    <x v="431"/>
    <x v="4261"/>
    <x v="21"/>
    <x v="0"/>
    <x v="4220"/>
    <x v="4306"/>
    <x v="2"/>
    <x v="87"/>
    <x v="0"/>
    <x v="0"/>
  </r>
  <r>
    <x v="6"/>
    <x v="3"/>
    <x v="89"/>
    <x v="10"/>
    <x v="1"/>
    <x v="35"/>
    <x v="110"/>
    <x v="4262"/>
    <x v="4"/>
    <x v="3"/>
    <x v="4221"/>
    <x v="4307"/>
    <x v="0"/>
    <x v="0"/>
    <x v="0"/>
    <x v="2"/>
  </r>
  <r>
    <x v="11"/>
    <x v="8"/>
    <x v="89"/>
    <x v="10"/>
    <x v="1"/>
    <x v="29"/>
    <x v="2887"/>
    <x v="4263"/>
    <x v="6"/>
    <x v="4"/>
    <x v="4222"/>
    <x v="4308"/>
    <x v="2"/>
    <x v="47"/>
    <x v="0"/>
    <x v="1"/>
  </r>
  <r>
    <x v="15"/>
    <x v="9"/>
    <x v="176"/>
    <x v="1"/>
    <x v="1"/>
    <x v="25"/>
    <x v="2888"/>
    <x v="4264"/>
    <x v="16"/>
    <x v="4"/>
    <x v="4223"/>
    <x v="4309"/>
    <x v="2"/>
    <x v="156"/>
    <x v="1"/>
    <x v="2"/>
  </r>
  <r>
    <x v="3"/>
    <x v="3"/>
    <x v="90"/>
    <x v="1"/>
    <x v="1"/>
    <x v="36"/>
    <x v="883"/>
    <x v="1227"/>
    <x v="1"/>
    <x v="0"/>
    <x v="4224"/>
    <x v="4310"/>
    <x v="1"/>
    <x v="118"/>
    <x v="2"/>
    <x v="0"/>
  </r>
  <r>
    <x v="15"/>
    <x v="9"/>
    <x v="91"/>
    <x v="1"/>
    <x v="1"/>
    <x v="39"/>
    <x v="2889"/>
    <x v="4265"/>
    <x v="12"/>
    <x v="0"/>
    <x v="4225"/>
    <x v="4311"/>
    <x v="0"/>
    <x v="0"/>
    <x v="1"/>
    <x v="2"/>
  </r>
  <r>
    <x v="7"/>
    <x v="5"/>
    <x v="12"/>
    <x v="7"/>
    <x v="1"/>
    <x v="21"/>
    <x v="2890"/>
    <x v="4266"/>
    <x v="10"/>
    <x v="2"/>
    <x v="4226"/>
    <x v="4312"/>
    <x v="0"/>
    <x v="0"/>
    <x v="1"/>
    <x v="1"/>
  </r>
  <r>
    <x v="10"/>
    <x v="7"/>
    <x v="14"/>
    <x v="8"/>
    <x v="1"/>
    <x v="21"/>
    <x v="2891"/>
    <x v="4267"/>
    <x v="20"/>
    <x v="2"/>
    <x v="4227"/>
    <x v="4313"/>
    <x v="1"/>
    <x v="75"/>
    <x v="0"/>
    <x v="1"/>
  </r>
  <r>
    <x v="1"/>
    <x v="1"/>
    <x v="230"/>
    <x v="8"/>
    <x v="1"/>
    <x v="22"/>
    <x v="2892"/>
    <x v="4268"/>
    <x v="1"/>
    <x v="0"/>
    <x v="4228"/>
    <x v="4314"/>
    <x v="2"/>
    <x v="80"/>
    <x v="0"/>
    <x v="2"/>
  </r>
  <r>
    <x v="3"/>
    <x v="3"/>
    <x v="230"/>
    <x v="8"/>
    <x v="1"/>
    <x v="20"/>
    <x v="635"/>
    <x v="676"/>
    <x v="14"/>
    <x v="4"/>
    <x v="4229"/>
    <x v="4315"/>
    <x v="1"/>
    <x v="109"/>
    <x v="2"/>
    <x v="0"/>
  </r>
  <r>
    <x v="3"/>
    <x v="3"/>
    <x v="16"/>
    <x v="3"/>
    <x v="1"/>
    <x v="6"/>
    <x v="2893"/>
    <x v="4269"/>
    <x v="5"/>
    <x v="0"/>
    <x v="4230"/>
    <x v="4316"/>
    <x v="0"/>
    <x v="0"/>
    <x v="1"/>
    <x v="2"/>
  </r>
  <r>
    <x v="7"/>
    <x v="5"/>
    <x v="16"/>
    <x v="3"/>
    <x v="1"/>
    <x v="80"/>
    <x v="2894"/>
    <x v="4270"/>
    <x v="20"/>
    <x v="2"/>
    <x v="4231"/>
    <x v="4317"/>
    <x v="3"/>
    <x v="312"/>
    <x v="1"/>
    <x v="2"/>
  </r>
  <r>
    <x v="1"/>
    <x v="1"/>
    <x v="98"/>
    <x v="3"/>
    <x v="1"/>
    <x v="1"/>
    <x v="642"/>
    <x v="4271"/>
    <x v="23"/>
    <x v="3"/>
    <x v="4232"/>
    <x v="4318"/>
    <x v="3"/>
    <x v="12"/>
    <x v="2"/>
    <x v="1"/>
  </r>
  <r>
    <x v="6"/>
    <x v="3"/>
    <x v="99"/>
    <x v="3"/>
    <x v="1"/>
    <x v="4"/>
    <x v="2895"/>
    <x v="4272"/>
    <x v="14"/>
    <x v="4"/>
    <x v="4233"/>
    <x v="4319"/>
    <x v="2"/>
    <x v="5"/>
    <x v="1"/>
    <x v="0"/>
  </r>
  <r>
    <x v="5"/>
    <x v="1"/>
    <x v="177"/>
    <x v="9"/>
    <x v="1"/>
    <x v="10"/>
    <x v="1909"/>
    <x v="4273"/>
    <x v="2"/>
    <x v="1"/>
    <x v="4234"/>
    <x v="4320"/>
    <x v="2"/>
    <x v="13"/>
    <x v="0"/>
    <x v="2"/>
  </r>
  <r>
    <x v="14"/>
    <x v="6"/>
    <x v="100"/>
    <x v="11"/>
    <x v="1"/>
    <x v="6"/>
    <x v="2896"/>
    <x v="4274"/>
    <x v="20"/>
    <x v="2"/>
    <x v="4235"/>
    <x v="4321"/>
    <x v="0"/>
    <x v="0"/>
    <x v="0"/>
    <x v="1"/>
  </r>
  <r>
    <x v="1"/>
    <x v="1"/>
    <x v="103"/>
    <x v="4"/>
    <x v="1"/>
    <x v="37"/>
    <x v="214"/>
    <x v="4275"/>
    <x v="10"/>
    <x v="2"/>
    <x v="4236"/>
    <x v="4322"/>
    <x v="3"/>
    <x v="105"/>
    <x v="2"/>
    <x v="0"/>
  </r>
  <r>
    <x v="7"/>
    <x v="5"/>
    <x v="18"/>
    <x v="4"/>
    <x v="1"/>
    <x v="5"/>
    <x v="2688"/>
    <x v="4276"/>
    <x v="23"/>
    <x v="3"/>
    <x v="4237"/>
    <x v="4323"/>
    <x v="3"/>
    <x v="40"/>
    <x v="0"/>
    <x v="0"/>
  </r>
  <r>
    <x v="11"/>
    <x v="8"/>
    <x v="19"/>
    <x v="4"/>
    <x v="1"/>
    <x v="32"/>
    <x v="1515"/>
    <x v="4277"/>
    <x v="3"/>
    <x v="2"/>
    <x v="4238"/>
    <x v="4324"/>
    <x v="2"/>
    <x v="125"/>
    <x v="0"/>
    <x v="1"/>
  </r>
  <r>
    <x v="0"/>
    <x v="0"/>
    <x v="233"/>
    <x v="5"/>
    <x v="1"/>
    <x v="25"/>
    <x v="2897"/>
    <x v="4278"/>
    <x v="2"/>
    <x v="1"/>
    <x v="4239"/>
    <x v="4325"/>
    <x v="2"/>
    <x v="156"/>
    <x v="2"/>
    <x v="1"/>
  </r>
  <r>
    <x v="4"/>
    <x v="4"/>
    <x v="233"/>
    <x v="5"/>
    <x v="1"/>
    <x v="28"/>
    <x v="1998"/>
    <x v="4279"/>
    <x v="0"/>
    <x v="0"/>
    <x v="4240"/>
    <x v="4326"/>
    <x v="0"/>
    <x v="0"/>
    <x v="1"/>
    <x v="2"/>
  </r>
  <r>
    <x v="8"/>
    <x v="6"/>
    <x v="233"/>
    <x v="5"/>
    <x v="1"/>
    <x v="22"/>
    <x v="2898"/>
    <x v="4280"/>
    <x v="18"/>
    <x v="2"/>
    <x v="4241"/>
    <x v="4327"/>
    <x v="2"/>
    <x v="80"/>
    <x v="0"/>
    <x v="0"/>
  </r>
  <r>
    <x v="10"/>
    <x v="7"/>
    <x v="104"/>
    <x v="5"/>
    <x v="1"/>
    <x v="5"/>
    <x v="1533"/>
    <x v="4281"/>
    <x v="20"/>
    <x v="2"/>
    <x v="4242"/>
    <x v="4328"/>
    <x v="2"/>
    <x v="6"/>
    <x v="1"/>
    <x v="1"/>
  </r>
  <r>
    <x v="7"/>
    <x v="5"/>
    <x v="104"/>
    <x v="5"/>
    <x v="1"/>
    <x v="53"/>
    <x v="2198"/>
    <x v="4282"/>
    <x v="25"/>
    <x v="1"/>
    <x v="4243"/>
    <x v="4329"/>
    <x v="6"/>
    <x v="111"/>
    <x v="2"/>
    <x v="1"/>
  </r>
  <r>
    <x v="0"/>
    <x v="0"/>
    <x v="267"/>
    <x v="6"/>
    <x v="1"/>
    <x v="8"/>
    <x v="2619"/>
    <x v="4283"/>
    <x v="7"/>
    <x v="2"/>
    <x v="4244"/>
    <x v="4330"/>
    <x v="2"/>
    <x v="34"/>
    <x v="0"/>
    <x v="2"/>
  </r>
  <r>
    <x v="15"/>
    <x v="9"/>
    <x v="108"/>
    <x v="0"/>
    <x v="2"/>
    <x v="14"/>
    <x v="1227"/>
    <x v="4284"/>
    <x v="0"/>
    <x v="0"/>
    <x v="4245"/>
    <x v="4331"/>
    <x v="3"/>
    <x v="114"/>
    <x v="2"/>
    <x v="2"/>
  </r>
  <r>
    <x v="10"/>
    <x v="7"/>
    <x v="108"/>
    <x v="0"/>
    <x v="2"/>
    <x v="65"/>
    <x v="2899"/>
    <x v="4285"/>
    <x v="18"/>
    <x v="2"/>
    <x v="4246"/>
    <x v="4332"/>
    <x v="0"/>
    <x v="0"/>
    <x v="1"/>
    <x v="0"/>
  </r>
  <r>
    <x v="0"/>
    <x v="0"/>
    <x v="113"/>
    <x v="7"/>
    <x v="2"/>
    <x v="0"/>
    <x v="2900"/>
    <x v="4286"/>
    <x v="21"/>
    <x v="0"/>
    <x v="4247"/>
    <x v="4333"/>
    <x v="1"/>
    <x v="113"/>
    <x v="1"/>
    <x v="2"/>
  </r>
  <r>
    <x v="9"/>
    <x v="6"/>
    <x v="115"/>
    <x v="8"/>
    <x v="2"/>
    <x v="37"/>
    <x v="2901"/>
    <x v="4287"/>
    <x v="5"/>
    <x v="0"/>
    <x v="4248"/>
    <x v="4334"/>
    <x v="0"/>
    <x v="0"/>
    <x v="0"/>
    <x v="1"/>
  </r>
  <r>
    <x v="13"/>
    <x v="8"/>
    <x v="26"/>
    <x v="8"/>
    <x v="2"/>
    <x v="42"/>
    <x v="2902"/>
    <x v="4288"/>
    <x v="7"/>
    <x v="2"/>
    <x v="4249"/>
    <x v="4335"/>
    <x v="3"/>
    <x v="199"/>
    <x v="0"/>
    <x v="1"/>
  </r>
  <r>
    <x v="10"/>
    <x v="7"/>
    <x v="26"/>
    <x v="8"/>
    <x v="2"/>
    <x v="3"/>
    <x v="873"/>
    <x v="4289"/>
    <x v="22"/>
    <x v="3"/>
    <x v="4250"/>
    <x v="4336"/>
    <x v="3"/>
    <x v="20"/>
    <x v="0"/>
    <x v="0"/>
  </r>
  <r>
    <x v="2"/>
    <x v="2"/>
    <x v="27"/>
    <x v="2"/>
    <x v="2"/>
    <x v="9"/>
    <x v="2903"/>
    <x v="4290"/>
    <x v="0"/>
    <x v="0"/>
    <x v="4251"/>
    <x v="4337"/>
    <x v="0"/>
    <x v="0"/>
    <x v="2"/>
    <x v="0"/>
  </r>
  <r>
    <x v="7"/>
    <x v="5"/>
    <x v="118"/>
    <x v="3"/>
    <x v="2"/>
    <x v="53"/>
    <x v="2182"/>
    <x v="4291"/>
    <x v="0"/>
    <x v="0"/>
    <x v="4252"/>
    <x v="4338"/>
    <x v="0"/>
    <x v="0"/>
    <x v="0"/>
    <x v="0"/>
  </r>
  <r>
    <x v="2"/>
    <x v="2"/>
    <x v="120"/>
    <x v="9"/>
    <x v="2"/>
    <x v="4"/>
    <x v="2904"/>
    <x v="4292"/>
    <x v="16"/>
    <x v="4"/>
    <x v="4253"/>
    <x v="4339"/>
    <x v="2"/>
    <x v="5"/>
    <x v="0"/>
    <x v="2"/>
  </r>
  <r>
    <x v="10"/>
    <x v="7"/>
    <x v="187"/>
    <x v="9"/>
    <x v="2"/>
    <x v="52"/>
    <x v="1240"/>
    <x v="4293"/>
    <x v="23"/>
    <x v="3"/>
    <x v="4254"/>
    <x v="4340"/>
    <x v="0"/>
    <x v="0"/>
    <x v="2"/>
    <x v="2"/>
  </r>
  <r>
    <x v="8"/>
    <x v="6"/>
    <x v="122"/>
    <x v="11"/>
    <x v="2"/>
    <x v="42"/>
    <x v="2905"/>
    <x v="4294"/>
    <x v="2"/>
    <x v="1"/>
    <x v="4255"/>
    <x v="4341"/>
    <x v="4"/>
    <x v="221"/>
    <x v="1"/>
    <x v="0"/>
  </r>
  <r>
    <x v="6"/>
    <x v="3"/>
    <x v="32"/>
    <x v="11"/>
    <x v="2"/>
    <x v="7"/>
    <x v="1477"/>
    <x v="4295"/>
    <x v="7"/>
    <x v="2"/>
    <x v="4256"/>
    <x v="4342"/>
    <x v="2"/>
    <x v="8"/>
    <x v="0"/>
    <x v="1"/>
  </r>
  <r>
    <x v="3"/>
    <x v="3"/>
    <x v="34"/>
    <x v="4"/>
    <x v="2"/>
    <x v="19"/>
    <x v="508"/>
    <x v="4296"/>
    <x v="18"/>
    <x v="2"/>
    <x v="4257"/>
    <x v="4343"/>
    <x v="0"/>
    <x v="0"/>
    <x v="0"/>
    <x v="2"/>
  </r>
  <r>
    <x v="4"/>
    <x v="4"/>
    <x v="188"/>
    <x v="4"/>
    <x v="2"/>
    <x v="0"/>
    <x v="2906"/>
    <x v="4297"/>
    <x v="12"/>
    <x v="0"/>
    <x v="4258"/>
    <x v="4344"/>
    <x v="2"/>
    <x v="58"/>
    <x v="2"/>
    <x v="2"/>
  </r>
  <r>
    <x v="2"/>
    <x v="2"/>
    <x v="123"/>
    <x v="5"/>
    <x v="2"/>
    <x v="14"/>
    <x v="1921"/>
    <x v="4298"/>
    <x v="20"/>
    <x v="2"/>
    <x v="4259"/>
    <x v="4345"/>
    <x v="2"/>
    <x v="32"/>
    <x v="2"/>
    <x v="1"/>
  </r>
  <r>
    <x v="13"/>
    <x v="8"/>
    <x v="124"/>
    <x v="6"/>
    <x v="2"/>
    <x v="35"/>
    <x v="363"/>
    <x v="1740"/>
    <x v="10"/>
    <x v="2"/>
    <x v="4260"/>
    <x v="4346"/>
    <x v="0"/>
    <x v="0"/>
    <x v="1"/>
    <x v="0"/>
  </r>
  <r>
    <x v="2"/>
    <x v="2"/>
    <x v="38"/>
    <x v="6"/>
    <x v="2"/>
    <x v="6"/>
    <x v="2907"/>
    <x v="4299"/>
    <x v="24"/>
    <x v="3"/>
    <x v="4261"/>
    <x v="4347"/>
    <x v="2"/>
    <x v="7"/>
    <x v="1"/>
    <x v="0"/>
  </r>
  <r>
    <x v="1"/>
    <x v="1"/>
    <x v="39"/>
    <x v="0"/>
    <x v="3"/>
    <x v="31"/>
    <x v="2908"/>
    <x v="4300"/>
    <x v="7"/>
    <x v="2"/>
    <x v="4262"/>
    <x v="4348"/>
    <x v="2"/>
    <x v="181"/>
    <x v="2"/>
    <x v="2"/>
  </r>
  <r>
    <x v="12"/>
    <x v="8"/>
    <x v="40"/>
    <x v="0"/>
    <x v="3"/>
    <x v="2"/>
    <x v="2909"/>
    <x v="4301"/>
    <x v="17"/>
    <x v="1"/>
    <x v="4263"/>
    <x v="4349"/>
    <x v="3"/>
    <x v="77"/>
    <x v="0"/>
    <x v="2"/>
  </r>
  <r>
    <x v="12"/>
    <x v="8"/>
    <x v="192"/>
    <x v="10"/>
    <x v="3"/>
    <x v="17"/>
    <x v="2910"/>
    <x v="4302"/>
    <x v="9"/>
    <x v="3"/>
    <x v="4264"/>
    <x v="4350"/>
    <x v="6"/>
    <x v="313"/>
    <x v="2"/>
    <x v="1"/>
  </r>
  <r>
    <x v="7"/>
    <x v="5"/>
    <x v="193"/>
    <x v="10"/>
    <x v="3"/>
    <x v="3"/>
    <x v="2842"/>
    <x v="4138"/>
    <x v="14"/>
    <x v="4"/>
    <x v="4265"/>
    <x v="4351"/>
    <x v="3"/>
    <x v="20"/>
    <x v="2"/>
    <x v="2"/>
  </r>
  <r>
    <x v="10"/>
    <x v="7"/>
    <x v="194"/>
    <x v="1"/>
    <x v="3"/>
    <x v="24"/>
    <x v="2911"/>
    <x v="4303"/>
    <x v="10"/>
    <x v="2"/>
    <x v="4266"/>
    <x v="4352"/>
    <x v="1"/>
    <x v="43"/>
    <x v="2"/>
    <x v="0"/>
  </r>
  <r>
    <x v="1"/>
    <x v="1"/>
    <x v="129"/>
    <x v="7"/>
    <x v="3"/>
    <x v="16"/>
    <x v="733"/>
    <x v="4304"/>
    <x v="25"/>
    <x v="1"/>
    <x v="4267"/>
    <x v="4353"/>
    <x v="3"/>
    <x v="143"/>
    <x v="0"/>
    <x v="2"/>
  </r>
  <r>
    <x v="2"/>
    <x v="2"/>
    <x v="129"/>
    <x v="7"/>
    <x v="3"/>
    <x v="10"/>
    <x v="725"/>
    <x v="4305"/>
    <x v="25"/>
    <x v="1"/>
    <x v="4268"/>
    <x v="4354"/>
    <x v="2"/>
    <x v="13"/>
    <x v="2"/>
    <x v="1"/>
  </r>
  <r>
    <x v="3"/>
    <x v="3"/>
    <x v="134"/>
    <x v="3"/>
    <x v="3"/>
    <x v="13"/>
    <x v="1123"/>
    <x v="4306"/>
    <x v="22"/>
    <x v="3"/>
    <x v="4269"/>
    <x v="4355"/>
    <x v="6"/>
    <x v="215"/>
    <x v="1"/>
    <x v="0"/>
  </r>
  <r>
    <x v="0"/>
    <x v="0"/>
    <x v="135"/>
    <x v="9"/>
    <x v="3"/>
    <x v="26"/>
    <x v="971"/>
    <x v="4307"/>
    <x v="7"/>
    <x v="2"/>
    <x v="4270"/>
    <x v="4356"/>
    <x v="0"/>
    <x v="0"/>
    <x v="0"/>
    <x v="0"/>
  </r>
  <r>
    <x v="0"/>
    <x v="0"/>
    <x v="45"/>
    <x v="4"/>
    <x v="3"/>
    <x v="34"/>
    <x v="2912"/>
    <x v="4308"/>
    <x v="21"/>
    <x v="0"/>
    <x v="4271"/>
    <x v="4357"/>
    <x v="0"/>
    <x v="0"/>
    <x v="0"/>
    <x v="1"/>
  </r>
  <r>
    <x v="13"/>
    <x v="8"/>
    <x v="207"/>
    <x v="0"/>
    <x v="4"/>
    <x v="15"/>
    <x v="2123"/>
    <x v="4309"/>
    <x v="15"/>
    <x v="4"/>
    <x v="4272"/>
    <x v="4358"/>
    <x v="3"/>
    <x v="18"/>
    <x v="2"/>
    <x v="0"/>
  </r>
  <r>
    <x v="4"/>
    <x v="4"/>
    <x v="272"/>
    <x v="0"/>
    <x v="4"/>
    <x v="19"/>
    <x v="618"/>
    <x v="4310"/>
    <x v="18"/>
    <x v="2"/>
    <x v="4273"/>
    <x v="4359"/>
    <x v="3"/>
    <x v="93"/>
    <x v="1"/>
    <x v="0"/>
  </r>
  <r>
    <x v="10"/>
    <x v="7"/>
    <x v="147"/>
    <x v="1"/>
    <x v="4"/>
    <x v="3"/>
    <x v="2354"/>
    <x v="4311"/>
    <x v="18"/>
    <x v="2"/>
    <x v="4274"/>
    <x v="4360"/>
    <x v="3"/>
    <x v="20"/>
    <x v="2"/>
    <x v="2"/>
  </r>
  <r>
    <x v="11"/>
    <x v="8"/>
    <x v="210"/>
    <x v="7"/>
    <x v="4"/>
    <x v="1"/>
    <x v="2913"/>
    <x v="4312"/>
    <x v="15"/>
    <x v="4"/>
    <x v="4275"/>
    <x v="4361"/>
    <x v="0"/>
    <x v="0"/>
    <x v="0"/>
    <x v="0"/>
  </r>
  <r>
    <x v="2"/>
    <x v="2"/>
    <x v="210"/>
    <x v="7"/>
    <x v="4"/>
    <x v="27"/>
    <x v="2914"/>
    <x v="4313"/>
    <x v="17"/>
    <x v="1"/>
    <x v="4276"/>
    <x v="4362"/>
    <x v="3"/>
    <x v="60"/>
    <x v="2"/>
    <x v="0"/>
  </r>
  <r>
    <x v="0"/>
    <x v="0"/>
    <x v="51"/>
    <x v="8"/>
    <x v="4"/>
    <x v="35"/>
    <x v="696"/>
    <x v="4314"/>
    <x v="12"/>
    <x v="0"/>
    <x v="4277"/>
    <x v="4363"/>
    <x v="3"/>
    <x v="54"/>
    <x v="2"/>
    <x v="1"/>
  </r>
  <r>
    <x v="5"/>
    <x v="1"/>
    <x v="51"/>
    <x v="8"/>
    <x v="4"/>
    <x v="14"/>
    <x v="2915"/>
    <x v="4315"/>
    <x v="16"/>
    <x v="4"/>
    <x v="4278"/>
    <x v="4364"/>
    <x v="2"/>
    <x v="32"/>
    <x v="0"/>
    <x v="1"/>
  </r>
  <r>
    <x v="4"/>
    <x v="4"/>
    <x v="257"/>
    <x v="8"/>
    <x v="4"/>
    <x v="18"/>
    <x v="1782"/>
    <x v="4316"/>
    <x v="13"/>
    <x v="1"/>
    <x v="4279"/>
    <x v="4365"/>
    <x v="2"/>
    <x v="99"/>
    <x v="0"/>
    <x v="0"/>
  </r>
  <r>
    <x v="2"/>
    <x v="2"/>
    <x v="257"/>
    <x v="8"/>
    <x v="4"/>
    <x v="12"/>
    <x v="1752"/>
    <x v="4276"/>
    <x v="0"/>
    <x v="0"/>
    <x v="4280"/>
    <x v="4366"/>
    <x v="2"/>
    <x v="15"/>
    <x v="1"/>
    <x v="0"/>
  </r>
  <r>
    <x v="15"/>
    <x v="9"/>
    <x v="150"/>
    <x v="2"/>
    <x v="4"/>
    <x v="19"/>
    <x v="2336"/>
    <x v="4317"/>
    <x v="9"/>
    <x v="3"/>
    <x v="4281"/>
    <x v="4367"/>
    <x v="2"/>
    <x v="78"/>
    <x v="1"/>
    <x v="0"/>
  </r>
  <r>
    <x v="13"/>
    <x v="8"/>
    <x v="150"/>
    <x v="2"/>
    <x v="4"/>
    <x v="3"/>
    <x v="2916"/>
    <x v="4318"/>
    <x v="4"/>
    <x v="3"/>
    <x v="4282"/>
    <x v="4368"/>
    <x v="1"/>
    <x v="3"/>
    <x v="0"/>
    <x v="0"/>
  </r>
  <r>
    <x v="3"/>
    <x v="3"/>
    <x v="52"/>
    <x v="2"/>
    <x v="4"/>
    <x v="31"/>
    <x v="868"/>
    <x v="4319"/>
    <x v="2"/>
    <x v="1"/>
    <x v="4283"/>
    <x v="4369"/>
    <x v="4"/>
    <x v="232"/>
    <x v="1"/>
    <x v="2"/>
  </r>
  <r>
    <x v="4"/>
    <x v="4"/>
    <x v="53"/>
    <x v="3"/>
    <x v="4"/>
    <x v="36"/>
    <x v="1228"/>
    <x v="4320"/>
    <x v="13"/>
    <x v="1"/>
    <x v="4284"/>
    <x v="4370"/>
    <x v="1"/>
    <x v="118"/>
    <x v="2"/>
    <x v="0"/>
  </r>
  <r>
    <x v="15"/>
    <x v="9"/>
    <x v="57"/>
    <x v="5"/>
    <x v="4"/>
    <x v="9"/>
    <x v="2917"/>
    <x v="4321"/>
    <x v="17"/>
    <x v="1"/>
    <x v="4285"/>
    <x v="4371"/>
    <x v="4"/>
    <x v="195"/>
    <x v="0"/>
    <x v="1"/>
  </r>
  <r>
    <x v="12"/>
    <x v="8"/>
    <x v="58"/>
    <x v="6"/>
    <x v="4"/>
    <x v="59"/>
    <x v="1428"/>
    <x v="4322"/>
    <x v="11"/>
    <x v="1"/>
    <x v="4286"/>
    <x v="4372"/>
    <x v="0"/>
    <x v="0"/>
    <x v="1"/>
    <x v="2"/>
  </r>
  <r>
    <x v="7"/>
    <x v="5"/>
    <x v="58"/>
    <x v="6"/>
    <x v="4"/>
    <x v="23"/>
    <x v="2918"/>
    <x v="4323"/>
    <x v="23"/>
    <x v="3"/>
    <x v="4287"/>
    <x v="4373"/>
    <x v="3"/>
    <x v="28"/>
    <x v="2"/>
    <x v="0"/>
  </r>
  <r>
    <x v="11"/>
    <x v="8"/>
    <x v="160"/>
    <x v="0"/>
    <x v="5"/>
    <x v="36"/>
    <x v="1491"/>
    <x v="4324"/>
    <x v="25"/>
    <x v="1"/>
    <x v="4288"/>
    <x v="4374"/>
    <x v="3"/>
    <x v="144"/>
    <x v="0"/>
    <x v="0"/>
  </r>
  <r>
    <x v="5"/>
    <x v="1"/>
    <x v="163"/>
    <x v="10"/>
    <x v="5"/>
    <x v="13"/>
    <x v="1147"/>
    <x v="4325"/>
    <x v="25"/>
    <x v="1"/>
    <x v="4289"/>
    <x v="4375"/>
    <x v="2"/>
    <x v="8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fieldListSortAscending="1" chartFormat="8">
  <location ref="A4:B10" firstHeaderRow="1" firstDataRow="1" firstDataCol="1" rowPageCount="2" colPageCount="1"/>
  <pivotFields count="16">
    <pivotField axis="axisRow" compact="0" sortType="descending" multipleItemSelectionAllowed="1" showAll="0">
      <items count="18">
        <item h="1" x="16"/>
        <item h="1" x="9"/>
        <item x="6"/>
        <item x="12"/>
        <item h="1" x="1"/>
        <item h="1" x="11"/>
        <item h="1" x="2"/>
        <item h="1" x="14"/>
        <item h="1" x="8"/>
        <item h="1" x="10"/>
        <item x="0"/>
        <item h="1" x="7"/>
        <item x="5"/>
        <item h="1" x="3"/>
        <item x="13"/>
        <item h="1" x="15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2">
        <item x="9"/>
        <item x="7"/>
        <item x="4"/>
        <item x="5"/>
        <item x="6"/>
        <item x="0"/>
        <item x="1"/>
        <item x="3"/>
        <item x="2"/>
        <item x="8"/>
        <item x="10"/>
        <item t="default"/>
      </items>
    </pivotField>
    <pivotField compact="0" showAll="0">
      <items count="276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x="274"/>
        <item t="default"/>
      </items>
    </pivotField>
    <pivotField compact="0" showAll="0">
      <items count="1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x="12"/>
        <item t="default"/>
      </items>
    </pivotField>
    <pivotField axis="axisPage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3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x="81"/>
        <item t="default"/>
      </items>
    </pivotField>
    <pivotField compact="0" showAll="0">
      <items count="2921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x="2919"/>
        <item t="default"/>
      </items>
    </pivotField>
    <pivotField compact="0" showAll="0">
      <items count="4328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x="4326"/>
        <item t="default"/>
      </items>
    </pivotField>
    <pivotField compact="0" showAll="0">
      <items count="28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x="26"/>
        <item t="default"/>
      </items>
    </pivotField>
    <pivotField axis="axisPage" compact="0" showAll="0">
      <items count="13">
        <item m="1" x="10"/>
        <item m="1" x="7"/>
        <item m="1" x="8"/>
        <item m="1" x="9"/>
        <item x="5"/>
        <item m="1" x="11"/>
        <item x="6"/>
        <item x="0"/>
        <item x="1"/>
        <item x="2"/>
        <item x="3"/>
        <item x="4"/>
        <item t="default"/>
      </items>
    </pivotField>
    <pivotField compact="0" multipleItemSelectionAllowed="1" showAll="0">
      <items count="4292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x="4290"/>
        <item t="default"/>
      </items>
    </pivotField>
    <pivotField dataField="1" compact="0" showAll="0">
      <items count="4378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x="4376"/>
        <item t="default"/>
      </items>
    </pivotField>
    <pivotField compact="0" showAll="0">
      <items count="11">
        <item x="0"/>
        <item x="2"/>
        <item x="3"/>
        <item x="1"/>
        <item x="4"/>
        <item x="6"/>
        <item x="5"/>
        <item x="7"/>
        <item x="8"/>
        <item x="9"/>
        <item t="default"/>
      </items>
    </pivotField>
    <pivotField compact="0" showAll="0">
      <items count="316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x="31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 v="2"/>
    </i>
    <i>
      <x v="12"/>
    </i>
    <i>
      <x v="10"/>
    </i>
    <i>
      <x v="14"/>
    </i>
    <i>
      <x v="3"/>
    </i>
    <i t="grand">
      <x/>
    </i>
  </rowItems>
  <colItems count="1">
    <i/>
  </colItems>
  <pageFields count="2">
    <pageField fld="9" item="11"/>
    <pageField fld="4"/>
  </pageFields>
  <dataFields count="1">
    <dataField name="Sum of Net 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6" firstHeaderRow="1" firstDataRow="1" firstDataCol="1" rowPageCount="1" colPageCount="1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axis="axisRow" compact="0" multipleItemSelectionAllowed="1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h="1" f="1" x="12"/>
        <item h="1" f="1" x="21"/>
        <item h="1" f="1" x="22"/>
        <item h="1" f="1" x="13"/>
        <item h="1" f="1" x="14"/>
        <item h="1" f="1" x="15"/>
        <item h="1" f="1" x="16"/>
        <item h="1" f="1" x="17"/>
        <item h="1" f="1" x="18"/>
        <item h="1" f="1" x="19"/>
        <item h="1" f="1" x="20"/>
        <item t="default"/>
      </items>
    </pivotField>
    <pivotField axis="axisPage" compact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0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dataField="1"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/>
  </pageFields>
  <dataFields count="1">
    <dataField name="Sum of Net 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4:B8" firstHeaderRow="1" firstDataRow="1" firstDataCol="1" rowPageCount="2" colPageCount="1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axis="axisPage" compact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0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h="1" x="5"/>
        <item h="1" x="0"/>
        <item x="1"/>
        <item h="1" x="2"/>
        <item h="1" x="3"/>
        <item h="1"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axis="axisPage" compact="0" multipleItemSelectionAllowed="1" showAll="0">
      <items count="4">
        <item x="0"/>
        <item x="1"/>
        <item x="2"/>
        <item t="default"/>
      </items>
    </pivotField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1"/>
    </i>
    <i>
      <x/>
    </i>
    <i>
      <x v="2"/>
    </i>
    <i t="grand">
      <x/>
    </i>
  </rowItems>
  <colItems count="1">
    <i/>
  </colItems>
  <pageFields count="2">
    <pageField fld="4"/>
    <pageField fld="14"/>
  </pageFields>
  <dataFields count="1">
    <dataField name="Sum of Units Sold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 rowPageCount="1" colPageCount="1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axis="axisPage" compact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0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dataField="1"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/>
  </pageFields>
  <dataFields count="1">
    <dataField name="Sum of Net 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/>
    <pivotField compact="0" numFmtId="179" showAll="0"/>
    <pivotField compact="0" showAll="0"/>
    <pivotField compact="0" showAll="0"/>
    <pivotField dataField="1"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/>
    <pivotField compact="0" numFmtId="181" showAll="0"/>
    <pivotField compact="0" numFmtId="182" showAll="0"/>
    <pivotField compact="0" showAll="0"/>
    <pivotField compact="0" numFmtId="181" showAll="0"/>
    <pivotField compact="0" numFmtId="181" showAll="0"/>
    <pivotField compact="0" showAll="0"/>
    <pivotField compact="0" numFmtId="10" showAll="0"/>
    <pivotField compact="0" showAll="0"/>
    <pivotField compact="0" showAll="0"/>
  </pivotFields>
  <dataFields count="1">
    <dataField name="Sum of Units Sold" fld="5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82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dataField="1"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Sum of Units Returned" fld="12" baseField="0" baseItem="0"/>
  </dataFields>
  <formats count="2">
    <format dxfId="3">
      <pivotArea collapsedLevelsAreSubtotals="1" fieldPosition="0"/>
    </format>
    <format dxfId="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/>
    <pivotField compact="0" numFmtId="179" showAll="0"/>
    <pivotField compact="0" showAll="0"/>
    <pivotField compact="0" showAll="0"/>
    <pivotField compact="0" showAll="0"/>
    <pivotField compact="0" numFmtId="180" showAll="0"/>
    <pivotField compact="0" numFmtId="181" showAll="0"/>
    <pivotField compact="0" numFmtId="182" showAll="0"/>
    <pivotField compact="0" showAll="0"/>
    <pivotField compact="0" numFmtId="181" showAll="0"/>
    <pivotField dataField="1"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/>
    <pivotField compact="0" numFmtId="10" showAll="0"/>
    <pivotField compact="0" showAll="0"/>
    <pivotField compact="0" showAll="0"/>
  </pivotFields>
  <dataFields count="1">
    <dataField name="Sum of Net Revenue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G18:AG19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/>
    <pivotField compact="0" numFmtId="179" showAll="0"/>
    <pivotField compact="0" showAll="0"/>
    <pivotField compact="0" showAll="0"/>
    <pivotField dataField="1"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/>
    <pivotField compact="0" numFmtId="181" showAll="0"/>
    <pivotField compact="0" numFmtId="182" showAll="0"/>
    <pivotField compact="0" showAll="0"/>
    <pivotField compact="0" numFmtId="181" showAll="0"/>
    <pivotField compact="0" numFmtId="181" showAll="0"/>
    <pivotField compact="0" showAll="0"/>
    <pivotField compact="0" numFmtId="10" showAll="0"/>
    <pivotField compact="0" showAll="0"/>
    <pivotField compact="0" showAll="0"/>
  </pivotFields>
  <dataFields count="1">
    <dataField name="Sum of Units Sold" fld="5" baseField="0" baseItem="0"/>
  </dataFields>
  <formats count="3"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I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82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dataField="1"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Total Units Returned" fld="12" baseField="0" baseItem="0"/>
  </dataFields>
  <formats count="12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3:H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82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Total Units Sold" fld="5" baseField="0" baseItem="0"/>
  </dataFields>
  <formats count="6"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G4" firstHeaderRow="1" firstDataRow="1" firstDataCol="0"/>
  <pivotFields count="16">
    <pivotField compact="0" showAll="0">
      <items count="17">
        <item x="4"/>
        <item x="15"/>
        <item x="13"/>
        <item x="3"/>
        <item x="5"/>
        <item x="7"/>
        <item x="0"/>
        <item x="10"/>
        <item x="8"/>
        <item x="14"/>
        <item x="2"/>
        <item x="11"/>
        <item x="1"/>
        <item x="12"/>
        <item x="6"/>
        <item x="9"/>
        <item t="default"/>
      </items>
    </pivotField>
    <pivotField compact="0" showAll="0">
      <items count="11">
        <item x="9"/>
        <item x="7"/>
        <item x="4"/>
        <item x="5"/>
        <item x="6"/>
        <item x="0"/>
        <item x="1"/>
        <item x="3"/>
        <item x="2"/>
        <item x="8"/>
        <item t="default"/>
      </items>
    </pivotField>
    <pivotField compact="0" numFmtId="179" showAll="0">
      <items count="275">
        <item x="0"/>
        <item x="65"/>
        <item x="247"/>
        <item x="248"/>
        <item x="221"/>
        <item x="164"/>
        <item x="222"/>
        <item x="66"/>
        <item x="1"/>
        <item x="67"/>
        <item x="68"/>
        <item x="69"/>
        <item x="70"/>
        <item x="71"/>
        <item x="72"/>
        <item x="73"/>
        <item x="165"/>
        <item x="74"/>
        <item x="166"/>
        <item x="167"/>
        <item x="75"/>
        <item x="2"/>
        <item x="223"/>
        <item x="168"/>
        <item x="76"/>
        <item x="169"/>
        <item x="224"/>
        <item x="170"/>
        <item x="3"/>
        <item x="4"/>
        <item x="77"/>
        <item x="78"/>
        <item x="273"/>
        <item x="79"/>
        <item x="249"/>
        <item x="80"/>
        <item x="81"/>
        <item x="82"/>
        <item x="171"/>
        <item x="172"/>
        <item x="5"/>
        <item x="6"/>
        <item x="7"/>
        <item x="225"/>
        <item x="173"/>
        <item x="8"/>
        <item x="174"/>
        <item x="83"/>
        <item x="9"/>
        <item x="250"/>
        <item x="226"/>
        <item x="84"/>
        <item x="85"/>
        <item x="86"/>
        <item x="10"/>
        <item x="87"/>
        <item x="88"/>
        <item x="227"/>
        <item x="175"/>
        <item x="89"/>
        <item x="176"/>
        <item x="90"/>
        <item x="228"/>
        <item x="91"/>
        <item x="229"/>
        <item x="11"/>
        <item x="92"/>
        <item x="93"/>
        <item x="12"/>
        <item x="13"/>
        <item x="14"/>
        <item x="15"/>
        <item x="230"/>
        <item x="251"/>
        <item x="94"/>
        <item x="95"/>
        <item x="266"/>
        <item x="96"/>
        <item x="97"/>
        <item x="16"/>
        <item x="98"/>
        <item x="99"/>
        <item x="252"/>
        <item x="231"/>
        <item x="253"/>
        <item x="177"/>
        <item x="17"/>
        <item x="261"/>
        <item x="100"/>
        <item x="101"/>
        <item x="102"/>
        <item x="103"/>
        <item x="18"/>
        <item x="232"/>
        <item x="19"/>
        <item x="20"/>
        <item x="233"/>
        <item x="104"/>
        <item x="21"/>
        <item x="178"/>
        <item x="105"/>
        <item x="22"/>
        <item x="106"/>
        <item x="267"/>
        <item x="107"/>
        <item x="108"/>
        <item x="109"/>
        <item x="262"/>
        <item x="234"/>
        <item x="179"/>
        <item x="23"/>
        <item x="110"/>
        <item x="111"/>
        <item x="235"/>
        <item x="180"/>
        <item x="112"/>
        <item x="24"/>
        <item x="181"/>
        <item x="182"/>
        <item x="113"/>
        <item x="114"/>
        <item x="25"/>
        <item x="115"/>
        <item x="183"/>
        <item x="116"/>
        <item x="26"/>
        <item x="27"/>
        <item x="184"/>
        <item x="28"/>
        <item x="185"/>
        <item x="117"/>
        <item x="118"/>
        <item x="29"/>
        <item x="119"/>
        <item x="120"/>
        <item x="254"/>
        <item x="186"/>
        <item x="187"/>
        <item x="30"/>
        <item x="31"/>
        <item x="121"/>
        <item x="122"/>
        <item x="32"/>
        <item x="33"/>
        <item x="34"/>
        <item x="35"/>
        <item x="236"/>
        <item x="188"/>
        <item x="189"/>
        <item x="123"/>
        <item x="36"/>
        <item x="37"/>
        <item x="124"/>
        <item x="38"/>
        <item x="190"/>
        <item x="263"/>
        <item x="125"/>
        <item x="39"/>
        <item x="191"/>
        <item x="40"/>
        <item x="126"/>
        <item x="237"/>
        <item x="192"/>
        <item x="193"/>
        <item x="270"/>
        <item x="127"/>
        <item x="194"/>
        <item x="41"/>
        <item x="238"/>
        <item x="128"/>
        <item x="255"/>
        <item x="129"/>
        <item x="195"/>
        <item x="196"/>
        <item x="197"/>
        <item x="239"/>
        <item x="130"/>
        <item x="131"/>
        <item x="132"/>
        <item x="133"/>
        <item x="42"/>
        <item x="268"/>
        <item x="264"/>
        <item x="240"/>
        <item x="134"/>
        <item x="256"/>
        <item x="43"/>
        <item x="44"/>
        <item x="135"/>
        <item x="136"/>
        <item x="198"/>
        <item x="199"/>
        <item x="137"/>
        <item x="271"/>
        <item x="241"/>
        <item x="138"/>
        <item x="200"/>
        <item x="201"/>
        <item x="139"/>
        <item x="45"/>
        <item x="140"/>
        <item x="141"/>
        <item x="202"/>
        <item x="203"/>
        <item x="142"/>
        <item x="269"/>
        <item x="46"/>
        <item x="204"/>
        <item x="205"/>
        <item x="206"/>
        <item x="143"/>
        <item x="207"/>
        <item x="272"/>
        <item x="208"/>
        <item x="209"/>
        <item x="144"/>
        <item x="242"/>
        <item x="47"/>
        <item x="145"/>
        <item x="146"/>
        <item x="147"/>
        <item x="210"/>
        <item x="48"/>
        <item x="148"/>
        <item x="49"/>
        <item x="149"/>
        <item x="50"/>
        <item x="51"/>
        <item x="257"/>
        <item x="258"/>
        <item x="243"/>
        <item x="150"/>
        <item x="244"/>
        <item x="52"/>
        <item x="53"/>
        <item x="211"/>
        <item x="212"/>
        <item x="151"/>
        <item x="213"/>
        <item x="214"/>
        <item x="215"/>
        <item x="216"/>
        <item x="152"/>
        <item x="54"/>
        <item x="55"/>
        <item x="56"/>
        <item x="217"/>
        <item x="153"/>
        <item x="218"/>
        <item x="245"/>
        <item x="154"/>
        <item x="259"/>
        <item x="155"/>
        <item x="156"/>
        <item x="157"/>
        <item x="57"/>
        <item x="58"/>
        <item x="59"/>
        <item x="260"/>
        <item x="60"/>
        <item x="158"/>
        <item x="159"/>
        <item x="160"/>
        <item x="161"/>
        <item x="265"/>
        <item x="162"/>
        <item x="246"/>
        <item x="219"/>
        <item x="163"/>
        <item x="61"/>
        <item x="62"/>
        <item x="63"/>
        <item x="220"/>
        <item x="64"/>
        <item t="default"/>
      </items>
    </pivotField>
    <pivotField compact="0" showAll="0">
      <items count="24">
        <item x="0"/>
        <item x="10"/>
        <item x="1"/>
        <item x="7"/>
        <item x="8"/>
        <item x="2"/>
        <item x="3"/>
        <item x="9"/>
        <item x="11"/>
        <item x="4"/>
        <item x="5"/>
        <item x="6"/>
        <item f="1" x="12"/>
        <item f="1" x="21"/>
        <item f="1" x="2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2">
        <item x="78"/>
        <item x="60"/>
        <item x="76"/>
        <item x="79"/>
        <item x="75"/>
        <item x="74"/>
        <item x="65"/>
        <item x="38"/>
        <item x="44"/>
        <item x="39"/>
        <item x="68"/>
        <item x="61"/>
        <item x="62"/>
        <item x="55"/>
        <item x="63"/>
        <item x="59"/>
        <item x="48"/>
        <item x="34"/>
        <item x="26"/>
        <item x="30"/>
        <item x="54"/>
        <item x="43"/>
        <item x="41"/>
        <item x="45"/>
        <item x="49"/>
        <item x="35"/>
        <item x="52"/>
        <item x="20"/>
        <item x="14"/>
        <item x="15"/>
        <item x="10"/>
        <item x="7"/>
        <item x="3"/>
        <item x="5"/>
        <item x="17"/>
        <item x="12"/>
        <item x="9"/>
        <item x="6"/>
        <item x="13"/>
        <item x="4"/>
        <item x="21"/>
        <item x="29"/>
        <item x="19"/>
        <item x="2"/>
        <item x="8"/>
        <item x="37"/>
        <item x="1"/>
        <item x="18"/>
        <item x="36"/>
        <item x="31"/>
        <item x="0"/>
        <item x="32"/>
        <item x="22"/>
        <item x="27"/>
        <item x="23"/>
        <item x="46"/>
        <item x="33"/>
        <item x="53"/>
        <item x="16"/>
        <item x="42"/>
        <item x="28"/>
        <item x="24"/>
        <item x="25"/>
        <item x="11"/>
        <item x="66"/>
        <item x="57"/>
        <item x="40"/>
        <item x="58"/>
        <item x="69"/>
        <item x="50"/>
        <item x="47"/>
        <item x="51"/>
        <item x="71"/>
        <item x="56"/>
        <item x="64"/>
        <item x="77"/>
        <item x="73"/>
        <item x="67"/>
        <item x="80"/>
        <item x="72"/>
        <item x="70"/>
        <item t="default"/>
      </items>
    </pivotField>
    <pivotField compact="0" numFmtId="180" showAll="0">
      <items count="2920">
        <item x="388"/>
        <item x="2405"/>
        <item x="749"/>
        <item x="531"/>
        <item x="822"/>
        <item x="966"/>
        <item x="2205"/>
        <item x="365"/>
        <item x="2188"/>
        <item x="2297"/>
        <item x="1396"/>
        <item x="550"/>
        <item x="1471"/>
        <item x="1741"/>
        <item x="2071"/>
        <item x="1550"/>
        <item x="54"/>
        <item x="1895"/>
        <item x="2720"/>
        <item x="1842"/>
        <item x="2478"/>
        <item x="1996"/>
        <item x="2244"/>
        <item x="1594"/>
        <item x="1692"/>
        <item x="843"/>
        <item x="1789"/>
        <item x="2842"/>
        <item x="200"/>
        <item x="2289"/>
        <item x="834"/>
        <item x="314"/>
        <item x="1912"/>
        <item x="2296"/>
        <item x="1669"/>
        <item x="78"/>
        <item x="2526"/>
        <item x="1518"/>
        <item x="2558"/>
        <item x="1534"/>
        <item x="2523"/>
        <item x="1533"/>
        <item x="694"/>
        <item x="2104"/>
        <item x="2340"/>
        <item x="1262"/>
        <item x="729"/>
        <item x="2633"/>
        <item x="771"/>
        <item x="2624"/>
        <item x="1499"/>
        <item x="2276"/>
        <item x="2096"/>
        <item x="1729"/>
        <item x="2855"/>
        <item x="930"/>
        <item x="215"/>
        <item x="2067"/>
        <item x="1369"/>
        <item x="2451"/>
        <item x="1384"/>
        <item x="1423"/>
        <item x="1798"/>
        <item x="2005"/>
        <item x="1062"/>
        <item x="798"/>
        <item x="2192"/>
        <item x="1334"/>
        <item x="2612"/>
        <item x="1892"/>
        <item x="2177"/>
        <item x="395"/>
        <item x="1409"/>
        <item x="1634"/>
        <item x="750"/>
        <item x="2147"/>
        <item x="1585"/>
        <item x="1487"/>
        <item x="1087"/>
        <item x="2059"/>
        <item x="2446"/>
        <item x="2231"/>
        <item x="734"/>
        <item x="2565"/>
        <item x="2082"/>
        <item x="1309"/>
        <item x="379"/>
        <item x="1417"/>
        <item x="1388"/>
        <item x="330"/>
        <item x="358"/>
        <item x="119"/>
        <item x="1184"/>
        <item x="387"/>
        <item x="1307"/>
        <item x="2722"/>
        <item x="2445"/>
        <item x="2365"/>
        <item x="2359"/>
        <item x="1791"/>
        <item x="2733"/>
        <item x="786"/>
        <item x="1283"/>
        <item x="935"/>
        <item x="2091"/>
        <item x="1047"/>
        <item x="646"/>
        <item x="645"/>
        <item x="2831"/>
        <item x="1770"/>
        <item x="2844"/>
        <item x="2194"/>
        <item x="544"/>
        <item x="2875"/>
        <item x="640"/>
        <item x="2241"/>
        <item x="2008"/>
        <item x="2650"/>
        <item x="651"/>
        <item x="384"/>
        <item x="2032"/>
        <item x="291"/>
        <item x="1265"/>
        <item x="2732"/>
        <item x="2561"/>
        <item x="1910"/>
        <item x="1189"/>
        <item x="2729"/>
        <item x="468"/>
        <item x="2168"/>
        <item x="2263"/>
        <item x="201"/>
        <item x="2069"/>
        <item x="1617"/>
        <item x="52"/>
        <item x="1580"/>
        <item x="154"/>
        <item x="552"/>
        <item x="2625"/>
        <item x="466"/>
        <item x="1711"/>
        <item x="582"/>
        <item x="1259"/>
        <item x="590"/>
        <item x="695"/>
        <item x="2002"/>
        <item x="713"/>
        <item x="2689"/>
        <item x="2042"/>
        <item x="1854"/>
        <item x="524"/>
        <item x="1496"/>
        <item x="1765"/>
        <item x="2715"/>
        <item x="2848"/>
        <item x="75"/>
        <item x="982"/>
        <item x="768"/>
        <item x="293"/>
        <item x="1940"/>
        <item x="62"/>
        <item x="1885"/>
        <item x="89"/>
        <item x="948"/>
        <item x="2052"/>
        <item x="244"/>
        <item x="1226"/>
        <item x="1984"/>
        <item x="86"/>
        <item x="1187"/>
        <item x="0"/>
        <item x="1742"/>
        <item x="1400"/>
        <item x="791"/>
        <item x="2009"/>
        <item x="1507"/>
        <item x="676"/>
        <item x="2308"/>
        <item x="557"/>
        <item x="2787"/>
        <item x="2572"/>
        <item x="1768"/>
        <item x="221"/>
        <item x="541"/>
        <item x="40"/>
        <item x="2264"/>
        <item x="1691"/>
        <item x="2087"/>
        <item x="1326"/>
        <item x="2713"/>
        <item x="1636"/>
        <item x="960"/>
        <item x="107"/>
        <item x="1963"/>
        <item x="12"/>
        <item x="2562"/>
        <item x="48"/>
        <item x="2497"/>
        <item x="2482"/>
        <item x="724"/>
        <item x="1486"/>
        <item x="976"/>
        <item x="648"/>
        <item x="1733"/>
        <item x="38"/>
        <item x="2326"/>
        <item x="2040"/>
        <item x="1784"/>
        <item x="1520"/>
        <item x="1835"/>
        <item x="1965"/>
        <item x="124"/>
        <item x="59"/>
        <item x="2201"/>
        <item x="1980"/>
        <item x="752"/>
        <item x="2517"/>
        <item x="2105"/>
        <item x="2181"/>
        <item x="2447"/>
        <item x="2665"/>
        <item x="2403"/>
        <item x="91"/>
        <item x="1166"/>
        <item x="1179"/>
        <item x="396"/>
        <item x="1475"/>
        <item x="1640"/>
        <item x="2076"/>
        <item x="2606"/>
        <item x="2524"/>
        <item x="1743"/>
        <item x="762"/>
        <item x="2754"/>
        <item x="1913"/>
        <item x="2871"/>
        <item x="1966"/>
        <item x="2909"/>
        <item x="1866"/>
        <item x="1330"/>
        <item x="1248"/>
        <item x="2395"/>
        <item x="1389"/>
        <item x="1922"/>
        <item x="79"/>
        <item x="1069"/>
        <item x="2587"/>
        <item x="2501"/>
        <item x="329"/>
        <item x="664"/>
        <item x="2615"/>
        <item x="513"/>
        <item x="767"/>
        <item x="2674"/>
        <item x="289"/>
        <item x="2503"/>
        <item x="2752"/>
        <item x="706"/>
        <item x="2887"/>
        <item x="1448"/>
        <item x="1103"/>
        <item x="1828"/>
        <item x="2015"/>
        <item x="681"/>
        <item x="2122"/>
        <item x="1142"/>
        <item x="1172"/>
        <item x="1882"/>
        <item x="1879"/>
        <item x="1562"/>
        <item x="1470"/>
        <item x="881"/>
        <item x="1260"/>
        <item x="1426"/>
        <item x="1046"/>
        <item x="1115"/>
        <item x="896"/>
        <item x="2460"/>
        <item x="19"/>
        <item x="893"/>
        <item x="121"/>
        <item x="2453"/>
        <item x="1942"/>
        <item x="1852"/>
        <item x="67"/>
        <item x="1122"/>
        <item x="978"/>
        <item x="1492"/>
        <item x="2072"/>
        <item x="1263"/>
        <item x="403"/>
        <item x="98"/>
        <item x="2635"/>
        <item x="1251"/>
        <item x="373"/>
        <item x="2613"/>
        <item x="2226"/>
        <item x="1441"/>
        <item x="2576"/>
        <item x="2315"/>
        <item x="2102"/>
        <item x="1427"/>
        <item x="2389"/>
        <item x="2054"/>
        <item x="117"/>
        <item x="2589"/>
        <item x="1430"/>
        <item x="660"/>
        <item x="2876"/>
        <item x="824"/>
        <item x="736"/>
        <item x="209"/>
        <item x="1794"/>
        <item x="2119"/>
        <item x="100"/>
        <item x="2381"/>
        <item x="327"/>
        <item x="838"/>
        <item x="784"/>
        <item x="2867"/>
        <item x="2462"/>
        <item x="754"/>
        <item x="2013"/>
        <item x="911"/>
        <item x="1508"/>
        <item x="2044"/>
        <item x="1790"/>
        <item x="2829"/>
        <item x="1860"/>
        <item x="2862"/>
        <item x="1565"/>
        <item x="2338"/>
        <item x="1095"/>
        <item x="1995"/>
        <item x="449"/>
        <item x="1542"/>
        <item x="1925"/>
        <item x="2886"/>
        <item x="1757"/>
        <item x="1332"/>
        <item x="1578"/>
        <item x="939"/>
        <item x="18"/>
        <item x="1160"/>
        <item x="433"/>
        <item x="2031"/>
        <item x="690"/>
        <item x="1514"/>
        <item x="1178"/>
        <item x="2404"/>
        <item x="366"/>
        <item x="2892"/>
        <item x="316"/>
        <item x="1689"/>
        <item x="1663"/>
        <item x="271"/>
        <item x="328"/>
        <item x="2902"/>
        <item x="2206"/>
        <item x="1556"/>
        <item x="1665"/>
        <item x="821"/>
        <item x="176"/>
        <item x="16"/>
        <item x="1206"/>
        <item x="2484"/>
        <item x="1361"/>
        <item x="2744"/>
        <item x="1797"/>
        <item x="393"/>
        <item x="2080"/>
        <item x="1284"/>
        <item x="698"/>
        <item x="2668"/>
        <item x="1253"/>
        <item x="295"/>
        <item x="2048"/>
        <item x="1962"/>
        <item x="863"/>
        <item x="1009"/>
        <item x="55"/>
        <item x="1660"/>
        <item x="2766"/>
        <item x="925"/>
        <item x="720"/>
        <item x="1169"/>
        <item x="540"/>
        <item x="2215"/>
        <item x="845"/>
        <item x="1024"/>
        <item x="461"/>
        <item x="1865"/>
        <item x="977"/>
        <item x="891"/>
        <item x="2450"/>
        <item x="2580"/>
        <item x="281"/>
        <item x="2687"/>
        <item x="1807"/>
        <item x="87"/>
        <item x="2314"/>
        <item x="1787"/>
        <item x="1243"/>
        <item x="1461"/>
        <item x="857"/>
        <item x="1662"/>
        <item x="596"/>
        <item x="2500"/>
        <item x="804"/>
        <item x="987"/>
        <item x="907"/>
        <item x="2184"/>
        <item x="916"/>
        <item x="2066"/>
        <item x="1293"/>
        <item x="1296"/>
        <item x="2891"/>
        <item x="2306"/>
        <item x="1967"/>
        <item x="1232"/>
        <item x="1051"/>
        <item x="2434"/>
        <item x="969"/>
        <item x="1264"/>
        <item x="2863"/>
        <item x="2169"/>
        <item x="2884"/>
        <item x="1506"/>
        <item x="1724"/>
        <item x="761"/>
        <item x="1970"/>
        <item x="650"/>
        <item x="2459"/>
        <item x="2086"/>
        <item x="405"/>
        <item x="1576"/>
        <item x="2107"/>
        <item x="2632"/>
        <item x="6"/>
        <item x="2869"/>
        <item x="1597"/>
        <item x="41"/>
        <item x="649"/>
        <item x="1548"/>
        <item x="1664"/>
        <item x="238"/>
        <item x="2709"/>
        <item x="837"/>
        <item x="1452"/>
        <item x="1766"/>
        <item x="2872"/>
        <item x="637"/>
        <item x="1331"/>
        <item x="937"/>
        <item x="434"/>
        <item x="1223"/>
        <item x="2794"/>
        <item x="618"/>
        <item x="2068"/>
        <item x="2531"/>
        <item x="1847"/>
        <item x="880"/>
        <item x="112"/>
        <item x="1144"/>
        <item x="1154"/>
        <item x="2566"/>
        <item x="345"/>
        <item x="2811"/>
        <item x="2061"/>
        <item x="2511"/>
        <item x="738"/>
        <item x="1140"/>
        <item x="2029"/>
        <item x="526"/>
        <item x="2771"/>
        <item x="2063"/>
        <item x="106"/>
        <item x="2354"/>
        <item x="1504"/>
        <item x="452"/>
        <item x="22"/>
        <item x="2858"/>
        <item x="748"/>
        <item x="1846"/>
        <item x="2791"/>
        <item x="1039"/>
        <item x="360"/>
        <item x="758"/>
        <item x="1968"/>
        <item x="203"/>
        <item x="1953"/>
        <item x="415"/>
        <item x="277"/>
        <item x="10"/>
        <item x="1948"/>
        <item x="170"/>
        <item x="1382"/>
        <item x="2662"/>
        <item x="2121"/>
        <item x="894"/>
        <item x="586"/>
        <item x="1848"/>
        <item x="808"/>
        <item x="792"/>
        <item x="2812"/>
        <item x="2412"/>
        <item x="682"/>
        <item x="458"/>
        <item x="523"/>
        <item x="389"/>
        <item x="1163"/>
        <item x="1645"/>
        <item x="2704"/>
        <item x="1093"/>
        <item x="1515"/>
        <item x="1483"/>
        <item x="369"/>
        <item x="1751"/>
        <item x="898"/>
        <item x="777"/>
        <item x="472"/>
        <item x="984"/>
        <item x="782"/>
        <item x="1900"/>
        <item x="946"/>
        <item x="226"/>
        <item x="1579"/>
        <item x="4"/>
        <item x="1577"/>
        <item x="474"/>
        <item x="470"/>
        <item x="2805"/>
        <item x="2232"/>
        <item x="1344"/>
        <item x="1227"/>
        <item x="1656"/>
        <item x="1438"/>
        <item x="512"/>
        <item x="553"/>
        <item x="180"/>
        <item x="1233"/>
        <item x="414"/>
        <item x="1904"/>
        <item x="2287"/>
        <item x="2317"/>
        <item x="1301"/>
        <item x="1235"/>
        <item x="2904"/>
        <item x="2362"/>
        <item x="1588"/>
        <item x="2444"/>
        <item x="1583"/>
        <item x="781"/>
        <item x="615"/>
        <item x="2343"/>
        <item x="2218"/>
        <item x="933"/>
        <item x="1025"/>
        <item x="1570"/>
        <item x="835"/>
        <item x="2830"/>
        <item x="1955"/>
        <item x="1898"/>
        <item x="1203"/>
        <item x="2018"/>
        <item x="206"/>
        <item x="1322"/>
        <item x="2583"/>
        <item x="2667"/>
        <item x="921"/>
        <item x="2711"/>
        <item x="239"/>
        <item x="1279"/>
        <item x="1709"/>
        <item x="2816"/>
        <item x="597"/>
        <item x="1450"/>
        <item x="2899"/>
        <item x="929"/>
        <item x="341"/>
        <item x="1399"/>
        <item x="1567"/>
        <item x="2295"/>
        <item x="2307"/>
        <item x="2494"/>
        <item x="733"/>
        <item x="1596"/>
        <item x="1806"/>
        <item x="1779"/>
        <item x="1675"/>
        <item x="1818"/>
        <item x="2126"/>
        <item x="795"/>
        <item x="2230"/>
        <item x="2454"/>
        <item x="300"/>
        <item x="2418"/>
        <item x="1906"/>
        <item x="2768"/>
        <item x="514"/>
        <item x="148"/>
        <item x="1402"/>
        <item x="1888"/>
        <item x="860"/>
        <item x="2282"/>
        <item x="1185"/>
        <item x="1582"/>
        <item x="1646"/>
        <item x="2236"/>
        <item x="2145"/>
        <item x="491"/>
        <item x="927"/>
        <item x="1300"/>
        <item x="2258"/>
        <item x="2090"/>
        <item x="1536"/>
        <item x="778"/>
        <item x="1858"/>
        <item x="827"/>
        <item x="2366"/>
        <item x="1813"/>
        <item x="2103"/>
        <item x="2819"/>
        <item x="2748"/>
        <item x="99"/>
        <item x="794"/>
        <item x="1320"/>
        <item x="83"/>
        <item x="589"/>
        <item x="1679"/>
        <item x="773"/>
        <item x="2156"/>
        <item x="629"/>
        <item x="2151"/>
        <item x="2064"/>
        <item x="2795"/>
        <item x="1694"/>
        <item x="165"/>
        <item x="1589"/>
        <item x="2762"/>
        <item x="494"/>
        <item x="409"/>
        <item x="2881"/>
        <item x="546"/>
        <item x="1125"/>
        <item x="480"/>
        <item x="2294"/>
        <item x="1728"/>
        <item x="164"/>
        <item x="2443"/>
        <item x="114"/>
        <item x="1150"/>
        <item x="428"/>
        <item x="545"/>
        <item x="61"/>
        <item x="793"/>
        <item x="1886"/>
        <item x="2106"/>
        <item x="1280"/>
        <item x="1397"/>
        <item x="1946"/>
        <item x="1157"/>
        <item x="2522"/>
        <item x="743"/>
        <item x="2208"/>
        <item x="1064"/>
        <item x="1097"/>
        <item x="1050"/>
        <item x="287"/>
        <item x="1655"/>
        <item x="1992"/>
        <item x="1678"/>
        <item x="2043"/>
        <item x="2407"/>
        <item x="1231"/>
        <item x="1414"/>
        <item x="728"/>
        <item x="187"/>
        <item x="505"/>
        <item x="242"/>
        <item x="1917"/>
        <item x="573"/>
        <item x="2898"/>
        <item x="2390"/>
        <item x="1918"/>
        <item x="450"/>
        <item x="2542"/>
        <item x="1685"/>
        <item x="813"/>
        <item x="1473"/>
        <item x="1586"/>
        <item x="2050"/>
        <item x="2918"/>
        <item x="1033"/>
        <item x="1244"/>
        <item x="1793"/>
        <item x="600"/>
        <item x="448"/>
        <item x="2823"/>
        <item x="2885"/>
        <item x="2301"/>
        <item x="65"/>
        <item x="288"/>
        <item x="2385"/>
        <item x="1393"/>
        <item x="1288"/>
        <item x="955"/>
        <item x="2341"/>
        <item x="1693"/>
        <item x="634"/>
        <item x="1092"/>
        <item x="872"/>
        <item x="633"/>
        <item x="228"/>
        <item x="2751"/>
        <item x="1606"/>
        <item x="1688"/>
        <item x="2186"/>
        <item x="1101"/>
        <item x="1668"/>
        <item x="2882"/>
        <item x="1019"/>
        <item x="534"/>
        <item x="1731"/>
        <item x="2432"/>
        <item x="885"/>
        <item x="50"/>
        <item x="2567"/>
        <item x="830"/>
        <item x="638"/>
        <item x="2690"/>
        <item x="1156"/>
        <item x="1075"/>
        <item x="2456"/>
        <item x="151"/>
        <item x="2619"/>
        <item x="1010"/>
        <item x="2213"/>
        <item x="174"/>
        <item x="1463"/>
        <item x="2736"/>
        <item x="1021"/>
        <item x="344"/>
        <item x="464"/>
        <item x="210"/>
        <item x="1812"/>
        <item x="2429"/>
        <item x="2222"/>
        <item x="2278"/>
        <item x="909"/>
        <item x="166"/>
        <item x="133"/>
        <item x="2012"/>
        <item x="509"/>
        <item x="2430"/>
        <item x="308"/>
        <item x="2260"/>
        <item x="2679"/>
        <item x="1482"/>
        <item x="2027"/>
        <item x="874"/>
        <item x="2202"/>
        <item x="1449"/>
        <item x="2047"/>
        <item x="2880"/>
        <item x="923"/>
        <item x="2277"/>
        <item x="1005"/>
        <item x="364"/>
        <item x="2204"/>
        <item x="2003"/>
        <item x="2573"/>
        <item x="604"/>
        <item x="481"/>
        <item x="2109"/>
        <item x="1137"/>
        <item x="160"/>
        <item x="1878"/>
        <item x="444"/>
        <item x="2853"/>
        <item x="2139"/>
        <item x="343"/>
        <item x="1117"/>
        <item x="2292"/>
        <item x="1972"/>
        <item x="1214"/>
        <item x="1558"/>
        <item x="2700"/>
        <item x="520"/>
        <item x="2780"/>
        <item x="1623"/>
        <item x="1595"/>
        <item x="1418"/>
        <item x="2551"/>
        <item x="2836"/>
        <item x="213"/>
        <item x="2481"/>
        <item x="551"/>
        <item x="569"/>
        <item x="901"/>
        <item x="2397"/>
        <item x="2799"/>
        <item x="2095"/>
        <item x="1613"/>
        <item x="2157"/>
        <item x="1130"/>
        <item x="1956"/>
        <item x="655"/>
        <item x="1856"/>
        <item x="2507"/>
        <item x="1610"/>
        <item x="2759"/>
        <item x="1755"/>
        <item x="869"/>
        <item x="1336"/>
        <item x="2428"/>
        <item x="15"/>
        <item x="1803"/>
        <item x="286"/>
        <item x="256"/>
        <item x="167"/>
        <item x="105"/>
        <item x="2001"/>
        <item x="2305"/>
        <item x="1537"/>
        <item x="2630"/>
        <item x="2097"/>
        <item x="1723"/>
        <item x="408"/>
        <item x="1436"/>
        <item x="2214"/>
        <item x="1738"/>
        <item x="2133"/>
        <item x="118"/>
        <item x="2694"/>
        <item x="2320"/>
        <item x="770"/>
        <item x="1674"/>
        <item x="1914"/>
        <item x="744"/>
        <item x="2334"/>
        <item x="266"/>
        <item x="1285"/>
        <item x="2383"/>
        <item x="2808"/>
        <item x="1267"/>
        <item x="1034"/>
        <item x="1273"/>
        <item x="1363"/>
        <item x="1982"/>
        <item x="223"/>
        <item x="2209"/>
        <item x="1116"/>
        <item x="422"/>
        <item x="2094"/>
        <item x="2267"/>
        <item x="2337"/>
        <item x="814"/>
        <item x="193"/>
        <item x="926"/>
        <item x="258"/>
        <item x="1600"/>
        <item x="63"/>
        <item x="2190"/>
        <item x="2901"/>
        <item x="2843"/>
        <item x="2893"/>
        <item x="2375"/>
        <item x="196"/>
        <item x="1778"/>
        <item x="2742"/>
        <item x="2621"/>
        <item x="2435"/>
        <item x="2312"/>
        <item x="1935"/>
        <item x="1566"/>
        <item x="2657"/>
        <item x="1298"/>
        <item x="2914"/>
        <item x="2670"/>
        <item x="1686"/>
        <item x="385"/>
        <item x="1553"/>
        <item x="246"/>
        <item x="2006"/>
        <item x="2199"/>
        <item x="451"/>
        <item x="222"/>
        <item x="2007"/>
        <item x="296"/>
        <item x="1805"/>
        <item x="2856"/>
        <item x="2498"/>
        <item x="2487"/>
        <item x="126"/>
        <item x="2469"/>
        <item x="485"/>
        <item x="1832"/>
        <item x="2697"/>
        <item x="2541"/>
        <item x="1516"/>
        <item x="1210"/>
        <item x="2559"/>
        <item x="1408"/>
        <item x="2089"/>
        <item x="687"/>
        <item x="1443"/>
        <item x="1591"/>
        <item x="313"/>
        <item x="1672"/>
        <item x="2874"/>
        <item x="169"/>
        <item x="1695"/>
        <item x="2868"/>
        <item x="742"/>
        <item x="730"/>
        <item x="1572"/>
        <item x="902"/>
        <item x="2549"/>
        <item x="1975"/>
        <item x="157"/>
        <item x="1365"/>
        <item x="2676"/>
        <item x="1098"/>
        <item x="2825"/>
        <item x="1630"/>
        <item x="688"/>
        <item x="887"/>
        <item x="1158"/>
        <item x="1319"/>
        <item x="2330"/>
        <item x="2638"/>
        <item x="2272"/>
        <item x="1563"/>
        <item x="1944"/>
        <item x="2628"/>
        <item x="2291"/>
        <item x="2252"/>
        <item x="2582"/>
        <item x="1607"/>
        <item x="2488"/>
        <item x="2364"/>
        <item x="31"/>
        <item x="2303"/>
        <item x="1786"/>
        <item x="2493"/>
        <item x="2681"/>
        <item x="2316"/>
        <item x="1717"/>
        <item x="383"/>
        <item x="265"/>
        <item x="1192"/>
        <item x="14"/>
        <item x="789"/>
        <item x="1343"/>
        <item x="879"/>
        <item x="2183"/>
        <item x="1353"/>
        <item x="2413"/>
        <item x="2505"/>
        <item x="2074"/>
        <item x="2078"/>
        <item x="643"/>
        <item x="1820"/>
        <item x="492"/>
        <item x="1453"/>
        <item x="1670"/>
        <item x="1321"/>
        <item x="1973"/>
        <item x="1081"/>
        <item x="711"/>
        <item x="2402"/>
        <item x="49"/>
        <item x="577"/>
        <item x="1830"/>
        <item x="886"/>
        <item x="1126"/>
        <item x="1459"/>
        <item x="2137"/>
        <item x="1114"/>
        <item x="2284"/>
        <item x="691"/>
        <item x="671"/>
        <item x="168"/>
        <item x="1379"/>
        <item x="2813"/>
        <item x="1164"/>
        <item x="42"/>
        <item x="2767"/>
        <item x="2536"/>
        <item x="2614"/>
        <item x="2335"/>
        <item x="1175"/>
        <item x="1394"/>
        <item x="431"/>
        <item x="1974"/>
        <item x="2661"/>
        <item x="188"/>
        <item x="924"/>
        <item x="102"/>
        <item x="769"/>
        <item x="249"/>
        <item x="439"/>
        <item x="2649"/>
        <item x="986"/>
        <item x="2734"/>
        <item x="1120"/>
        <item x="9"/>
        <item x="72"/>
        <item x="2273"/>
        <item x="294"/>
        <item x="1611"/>
        <item x="895"/>
        <item x="2038"/>
        <item x="7"/>
        <item x="1014"/>
        <item x="1455"/>
        <item x="323"/>
        <item x="1328"/>
        <item x="2695"/>
        <item x="1639"/>
        <item x="1133"/>
        <item x="1200"/>
        <item x="1712"/>
        <item x="125"/>
        <item x="237"/>
        <item x="2324"/>
        <item x="51"/>
        <item x="1282"/>
        <item x="442"/>
        <item x="2599"/>
        <item x="665"/>
        <item x="856"/>
        <item x="1890"/>
        <item x="884"/>
        <item x="543"/>
        <item x="2605"/>
        <item x="572"/>
        <item x="2782"/>
        <item x="1605"/>
        <item x="1271"/>
        <item x="399"/>
        <item x="1286"/>
        <item x="1224"/>
        <item x="1532"/>
        <item x="1986"/>
        <item x="43"/>
        <item x="1131"/>
        <item x="674"/>
        <item x="153"/>
        <item x="1446"/>
        <item x="1875"/>
        <item x="1420"/>
        <item x="1609"/>
        <item x="496"/>
        <item x="993"/>
        <item x="2329"/>
        <item x="635"/>
        <item x="530"/>
        <item x="2727"/>
        <item x="1060"/>
        <item x="2648"/>
        <item x="2275"/>
        <item x="2378"/>
        <item x="85"/>
        <item x="1440"/>
        <item x="1916"/>
        <item x="1614"/>
        <item x="1287"/>
        <item x="580"/>
        <item x="1151"/>
        <item x="2702"/>
        <item x="2907"/>
        <item x="612"/>
        <item x="1295"/>
        <item x="611"/>
        <item x="146"/>
        <item x="1736"/>
        <item x="64"/>
        <item x="476"/>
        <item x="1822"/>
        <item x="536"/>
        <item x="2716"/>
        <item x="2269"/>
        <item x="2851"/>
        <item x="68"/>
        <item x="942"/>
        <item x="2879"/>
        <item x="2896"/>
        <item x="815"/>
        <item x="1228"/>
        <item x="104"/>
        <item x="77"/>
        <item x="2113"/>
        <item x="495"/>
        <item x="1305"/>
        <item x="906"/>
        <item x="1205"/>
        <item x="2514"/>
        <item x="1088"/>
        <item x="619"/>
        <item x="2098"/>
        <item x="267"/>
        <item x="2601"/>
        <item x="94"/>
        <item x="2592"/>
        <item x="2706"/>
        <item x="1383"/>
        <item x="2174"/>
        <item x="2550"/>
        <item x="725"/>
        <item x="306"/>
        <item x="1815"/>
        <item x="1977"/>
        <item x="1308"/>
        <item x="437"/>
        <item x="1708"/>
        <item x="2544"/>
        <item x="2281"/>
        <item x="2740"/>
        <item x="932"/>
        <item x="1002"/>
        <item x="2138"/>
        <item x="727"/>
        <item x="562"/>
        <item x="2240"/>
        <item x="1481"/>
        <item x="940"/>
        <item x="679"/>
        <item x="2652"/>
        <item x="2471"/>
        <item x="1521"/>
        <item x="1876"/>
        <item x="583"/>
        <item x="455"/>
        <item x="2387"/>
        <item x="1509"/>
        <item x="1493"/>
        <item x="700"/>
        <item x="1864"/>
        <item x="2600"/>
        <item x="981"/>
        <item x="2826"/>
        <item x="683"/>
        <item x="1433"/>
        <item x="1373"/>
        <item x="2596"/>
        <item x="2396"/>
        <item x="957"/>
        <item x="1801"/>
        <item x="1512"/>
        <item x="1683"/>
        <item x="1841"/>
        <item x="1752"/>
        <item x="1702"/>
        <item x="252"/>
        <item x="304"/>
        <item x="47"/>
        <item x="862"/>
        <item x="630"/>
        <item x="2019"/>
        <item x="1079"/>
        <item x="2360"/>
        <item x="2285"/>
        <item x="1590"/>
        <item x="559"/>
        <item x="1380"/>
        <item x="28"/>
        <item x="128"/>
        <item x="375"/>
        <item x="1719"/>
        <item x="2521"/>
        <item x="1104"/>
        <item x="2688"/>
        <item x="578"/>
        <item x="991"/>
        <item x="997"/>
        <item x="398"/>
        <item x="788"/>
        <item x="138"/>
        <item x="2"/>
        <item x="609"/>
        <item x="2834"/>
        <item x="1827"/>
        <item x="1136"/>
        <item x="1838"/>
        <item x="1018"/>
        <item x="968"/>
        <item x="1641"/>
        <item x="1837"/>
        <item x="2588"/>
        <item x="39"/>
        <item x="1472"/>
        <item x="440"/>
        <item x="2796"/>
        <item x="380"/>
        <item x="2025"/>
        <item x="34"/>
        <item x="2075"/>
        <item x="1162"/>
        <item x="2142"/>
        <item x="1204"/>
        <item x="1089"/>
        <item x="747"/>
        <item x="1680"/>
        <item x="805"/>
        <item x="211"/>
        <item x="1044"/>
        <item x="259"/>
        <item x="2452"/>
        <item x="1460"/>
        <item x="1061"/>
        <item x="704"/>
        <item x="2411"/>
        <item x="988"/>
        <item x="2180"/>
        <item x="1941"/>
        <item x="2304"/>
        <item x="624"/>
        <item x="904"/>
        <item x="2608"/>
        <item x="1345"/>
        <item x="628"/>
        <item x="555"/>
        <item x="116"/>
        <item x="2279"/>
        <item x="912"/>
        <item x="2140"/>
        <item x="198"/>
        <item x="2660"/>
        <item x="951"/>
        <item x="594"/>
        <item x="298"/>
        <item x="1043"/>
        <item x="561"/>
        <item x="2310"/>
        <item x="1462"/>
        <item x="2518"/>
        <item x="497"/>
        <item x="2530"/>
        <item x="178"/>
        <item x="685"/>
        <item x="662"/>
        <item x="1123"/>
        <item x="331"/>
        <item x="2620"/>
        <item x="737"/>
        <item x="350"/>
        <item x="2527"/>
        <item x="2911"/>
        <item x="2141"/>
        <item x="1030"/>
        <item x="264"/>
        <item x="2331"/>
        <item x="920"/>
        <item x="322"/>
        <item x="2790"/>
        <item x="1495"/>
        <item x="191"/>
        <item x="140"/>
        <item x="2246"/>
        <item x="1604"/>
        <item x="980"/>
        <item x="971"/>
        <item x="1106"/>
        <item x="1799"/>
        <item x="1318"/>
        <item x="1124"/>
        <item x="1934"/>
        <item x="1258"/>
        <item x="2110"/>
        <item x="2409"/>
        <item x="755"/>
        <item x="2290"/>
        <item x="1684"/>
        <item x="143"/>
        <item x="1802"/>
        <item x="1775"/>
        <item x="392"/>
        <item x="2513"/>
        <item x="2084"/>
        <item x="441"/>
        <item x="2878"/>
        <item x="1756"/>
        <item x="2502"/>
        <item x="1372"/>
        <item x="1011"/>
        <item x="2022"/>
        <item x="641"/>
        <item x="588"/>
        <item x="2257"/>
        <item x="1839"/>
        <item x="680"/>
        <item x="2840"/>
        <item x="1105"/>
        <item x="825"/>
        <item x="2654"/>
        <item x="941"/>
        <item x="2647"/>
        <item x="1261"/>
        <item x="292"/>
        <item x="599"/>
        <item x="797"/>
        <item x="2262"/>
        <item x="2127"/>
        <item x="538"/>
        <item x="1335"/>
        <item x="2616"/>
        <item x="2510"/>
        <item x="2388"/>
        <item x="70"/>
        <item x="2866"/>
        <item x="2280"/>
        <item x="719"/>
        <item x="2406"/>
        <item x="883"/>
        <item x="626"/>
        <item x="2229"/>
        <item x="1306"/>
        <item x="2731"/>
        <item x="1527"/>
        <item x="533"/>
        <item x="2470"/>
        <item x="2839"/>
        <item x="919"/>
        <item x="875"/>
        <item x="1909"/>
        <item x="2719"/>
        <item x="1442"/>
        <item x="2070"/>
        <item x="2534"/>
        <item x="2270"/>
        <item x="2467"/>
        <item x="1891"/>
        <item x="1705"/>
        <item x="787"/>
        <item x="964"/>
        <item x="1671"/>
        <item x="1720"/>
        <item x="1628"/>
        <item x="936"/>
        <item x="975"/>
        <item x="2159"/>
        <item x="2602"/>
        <item x="1697"/>
        <item x="456"/>
        <item x="66"/>
        <item x="2056"/>
        <item x="490"/>
        <item x="2108"/>
        <item x="45"/>
        <item x="810"/>
        <item x="346"/>
        <item x="2369"/>
        <item x="1255"/>
        <item x="2499"/>
        <item x="416"/>
        <item x="290"/>
        <item x="1152"/>
        <item x="2238"/>
        <item x="76"/>
        <item x="361"/>
        <item x="1978"/>
        <item x="756"/>
        <item x="2639"/>
        <item x="1211"/>
        <item x="1022"/>
        <item x="401"/>
        <item x="250"/>
        <item x="24"/>
        <item x="1165"/>
        <item x="2772"/>
        <item x="1622"/>
        <item x="499"/>
        <item x="2325"/>
        <item x="689"/>
        <item x="130"/>
        <item x="1762"/>
        <item x="956"/>
        <item x="656"/>
        <item x="71"/>
        <item x="283"/>
        <item x="625"/>
        <item x="356"/>
        <item x="1877"/>
        <item x="459"/>
        <item x="2253"/>
        <item x="2593"/>
        <item x="2033"/>
        <item x="2854"/>
        <item x="2399"/>
        <item x="2814"/>
        <item x="992"/>
        <item x="179"/>
        <item x="1216"/>
        <item x="2512"/>
        <item x="2146"/>
        <item x="2000"/>
        <item x="2797"/>
        <item x="2684"/>
        <item x="1761"/>
        <item x="903"/>
        <item x="563"/>
        <item x="500"/>
        <item x="2809"/>
        <item x="829"/>
        <item x="1618"/>
        <item x="1407"/>
        <item x="272"/>
        <item x="1352"/>
        <item x="654"/>
        <item x="2132"/>
        <item x="348"/>
        <item x="2134"/>
        <item x="1186"/>
        <item x="1215"/>
        <item x="1094"/>
        <item x="1933"/>
        <item x="2483"/>
        <item x="2162"/>
        <item x="2655"/>
        <item x="402"/>
        <item x="418"/>
        <item x="669"/>
        <item x="1993"/>
        <item x="1650"/>
        <item x="1554"/>
        <item x="2212"/>
        <item x="2131"/>
        <item x="2210"/>
        <item x="2143"/>
        <item x="2815"/>
        <item x="2765"/>
        <item x="1510"/>
        <item x="1084"/>
        <item x="1661"/>
        <item x="205"/>
        <item x="2448"/>
        <item x="1269"/>
        <item x="2738"/>
        <item x="2466"/>
        <item x="1936"/>
        <item x="1340"/>
        <item x="548"/>
        <item x="2117"/>
        <item x="2778"/>
        <item x="868"/>
        <item x="204"/>
        <item x="2175"/>
        <item x="595"/>
        <item x="2516"/>
        <item x="1938"/>
        <item x="1439"/>
        <item x="1182"/>
        <item x="950"/>
        <item x="131"/>
        <item x="908"/>
        <item x="1535"/>
        <item x="2788"/>
        <item x="1242"/>
        <item x="620"/>
        <item x="1957"/>
        <item x="2357"/>
        <item x="1951"/>
        <item x="672"/>
        <item x="284"/>
        <item x="2730"/>
        <item x="2749"/>
        <item x="1943"/>
        <item x="186"/>
        <item x="310"/>
        <item x="1811"/>
        <item x="1584"/>
        <item x="1824"/>
        <item x="1153"/>
        <item x="2594"/>
        <item x="2049"/>
        <item x="1902"/>
        <item x="1821"/>
        <item x="542"/>
        <item x="2509"/>
        <item x="944"/>
        <item x="659"/>
        <item x="454"/>
        <item x="212"/>
        <item x="1903"/>
        <item x="1465"/>
        <item x="2431"/>
        <item x="842"/>
        <item x="1498"/>
        <item x="1732"/>
        <item x="1023"/>
        <item x="1587"/>
        <item x="2274"/>
        <item x="1424"/>
        <item x="2223"/>
        <item x="598"/>
        <item x="240"/>
        <item x="225"/>
        <item x="325"/>
        <item x="2598"/>
        <item x="878"/>
        <item x="162"/>
        <item x="568"/>
        <item x="2391"/>
        <item x="1270"/>
        <item x="970"/>
        <item x="1547"/>
        <item x="2242"/>
        <item x="684"/>
        <item x="2309"/>
        <item x="2384"/>
        <item x="2380"/>
        <item x="467"/>
        <item x="1"/>
        <item x="2220"/>
        <item x="241"/>
        <item x="1404"/>
        <item x="1749"/>
        <item x="1834"/>
        <item x="2818"/>
        <item x="1333"/>
        <item x="113"/>
        <item x="1971"/>
        <item x="2114"/>
        <item x="717"/>
        <item x="757"/>
        <item x="653"/>
        <item x="2739"/>
        <item x="2773"/>
        <item x="776"/>
        <item x="2653"/>
        <item x="958"/>
        <item x="511"/>
        <item x="760"/>
        <item x="1544"/>
        <item x="1413"/>
        <item x="2835"/>
        <item x="1776"/>
        <item x="961"/>
        <item x="2832"/>
        <item x="2092"/>
        <item x="1716"/>
        <item x="1325"/>
        <item x="254"/>
        <item x="1197"/>
        <item x="224"/>
        <item x="115"/>
        <item x="899"/>
        <item x="2333"/>
        <item x="1362"/>
        <item x="2755"/>
        <item x="2261"/>
        <item x="2171"/>
        <item x="333"/>
        <item x="2311"/>
        <item x="2714"/>
        <item x="753"/>
        <item x="1557"/>
        <item x="2371"/>
        <item x="145"/>
        <item x="1135"/>
        <item x="2708"/>
        <item x="521"/>
        <item x="1141"/>
        <item x="2243"/>
        <item x="2538"/>
        <item x="1676"/>
        <item x="1007"/>
        <item x="2672"/>
        <item x="801"/>
        <item x="315"/>
        <item x="189"/>
        <item x="1209"/>
        <item x="2248"/>
        <item x="2578"/>
        <item x="1055"/>
        <item x="1008"/>
        <item x="1183"/>
        <item x="1256"/>
        <item x="1744"/>
        <item x="2327"/>
        <item x="1915"/>
        <item x="1624"/>
        <item x="2449"/>
        <item x="2783"/>
        <item x="120"/>
        <item x="800"/>
        <item x="2571"/>
        <item x="1173"/>
        <item x="1950"/>
        <item x="2696"/>
        <item x="2912"/>
        <item x="2004"/>
        <item x="1377"/>
        <item x="1735"/>
        <item x="947"/>
        <item x="910"/>
        <item x="1381"/>
        <item x="2504"/>
        <item x="2622"/>
        <item x="686"/>
        <item x="2864"/>
        <item x="1174"/>
        <item x="780"/>
        <item x="1552"/>
        <item x="817"/>
        <item x="2372"/>
        <item x="498"/>
        <item x="1193"/>
        <item x="2045"/>
        <item x="1478"/>
        <item x="2461"/>
        <item x="326"/>
        <item x="1281"/>
        <item x="363"/>
        <item x="2761"/>
        <item x="297"/>
        <item x="2165"/>
        <item x="602"/>
        <item x="2062"/>
        <item x="1748"/>
        <item x="2810"/>
        <item x="1294"/>
        <item x="1067"/>
        <item x="1476"/>
        <item x="171"/>
        <item x="2745"/>
        <item x="2424"/>
        <item x="2547"/>
        <item x="1049"/>
        <item x="194"/>
        <item x="1346"/>
        <item x="438"/>
        <item x="2847"/>
        <item x="1958"/>
        <item x="1042"/>
        <item x="1725"/>
        <item x="1349"/>
        <item x="397"/>
        <item x="2041"/>
        <item x="601"/>
        <item x="2698"/>
        <item x="218"/>
        <item x="2135"/>
        <item x="2775"/>
        <item x="2415"/>
        <item x="1491"/>
        <item x="564"/>
        <item x="877"/>
        <item x="1337"/>
        <item x="2786"/>
        <item x="1370"/>
        <item x="2191"/>
        <item x="1469"/>
        <item x="783"/>
        <item x="1078"/>
        <item x="2427"/>
        <item x="2382"/>
        <item x="712"/>
        <item x="302"/>
        <item x="2196"/>
        <item x="1329"/>
        <item x="1312"/>
        <item x="483"/>
        <item x="251"/>
        <item x="1207"/>
        <item x="587"/>
        <item x="1447"/>
        <item x="1275"/>
        <item x="2433"/>
        <item x="1474"/>
        <item x="697"/>
        <item x="1921"/>
        <item x="90"/>
        <item x="1538"/>
        <item x="567"/>
        <item x="2723"/>
        <item x="1070"/>
        <item x="2629"/>
        <item x="607"/>
        <item x="1760"/>
        <item x="806"/>
        <item x="273"/>
        <item x="2211"/>
        <item x="1781"/>
        <item x="2088"/>
        <item x="952"/>
        <item x="482"/>
        <item x="1513"/>
        <item x="2705"/>
        <item x="1930"/>
        <item x="592"/>
        <item x="1602"/>
        <item x="305"/>
        <item x="503"/>
        <item x="355"/>
        <item x="1843"/>
        <item x="2798"/>
        <item x="774"/>
        <item x="245"/>
        <item x="2546"/>
        <item x="1302"/>
        <item x="1004"/>
        <item x="135"/>
        <item x="1431"/>
        <item x="1763"/>
        <item x="1314"/>
        <item x="419"/>
        <item x="1928"/>
        <item x="268"/>
        <item x="1629"/>
        <item x="233"/>
        <item x="285"/>
        <item x="1276"/>
        <item x="1091"/>
        <item x="2590"/>
        <item x="1642"/>
        <item x="487"/>
        <item x="2656"/>
        <item x="913"/>
        <item x="882"/>
        <item x="2641"/>
        <item x="236"/>
        <item x="2079"/>
        <item x="2100"/>
        <item x="411"/>
        <item x="1581"/>
        <item x="2850"/>
        <item x="2883"/>
        <item x="1667"/>
        <item x="2556"/>
        <item x="255"/>
        <item x="2642"/>
        <item x="1503"/>
        <item x="1932"/>
        <item x="1254"/>
        <item x="1161"/>
        <item x="790"/>
        <item x="614"/>
        <item x="235"/>
        <item x="2519"/>
        <item x="606"/>
        <item x="1759"/>
        <item x="1988"/>
        <item x="320"/>
        <item x="2350"/>
        <item x="2150"/>
        <item x="2508"/>
        <item x="1310"/>
        <item x="1366"/>
        <item x="1127"/>
        <item x="1290"/>
        <item x="1754"/>
        <item x="197"/>
        <item x="2903"/>
        <item x="989"/>
        <item x="2166"/>
        <item x="1217"/>
        <item x="1804"/>
        <item x="1006"/>
        <item x="998"/>
        <item x="417"/>
        <item x="473"/>
        <item x="2377"/>
        <item x="1405"/>
        <item x="510"/>
        <item x="819"/>
        <item x="2251"/>
        <item x="2577"/>
        <item x="443"/>
        <item x="1485"/>
        <item x="709"/>
        <item x="229"/>
        <item x="1698"/>
        <item x="1247"/>
        <item x="1230"/>
        <item x="339"/>
        <item x="2873"/>
        <item x="1991"/>
        <item x="979"/>
        <item x="2750"/>
        <item x="1651"/>
        <item x="274"/>
        <item x="1840"/>
        <item x="2585"/>
        <item x="2245"/>
        <item x="377"/>
        <item x="161"/>
        <item x="1428"/>
        <item x="378"/>
        <item x="1919"/>
        <item x="1769"/>
        <item x="1959"/>
        <item x="2173"/>
        <item x="2036"/>
        <item x="1484"/>
        <item x="453"/>
        <item x="871"/>
        <item x="1168"/>
        <item x="1304"/>
        <item x="2804"/>
        <item x="1800"/>
        <item x="2101"/>
        <item x="581"/>
        <item x="2233"/>
        <item x="1901"/>
        <item x="1386"/>
        <item x="1564"/>
        <item x="2555"/>
        <item x="230"/>
        <item x="1072"/>
        <item x="2053"/>
        <item x="127"/>
        <item x="2339"/>
        <item x="2910"/>
        <item x="2376"/>
        <item x="357"/>
        <item x="1767"/>
        <item x="2718"/>
        <item x="2806"/>
        <item x="1074"/>
        <item x="1421"/>
        <item x="1196"/>
        <item x="80"/>
        <item x="799"/>
        <item x="2353"/>
        <item x="217"/>
        <item x="475"/>
        <item x="2228"/>
        <item x="2860"/>
        <item x="1249"/>
        <item x="280"/>
        <item x="610"/>
        <item x="2743"/>
        <item x="1592"/>
        <item x="1897"/>
        <item x="1635"/>
        <item x="1299"/>
        <item x="644"/>
        <item x="216"/>
        <item x="2465"/>
        <item x="2474"/>
        <item x="2373"/>
        <item x="2779"/>
        <item x="826"/>
        <item x="2784"/>
        <item x="722"/>
        <item x="2607"/>
        <item x="2644"/>
        <item x="1952"/>
        <item x="1317"/>
        <item x="1274"/>
        <item x="622"/>
        <item x="2438"/>
        <item x="1208"/>
        <item x="426"/>
        <item x="1501"/>
        <item x="111"/>
        <item x="21"/>
        <item x="732"/>
        <item x="2849"/>
        <item x="1083"/>
        <item x="1048"/>
        <item x="2123"/>
        <item x="1391"/>
        <item x="1571"/>
        <item x="1976"/>
        <item x="2724"/>
        <item x="558"/>
        <item x="2609"/>
        <item x="1549"/>
        <item x="1961"/>
        <item x="2817"/>
        <item x="2172"/>
        <item x="1873"/>
        <item x="1699"/>
        <item x="1703"/>
        <item x="2439"/>
        <item x="2410"/>
        <item x="1451"/>
        <item x="1015"/>
        <item x="1387"/>
        <item x="803"/>
        <item x="2557"/>
        <item x="1100"/>
        <item x="1467"/>
        <item x="2046"/>
        <item x="2485"/>
        <item x="2115"/>
        <item x="1981"/>
        <item x="716"/>
        <item x="1202"/>
        <item x="1706"/>
        <item x="953"/>
        <item x="740"/>
        <item x="2179"/>
        <item x="2125"/>
        <item x="667"/>
        <item x="501"/>
        <item x="2673"/>
        <item x="1177"/>
        <item x="1435"/>
        <item x="812"/>
        <item x="2917"/>
        <item x="337"/>
        <item x="954"/>
        <item x="763"/>
        <item x="999"/>
        <item x="1237"/>
        <item x="528"/>
        <item x="1411"/>
        <item x="486"/>
        <item x="2436"/>
        <item x="192"/>
        <item x="1637"/>
        <item x="2626"/>
        <item x="367"/>
        <item x="390"/>
        <item x="2227"/>
        <item x="1601"/>
        <item x="613"/>
        <item x="183"/>
        <item x="29"/>
        <item x="1555"/>
        <item x="149"/>
        <item x="529"/>
        <item x="1041"/>
        <item x="1626"/>
        <item x="2746"/>
        <item x="1505"/>
        <item x="1138"/>
        <item x="359"/>
        <item x="2234"/>
        <item x="2623"/>
        <item x="1121"/>
        <item x="1016"/>
        <item x="1810"/>
        <item x="1726"/>
        <item x="2560"/>
        <item x="2298"/>
        <item x="2440"/>
        <item x="663"/>
        <item x="132"/>
        <item x="1171"/>
        <item x="2693"/>
        <item x="2852"/>
        <item x="1315"/>
        <item x="368"/>
        <item x="636"/>
        <item x="95"/>
        <item x="321"/>
        <item x="508"/>
        <item x="1445"/>
        <item x="5"/>
        <item x="1869"/>
        <item x="269"/>
        <item x="1937"/>
        <item x="412"/>
        <item x="1113"/>
        <item x="1620"/>
        <item x="2286"/>
        <item x="2699"/>
        <item x="2455"/>
        <item x="1195"/>
        <item x="1358"/>
        <item x="1573"/>
        <item x="1881"/>
        <item x="1355"/>
        <item x="658"/>
        <item x="864"/>
        <item x="848"/>
        <item x="57"/>
        <item x="423"/>
        <item x="1517"/>
        <item x="407"/>
        <item x="2569"/>
        <item x="841"/>
        <item x="84"/>
        <item x="867"/>
        <item x="565"/>
        <item x="1376"/>
        <item x="460"/>
        <item x="1324"/>
        <item x="574"/>
        <item x="1777"/>
        <item x="122"/>
        <item x="372"/>
        <item x="1001"/>
        <item x="352"/>
        <item x="1371"/>
        <item x="1139"/>
        <item x="2552"/>
        <item x="1272"/>
        <item x="2636"/>
        <item x="2198"/>
        <item x="2737"/>
        <item x="2837"/>
        <item x="516"/>
        <item x="2865"/>
        <item x="2820"/>
        <item x="108"/>
        <item x="1633"/>
        <item x="1990"/>
        <item x="2149"/>
        <item x="2216"/>
        <item x="2793"/>
        <item x="890"/>
        <item x="463"/>
        <item x="1035"/>
        <item x="1522"/>
        <item x="158"/>
        <item x="1883"/>
        <item x="1561"/>
        <item x="275"/>
        <item x="96"/>
        <item x="1118"/>
        <item x="507"/>
        <item x="2293"/>
        <item x="371"/>
        <item x="362"/>
        <item x="1721"/>
        <item x="1707"/>
        <item x="1143"/>
        <item x="163"/>
        <item x="195"/>
        <item x="1457"/>
        <item x="214"/>
        <item x="1657"/>
        <item x="2529"/>
        <item x="2490"/>
        <item x="2533"/>
        <item x="707"/>
        <item x="1853"/>
        <item x="1490"/>
        <item x="1107"/>
        <item x="985"/>
        <item x="351"/>
        <item x="2217"/>
        <item x="37"/>
        <item x="1808"/>
        <item x="765"/>
        <item x="26"/>
        <item x="2777"/>
        <item x="33"/>
        <item x="2728"/>
        <item x="1782"/>
        <item x="155"/>
        <item x="2060"/>
        <item x="1543"/>
        <item x="823"/>
        <item x="1246"/>
        <item x="2859"/>
        <item x="1339"/>
        <item x="2897"/>
        <item x="2758"/>
        <item x="11"/>
        <item x="1857"/>
        <item x="518"/>
        <item x="69"/>
        <item x="2023"/>
        <item x="943"/>
        <item x="303"/>
        <item x="718"/>
        <item x="2136"/>
        <item x="234"/>
        <item x="535"/>
        <item x="353"/>
        <item x="1540"/>
        <item x="1278"/>
        <item x="2235"/>
        <item x="2420"/>
        <item x="46"/>
        <item x="2368"/>
        <item x="207"/>
        <item x="60"/>
        <item x="2712"/>
        <item x="1625"/>
        <item x="1999"/>
        <item x="751"/>
        <item x="2913"/>
        <item x="922"/>
        <item x="1045"/>
        <item x="1560"/>
        <item x="150"/>
        <item x="591"/>
        <item x="1297"/>
        <item x="2081"/>
        <item x="123"/>
        <item x="1422"/>
        <item x="703"/>
        <item x="2268"/>
        <item x="1887"/>
        <item x="764"/>
        <item x="1401"/>
        <item x="2597"/>
        <item x="1983"/>
        <item x="1730"/>
        <item x="631"/>
        <item x="673"/>
        <item x="995"/>
        <item x="2408"/>
        <item x="2426"/>
        <item x="342"/>
        <item x="996"/>
        <item x="58"/>
        <item x="1159"/>
        <item x="2666"/>
        <item x="990"/>
        <item x="381"/>
        <item x="571"/>
        <item x="2155"/>
        <item x="2570"/>
        <item x="478"/>
        <item x="973"/>
        <item x="404"/>
        <item x="1468"/>
        <item x="354"/>
        <item x="846"/>
        <item x="549"/>
        <item x="2178"/>
        <item x="2367"/>
        <item x="2807"/>
        <item x="1415"/>
        <item x="918"/>
        <item x="469"/>
        <item x="421"/>
        <item x="2300"/>
        <item x="278"/>
        <item x="603"/>
        <item x="1621"/>
        <item x="1368"/>
        <item x="1303"/>
        <item x="2416"/>
        <item x="2401"/>
        <item x="959"/>
        <item x="2770"/>
        <item x="2760"/>
        <item x="2802"/>
        <item x="2763"/>
        <item x="2352"/>
        <item x="2058"/>
        <item x="1647"/>
        <item x="2020"/>
        <item x="2659"/>
        <item x="1385"/>
        <item x="1894"/>
        <item x="1599"/>
        <item x="1631"/>
        <item x="227"/>
        <item x="2663"/>
        <item x="173"/>
        <item x="410"/>
        <item x="2348"/>
        <item x="1829"/>
        <item x="1884"/>
        <item x="2099"/>
        <item x="1180"/>
        <item x="870"/>
        <item x="2256"/>
        <item x="1524"/>
        <item x="2525"/>
        <item x="2603"/>
        <item x="2112"/>
        <item x="670"/>
        <item x="1867"/>
        <item x="1722"/>
        <item x="876"/>
        <item x="2473"/>
        <item x="1855"/>
        <item x="818"/>
        <item x="974"/>
        <item x="1222"/>
        <item x="2726"/>
        <item x="8"/>
        <item x="2894"/>
        <item x="855"/>
        <item x="44"/>
        <item x="2363"/>
        <item x="931"/>
        <item x="519"/>
        <item x="2801"/>
        <item x="2219"/>
        <item x="1551"/>
        <item x="208"/>
        <item x="1907"/>
        <item x="2189"/>
        <item x="1225"/>
        <item x="370"/>
        <item x="2111"/>
        <item x="1826"/>
        <item x="2822"/>
        <item x="1849"/>
        <item x="844"/>
        <item x="2725"/>
        <item x="1108"/>
        <item x="1809"/>
        <item x="2574"/>
        <item x="2398"/>
        <item x="1737"/>
        <item x="1020"/>
        <item x="2717"/>
        <item x="2176"/>
        <item x="1059"/>
        <item x="2374"/>
        <item x="1347"/>
        <item x="1367"/>
        <item x="2128"/>
        <item x="2545"/>
        <item x="1359"/>
        <item x="2528"/>
        <item x="2890"/>
        <item x="2093"/>
        <item x="2164"/>
        <item x="715"/>
        <item x="2543"/>
        <item x="915"/>
        <item x="522"/>
        <item x="2548"/>
        <item x="1568"/>
        <item x="1525"/>
        <item x="2610"/>
        <item x="2249"/>
        <item x="692"/>
        <item x="1111"/>
        <item x="435"/>
        <item x="828"/>
        <item x="731"/>
        <item x="1096"/>
        <item x="386"/>
        <item x="1649"/>
        <item x="1816"/>
        <item x="432"/>
        <item x="517"/>
        <item x="2496"/>
        <item x="2347"/>
        <item x="1058"/>
        <item x="714"/>
        <item x="1861"/>
        <item x="1659"/>
        <item x="647"/>
        <item x="1170"/>
        <item x="23"/>
        <item x="661"/>
        <item x="1454"/>
        <item x="2259"/>
        <item x="2769"/>
        <item x="2671"/>
        <item x="2351"/>
        <item x="1632"/>
        <item x="1859"/>
        <item x="1598"/>
        <item x="1947"/>
        <item x="2458"/>
        <item x="1082"/>
        <item x="20"/>
        <item x="1031"/>
        <item x="181"/>
        <item x="1575"/>
        <item x="2254"/>
        <item x="575"/>
        <item x="30"/>
        <item x="2658"/>
        <item x="699"/>
        <item x="1392"/>
        <item x="2618"/>
        <item x="537"/>
        <item x="928"/>
        <item x="1889"/>
        <item x="32"/>
        <item x="1429"/>
        <item x="1277"/>
        <item x="1511"/>
        <item x="2051"/>
        <item x="639"/>
        <item x="1616"/>
        <item x="1923"/>
        <item x="1773"/>
        <item x="2495"/>
        <item x="1870"/>
        <item x="1908"/>
        <item x="1065"/>
        <item x="739"/>
        <item x="1792"/>
        <item x="1221"/>
        <item x="2846"/>
        <item x="477"/>
        <item x="1351"/>
        <item x="311"/>
        <item x="199"/>
        <item x="2392"/>
        <item x="376"/>
        <item x="2857"/>
        <item x="1245"/>
        <item x="861"/>
        <item x="1458"/>
        <item x="2203"/>
        <item x="1066"/>
        <item x="2393"/>
        <item x="374"/>
        <item x="2800"/>
        <item x="735"/>
        <item x="1690"/>
        <item x="1432"/>
        <item x="2283"/>
        <item x="1146"/>
        <item x="1119"/>
        <item x="2370"/>
        <item x="1945"/>
        <item x="705"/>
        <item x="556"/>
        <item x="2152"/>
        <item x="1057"/>
        <item x="394"/>
        <item x="2442"/>
        <item x="847"/>
        <item x="1863"/>
        <item x="905"/>
        <item x="2160"/>
        <item x="35"/>
        <item x="2888"/>
        <item x="2604"/>
        <item x="873"/>
        <item x="2631"/>
        <item x="1080"/>
        <item x="1238"/>
        <item x="2318"/>
        <item x="73"/>
        <item x="1444"/>
        <item x="2692"/>
        <item x="1017"/>
        <item x="2266"/>
        <item x="666"/>
        <item x="1354"/>
        <item x="420"/>
        <item x="1700"/>
        <item x="1714"/>
        <item x="2568"/>
        <item x="1313"/>
        <item x="1199"/>
        <item x="1677"/>
        <item x="2237"/>
        <item x="605"/>
        <item x="1593"/>
        <item x="1569"/>
        <item x="1086"/>
        <item x="103"/>
        <item x="1772"/>
        <item x="2437"/>
        <item x="2537"/>
        <item x="2669"/>
        <item x="2193"/>
        <item x="1434"/>
        <item x="2792"/>
        <item x="1026"/>
        <item x="1960"/>
        <item x="2154"/>
        <item x="231"/>
        <item x="1029"/>
        <item x="248"/>
        <item x="1608"/>
        <item x="247"/>
        <item x="2721"/>
        <item x="2419"/>
        <item x="53"/>
        <item x="1825"/>
        <item x="1519"/>
        <item x="2472"/>
        <item x="1823"/>
        <item x="137"/>
        <item x="317"/>
        <item x="391"/>
        <item x="2073"/>
        <item x="1648"/>
        <item x="261"/>
        <item x="263"/>
        <item x="2753"/>
        <item x="2643"/>
        <item x="1071"/>
        <item x="1477"/>
        <item x="2332"/>
        <item x="579"/>
        <item x="1338"/>
        <item x="2055"/>
        <item x="1149"/>
        <item x="2346"/>
        <item x="340"/>
        <item x="436"/>
        <item x="147"/>
        <item x="97"/>
        <item x="2057"/>
        <item x="632"/>
        <item x="1926"/>
        <item x="1037"/>
        <item x="1911"/>
        <item x="617"/>
        <item x="708"/>
        <item x="2322"/>
        <item x="2118"/>
        <item x="406"/>
        <item x="2185"/>
        <item x="2680"/>
        <item x="2841"/>
        <item x="779"/>
        <item x="2906"/>
        <item x="914"/>
        <item x="934"/>
        <item x="1378"/>
        <item x="488"/>
        <item x="657"/>
        <item x="139"/>
        <item x="1356"/>
        <item x="1412"/>
        <item x="2302"/>
        <item x="1241"/>
        <item x="332"/>
        <item x="2167"/>
        <item x="2349"/>
        <item x="1627"/>
        <item x="852"/>
        <item x="25"/>
        <item x="1068"/>
        <item x="2824"/>
        <item x="2026"/>
        <item x="1764"/>
        <item x="2355"/>
        <item x="506"/>
        <item x="554"/>
        <item x="897"/>
        <item x="949"/>
        <item x="721"/>
        <item x="262"/>
        <item x="81"/>
        <item x="1110"/>
        <item x="1000"/>
        <item x="2028"/>
        <item x="1134"/>
        <item x="1027"/>
        <item x="2916"/>
        <item x="623"/>
        <item x="678"/>
        <item x="1003"/>
        <item x="1128"/>
        <item x="888"/>
        <item x="802"/>
        <item x="2741"/>
        <item x="1574"/>
        <item x="584"/>
        <item x="967"/>
        <item x="1893"/>
        <item x="2664"/>
        <item x="2532"/>
        <item x="2464"/>
        <item x="2646"/>
        <item x="1085"/>
        <item x="889"/>
        <item x="1398"/>
        <item x="74"/>
        <item x="1240"/>
        <item x="1715"/>
        <item x="1053"/>
        <item x="1531"/>
        <item x="334"/>
        <item x="2540"/>
        <item x="2077"/>
        <item x="318"/>
        <item x="156"/>
        <item x="2422"/>
        <item x="13"/>
        <item x="2764"/>
        <item x="2575"/>
        <item x="2756"/>
        <item x="2686"/>
        <item x="1526"/>
        <item x="172"/>
        <item x="1437"/>
        <item x="2803"/>
        <item x="3"/>
        <item x="2564"/>
        <item x="816"/>
        <item x="2838"/>
        <item x="2394"/>
        <item x="2877"/>
        <item x="1539"/>
        <item x="1844"/>
        <item x="1489"/>
        <item x="1874"/>
        <item x="1289"/>
        <item x="185"/>
        <item x="1696"/>
        <item x="1488"/>
        <item x="1998"/>
        <item x="56"/>
        <item x="1819"/>
        <item x="2379"/>
        <item x="1360"/>
        <item x="832"/>
        <item x="1673"/>
        <item x="2895"/>
        <item x="2299"/>
        <item x="2037"/>
        <item x="1040"/>
        <item x="1994"/>
        <item x="1795"/>
        <item x="2870"/>
        <item x="2479"/>
        <item x="2323"/>
        <item x="2475"/>
        <item x="184"/>
        <item x="1357"/>
        <item x="1425"/>
        <item x="850"/>
        <item x="1528"/>
        <item x="175"/>
        <item x="701"/>
        <item x="1342"/>
        <item x="144"/>
        <item x="2520"/>
        <item x="962"/>
        <item x="243"/>
        <item x="1176"/>
        <item x="425"/>
        <item x="1191"/>
        <item x="1817"/>
        <item x="1758"/>
        <item x="2685"/>
        <item x="1718"/>
        <item x="347"/>
        <item x="1056"/>
        <item x="2247"/>
        <item x="27"/>
        <item x="865"/>
        <item x="1090"/>
        <item x="2035"/>
        <item x="219"/>
        <item x="1052"/>
        <item x="1836"/>
        <item x="1929"/>
        <item x="465"/>
        <item x="627"/>
        <item x="1771"/>
        <item x="2163"/>
        <item x="299"/>
        <item x="2468"/>
        <item x="1780"/>
        <item x="2361"/>
        <item x="1796"/>
        <item x="1194"/>
        <item x="2221"/>
        <item x="2342"/>
        <item x="336"/>
        <item x="92"/>
        <item x="2319"/>
        <item x="2828"/>
        <item x="1292"/>
        <item x="900"/>
        <item x="1905"/>
        <item x="445"/>
        <item x="532"/>
        <item x="1682"/>
        <item x="1833"/>
        <item x="2678"/>
        <item x="945"/>
        <item x="726"/>
        <item x="1341"/>
        <item x="859"/>
        <item x="1713"/>
        <item x="2148"/>
        <item x="202"/>
        <item x="2506"/>
        <item x="570"/>
        <item x="2581"/>
        <item x="1747"/>
        <item x="2017"/>
        <item x="1013"/>
        <item x="479"/>
        <item x="1500"/>
        <item x="2124"/>
        <item x="811"/>
        <item x="807"/>
        <item x="1036"/>
        <item x="1644"/>
        <item x="741"/>
        <item x="504"/>
        <item x="2595"/>
        <item x="2083"/>
        <item x="82"/>
        <item x="1750"/>
        <item x="413"/>
        <item x="190"/>
        <item x="2195"/>
        <item x="2144"/>
        <item x="566"/>
        <item x="1954"/>
        <item x="1652"/>
        <item x="177"/>
        <item x="2701"/>
        <item x="1102"/>
        <item x="427"/>
        <item x="2271"/>
        <item x="1323"/>
        <item x="1239"/>
        <item x="1862"/>
        <item x="2116"/>
        <item x="457"/>
        <item x="2586"/>
        <item x="430"/>
        <item x="963"/>
        <item x="2747"/>
        <item x="851"/>
        <item x="2477"/>
        <item x="1395"/>
        <item x="2130"/>
        <item x="1268"/>
        <item x="2457"/>
        <item x="938"/>
        <item x="2417"/>
        <item x="1920"/>
        <item x="965"/>
        <item x="1785"/>
        <item x="2889"/>
        <item x="527"/>
        <item x="1410"/>
        <item x="1871"/>
        <item x="766"/>
        <item x="1077"/>
        <item x="560"/>
        <item x="36"/>
        <item x="2024"/>
        <item x="515"/>
        <item x="88"/>
        <item x="2861"/>
        <item x="2905"/>
        <item x="2675"/>
        <item x="820"/>
        <item x="1129"/>
        <item x="1181"/>
        <item x="484"/>
        <item x="745"/>
        <item x="2480"/>
        <item x="2288"/>
        <item x="142"/>
        <item x="1653"/>
        <item x="1985"/>
        <item x="447"/>
        <item x="809"/>
        <item x="2255"/>
        <item x="1112"/>
        <item x="1851"/>
        <item x="1619"/>
        <item x="539"/>
        <item x="621"/>
        <item x="309"/>
        <item x="723"/>
        <item x="1348"/>
        <item x="1964"/>
        <item x="349"/>
        <item x="1740"/>
        <item x="2908"/>
        <item x="1612"/>
        <item x="319"/>
        <item x="2224"/>
        <item x="2515"/>
        <item x="1250"/>
        <item x="471"/>
        <item x="1666"/>
        <item x="307"/>
        <item x="2492"/>
        <item x="1419"/>
        <item x="335"/>
        <item x="866"/>
        <item x="2677"/>
        <item x="1931"/>
        <item x="136"/>
        <item x="1638"/>
        <item x="2707"/>
        <item x="642"/>
        <item x="2900"/>
        <item x="220"/>
        <item x="2129"/>
        <item x="677"/>
        <item x="840"/>
        <item x="2491"/>
        <item x="2336"/>
        <item x="696"/>
        <item x="1234"/>
        <item x="1523"/>
        <item x="833"/>
        <item x="1969"/>
        <item x="2651"/>
        <item x="93"/>
        <item x="2200"/>
        <item x="1704"/>
        <item x="2463"/>
        <item x="1190"/>
        <item x="1788"/>
        <item x="2085"/>
        <item x="2563"/>
        <item x="652"/>
        <item x="1494"/>
        <item x="702"/>
        <item x="1038"/>
        <item x="2682"/>
        <item x="1989"/>
        <item x="1814"/>
        <item x="1213"/>
        <item x="2011"/>
        <item x="502"/>
        <item x="1868"/>
        <item x="1845"/>
        <item x="547"/>
        <item x="1850"/>
        <item x="1403"/>
        <item x="129"/>
        <item x="1109"/>
        <item x="1546"/>
        <item x="2789"/>
        <item x="1466"/>
        <item x="1054"/>
        <item x="2634"/>
        <item x="2584"/>
        <item x="1987"/>
        <item x="1028"/>
        <item x="312"/>
        <item x="1681"/>
        <item x="608"/>
        <item x="1687"/>
        <item x="2386"/>
        <item x="1949"/>
        <item x="2486"/>
        <item x="983"/>
        <item x="1774"/>
        <item x="1541"/>
        <item x="1727"/>
        <item x="2034"/>
        <item x="1236"/>
        <item x="1979"/>
        <item x="489"/>
        <item x="182"/>
        <item x="1529"/>
        <item x="279"/>
        <item x="2423"/>
        <item x="2425"/>
        <item x="1132"/>
        <item x="2627"/>
        <item x="270"/>
        <item x="276"/>
        <item x="2776"/>
        <item x="831"/>
        <item x="1927"/>
        <item x="1155"/>
        <item x="109"/>
        <item x="593"/>
        <item x="853"/>
        <item x="772"/>
        <item x="1464"/>
        <item x="1147"/>
        <item x="2554"/>
        <item x="1375"/>
        <item x="2321"/>
        <item x="1167"/>
        <item x="2781"/>
        <item x="917"/>
        <item x="2345"/>
        <item x="2225"/>
        <item x="1643"/>
        <item x="2553"/>
        <item x="424"/>
        <item x="854"/>
        <item x="1032"/>
        <item x="759"/>
        <item x="2774"/>
        <item x="110"/>
        <item x="2617"/>
        <item x="1148"/>
        <item x="1896"/>
        <item x="1745"/>
        <item x="2014"/>
        <item x="2065"/>
        <item x="1734"/>
        <item x="429"/>
        <item x="1880"/>
        <item x="2735"/>
        <item x="836"/>
        <item x="2915"/>
        <item x="1615"/>
        <item x="2197"/>
        <item x="2187"/>
        <item x="2250"/>
        <item x="2757"/>
        <item x="134"/>
        <item x="1701"/>
        <item x="2640"/>
        <item x="152"/>
        <item x="1219"/>
        <item x="2356"/>
        <item x="1188"/>
        <item x="2785"/>
        <item x="1291"/>
        <item x="668"/>
        <item x="301"/>
        <item x="101"/>
        <item x="2207"/>
        <item x="1924"/>
        <item x="710"/>
        <item x="1939"/>
        <item x="2637"/>
        <item x="1710"/>
        <item x="2645"/>
        <item x="746"/>
        <item x="2827"/>
        <item x="2265"/>
        <item x="2421"/>
        <item x="2476"/>
        <item x="2441"/>
        <item x="257"/>
        <item x="1497"/>
        <item x="1311"/>
        <item x="1658"/>
        <item x="839"/>
        <item x="1012"/>
        <item x="1831"/>
        <item x="2535"/>
        <item x="2120"/>
        <item x="338"/>
        <item x="260"/>
        <item x="785"/>
        <item x="2539"/>
        <item x="2591"/>
        <item x="616"/>
        <item x="1559"/>
        <item x="1076"/>
        <item x="1530"/>
        <item x="1899"/>
        <item x="775"/>
        <item x="446"/>
        <item x="849"/>
        <item x="1872"/>
        <item x="1390"/>
        <item x="382"/>
        <item x="2845"/>
        <item x="2833"/>
        <item x="141"/>
        <item x="1220"/>
        <item x="1063"/>
        <item x="2703"/>
        <item x="1654"/>
        <item x="1739"/>
        <item x="2153"/>
        <item x="576"/>
        <item x="1201"/>
        <item x="1257"/>
        <item x="1350"/>
        <item x="2710"/>
        <item x="400"/>
        <item x="2239"/>
        <item x="1374"/>
        <item x="1316"/>
        <item x="2691"/>
        <item x="1212"/>
        <item x="2683"/>
        <item x="17"/>
        <item x="159"/>
        <item x="1783"/>
        <item x="1997"/>
        <item x="2170"/>
        <item x="2021"/>
        <item x="253"/>
        <item x="282"/>
        <item x="462"/>
        <item x="2400"/>
        <item x="1266"/>
        <item x="2358"/>
        <item x="2313"/>
        <item x="2010"/>
        <item x="1145"/>
        <item x="858"/>
        <item x="2158"/>
        <item x="1545"/>
        <item x="232"/>
        <item x="2039"/>
        <item x="796"/>
        <item x="1502"/>
        <item x="1327"/>
        <item x="2016"/>
        <item x="1456"/>
        <item x="2344"/>
        <item x="1753"/>
        <item x="1416"/>
        <item x="1099"/>
        <item x="525"/>
        <item x="675"/>
        <item x="1746"/>
        <item x="892"/>
        <item x="972"/>
        <item x="585"/>
        <item x="2579"/>
        <item x="1198"/>
        <item x="1252"/>
        <item x="1218"/>
        <item x="1364"/>
        <item x="324"/>
        <item x="2030"/>
        <item x="1406"/>
        <item x="493"/>
        <item x="1479"/>
        <item x="1073"/>
        <item x="1603"/>
        <item x="994"/>
        <item x="2821"/>
        <item x="2328"/>
        <item x="2611"/>
        <item x="2161"/>
        <item x="693"/>
        <item x="2182"/>
        <item x="2414"/>
        <item x="1229"/>
        <item x="1480"/>
        <item x="2489"/>
        <item t="default"/>
      </items>
    </pivotField>
    <pivotField compact="0" numFmtId="181" showAll="0">
      <items count="4327">
        <item x="1831"/>
        <item x="2645"/>
        <item x="3950"/>
        <item x="78"/>
        <item x="3028"/>
        <item x="812"/>
        <item x="2938"/>
        <item x="3888"/>
        <item x="3352"/>
        <item x="1965"/>
        <item x="3009"/>
        <item x="4244"/>
        <item x="1551"/>
        <item x="4168"/>
        <item x="400"/>
        <item x="3024"/>
        <item x="2051"/>
        <item x="2629"/>
        <item x="2637"/>
        <item x="745"/>
        <item x="1850"/>
        <item x="2829"/>
        <item x="3258"/>
        <item x="893"/>
        <item x="3915"/>
        <item x="1734"/>
        <item x="3501"/>
        <item x="2125"/>
        <item x="1633"/>
        <item x="4138"/>
        <item x="2293"/>
        <item x="54"/>
        <item x="2393"/>
        <item x="3952"/>
        <item x="2692"/>
        <item x="3111"/>
        <item x="3687"/>
        <item x="2526"/>
        <item x="2378"/>
        <item x="2202"/>
        <item x="2679"/>
        <item x="695"/>
        <item x="2206"/>
        <item x="4281"/>
        <item x="1812"/>
        <item x="3170"/>
        <item x="1030"/>
        <item x="2642"/>
        <item x="373"/>
        <item x="3284"/>
        <item x="2150"/>
        <item x="907"/>
        <item x="2695"/>
        <item x="839"/>
        <item x="321"/>
        <item x="2884"/>
        <item x="1904"/>
        <item x="555"/>
        <item x="1169"/>
        <item x="1653"/>
        <item x="1306"/>
        <item x="1637"/>
        <item x="3296"/>
        <item x="3702"/>
        <item x="2230"/>
        <item x="1175"/>
        <item x="1170"/>
        <item x="1780"/>
        <item x="3259"/>
        <item x="3437"/>
        <item x="3217"/>
        <item x="690"/>
        <item x="2770"/>
        <item x="2610"/>
        <item x="4233"/>
        <item x="1775"/>
        <item x="2513"/>
        <item x="2367"/>
        <item x="120"/>
        <item x="789"/>
        <item x="2589"/>
        <item x="1936"/>
        <item x="1458"/>
        <item x="813"/>
        <item x="1673"/>
        <item x="2015"/>
        <item x="3405"/>
        <item x="2812"/>
        <item x="201"/>
        <item x="3835"/>
        <item x="2483"/>
        <item x="1832"/>
        <item x="2917"/>
        <item x="3339"/>
        <item x="4153"/>
        <item x="2371"/>
        <item x="2874"/>
        <item x="2986"/>
        <item x="1513"/>
        <item x="1290"/>
        <item x="4155"/>
        <item x="4080"/>
        <item x="2854"/>
        <item x="2128"/>
        <item x="579"/>
        <item x="3967"/>
        <item x="4144"/>
        <item x="2822"/>
        <item x="2933"/>
        <item x="1625"/>
        <item x="2161"/>
        <item x="488"/>
        <item x="3666"/>
        <item x="1641"/>
        <item x="1189"/>
        <item x="2148"/>
        <item x="407"/>
        <item x="1364"/>
        <item x="1925"/>
        <item x="2174"/>
        <item x="1760"/>
        <item x="298"/>
        <item x="1228"/>
        <item x="216"/>
        <item x="689"/>
        <item x="616"/>
        <item x="2309"/>
        <item x="1516"/>
        <item x="960"/>
        <item x="1485"/>
        <item x="4219"/>
        <item x="3560"/>
        <item x="1620"/>
        <item x="1912"/>
        <item x="2698"/>
        <item x="473"/>
        <item x="2167"/>
        <item x="1126"/>
        <item x="815"/>
        <item x="794"/>
        <item x="3616"/>
        <item x="1665"/>
        <item x="1071"/>
        <item x="3147"/>
        <item x="3404"/>
        <item x="2845"/>
        <item x="2634"/>
        <item x="918"/>
        <item x="587"/>
        <item x="4030"/>
        <item x="3510"/>
        <item x="3904"/>
        <item x="2969"/>
        <item x="835"/>
        <item x="1462"/>
        <item x="3826"/>
        <item x="4053"/>
        <item x="2582"/>
        <item x="1370"/>
        <item x="3842"/>
        <item x="767"/>
        <item x="3577"/>
        <item x="3067"/>
        <item x="2923"/>
        <item x="1197"/>
        <item x="3187"/>
        <item x="1607"/>
        <item x="390"/>
        <item x="1035"/>
        <item x="2531"/>
        <item x="395"/>
        <item x="2654"/>
        <item x="75"/>
        <item x="1601"/>
        <item x="4114"/>
        <item x="3882"/>
        <item x="3914"/>
        <item x="1455"/>
        <item x="2328"/>
        <item x="868"/>
        <item x="2530"/>
        <item x="3781"/>
        <item x="3496"/>
        <item x="62"/>
        <item x="3069"/>
        <item x="3753"/>
        <item x="2221"/>
        <item x="202"/>
        <item x="2498"/>
        <item x="1519"/>
        <item x="1442"/>
        <item x="730"/>
        <item x="1342"/>
        <item x="4100"/>
        <item x="3900"/>
        <item x="4119"/>
        <item x="2430"/>
        <item x="570"/>
        <item x="89"/>
        <item x="2107"/>
        <item x="754"/>
        <item x="2857"/>
        <item x="4097"/>
        <item x="3206"/>
        <item x="3412"/>
        <item x="3624"/>
        <item x="3741"/>
        <item x="40"/>
        <item x="486"/>
        <item x="155"/>
        <item x="2564"/>
        <item x="3568"/>
        <item x="366"/>
        <item x="3890"/>
        <item x="2836"/>
        <item x="335"/>
        <item x="3103"/>
        <item x="1782"/>
        <item x="108"/>
        <item x="1330"/>
        <item x="2130"/>
        <item x="3667"/>
        <item x="1356"/>
        <item x="12"/>
        <item x="125"/>
        <item x="2599"/>
        <item x="3341"/>
        <item x="1368"/>
        <item x="3240"/>
        <item x="710"/>
        <item x="2171"/>
        <item x="3499"/>
        <item x="548"/>
        <item x="581"/>
        <item x="3164"/>
        <item x="3987"/>
        <item x="1944"/>
        <item x="2672"/>
        <item x="4129"/>
        <item x="1562"/>
        <item x="4251"/>
        <item x="2630"/>
        <item x="296"/>
        <item x="2331"/>
        <item x="3524"/>
        <item x="2714"/>
        <item x="2888"/>
        <item x="3257"/>
        <item x="637"/>
        <item x="2278"/>
        <item x="399"/>
        <item x="2283"/>
        <item x="1890"/>
        <item x="38"/>
        <item x="3569"/>
        <item x="1742"/>
        <item x="2394"/>
        <item x="3345"/>
        <item x="3141"/>
        <item x="746"/>
        <item x="3479"/>
        <item x="2359"/>
        <item x="2079"/>
        <item x="2755"/>
        <item x="1414"/>
        <item x="1981"/>
        <item x="3497"/>
        <item x="2521"/>
        <item x="2050"/>
        <item x="1677"/>
        <item x="2667"/>
        <item x="2117"/>
        <item x="2495"/>
        <item x="1650"/>
        <item x="3423"/>
        <item x="2538"/>
        <item x="3088"/>
        <item x="79"/>
        <item x="4217"/>
        <item x="3015"/>
        <item x="683"/>
        <item x="1481"/>
        <item x="692"/>
        <item x="3439"/>
        <item x="586"/>
        <item x="3878"/>
        <item x="2842"/>
        <item x="4241"/>
        <item x="2638"/>
        <item x="1524"/>
        <item x="3684"/>
        <item x="334"/>
        <item x="2243"/>
        <item x="2308"/>
        <item x="4136"/>
        <item x="1929"/>
        <item x="52"/>
        <item x="833"/>
        <item x="1082"/>
        <item x="4051"/>
        <item x="1050"/>
        <item x="856"/>
        <item x="3664"/>
        <item x="625"/>
        <item x="2970"/>
        <item x="1815"/>
        <item x="1828"/>
        <item x="1278"/>
        <item x="1864"/>
        <item x="3768"/>
        <item x="2785"/>
        <item x="1763"/>
        <item x="86"/>
        <item x="210"/>
        <item x="749"/>
        <item x="2776"/>
        <item x="2018"/>
        <item x="861"/>
        <item x="241"/>
        <item x="1237"/>
        <item x="2468"/>
        <item x="2813"/>
        <item x="0"/>
        <item x="2694"/>
        <item x="3343"/>
        <item x="4166"/>
        <item x="1336"/>
        <item x="805"/>
        <item x="740"/>
        <item x="4211"/>
        <item x="1064"/>
        <item x="2197"/>
        <item x="222"/>
        <item x="247"/>
        <item x="1975"/>
        <item x="1697"/>
        <item x="4011"/>
        <item x="3233"/>
        <item x="967"/>
        <item x="2867"/>
        <item x="2156"/>
        <item x="3960"/>
        <item x="3899"/>
        <item x="2391"/>
        <item x="2353"/>
        <item x="3961"/>
        <item x="4206"/>
        <item x="91"/>
        <item x="2002"/>
        <item x="3571"/>
        <item x="3300"/>
        <item x="1248"/>
        <item x="2306"/>
        <item x="1345"/>
        <item x="948"/>
        <item x="783"/>
        <item x="3447"/>
        <item x="3225"/>
        <item x="3424"/>
        <item x="1264"/>
        <item x="573"/>
        <item x="417"/>
        <item x="1276"/>
        <item x="98"/>
        <item x="2246"/>
        <item x="678"/>
        <item x="3938"/>
        <item x="2135"/>
        <item x="4301"/>
        <item x="3360"/>
        <item x="2492"/>
        <item x="1460"/>
        <item x="3370"/>
        <item x="4181"/>
        <item x="3373"/>
        <item x="2095"/>
        <item x="332"/>
        <item x="2840"/>
        <item x="4263"/>
        <item x="3655"/>
        <item x="722"/>
        <item x="333"/>
        <item x="2465"/>
        <item x="1541"/>
        <item x="3196"/>
        <item x="19"/>
        <item x="2651"/>
        <item x="1718"/>
        <item x="409"/>
        <item x="1085"/>
        <item x="4086"/>
        <item x="3451"/>
        <item x="1091"/>
        <item x="1887"/>
        <item x="3672"/>
        <item x="3958"/>
        <item x="3593"/>
        <item x="3493"/>
        <item x="3793"/>
        <item x="2719"/>
        <item x="1122"/>
        <item x="3198"/>
        <item x="1626"/>
        <item x="1967"/>
        <item x="3061"/>
        <item x="3107"/>
        <item x="1957"/>
        <item x="2579"/>
        <item x="1739"/>
        <item x="2126"/>
        <item x="3705"/>
        <item x="979"/>
        <item x="3362"/>
        <item x="2432"/>
        <item x="569"/>
        <item x="1886"/>
        <item x="2311"/>
        <item x="2562"/>
        <item x="2908"/>
        <item x="3599"/>
        <item x="3688"/>
        <item x="3773"/>
        <item x="2457"/>
        <item x="3216"/>
        <item x="2876"/>
        <item x="3776"/>
        <item x="3578"/>
        <item x="2918"/>
        <item x="4255"/>
        <item x="2253"/>
        <item x="985"/>
        <item x="3045"/>
        <item x="1461"/>
        <item x="3120"/>
        <item x="3359"/>
        <item x="1456"/>
        <item x="2319"/>
        <item x="16"/>
        <item x="1040"/>
        <item x="1287"/>
        <item x="1305"/>
        <item x="3414"/>
        <item x="938"/>
        <item x="1090"/>
        <item x="1596"/>
        <item x="3912"/>
        <item x="1346"/>
        <item x="2076"/>
        <item x="449"/>
        <item x="1768"/>
        <item x="758"/>
        <item x="1174"/>
        <item x="1488"/>
        <item x="67"/>
        <item x="368"/>
        <item x="1389"/>
        <item x="18"/>
        <item x="2566"/>
        <item x="100"/>
        <item x="1705"/>
        <item x="826"/>
        <item x="1930"/>
        <item x="2631"/>
        <item x="825"/>
        <item x="2737"/>
        <item x="2919"/>
        <item x="3053"/>
        <item x="4285"/>
        <item x="122"/>
        <item x="323"/>
        <item x="854"/>
        <item x="48"/>
        <item x="1681"/>
        <item x="1038"/>
        <item x="1486"/>
        <item x="2010"/>
        <item x="1503"/>
        <item x="1001"/>
        <item x="2469"/>
        <item x="1793"/>
        <item x="302"/>
        <item x="419"/>
        <item x="382"/>
        <item x="2627"/>
        <item x="1119"/>
        <item x="1545"/>
        <item x="1454"/>
        <item x="300"/>
        <item x="3623"/>
        <item x="3342"/>
        <item x="2008"/>
        <item x="1869"/>
        <item x="118"/>
        <item x="4046"/>
        <item x="435"/>
        <item x="2586"/>
        <item x="1808"/>
        <item x="59"/>
        <item x="2102"/>
        <item x="3354"/>
        <item x="4195"/>
        <item x="663"/>
        <item x="1158"/>
        <item x="286"/>
        <item x="2723"/>
        <item x="1005"/>
        <item x="1731"/>
        <item x="1084"/>
        <item x="1025"/>
        <item x="1546"/>
        <item x="3576"/>
        <item x="2536"/>
        <item x="796"/>
        <item x="3252"/>
        <item x="1139"/>
        <item x="113"/>
        <item x="1168"/>
        <item x="2089"/>
        <item x="4223"/>
        <item x="3351"/>
        <item x="1448"/>
        <item x="2300"/>
        <item x="892"/>
        <item x="2348"/>
        <item x="3026"/>
        <item x="2841"/>
        <item x="1980"/>
        <item x="2470"/>
        <item x="4112"/>
        <item x="1421"/>
        <item x="2606"/>
        <item x="818"/>
        <item x="2690"/>
        <item x="3209"/>
        <item x="1676"/>
        <item x="2662"/>
        <item x="2706"/>
        <item x="945"/>
        <item x="3868"/>
        <item x="2702"/>
        <item x="3322"/>
        <item x="3588"/>
        <item x="2186"/>
        <item x="2203"/>
        <item x="1048"/>
        <item x="1355"/>
        <item x="2601"/>
        <item x="1959"/>
        <item x="2593"/>
        <item x="706"/>
        <item x="982"/>
        <item x="4260"/>
        <item x="912"/>
        <item x="2004"/>
        <item x="3618"/>
        <item x="352"/>
        <item x="1218"/>
        <item x="535"/>
        <item x="3468"/>
        <item x="3195"/>
        <item x="4139"/>
        <item x="694"/>
        <item x="3445"/>
        <item x="895"/>
        <item x="2037"/>
        <item x="4034"/>
        <item x="374"/>
        <item x="3273"/>
        <item x="1547"/>
        <item x="2471"/>
        <item x="1446"/>
        <item x="3185"/>
        <item x="2001"/>
        <item x="1047"/>
        <item x="481"/>
        <item x="2753"/>
        <item x="2790"/>
        <item x="2329"/>
        <item x="1411"/>
        <item x="777"/>
        <item x="275"/>
        <item x="2356"/>
        <item x="2009"/>
        <item x="6"/>
        <item x="2464"/>
        <item x="3541"/>
        <item x="1098"/>
        <item x="2878"/>
        <item x="4207"/>
        <item x="3049"/>
        <item x="702"/>
        <item x="4070"/>
        <item x="3253"/>
        <item x="1906"/>
        <item x="4256"/>
        <item x="2220"/>
        <item x="2777"/>
        <item x="2200"/>
        <item x="2216"/>
        <item x="2877"/>
        <item x="1549"/>
        <item x="177"/>
        <item x="1328"/>
        <item x="3332"/>
        <item x="2409"/>
        <item x="1858"/>
        <item x="4197"/>
        <item x="2305"/>
        <item x="1882"/>
        <item x="3821"/>
        <item x="921"/>
        <item x="4249"/>
        <item x="2267"/>
        <item x="2045"/>
        <item x="3042"/>
        <item x="1435"/>
        <item x="1762"/>
        <item x="469"/>
        <item x="2097"/>
        <item x="4267"/>
        <item x="3502"/>
        <item x="621"/>
        <item x="4311"/>
        <item x="1500"/>
        <item x="87"/>
        <item x="2735"/>
        <item x="429"/>
        <item x="3369"/>
        <item x="4268"/>
        <item x="3608"/>
        <item x="3494"/>
        <item x="3659"/>
        <item x="3066"/>
        <item x="1400"/>
        <item x="3340"/>
        <item x="2817"/>
        <item x="2511"/>
        <item x="465"/>
        <item x="2620"/>
        <item x="2730"/>
        <item x="3540"/>
        <item x="1914"/>
        <item x="422"/>
        <item x="1303"/>
        <item x="875"/>
        <item x="4170"/>
        <item x="405"/>
        <item x="1423"/>
        <item x="3033"/>
        <item x="2721"/>
        <item x="3004"/>
        <item x="4116"/>
        <item x="1709"/>
        <item x="4209"/>
        <item x="477"/>
        <item x="2301"/>
        <item x="3058"/>
        <item x="55"/>
        <item x="852"/>
        <item x="377"/>
        <item x="166"/>
        <item x="4005"/>
        <item x="3511"/>
        <item x="1806"/>
        <item x="4284"/>
        <item x="512"/>
        <item x="1315"/>
        <item x="3864"/>
        <item x="1848"/>
        <item x="1235"/>
        <item x="3944"/>
        <item x="1788"/>
        <item x="3184"/>
        <item x="1340"/>
        <item x="22"/>
        <item x="4204"/>
        <item x="4098"/>
        <item x="2245"/>
        <item x="631"/>
        <item x="693"/>
        <item x="4074"/>
        <item x="1316"/>
        <item x="988"/>
        <item x="3131"/>
        <item x="3458"/>
        <item x="3025"/>
        <item x="981"/>
        <item x="240"/>
        <item x="1588"/>
        <item x="2450"/>
        <item x="2330"/>
        <item x="1074"/>
        <item x="348"/>
        <item x="4"/>
        <item x="4159"/>
        <item x="3165"/>
        <item x="2444"/>
        <item x="2472"/>
        <item x="658"/>
        <item x="2956"/>
        <item x="2622"/>
        <item x="3625"/>
        <item x="3316"/>
        <item x="2054"/>
        <item x="1333"/>
        <item x="1323"/>
        <item x="846"/>
        <item x="4310"/>
        <item x="1792"/>
        <item x="4175"/>
        <item x="2168"/>
        <item x="1840"/>
        <item x="2298"/>
        <item x="994"/>
        <item x="4113"/>
        <item x="4288"/>
        <item x="534"/>
        <item x="2458"/>
        <item x="2279"/>
        <item x="2585"/>
        <item x="3699"/>
        <item x="966"/>
        <item x="3775"/>
        <item x="2188"/>
        <item x="3151"/>
        <item x="3668"/>
        <item x="3295"/>
        <item x="3483"/>
        <item x="822"/>
        <item x="731"/>
        <item x="3364"/>
        <item x="3431"/>
        <item x="983"/>
        <item x="670"/>
        <item x="1866"/>
        <item x="2169"/>
        <item x="282"/>
        <item x="1308"/>
        <item x="986"/>
        <item x="4237"/>
        <item x="242"/>
        <item x="1885"/>
        <item x="782"/>
        <item x="3975"/>
        <item x="4068"/>
        <item x="4106"/>
        <item x="4242"/>
        <item x="2893"/>
        <item x="4090"/>
        <item x="2236"/>
        <item x="908"/>
        <item x="3808"/>
        <item x="850"/>
        <item x="911"/>
        <item x="2025"/>
        <item x="3338"/>
        <item x="4182"/>
        <item x="2621"/>
        <item x="2144"/>
        <item x="4192"/>
        <item x="1784"/>
        <item x="1794"/>
        <item x="2696"/>
        <item x="65"/>
        <item x="307"/>
        <item x="1605"/>
        <item x="1801"/>
        <item x="655"/>
        <item x="1809"/>
        <item x="582"/>
        <item x="3150"/>
        <item x="425"/>
        <item x="4087"/>
        <item x="3612"/>
        <item x="2559"/>
        <item x="3817"/>
        <item x="1618"/>
        <item x="1692"/>
        <item x="4078"/>
        <item x="811"/>
        <item x="3317"/>
        <item x="2316"/>
        <item x="3074"/>
        <item x="10"/>
        <item x="41"/>
        <item x="1444"/>
        <item x="550"/>
        <item x="1636"/>
        <item x="1093"/>
        <item x="1012"/>
        <item x="430"/>
        <item x="4041"/>
        <item x="674"/>
        <item x="1875"/>
        <item x="2647"/>
        <item x="793"/>
        <item x="1995"/>
        <item x="633"/>
        <item x="171"/>
        <item x="3605"/>
        <item x="3946"/>
        <item x="493"/>
        <item x="1477"/>
        <item x="4036"/>
        <item x="3991"/>
        <item x="3929"/>
        <item x="547"/>
        <item x="1909"/>
        <item x="1898"/>
        <item x="3962"/>
        <item x="862"/>
        <item x="3874"/>
        <item x="2029"/>
        <item x="3872"/>
        <item x="4292"/>
        <item x="4038"/>
        <item x="3986"/>
        <item x="2244"/>
        <item x="204"/>
        <item x="495"/>
        <item x="2614"/>
        <item x="3003"/>
        <item x="4016"/>
        <item x="619"/>
        <item x="2512"/>
        <item x="3312"/>
        <item x="3997"/>
        <item x="227"/>
        <item x="2966"/>
        <item x="970"/>
        <item x="1982"/>
        <item x="2041"/>
        <item x="2360"/>
        <item x="4213"/>
        <item x="4079"/>
        <item x="941"/>
        <item x="606"/>
        <item x="99"/>
        <item x="2172"/>
        <item x="798"/>
        <item x="1425"/>
        <item x="61"/>
        <item x="2671"/>
        <item x="2664"/>
        <item x="1415"/>
        <item x="3420"/>
        <item x="3197"/>
        <item x="1321"/>
        <item x="175"/>
        <item x="2975"/>
        <item x="1983"/>
        <item x="2623"/>
        <item x="2883"/>
        <item x="1115"/>
        <item x="1220"/>
        <item x="1239"/>
        <item x="841"/>
        <item x="478"/>
        <item x="3829"/>
        <item x="2609"/>
        <item x="3029"/>
        <item x="1365"/>
        <item x="2006"/>
        <item x="643"/>
        <item x="467"/>
        <item x="2705"/>
        <item x="501"/>
        <item x="3980"/>
        <item x="2231"/>
        <item x="1755"/>
        <item x="1018"/>
        <item x="3089"/>
        <item x="115"/>
        <item x="3466"/>
        <item x="1508"/>
        <item x="229"/>
        <item x="1895"/>
        <item x="575"/>
        <item x="2543"/>
        <item x="537"/>
        <item x="2768"/>
        <item x="207"/>
        <item x="2808"/>
        <item x="1191"/>
        <item x="1591"/>
        <item x="1003"/>
        <item x="2376"/>
        <item x="879"/>
        <item x="3194"/>
        <item x="1948"/>
        <item x="3765"/>
        <item x="1536"/>
        <item x="4277"/>
        <item x="2900"/>
        <item x="2454"/>
        <item x="3454"/>
        <item x="2691"/>
        <item x="2897"/>
        <item x="2211"/>
        <item x="460"/>
        <item x="4227"/>
        <item x="2383"/>
        <item x="1795"/>
        <item x="3813"/>
        <item x="2044"/>
        <item x="1027"/>
        <item x="3548"/>
        <item x="1899"/>
        <item x="1244"/>
        <item x="1029"/>
        <item x="2225"/>
        <item x="1145"/>
        <item x="3140"/>
        <item x="3677"/>
        <item x="804"/>
        <item x="450"/>
        <item x="899"/>
        <item x="3222"/>
        <item x="2843"/>
        <item x="1905"/>
        <item x="3531"/>
        <item x="2013"/>
        <item x="181"/>
        <item x="3006"/>
        <item x="3435"/>
        <item x="4103"/>
        <item x="2335"/>
        <item x="1630"/>
        <item x="4247"/>
        <item x="847"/>
        <item x="2101"/>
        <item x="50"/>
        <item x="2784"/>
        <item x="2363"/>
        <item x="4258"/>
        <item x="1564"/>
        <item x="2684"/>
        <item x="3983"/>
        <item x="526"/>
        <item x="1234"/>
        <item x="2761"/>
        <item x="1282"/>
        <item x="3554"/>
        <item x="3357"/>
        <item x="2474"/>
        <item x="3926"/>
        <item x="3311"/>
        <item x="1634"/>
        <item x="1324"/>
        <item x="3205"/>
        <item x="3152"/>
        <item x="2094"/>
        <item x="3390"/>
        <item x="2401"/>
        <item x="2993"/>
        <item x="401"/>
        <item x="2400"/>
        <item x="2965"/>
        <item x="1737"/>
        <item x="3495"/>
        <item x="4122"/>
        <item x="574"/>
        <item x="2913"/>
        <item x="624"/>
        <item x="1889"/>
        <item x="4226"/>
        <item x="2557"/>
        <item x="2891"/>
        <item x="1033"/>
        <item x="775"/>
        <item x="1941"/>
        <item x="1893"/>
        <item x="2903"/>
        <item x="3977"/>
        <item x="3391"/>
        <item x="2794"/>
        <item x="1744"/>
        <item x="558"/>
        <item x="1272"/>
        <item x="3282"/>
        <item x="3747"/>
        <item x="1479"/>
        <item x="1437"/>
        <item x="1366"/>
        <item x="851"/>
        <item x="1140"/>
        <item x="2699"/>
        <item x="1173"/>
        <item x="3308"/>
        <item x="107"/>
        <item x="149"/>
        <item x="680"/>
        <item x="1640"/>
        <item x="3477"/>
        <item x="2357"/>
        <item x="3459"/>
        <item x="3676"/>
        <item x="2476"/>
        <item x="4205"/>
        <item x="3940"/>
        <item x="2791"/>
        <item x="2292"/>
        <item x="2529"/>
        <item x="3117"/>
        <item x="2239"/>
        <item x="2189"/>
        <item x="167"/>
        <item x="3021"/>
        <item x="1892"/>
        <item x="472"/>
        <item x="3544"/>
        <item x="3203"/>
        <item x="2926"/>
        <item x="2343"/>
        <item x="865"/>
        <item x="2781"/>
        <item x="2523"/>
        <item x="295"/>
        <item x="1274"/>
        <item x="1872"/>
        <item x="1269"/>
        <item x="3133"/>
        <item x="2988"/>
        <item x="1690"/>
        <item x="1624"/>
        <item x="3551"/>
        <item x="700"/>
        <item x="1349"/>
        <item x="1834"/>
        <item x="444"/>
        <item x="1386"/>
        <item x="2179"/>
        <item x="3519"/>
        <item x="464"/>
        <item x="2678"/>
        <item x="3263"/>
        <item x="2961"/>
        <item x="1509"/>
        <item x="529"/>
        <item x="3498"/>
        <item x="211"/>
        <item x="3158"/>
        <item x="2440"/>
        <item x="3411"/>
        <item x="1870"/>
        <item x="2030"/>
        <item x="957"/>
        <item x="170"/>
        <item x="3043"/>
        <item x="2113"/>
        <item x="1288"/>
        <item x="806"/>
        <item x="803"/>
        <item x="2164"/>
        <item x="3018"/>
        <item x="1694"/>
        <item x="884"/>
        <item x="2032"/>
        <item x="1152"/>
        <item x="3309"/>
        <item x="1136"/>
        <item x="1707"/>
        <item x="864"/>
        <item x="491"/>
        <item x="3801"/>
        <item x="4180"/>
        <item x="3213"/>
        <item x="3102"/>
        <item x="1120"/>
        <item x="83"/>
        <item x="270"/>
        <item x="1631"/>
        <item x="438"/>
        <item x="3790"/>
        <item x="4243"/>
        <item x="2788"/>
        <item x="4101"/>
        <item x="1492"/>
        <item x="973"/>
        <item x="1240"/>
        <item x="3109"/>
        <item x="224"/>
        <item x="2255"/>
        <item x="3251"/>
        <item x="1721"/>
        <item x="3017"/>
        <item x="959"/>
        <item x="4304"/>
        <item x="2680"/>
        <item x="245"/>
        <item x="2346"/>
        <item x="3406"/>
        <item x="2385"/>
        <item x="3827"/>
        <item x="3436"/>
        <item x="4154"/>
        <item x="3594"/>
        <item x="991"/>
        <item x="3106"/>
        <item x="1945"/>
        <item x="1926"/>
        <item x="2374"/>
        <item x="536"/>
        <item x="4203"/>
        <item x="1134"/>
        <item x="3040"/>
        <item x="1661"/>
        <item x="4224"/>
        <item x="1373"/>
        <item x="4049"/>
        <item x="3643"/>
        <item x="1026"/>
        <item x="771"/>
        <item x="3771"/>
        <item x="4220"/>
        <item x="1533"/>
        <item x="466"/>
        <item x="1058"/>
        <item x="188"/>
        <item x="294"/>
        <item x="4229"/>
        <item x="711"/>
        <item x="1921"/>
        <item x="3008"/>
        <item x="1994"/>
        <item x="3159"/>
        <item x="920"/>
        <item x="2021"/>
        <item x="2347"/>
        <item x="2597"/>
        <item x="1968"/>
        <item x="788"/>
        <item x="3536"/>
        <item x="3693"/>
        <item x="502"/>
        <item x="250"/>
        <item x="4283"/>
        <item x="1352"/>
        <item x="1382"/>
        <item x="1205"/>
        <item x="2052"/>
        <item x="2849"/>
        <item x="4280"/>
        <item x="2235"/>
        <item x="262"/>
        <item x="2479"/>
        <item x="3999"/>
        <item x="515"/>
        <item x="1484"/>
        <item x="636"/>
        <item x="2422"/>
        <item x="3401"/>
        <item x="468"/>
        <item x="1279"/>
        <item x="447"/>
        <item x="3115"/>
        <item x="2507"/>
        <item x="3854"/>
        <item x="1754"/>
        <item x="4132"/>
        <item x="1420"/>
        <item x="3834"/>
        <item x="51"/>
        <item x="3763"/>
        <item x="385"/>
        <item x="3816"/>
        <item x="2395"/>
        <item x="320"/>
        <item x="863"/>
        <item x="2748"/>
        <item x="1067"/>
        <item x="2954"/>
        <item x="423"/>
        <item x="2681"/>
        <item x="134"/>
        <item x="102"/>
        <item x="1854"/>
        <item x="3056"/>
        <item x="3640"/>
        <item x="2856"/>
        <item x="531"/>
        <item x="4323"/>
        <item x="2963"/>
        <item x="152"/>
        <item x="2024"/>
        <item x="1706"/>
        <item x="3876"/>
        <item x="1689"/>
        <item x="2929"/>
        <item x="3645"/>
        <item x="3579"/>
        <item x="1554"/>
        <item x="2247"/>
        <item x="2446"/>
        <item x="2386"/>
        <item x="3310"/>
        <item x="106"/>
        <item x="1326"/>
        <item x="2892"/>
        <item x="2152"/>
        <item x="1716"/>
        <item x="484"/>
        <item x="63"/>
        <item x="31"/>
        <item x="1374"/>
        <item x="2804"/>
        <item x="1534"/>
        <item x="162"/>
        <item x="3546"/>
        <item x="1125"/>
        <item x="2851"/>
        <item x="506"/>
        <item x="3079"/>
        <item x="2034"/>
        <item x="4160"/>
        <item x="2484"/>
        <item x="4210"/>
        <item x="4188"/>
        <item x="2931"/>
        <item x="2042"/>
        <item x="119"/>
        <item x="2227"/>
        <item x="1645"/>
        <item x="1471"/>
        <item x="568"/>
        <item x="652"/>
        <item x="675"/>
        <item x="922"/>
        <item x="4152"/>
        <item x="953"/>
        <item x="1024"/>
        <item x="687"/>
        <item x="1268"/>
        <item x="1835"/>
        <item x="1151"/>
        <item x="3680"/>
        <item x="1465"/>
        <item x="592"/>
        <item x="260"/>
        <item x="4165"/>
        <item x="3144"/>
        <item x="1805"/>
        <item x="2759"/>
        <item x="4082"/>
        <item x="971"/>
        <item x="4269"/>
        <item x="2519"/>
        <item x="602"/>
        <item x="3386"/>
        <item x="3978"/>
        <item x="3529"/>
        <item x="3238"/>
        <item x="1931"/>
        <item x="2677"/>
        <item x="3562"/>
        <item x="2752"/>
        <item x="1289"/>
        <item x="2482"/>
        <item x="885"/>
        <item x="3592"/>
        <item x="3903"/>
        <item x="1901"/>
        <item x="544"/>
        <item x="3814"/>
        <item x="3611"/>
        <item x="1532"/>
        <item x="2873"/>
        <item x="4072"/>
        <item x="2273"/>
        <item x="3443"/>
        <item x="562"/>
        <item x="3644"/>
        <item x="214"/>
        <item x="1299"/>
        <item x="2987"/>
        <item x="2863"/>
        <item x="1753"/>
        <item x="1416"/>
        <item x="3200"/>
        <item x="1291"/>
        <item x="3419"/>
        <item x="1860"/>
        <item x="293"/>
        <item x="1514"/>
        <item x="3065"/>
        <item x="1483"/>
        <item x="3013"/>
        <item x="2595"/>
        <item x="1163"/>
        <item x="1958"/>
        <item x="1804"/>
        <item x="4057"/>
        <item x="15"/>
        <item x="1398"/>
        <item x="2205"/>
        <item x="3945"/>
        <item x="1924"/>
        <item x="3839"/>
        <item x="3441"/>
        <item x="3418"/>
        <item x="1700"/>
        <item x="2743"/>
        <item x="1317"/>
        <item x="2080"/>
        <item x="3276"/>
        <item x="223"/>
        <item x="4246"/>
        <item x="351"/>
        <item x="3504"/>
        <item x="3638"/>
        <item x="168"/>
        <item x="397"/>
        <item x="3485"/>
        <item x="580"/>
        <item x="1246"/>
        <item x="194"/>
        <item x="1826"/>
        <item x="975"/>
        <item x="2608"/>
        <item x="2591"/>
        <item x="903"/>
        <item x="3148"/>
        <item x="1791"/>
        <item x="2455"/>
        <item x="3503"/>
        <item x="838"/>
        <item x="3712"/>
        <item x="2194"/>
        <item x="2261"/>
        <item x="2426"/>
        <item x="3810"/>
        <item x="2494"/>
        <item x="1576"/>
        <item x="189"/>
        <item x="3019"/>
        <item x="1021"/>
        <item x="3848"/>
        <item x="2204"/>
        <item x="2270"/>
        <item x="3407"/>
        <item x="2318"/>
        <item x="1224"/>
        <item x="1231"/>
        <item x="2065"/>
        <item x="790"/>
        <item x="2885"/>
        <item x="2434"/>
        <item x="9"/>
        <item x="676"/>
        <item x="1927"/>
        <item x="2973"/>
        <item x="1871"/>
        <item x="1022"/>
        <item x="126"/>
        <item x="2995"/>
        <item x="372"/>
        <item x="1394"/>
        <item x="4287"/>
        <item x="3836"/>
        <item x="1130"/>
        <item x="2019"/>
        <item x="1489"/>
        <item x="3943"/>
        <item x="1877"/>
        <item x="412"/>
        <item x="396"/>
        <item x="837"/>
        <item x="2869"/>
        <item x="2234"/>
        <item x="3919"/>
        <item x="513"/>
        <item x="737"/>
        <item x="2187"/>
        <item x="2941"/>
        <item x="3956"/>
        <item x="2625"/>
        <item x="816"/>
        <item x="1963"/>
        <item x="1217"/>
        <item x="738"/>
        <item x="3626"/>
        <item x="2325"/>
        <item x="2314"/>
        <item x="3527"/>
        <item x="1810"/>
        <item x="103"/>
        <item x="381"/>
        <item x="4143"/>
        <item x="7"/>
        <item x="1736"/>
        <item x="2500"/>
        <item x="4196"/>
        <item x="3448"/>
        <item x="3104"/>
        <item x="3820"/>
        <item x="3265"/>
        <item x="2534"/>
        <item x="3188"/>
        <item x="147"/>
        <item x="77"/>
        <item x="1469"/>
        <item x="2285"/>
        <item x="2066"/>
        <item x="3097"/>
        <item x="2257"/>
        <item x="337"/>
        <item x="1829"/>
        <item x="4093"/>
        <item x="350"/>
        <item x="14"/>
        <item x="2951"/>
        <item x="1799"/>
        <item x="1563"/>
        <item x="2801"/>
        <item x="2949"/>
        <item x="1103"/>
        <item x="1251"/>
        <item x="1388"/>
        <item x="2199"/>
        <item x="659"/>
        <item x="2053"/>
        <item x="2977"/>
        <item x="756"/>
        <item x="169"/>
        <item x="2039"/>
        <item x="3010"/>
        <item x="1293"/>
        <item x="936"/>
        <item x="1651"/>
        <item x="1087"/>
        <item x="315"/>
        <item x="2802"/>
        <item x="648"/>
        <item x="4261"/>
        <item x="3663"/>
        <item x="1334"/>
        <item x="1592"/>
        <item x="394"/>
        <item x="3388"/>
        <item x="4107"/>
        <item x="4020"/>
        <item x="256"/>
        <item x="3084"/>
        <item x="455"/>
        <item x="572"/>
        <item x="3653"/>
        <item x="1743"/>
        <item x="542"/>
        <item x="3157"/>
        <item x="2847"/>
        <item x="1615"/>
        <item x="1505"/>
        <item x="2527"/>
        <item x="64"/>
        <item x="2636"/>
        <item x="1094"/>
        <item x="1146"/>
        <item x="127"/>
        <item x="3075"/>
        <item x="3358"/>
        <item x="2122"/>
        <item x="4305"/>
        <item x="3735"/>
        <item x="2947"/>
        <item x="4307"/>
        <item x="1543"/>
        <item x="650"/>
        <item x="2669"/>
        <item x="610"/>
        <item x="4018"/>
        <item x="3035"/>
        <item x="2365"/>
        <item x="589"/>
        <item x="4240"/>
        <item x="3715"/>
        <item x="43"/>
        <item x="916"/>
        <item x="3695"/>
        <item x="2233"/>
        <item x="765"/>
        <item x="1502"/>
        <item x="3648"/>
        <item x="3955"/>
        <item x="4313"/>
        <item x="1865"/>
        <item x="1961"/>
        <item x="3250"/>
        <item x="4050"/>
        <item x="4006"/>
        <item x="453"/>
        <item x="4056"/>
        <item x="1888"/>
        <item x="1619"/>
        <item x="3844"/>
        <item x="1261"/>
        <item x="733"/>
        <item x="2711"/>
        <item x="3182"/>
        <item x="2617"/>
        <item x="717"/>
        <item x="3641"/>
        <item x="3762"/>
        <item x="47"/>
        <item x="2979"/>
        <item x="787"/>
        <item x="876"/>
        <item x="49"/>
        <item x="2742"/>
        <item x="2685"/>
        <item x="859"/>
        <item x="1331"/>
        <item x="1913"/>
        <item x="2251"/>
        <item x="4171"/>
        <item x="720"/>
        <item x="1638"/>
        <item x="3982"/>
        <item x="1666"/>
        <item x="1241"/>
        <item x="288"/>
        <item x="858"/>
        <item x="751"/>
        <item x="3925"/>
        <item x="3231"/>
        <item x="1565"/>
        <item x="1770"/>
        <item x="2996"/>
        <item x="3851"/>
        <item x="4299"/>
        <item x="1550"/>
        <item x="2762"/>
        <item x="3507"/>
        <item x="2250"/>
        <item x="1387"/>
        <item x="1703"/>
        <item x="1422"/>
        <item x="2697"/>
        <item x="3862"/>
        <item x="2438"/>
        <item x="614"/>
        <item x="70"/>
        <item x="998"/>
        <item x="3917"/>
        <item x="2826"/>
        <item x="1073"/>
        <item x="4274"/>
        <item x="2417"/>
        <item x="1974"/>
        <item x="416"/>
        <item x="2342"/>
        <item x="952"/>
        <item x="797"/>
        <item x="1535"/>
        <item x="3764"/>
        <item x="3654"/>
        <item x="3804"/>
        <item x="1137"/>
        <item x="2222"/>
        <item x="3992"/>
        <item x="2145"/>
        <item x="3700"/>
        <item x="313"/>
        <item x="2106"/>
        <item x="1919"/>
        <item x="2616"/>
        <item x="3669"/>
        <item x="969"/>
        <item x="197"/>
        <item x="623"/>
        <item x="1922"/>
        <item x="2760"/>
        <item x="4193"/>
        <item x="4118"/>
        <item x="2086"/>
        <item x="1686"/>
        <item x="984"/>
        <item x="1566"/>
        <item x="3272"/>
        <item x="1652"/>
        <item x="2796"/>
        <item x="253"/>
        <item x="1273"/>
        <item x="2815"/>
        <item x="2920"/>
        <item x="3756"/>
        <item x="560"/>
        <item x="2209"/>
        <item x="2932"/>
        <item x="605"/>
        <item x="2153"/>
        <item x="154"/>
        <item x="1643"/>
        <item x="993"/>
        <item x="2834"/>
        <item x="2214"/>
        <item x="1797"/>
        <item x="1518"/>
        <item x="2299"/>
        <item x="1053"/>
        <item x="497"/>
        <item x="1723"/>
        <item x="2712"/>
        <item x="3720"/>
        <item x="3234"/>
        <item x="3786"/>
        <item x="4184"/>
        <item x="3884"/>
        <item x="2549"/>
        <item x="3725"/>
        <item x="1165"/>
        <item x="68"/>
        <item x="4276"/>
        <item x="3993"/>
        <item x="1283"/>
        <item x="886"/>
        <item x="2287"/>
        <item x="4065"/>
        <item x="3988"/>
        <item x="3426"/>
        <item x="898"/>
        <item x="3325"/>
        <item x="3533"/>
        <item x="1946"/>
        <item x="72"/>
        <item x="3734"/>
        <item x="3207"/>
        <item x="2344"/>
        <item x="3353"/>
        <item x="85"/>
        <item x="1298"/>
        <item x="1179"/>
        <item x="2576"/>
        <item x="158"/>
        <item x="3670"/>
        <item x="1016"/>
        <item x="2068"/>
        <item x="3456"/>
        <item x="3392"/>
        <item x="336"/>
        <item x="1611"/>
        <item x="3113"/>
        <item x="431"/>
        <item x="3662"/>
        <item x="1215"/>
        <item x="4010"/>
        <item x="2686"/>
        <item x="784"/>
        <item x="3637"/>
        <item x="3936"/>
        <item x="1670"/>
        <item x="617"/>
        <item x="2399"/>
        <item x="1757"/>
        <item x="268"/>
        <item x="559"/>
        <item x="554"/>
        <item x="2693"/>
        <item x="4105"/>
        <item x="2991"/>
        <item x="2545"/>
        <item x="1710"/>
        <item x="3062"/>
        <item x="2057"/>
        <item x="3657"/>
        <item x="807"/>
        <item x="3279"/>
        <item x="1771"/>
        <item x="269"/>
        <item x="4232"/>
        <item x="42"/>
        <item x="3589"/>
        <item x="1202"/>
        <item x="2615"/>
        <item x="3934"/>
        <item x="3549"/>
        <item x="2839"/>
        <item x="2272"/>
        <item x="105"/>
        <item x="3752"/>
        <item x="611"/>
        <item x="2262"/>
        <item x="660"/>
        <item x="1428"/>
        <item x="3215"/>
        <item x="1976"/>
        <item x="411"/>
        <item x="4163"/>
        <item x="3867"/>
        <item x="1480"/>
        <item x="2522"/>
        <item x="3744"/>
        <item x="3679"/>
        <item x="3996"/>
        <item x="566"/>
        <item x="1517"/>
        <item x="1773"/>
        <item x="3766"/>
        <item x="2428"/>
        <item x="684"/>
        <item x="297"/>
        <item x="263"/>
        <item x="3249"/>
        <item x="1412"/>
        <item x="1491"/>
        <item x="2553"/>
        <item x="3931"/>
        <item x="2259"/>
        <item x="974"/>
        <item x="94"/>
        <item x="1868"/>
        <item x="3787"/>
        <item x="303"/>
        <item x="1932"/>
        <item x="3095"/>
        <item x="474"/>
        <item x="651"/>
        <item x="930"/>
        <item x="565"/>
        <item x="2732"/>
        <item x="2105"/>
        <item x="1088"/>
        <item x="3378"/>
        <item x="365"/>
        <item x="1830"/>
        <item x="3898"/>
        <item x="2075"/>
        <item x="1595"/>
        <item x="3792"/>
        <item x="199"/>
        <item x="1395"/>
        <item x="4320"/>
        <item x="665"/>
        <item x="2381"/>
        <item x="2134"/>
        <item x="622"/>
        <item x="1142"/>
        <item x="1717"/>
        <item x="584"/>
        <item x="1188"/>
        <item x="2957"/>
        <item x="4024"/>
        <item x="2985"/>
        <item x="1043"/>
        <item x="2224"/>
        <item x="1467"/>
        <item x="2436"/>
        <item x="2640"/>
        <item x="3591"/>
        <item x="1112"/>
        <item x="2033"/>
        <item x="39"/>
        <item x="1457"/>
        <item x="2160"/>
        <item x="230"/>
        <item x="2751"/>
        <item x="1036"/>
        <item x="3840"/>
        <item x="311"/>
        <item x="2184"/>
        <item x="2731"/>
        <item x="3509"/>
        <item x="3218"/>
        <item x="4140"/>
        <item x="2744"/>
        <item x="2656"/>
        <item x="1712"/>
        <item x="239"/>
        <item x="2603"/>
        <item x="3432"/>
        <item x="2660"/>
        <item x="810"/>
        <item x="139"/>
        <item x="3617"/>
        <item x="3746"/>
        <item x="1453"/>
        <item x="1229"/>
        <item x="2584"/>
        <item x="2998"/>
        <item x="989"/>
        <item x="2486"/>
        <item x="3822"/>
        <item x="1606"/>
        <item x="2581"/>
        <item x="2007"/>
        <item x="2976"/>
        <item x="1037"/>
        <item x="34"/>
        <item x="4273"/>
        <item x="3887"/>
        <item x="3063"/>
        <item x="404"/>
        <item x="3780"/>
        <item x="161"/>
        <item x="2120"/>
        <item x="3379"/>
        <item x="4174"/>
        <item x="591"/>
        <item x="2799"/>
        <item x="2774"/>
        <item x="136"/>
        <item x="2040"/>
        <item x="2641"/>
        <item x="2769"/>
        <item x="519"/>
        <item x="776"/>
        <item x="4141"/>
        <item x="1075"/>
        <item x="2290"/>
        <item x="2291"/>
        <item x="1942"/>
        <item x="4306"/>
        <item x="2569"/>
        <item x="457"/>
        <item x="2"/>
        <item x="896"/>
        <item x="1515"/>
        <item x="456"/>
        <item x="3408"/>
        <item x="3348"/>
        <item x="1102"/>
        <item x="1696"/>
        <item x="2055"/>
        <item x="4017"/>
        <item x="517"/>
        <item x="1267"/>
        <item x="2889"/>
        <item x="3528"/>
        <item x="1552"/>
        <item x="3393"/>
        <item x="965"/>
        <item x="600"/>
        <item x="471"/>
        <item x="2115"/>
        <item x="479"/>
        <item x="2982"/>
        <item x="520"/>
        <item x="1659"/>
        <item x="3214"/>
        <item x="3077"/>
        <item x="1164"/>
        <item x="1499"/>
        <item x="2419"/>
        <item x="1097"/>
        <item x="4186"/>
        <item x="1602"/>
        <item x="141"/>
        <item x="2163"/>
        <item x="3634"/>
        <item x="2722"/>
        <item x="1990"/>
        <item x="1107"/>
        <item x="144"/>
        <item x="129"/>
        <item x="1954"/>
        <item x="1060"/>
        <item x="3430"/>
        <item x="3237"/>
        <item x="1478"/>
        <item x="3145"/>
        <item x="2915"/>
        <item x="2456"/>
        <item x="66"/>
        <item x="629"/>
        <item x="741"/>
        <item x="4216"/>
        <item x="1900"/>
        <item x="2624"/>
        <item x="2442"/>
        <item x="1482"/>
        <item x="4308"/>
        <item x="28"/>
        <item x="727"/>
        <item x="3470"/>
        <item x="701"/>
        <item x="1081"/>
        <item x="3995"/>
        <item x="3682"/>
        <item x="3487"/>
        <item x="3471"/>
        <item x="3094"/>
        <item x="1195"/>
        <item x="2740"/>
        <item x="290"/>
        <item x="4145"/>
        <item x="4167"/>
        <item x="857"/>
        <item x="2912"/>
        <item x="2327"/>
        <item x="1616"/>
        <item x="2104"/>
        <item x="944"/>
        <item x="669"/>
        <item x="4084"/>
        <item x="518"/>
        <item x="2326"/>
        <item x="3711"/>
        <item x="3472"/>
        <item x="961"/>
        <item x="2423"/>
        <item x="1007"/>
        <item x="1698"/>
        <item x="3620"/>
        <item x="289"/>
        <item x="729"/>
        <item x="4040"/>
        <item x="212"/>
        <item x="1490"/>
        <item x="2707"/>
        <item x="357"/>
        <item x="2682"/>
        <item x="3241"/>
        <item x="301"/>
        <item x="1032"/>
        <item x="3286"/>
        <item x="2520"/>
        <item x="2226"/>
        <item x="2441"/>
        <item x="2968"/>
        <item x="2989"/>
        <item x="3047"/>
        <item x="1937"/>
        <item x="3381"/>
        <item x="2896"/>
        <item x="516"/>
        <item x="2459"/>
        <item x="708"/>
        <item x="3647"/>
        <item x="1668"/>
        <item x="3948"/>
        <item x="2180"/>
        <item x="2881"/>
        <item x="305"/>
        <item x="699"/>
        <item x="3628"/>
        <item x="1796"/>
        <item x="3155"/>
        <item x="2793"/>
        <item x="192"/>
        <item x="4194"/>
        <item x="635"/>
        <item x="1015"/>
        <item x="3099"/>
        <item x="1943"/>
        <item x="3236"/>
        <item x="2901"/>
        <item x="594"/>
        <item x="4236"/>
        <item x="1988"/>
        <item x="3306"/>
        <item x="2420"/>
        <item x="996"/>
        <item x="3627"/>
        <item x="2366"/>
        <item x="4052"/>
        <item x="2925"/>
        <item x="1473"/>
        <item x="1042"/>
        <item x="2312"/>
        <item x="384"/>
        <item x="2141"/>
        <item x="3261"/>
        <item x="3974"/>
        <item x="849"/>
        <item x="1052"/>
        <item x="1249"/>
        <item x="2666"/>
        <item x="3530"/>
        <item x="1590"/>
        <item x="3413"/>
        <item x="2838"/>
        <item x="4234"/>
        <item x="1041"/>
        <item x="3462"/>
        <item x="4235"/>
        <item x="1401"/>
        <item x="3642"/>
        <item x="3480"/>
        <item x="819"/>
        <item x="1186"/>
        <item x="369"/>
        <item x="1089"/>
        <item x="3001"/>
        <item x="557"/>
        <item x="1695"/>
        <item x="3087"/>
        <item x="3713"/>
        <item x="3739"/>
        <item x="1252"/>
        <item x="3760"/>
        <item x="4035"/>
        <item x="2983"/>
        <item x="2093"/>
        <item x="2280"/>
        <item x="2268"/>
        <item x="475"/>
        <item x="874"/>
        <item x="3561"/>
        <item x="3863"/>
        <item x="1604"/>
        <item x="2765"/>
        <item x="1644"/>
        <item x="739"/>
        <item x="2266"/>
        <item x="3112"/>
        <item x="1236"/>
        <item x="4222"/>
        <item x="2937"/>
        <item x="642"/>
        <item x="715"/>
        <item x="3738"/>
        <item x="4189"/>
        <item x="992"/>
        <item x="3811"/>
        <item x="964"/>
        <item x="3374"/>
        <item x="4128"/>
        <item x="3126"/>
        <item x="3038"/>
        <item x="1277"/>
        <item x="3315"/>
        <item x="3262"/>
        <item x="3491"/>
        <item x="389"/>
        <item x="3636"/>
        <item x="1459"/>
        <item x="1728"/>
        <item x="2509"/>
        <item x="190"/>
        <item x="780"/>
        <item x="458"/>
        <item x="4015"/>
        <item x="4012"/>
        <item x="299"/>
        <item x="4094"/>
        <item x="205"/>
        <item x="2758"/>
        <item x="4091"/>
        <item x="2162"/>
        <item x="362"/>
        <item x="593"/>
        <item x="3550"/>
        <item x="845"/>
        <item x="1002"/>
        <item x="271"/>
        <item x="1494"/>
        <item x="4259"/>
        <item x="1335"/>
        <item x="3383"/>
        <item x="3344"/>
        <item x="2345"/>
        <item x="2928"/>
        <item x="2274"/>
        <item x="489"/>
        <item x="1790"/>
        <item x="1099"/>
        <item x="951"/>
        <item x="3989"/>
        <item x="685"/>
        <item x="3267"/>
        <item x="2248"/>
        <item x="2518"/>
        <item x="4161"/>
        <item x="1061"/>
        <item x="671"/>
        <item x="1779"/>
        <item x="363"/>
        <item x="235"/>
        <item x="3908"/>
        <item x="2133"/>
        <item x="3514"/>
        <item x="1121"/>
        <item x="4200"/>
        <item x="867"/>
        <item x="615"/>
        <item x="2980"/>
        <item x="1740"/>
        <item x="1798"/>
        <item x="881"/>
        <item x="545"/>
        <item x="1059"/>
        <item x="3101"/>
        <item x="3172"/>
        <item x="1732"/>
        <item x="3602"/>
        <item x="4322"/>
        <item x="1833"/>
        <item x="2508"/>
        <item x="3211"/>
        <item x="842"/>
        <item x="2185"/>
        <item x="391"/>
        <item x="995"/>
        <item x="131"/>
        <item x="521"/>
        <item x="4169"/>
        <item x="504"/>
        <item x="2380"/>
        <item x="3186"/>
        <item x="117"/>
        <item x="2646"/>
        <item x="3859"/>
        <item x="4089"/>
        <item x="1894"/>
        <item x="666"/>
        <item x="900"/>
        <item x="433"/>
        <item x="2663"/>
        <item x="2904"/>
        <item x="322"/>
        <item x="1856"/>
        <item x="634"/>
        <item x="2088"/>
        <item x="3180"/>
        <item x="926"/>
        <item x="4134"/>
        <item x="353"/>
        <item x="408"/>
        <item x="3143"/>
        <item x="71"/>
        <item x="3745"/>
        <item x="2424"/>
        <item x="2132"/>
        <item x="1006"/>
        <item x="2431"/>
        <item x="1069"/>
        <item x="114"/>
        <item x="2594"/>
        <item x="2379"/>
        <item x="3400"/>
        <item x="259"/>
        <item x="1440"/>
        <item x="2741"/>
        <item x="1520"/>
        <item x="3939"/>
        <item x="1227"/>
        <item x="3442"/>
        <item x="3202"/>
        <item x="454"/>
        <item x="1816"/>
        <item x="2835"/>
        <item x="3587"/>
        <item x="2070"/>
        <item x="713"/>
        <item x="1568"/>
        <item x="640"/>
        <item x="3949"/>
        <item x="1281"/>
        <item x="1973"/>
        <item x="2258"/>
        <item x="3601"/>
        <item x="1154"/>
        <item x="571"/>
        <item x="1719"/>
        <item x="1745"/>
        <item x="121"/>
        <item x="3718"/>
        <item x="2114"/>
        <item x="2433"/>
        <item x="630"/>
        <item x="1427"/>
        <item x="2674"/>
        <item x="1450"/>
        <item x="1259"/>
        <item x="2524"/>
        <item x="2754"/>
        <item x="1403"/>
        <item x="1463"/>
        <item x="3850"/>
        <item x="1724"/>
        <item x="4032"/>
        <item x="3469"/>
        <item x="1767"/>
        <item x="917"/>
        <item x="2548"/>
        <item x="4125"/>
        <item x="1574"/>
        <item x="2475"/>
        <item x="329"/>
        <item x="1896"/>
        <item x="1540"/>
        <item x="3204"/>
        <item x="3127"/>
        <item x="3906"/>
        <item x="735"/>
        <item x="2633"/>
        <item x="1539"/>
        <item x="1759"/>
        <item x="1302"/>
        <item x="1076"/>
        <item x="1531"/>
        <item x="1320"/>
        <item x="2020"/>
        <item x="3068"/>
        <item x="1265"/>
        <item x="4124"/>
        <item x="2288"/>
        <item x="1855"/>
        <item x="2704"/>
        <item x="2713"/>
        <item x="1733"/>
        <item x="646"/>
        <item x="410"/>
        <item x="3171"/>
        <item x="226"/>
        <item x="2916"/>
        <item x="2577"/>
        <item x="3880"/>
        <item x="2412"/>
        <item x="3976"/>
        <item x="3604"/>
        <item x="1172"/>
        <item x="371"/>
        <item x="2990"/>
        <item x="1434"/>
        <item x="3475"/>
        <item x="3673"/>
        <item x="2390"/>
        <item x="3118"/>
        <item x="255"/>
        <item x="3970"/>
        <item x="414"/>
        <item x="3881"/>
        <item x="870"/>
        <item x="254"/>
        <item x="1526"/>
        <item x="187"/>
        <item x="2005"/>
        <item x="2084"/>
        <item x="206"/>
        <item x="2286"/>
        <item x="1393"/>
        <item x="163"/>
        <item x="1761"/>
        <item x="1181"/>
        <item x="4298"/>
        <item x="1876"/>
        <item x="3930"/>
        <item x="3729"/>
        <item x="1558"/>
        <item x="3110"/>
        <item x="1589"/>
        <item x="3963"/>
        <item x="4231"/>
        <item x="667"/>
        <item x="1117"/>
        <item x="1402"/>
        <item x="3784"/>
        <item x="2003"/>
        <item x="3830"/>
        <item x="1704"/>
        <item x="2580"/>
        <item x="258"/>
        <item x="3843"/>
        <item x="511"/>
        <item x="1138"/>
        <item x="2967"/>
        <item x="2861"/>
        <item x="2506"/>
        <item x="3453"/>
        <item x="3037"/>
        <item x="2809"/>
        <item x="736"/>
        <item x="3051"/>
        <item x="4149"/>
        <item x="2619"/>
        <item x="2823"/>
        <item x="3478"/>
        <item x="1472"/>
        <item x="1017"/>
        <item x="331"/>
        <item x="3932"/>
        <item x="1360"/>
        <item x="2831"/>
        <item x="3852"/>
        <item x="4054"/>
        <item x="3321"/>
        <item x="2059"/>
        <item x="4303"/>
        <item x="3488"/>
        <item x="1971"/>
        <item x="1847"/>
        <item x="1548"/>
        <item x="2310"/>
        <item x="3630"/>
        <item x="1304"/>
        <item x="1201"/>
        <item x="3727"/>
        <item x="3730"/>
        <item x="1679"/>
        <item x="3954"/>
        <item x="2936"/>
        <item x="3857"/>
        <item x="1510"/>
        <item x="3489"/>
        <item x="4238"/>
        <item x="4085"/>
        <item x="588"/>
        <item x="3054"/>
        <item x="3455"/>
        <item x="4025"/>
        <item x="3050"/>
        <item x="1512"/>
        <item x="677"/>
        <item x="276"/>
        <item x="2870"/>
        <item x="2909"/>
        <item x="3138"/>
        <item x="1507"/>
        <item x="766"/>
        <item x="1594"/>
        <item x="1785"/>
        <item x="773"/>
        <item x="1129"/>
        <item x="1720"/>
        <item x="3389"/>
        <item x="2090"/>
        <item x="2964"/>
        <item x="1918"/>
        <item x="3597"/>
        <item x="494"/>
        <item x="2943"/>
        <item x="1468"/>
        <item x="1891"/>
        <item x="1908"/>
        <item x="824"/>
        <item x="3557"/>
        <item x="3535"/>
        <item x="2241"/>
        <item x="1598"/>
        <item x="2789"/>
        <item x="2140"/>
        <item x="4115"/>
        <item x="2487"/>
        <item x="888"/>
        <item x="2565"/>
        <item x="844"/>
        <item x="3737"/>
        <item x="1859"/>
        <item x="2277"/>
        <item x="146"/>
        <item x="3266"/>
        <item x="533"/>
        <item x="2191"/>
        <item x="3845"/>
        <item x="2289"/>
        <item x="718"/>
        <item x="3516"/>
        <item x="439"/>
        <item x="2136"/>
        <item x="2727"/>
        <item x="243"/>
        <item x="1045"/>
        <item x="4257"/>
        <item x="3193"/>
        <item x="3788"/>
        <item x="2242"/>
        <item x="3916"/>
        <item x="860"/>
        <item x="2905"/>
        <item x="364"/>
        <item x="3910"/>
        <item x="2447"/>
        <item x="956"/>
        <item x="4319"/>
        <item x="3772"/>
        <item x="2525"/>
        <item x="3287"/>
        <item x="1567"/>
        <item x="2880"/>
        <item x="76"/>
        <item x="2940"/>
        <item x="4135"/>
        <item x="3853"/>
        <item x="830"/>
        <item x="3335"/>
        <item x="487"/>
        <item x="3586"/>
        <item x="3748"/>
        <item x="3523"/>
        <item x="213"/>
        <item x="2673"/>
        <item x="1853"/>
        <item x="3911"/>
        <item x="2810"/>
        <item x="312"/>
        <item x="238"/>
        <item x="2739"/>
        <item x="2362"/>
        <item x="133"/>
        <item x="1086"/>
        <item x="2887"/>
        <item x="2853"/>
        <item x="1148"/>
        <item x="3567"/>
        <item x="2824"/>
        <item x="3349"/>
        <item x="2398"/>
        <item x="821"/>
        <item x="2026"/>
        <item x="2460"/>
        <item x="1"/>
        <item x="1523"/>
        <item x="3865"/>
        <item x="244"/>
        <item x="3838"/>
        <item x="1362"/>
        <item x="2336"/>
        <item x="179"/>
        <item x="2061"/>
        <item x="2886"/>
        <item x="3256"/>
        <item x="3307"/>
        <item x="4007"/>
        <item x="1902"/>
        <item x="1747"/>
        <item x="2276"/>
        <item x="1116"/>
        <item x="539"/>
        <item x="883"/>
        <item x="1966"/>
        <item x="2119"/>
        <item x="3091"/>
        <item x="3924"/>
        <item x="2195"/>
        <item x="2517"/>
        <item x="1622"/>
        <item x="3782"/>
        <item x="1233"/>
        <item x="577"/>
        <item x="3078"/>
        <item x="1419"/>
        <item x="24"/>
        <item x="3168"/>
        <item x="180"/>
        <item x="3492"/>
        <item x="3156"/>
        <item x="2155"/>
        <item x="877"/>
        <item x="1270"/>
        <item x="358"/>
        <item x="4033"/>
        <item x="1989"/>
        <item x="2196"/>
        <item x="2502"/>
        <item x="1160"/>
        <item x="2294"/>
        <item x="2082"/>
        <item x="1544"/>
        <item x="2493"/>
        <item x="3585"/>
        <item x="2091"/>
        <item x="2946"/>
        <item x="2598"/>
        <item x="4008"/>
        <item x="1348"/>
        <item x="1062"/>
        <item x="437"/>
        <item x="355"/>
        <item x="424"/>
        <item x="1962"/>
        <item x="128"/>
        <item x="2352"/>
        <item x="3356"/>
        <item x="1222"/>
        <item x="45"/>
        <item x="3318"/>
        <item x="317"/>
        <item x="2373"/>
        <item x="4120"/>
        <item x="1133"/>
        <item x="779"/>
        <item x="2607"/>
        <item x="1955"/>
        <item x="1555"/>
        <item x="1379"/>
        <item x="1787"/>
        <item x="116"/>
        <item x="1390"/>
        <item x="3327"/>
        <item x="607"/>
        <item x="627"/>
        <item x="2827"/>
        <item x="218"/>
        <item x="1597"/>
        <item x="2402"/>
        <item x="496"/>
        <item x="1363"/>
        <item x="3538"/>
        <item x="524"/>
        <item x="291"/>
        <item x="132"/>
        <item x="2914"/>
        <item x="4004"/>
        <item x="3981"/>
        <item x="3701"/>
        <item x="725"/>
        <item x="340"/>
        <item x="309"/>
        <item x="3221"/>
        <item x="1836"/>
        <item x="4252"/>
        <item x="1647"/>
        <item x="2085"/>
        <item x="2997"/>
        <item x="1162"/>
        <item x="2212"/>
        <item x="1377"/>
        <item x="2612"/>
        <item x="902"/>
        <item x="1584"/>
        <item x="2556"/>
        <item x="1297"/>
        <item x="3871"/>
        <item x="3081"/>
        <item x="2587"/>
        <item x="3517"/>
        <item x="1841"/>
        <item x="1682"/>
        <item x="2461"/>
        <item x="2574"/>
        <item x="1301"/>
        <item x="3770"/>
        <item x="2688"/>
        <item x="2899"/>
        <item x="601"/>
        <item x="897"/>
        <item x="2413"/>
        <item x="1192"/>
        <item x="3313"/>
        <item x="3660"/>
        <item x="2448"/>
        <item x="4055"/>
        <item x="1238"/>
        <item x="2689"/>
        <item x="1057"/>
        <item x="2779"/>
        <item x="2415"/>
        <item x="1391"/>
        <item x="1096"/>
        <item x="688"/>
        <item x="249"/>
        <item x="2092"/>
        <item x="415"/>
        <item x="2072"/>
        <item x="3039"/>
        <item x="278"/>
        <item x="2263"/>
        <item x="3566"/>
        <item x="4309"/>
        <item x="3465"/>
        <item x="483"/>
        <item x="3239"/>
        <item x="1648"/>
        <item x="225"/>
        <item x="820"/>
        <item x="2098"/>
        <item x="2463"/>
        <item x="2449"/>
        <item x="344"/>
        <item x="2852"/>
        <item x="4158"/>
        <item x="388"/>
        <item x="3742"/>
        <item x="1318"/>
        <item x="1008"/>
        <item x="2177"/>
        <item x="4290"/>
        <item x="370"/>
        <item x="2756"/>
        <item x="346"/>
        <item x="2048"/>
        <item x="4208"/>
        <item x="2116"/>
        <item x="434"/>
        <item x="4215"/>
        <item x="1623"/>
        <item x="2703"/>
        <item x="279"/>
        <item x="1347"/>
        <item x="4029"/>
        <item x="4183"/>
        <item x="1375"/>
        <item x="3694"/>
        <item x="3334"/>
        <item x="1000"/>
        <item x="1521"/>
        <item x="1114"/>
        <item x="3651"/>
        <item x="3052"/>
        <item x="1329"/>
        <item x="1789"/>
        <item x="1367"/>
        <item x="1879"/>
        <item x="1105"/>
        <item x="748"/>
        <item x="367"/>
        <item x="2650"/>
        <item x="4302"/>
        <item x="3689"/>
        <item x="682"/>
        <item x="696"/>
        <item x="599"/>
        <item x="3177"/>
        <item x="3891"/>
        <item x="3953"/>
        <item x="1628"/>
        <item x="530"/>
        <item x="327"/>
        <item x="2012"/>
        <item x="1571"/>
        <item x="4069"/>
        <item x="3656"/>
        <item x="459"/>
        <item x="3371"/>
        <item x="2821"/>
        <item x="4088"/>
        <item x="84"/>
        <item x="1783"/>
        <item x="1656"/>
        <item x="1100"/>
        <item x="654"/>
        <item x="4187"/>
        <item x="817"/>
        <item x="3333"/>
        <item x="4191"/>
        <item x="503"/>
        <item x="3584"/>
        <item x="4133"/>
        <item x="3896"/>
        <item x="2806"/>
        <item x="1204"/>
        <item x="698"/>
        <item x="3522"/>
        <item x="1774"/>
        <item x="1004"/>
        <item x="3199"/>
        <item x="3751"/>
        <item x="3329"/>
        <item x="679"/>
        <item x="3350"/>
        <item x="3824"/>
        <item x="1441"/>
        <item x="3885"/>
        <item x="2825"/>
        <item x="2710"/>
        <item x="109"/>
        <item x="470"/>
        <item x="2832"/>
        <item x="378"/>
        <item x="3761"/>
        <item x="3671"/>
        <item x="1019"/>
        <item x="3305"/>
        <item x="522"/>
        <item x="4099"/>
        <item x="2418"/>
        <item x="1430"/>
        <item x="1977"/>
        <item x="3957"/>
        <item x="2159"/>
        <item x="2948"/>
        <item x="1344"/>
        <item x="1557"/>
        <item x="4028"/>
        <item x="4324"/>
        <item x="90"/>
        <item x="3361"/>
        <item x="4076"/>
        <item x="2315"/>
        <item x="3819"/>
        <item x="1843"/>
        <item x="164"/>
        <item x="1198"/>
        <item x="3870"/>
        <item x="3294"/>
        <item x="1167"/>
        <item x="3732"/>
        <item x="219"/>
        <item x="231"/>
        <item x="1817"/>
        <item x="4151"/>
        <item x="80"/>
        <item x="2715"/>
        <item x="1392"/>
        <item x="3229"/>
        <item x="2229"/>
        <item x="174"/>
        <item x="3108"/>
        <item x="1118"/>
        <item x="2023"/>
        <item x="595"/>
        <item x="1613"/>
        <item x="3224"/>
        <item x="3135"/>
        <item x="3574"/>
        <item x="3678"/>
        <item x="1655"/>
        <item x="195"/>
        <item x="3614"/>
        <item x="3565"/>
        <item x="1128"/>
        <item x="2324"/>
        <item x="2443"/>
        <item x="359"/>
        <item x="1143"/>
        <item x="705"/>
        <item x="2427"/>
        <item x="2859"/>
        <item x="894"/>
        <item x="1418"/>
        <item x="3134"/>
        <item x="3877"/>
        <item x="3685"/>
        <item x="1756"/>
        <item x="3558"/>
        <item x="1474"/>
        <item x="638"/>
        <item x="3467"/>
        <item x="3755"/>
        <item x="977"/>
        <item x="1916"/>
        <item x="3324"/>
        <item x="1726"/>
        <item x="1178"/>
        <item x="2729"/>
        <item x="1530"/>
        <item x="4176"/>
        <item x="4162"/>
        <item x="2763"/>
        <item x="1838"/>
        <item x="217"/>
        <item x="1109"/>
        <item x="3921"/>
        <item x="3000"/>
        <item x="853"/>
        <item x="641"/>
        <item x="3154"/>
        <item x="543"/>
        <item x="1949"/>
        <item x="1538"/>
        <item x="1669"/>
        <item x="955"/>
        <item x="2747"/>
        <item x="1325"/>
        <item x="1614"/>
        <item x="172"/>
        <item x="1451"/>
        <item x="3440"/>
        <item x="649"/>
        <item x="801"/>
        <item x="3923"/>
        <item x="3969"/>
        <item x="3278"/>
        <item x="873"/>
        <item x="763"/>
        <item x="2605"/>
        <item x="3301"/>
        <item x="4321"/>
        <item x="273"/>
        <item x="272"/>
        <item x="2496"/>
        <item x="1758"/>
        <item x="3090"/>
        <item x="1674"/>
        <item x="3181"/>
        <item x="3060"/>
        <item x="112"/>
        <item x="2848"/>
        <item x="2505"/>
        <item x="1214"/>
        <item x="304"/>
        <item x="3268"/>
        <item x="2307"/>
        <item x="3913"/>
        <item x="3331"/>
        <item x="2724"/>
        <item x="2676"/>
        <item x="3590"/>
        <item x="1095"/>
        <item x="3947"/>
        <item x="968"/>
        <item x="759"/>
        <item x="768"/>
        <item x="3683"/>
        <item x="2237"/>
        <item x="1702"/>
        <item x="3542"/>
        <item x="1729"/>
        <item x="2935"/>
        <item x="1819"/>
        <item x="3802"/>
        <item x="1561"/>
        <item x="871"/>
        <item x="3537"/>
        <item x="1842"/>
        <item x="3937"/>
        <item x="890"/>
        <item x="1863"/>
        <item x="2252"/>
        <item x="3064"/>
        <item x="4177"/>
        <item x="1449"/>
        <item x="2129"/>
        <item x="1127"/>
        <item x="1501"/>
        <item x="2151"/>
        <item x="528"/>
        <item x="198"/>
        <item x="3789"/>
        <item x="704"/>
        <item x="2173"/>
        <item x="3799"/>
        <item x="1404"/>
        <item x="2934"/>
        <item x="734"/>
        <item x="1108"/>
        <item x="2775"/>
        <item x="292"/>
        <item x="1699"/>
        <item x="2717"/>
        <item x="2421"/>
        <item x="236"/>
        <item x="532"/>
        <item x="3650"/>
        <item x="1185"/>
        <item x="2014"/>
        <item x="3048"/>
        <item x="915"/>
        <item x="4063"/>
        <item x="1439"/>
        <item x="1101"/>
        <item x="3162"/>
        <item x="387"/>
        <item x="3639"/>
        <item x="375"/>
        <item x="2165"/>
        <item x="4058"/>
        <item x="95"/>
        <item x="1915"/>
        <item x="328"/>
        <item x="1049"/>
        <item x="237"/>
        <item x="184"/>
        <item x="4075"/>
        <item x="869"/>
        <item x="57"/>
        <item x="1903"/>
        <item x="3153"/>
        <item x="123"/>
        <item x="4014"/>
        <item x="3030"/>
        <item x="2745"/>
        <item x="3012"/>
        <item x="3396"/>
        <item x="3622"/>
        <item x="3178"/>
        <item x="2613"/>
        <item x="3129"/>
        <item x="1986"/>
        <item x="2405"/>
        <item x="3179"/>
        <item x="2223"/>
        <item x="1257"/>
        <item x="1230"/>
        <item x="1284"/>
        <item x="827"/>
        <item x="2477"/>
        <item x="232"/>
        <item x="1969"/>
        <item x="3130"/>
        <item x="3515"/>
        <item x="2158"/>
        <item x="2425"/>
        <item x="442"/>
        <item x="1193"/>
        <item x="26"/>
        <item x="2027"/>
        <item x="3460"/>
        <item x="1384"/>
        <item x="1065"/>
        <item x="1153"/>
        <item x="972"/>
        <item x="3833"/>
        <item x="360"/>
        <item x="2142"/>
        <item x="124"/>
        <item x="4102"/>
        <item x="3652"/>
        <item x="2361"/>
        <item x="1849"/>
        <item x="1769"/>
        <item x="3100"/>
        <item x="3450"/>
        <item x="1639"/>
        <item x="3160"/>
        <item x="3380"/>
        <item x="508"/>
        <item x="3146"/>
        <item x="2668"/>
        <item x="427"/>
        <item x="1385"/>
        <item x="3886"/>
        <item x="3005"/>
        <item x="2750"/>
        <item x="3176"/>
        <item x="1884"/>
        <item x="4083"/>
        <item x="1504"/>
        <item x="3893"/>
        <item x="3721"/>
        <item x="1671"/>
        <item x="2232"/>
        <item x="267"/>
        <item x="4095"/>
        <item x="1066"/>
        <item x="1621"/>
        <item x="2611"/>
        <item x="3933"/>
        <item x="2046"/>
        <item x="2787"/>
        <item x="1410"/>
        <item x="150"/>
        <item x="3897"/>
        <item x="963"/>
        <item x="5"/>
        <item x="380"/>
        <item x="2480"/>
        <item x="1111"/>
        <item x="33"/>
        <item x="3905"/>
        <item x="3027"/>
        <item x="3422"/>
        <item x="1527"/>
        <item x="3951"/>
        <item x="1378"/>
        <item x="1243"/>
        <item x="3082"/>
        <item x="3973"/>
        <item x="3791"/>
        <item x="2561"/>
        <item x="1253"/>
        <item x="931"/>
        <item x="29"/>
        <item x="3758"/>
        <item x="3167"/>
        <item x="1339"/>
        <item x="4248"/>
        <item x="2355"/>
        <item x="954"/>
        <item x="37"/>
        <item x="772"/>
        <item x="4137"/>
        <item x="1010"/>
        <item x="3941"/>
        <item x="3552"/>
        <item x="2337"/>
        <item x="1748"/>
        <item x="310"/>
        <item x="1056"/>
        <item x="2994"/>
        <item x="2746"/>
        <item x="248"/>
        <item x="1970"/>
        <item x="2321"/>
        <item x="2725"/>
        <item x="1135"/>
        <item x="3918"/>
        <item x="1984"/>
        <item x="3223"/>
        <item x="3907"/>
        <item x="3288"/>
        <item x="712"/>
        <item x="925"/>
        <item x="3785"/>
        <item x="3716"/>
        <item x="1221"/>
        <item x="1079"/>
        <item x="3368"/>
        <item x="3767"/>
        <item x="2921"/>
        <item x="4199"/>
        <item x="4185"/>
        <item x="3547"/>
        <item x="1678"/>
        <item x="2109"/>
        <item x="4026"/>
        <item x="3169"/>
        <item x="3245"/>
        <item x="182"/>
        <item x="1867"/>
        <item x="2868"/>
        <item x="3902"/>
        <item x="645"/>
        <item x="4265"/>
        <item x="2485"/>
        <item x="1506"/>
        <item x="432"/>
        <item x="923"/>
        <item x="402"/>
        <item x="2210"/>
        <item x="1582"/>
        <item x="2733"/>
        <item x="3394"/>
        <item x="1688"/>
        <item x="3166"/>
        <item x="1617"/>
        <item x="1054"/>
        <item x="3377"/>
        <item x="4296"/>
        <item x="632"/>
        <item x="2170"/>
        <item x="937"/>
        <item x="604"/>
        <item x="11"/>
        <item x="2313"/>
        <item x="1307"/>
        <item x="2960"/>
        <item x="1738"/>
        <item x="2466"/>
        <item x="3556"/>
        <item x="2354"/>
        <item x="2208"/>
        <item x="376"/>
        <item x="2792"/>
        <item x="2404"/>
        <item x="2830"/>
        <item x="3415"/>
        <item x="1953"/>
        <item x="4157"/>
        <item x="4218"/>
        <item x="1245"/>
        <item x="392"/>
        <item x="1171"/>
        <item x="709"/>
        <item x="4239"/>
        <item x="3846"/>
        <item x="3242"/>
        <item x="2192"/>
        <item x="719"/>
        <item x="728"/>
        <item x="1996"/>
        <item x="561"/>
        <item x="151"/>
        <item x="2351"/>
        <item x="583"/>
        <item x="3183"/>
        <item x="21"/>
        <item x="2207"/>
        <item x="509"/>
        <item x="3661"/>
        <item x="3055"/>
        <item x="3708"/>
        <item x="3875"/>
        <item x="1131"/>
        <item x="418"/>
        <item x="4002"/>
        <item x="215"/>
        <item x="2999"/>
        <item x="2910"/>
        <item x="20"/>
        <item x="2588"/>
        <item x="2683"/>
        <item x="280"/>
        <item x="1803"/>
        <item x="361"/>
        <item x="4048"/>
        <item x="3965"/>
        <item x="2974"/>
        <item x="1266"/>
        <item x="3968"/>
        <item x="1852"/>
        <item x="23"/>
        <item x="1947"/>
        <item x="208"/>
        <item x="2570"/>
        <item x="2648"/>
        <item x="3319"/>
        <item x="69"/>
        <item x="3582"/>
        <item x="2734"/>
        <item x="2317"/>
        <item x="1813"/>
        <item x="653"/>
        <item x="3452"/>
        <item x="3280"/>
        <item x="596"/>
        <item x="3615"/>
        <item x="3595"/>
        <item x="1476"/>
        <item x="58"/>
        <item x="3563"/>
        <item x="2572"/>
        <item x="3429"/>
        <item x="527"/>
        <item x="2036"/>
        <item x="1209"/>
        <item x="2488"/>
        <item x="2546"/>
        <item x="2600"/>
        <item x="1475"/>
        <item x="3994"/>
        <item x="3255"/>
        <item x="1657"/>
        <item x="2031"/>
        <item x="3382"/>
        <item x="814"/>
        <item x="2862"/>
        <item x="1044"/>
        <item x="774"/>
        <item x="3710"/>
        <item x="832"/>
        <item x="1275"/>
        <item x="2358"/>
        <item x="2665"/>
        <item x="2481"/>
        <item x="760"/>
        <item x="3979"/>
        <item x="3860"/>
        <item x="2099"/>
        <item x="4019"/>
        <item x="3132"/>
        <item x="2701"/>
        <item x="4150"/>
        <item x="3016"/>
        <item x="2652"/>
        <item x="3092"/>
        <item x="507"/>
        <item x="1998"/>
        <item x="2828"/>
        <item x="3985"/>
        <item x="785"/>
        <item x="60"/>
        <item x="2670"/>
        <item x="283"/>
        <item x="901"/>
        <item x="3022"/>
        <item x="3464"/>
        <item x="2060"/>
        <item x="3629"/>
        <item x="672"/>
        <item x="2062"/>
        <item x="3505"/>
        <item x="2377"/>
        <item x="3490"/>
        <item x="101"/>
        <item x="578"/>
        <item x="30"/>
        <item x="3384"/>
        <item x="1807"/>
        <item x="1811"/>
        <item x="1260"/>
        <item x="3559"/>
        <item x="4045"/>
        <item x="1311"/>
        <item x="2865"/>
        <item x="3539"/>
        <item x="3270"/>
        <item x="3484"/>
        <item x="285"/>
        <item x="2264"/>
        <item x="2708"/>
        <item x="950"/>
        <item x="791"/>
        <item x="3232"/>
        <item x="3387"/>
        <item x="2067"/>
        <item x="3128"/>
        <item x="3337"/>
        <item x="2972"/>
        <item x="935"/>
        <item x="3071"/>
        <item x="552"/>
        <item x="2504"/>
        <item x="1216"/>
        <item x="1603"/>
        <item x="1827"/>
        <item x="1662"/>
        <item x="1300"/>
        <item x="1343"/>
        <item x="1068"/>
        <item x="4275"/>
        <item x="3254"/>
        <item x="2550"/>
        <item x="3635"/>
        <item x="2981"/>
        <item x="757"/>
        <item x="3428"/>
        <item x="1660"/>
        <item x="2962"/>
        <item x="480"/>
        <item x="318"/>
        <item x="398"/>
        <item x="8"/>
        <item x="3474"/>
        <item x="277"/>
        <item x="2959"/>
        <item x="3837"/>
        <item x="2955"/>
        <item x="2950"/>
        <item x="3500"/>
        <item x="3795"/>
        <item x="2213"/>
        <item x="3757"/>
        <item x="2388"/>
        <item x="1684"/>
        <item x="799"/>
        <item x="1683"/>
        <item x="3583"/>
        <item x="3927"/>
        <item x="1009"/>
        <item x="585"/>
        <item x="2780"/>
        <item x="626"/>
        <item x="1225"/>
        <item x="1436"/>
        <item x="906"/>
        <item x="426"/>
        <item x="2435"/>
        <item x="148"/>
        <item x="4077"/>
        <item x="421"/>
        <item x="831"/>
        <item x="443"/>
        <item x="1206"/>
        <item x="1413"/>
        <item x="499"/>
        <item x="1078"/>
        <item x="1610"/>
        <item x="185"/>
        <item x="1972"/>
        <item x="3754"/>
        <item x="4190"/>
        <item x="1511"/>
        <item x="3220"/>
        <item x="3036"/>
        <item x="1034"/>
        <item x="3346"/>
        <item x="1438"/>
        <item x="3774"/>
        <item x="3163"/>
        <item x="3706"/>
        <item x="4289"/>
        <item x="2000"/>
        <item x="2583"/>
        <item x="265"/>
        <item x="1873"/>
        <item x="750"/>
        <item x="2516"/>
        <item x="1579"/>
        <item x="3032"/>
        <item x="1338"/>
        <item x="4316"/>
        <item x="2535"/>
        <item x="691"/>
        <item x="2478"/>
        <item x="1182"/>
        <item x="4064"/>
        <item x="3901"/>
        <item x="2628"/>
        <item x="662"/>
        <item x="3210"/>
        <item x="4178"/>
        <item x="2924"/>
        <item x="1399"/>
        <item x="406"/>
        <item x="1354"/>
        <item x="1327"/>
        <item x="1358"/>
        <item x="140"/>
        <item x="2803"/>
        <item x="792"/>
        <item x="3619"/>
        <item x="2340"/>
        <item x="452"/>
        <item x="1857"/>
        <item x="1881"/>
        <item x="2649"/>
        <item x="2639"/>
        <item x="4127"/>
        <item x="553"/>
        <item x="3803"/>
        <item x="4293"/>
        <item x="2462"/>
        <item x="657"/>
        <item x="3398"/>
        <item x="4312"/>
        <item x="1020"/>
        <item x="96"/>
        <item x="1960"/>
        <item x="1940"/>
        <item x="252"/>
        <item x="32"/>
        <item x="500"/>
        <item x="1357"/>
        <item x="1800"/>
        <item x="2922"/>
        <item x="598"/>
        <item x="46"/>
        <item x="2368"/>
        <item x="3681"/>
        <item x="4071"/>
        <item x="997"/>
        <item x="1715"/>
        <item x="1580"/>
        <item x="2453"/>
        <item x="546"/>
        <item x="1642"/>
        <item x="2814"/>
        <item x="1353"/>
        <item x="1802"/>
        <item x="1141"/>
        <item x="2049"/>
        <item x="1443"/>
        <item x="2190"/>
        <item x="2364"/>
        <item x="3175"/>
        <item x="1680"/>
        <item x="1939"/>
        <item x="3894"/>
        <item x="349"/>
        <item x="1907"/>
        <item x="4104"/>
        <item x="2653"/>
        <item x="4295"/>
        <item x="3326"/>
        <item x="1672"/>
        <item x="44"/>
        <item x="4266"/>
        <item x="1493"/>
        <item x="1750"/>
        <item x="2782"/>
        <item x="4131"/>
        <item x="3783"/>
        <item x="567"/>
        <item x="3123"/>
        <item x="778"/>
        <item x="159"/>
        <item x="1184"/>
        <item x="2797"/>
        <item x="1581"/>
        <item x="4110"/>
        <item x="3298"/>
        <item x="3723"/>
        <item x="209"/>
        <item x="2121"/>
        <item x="3855"/>
        <item x="4221"/>
        <item x="1600"/>
        <item x="3264"/>
        <item x="1294"/>
        <item x="1196"/>
        <item x="4003"/>
        <item x="3302"/>
        <item x="1542"/>
        <item x="3534"/>
        <item x="1132"/>
        <item x="2182"/>
        <item x="1708"/>
        <item x="1051"/>
        <item x="1263"/>
        <item x="1664"/>
        <item x="2872"/>
        <item x="3697"/>
        <item x="3869"/>
        <item x="3513"/>
        <item x="3800"/>
        <item x="228"/>
        <item x="3675"/>
        <item x="3085"/>
        <item x="1466"/>
        <item x="707"/>
        <item x="762"/>
        <item x="1711"/>
        <item x="2269"/>
        <item x="25"/>
        <item x="1407"/>
        <item x="498"/>
        <item x="2927"/>
        <item x="613"/>
        <item x="3832"/>
        <item x="1978"/>
        <item x="3444"/>
        <item x="1910"/>
        <item x="1612"/>
        <item x="3083"/>
        <item x="3526"/>
        <item x="612"/>
        <item x="3136"/>
        <item x="3883"/>
        <item x="3506"/>
        <item x="2281"/>
        <item x="2497"/>
        <item x="2096"/>
        <item x="2063"/>
        <item x="1883"/>
        <item x="1821"/>
        <item x="2895"/>
        <item x="2618"/>
        <item x="1381"/>
        <item x="1055"/>
        <item x="2028"/>
        <item x="1714"/>
        <item x="1207"/>
        <item x="1573"/>
        <item x="2658"/>
        <item x="1341"/>
        <item x="156"/>
        <item x="770"/>
        <item x="1851"/>
        <item x="4081"/>
        <item x="2439"/>
        <item x="1823"/>
        <item x="3543"/>
        <item x="608"/>
        <item x="2728"/>
        <item x="752"/>
        <item x="324"/>
        <item x="1332"/>
        <item x="564"/>
        <item x="2820"/>
        <item x="1599"/>
        <item x="4282"/>
        <item x="3372"/>
        <item x="2858"/>
        <item x="4318"/>
        <item x="2772"/>
        <item x="2541"/>
        <item x="3297"/>
        <item x="3355"/>
        <item x="3596"/>
        <item x="1935"/>
        <item x="1149"/>
        <item x="716"/>
        <item x="143"/>
        <item x="962"/>
        <item x="2181"/>
        <item x="2871"/>
        <item x="1820"/>
        <item x="3861"/>
        <item x="3572"/>
        <item x="3481"/>
        <item x="1822"/>
        <item x="383"/>
        <item x="3248"/>
        <item x="2944"/>
        <item x="1106"/>
        <item x="1023"/>
        <item x="3192"/>
        <item x="2992"/>
        <item x="2302"/>
        <item x="1212"/>
        <item x="673"/>
        <item x="111"/>
        <item x="2022"/>
        <item x="1987"/>
        <item x="4092"/>
        <item x="2984"/>
        <item x="3285"/>
        <item x="1199"/>
        <item x="2166"/>
        <item x="3461"/>
        <item x="2139"/>
        <item x="829"/>
        <item x="1646"/>
        <item x="1629"/>
        <item x="2265"/>
        <item x="928"/>
        <item x="2544"/>
        <item x="4060"/>
        <item x="2879"/>
        <item x="3964"/>
        <item x="2604"/>
        <item x="2716"/>
        <item x="3759"/>
        <item x="1525"/>
        <item x="2073"/>
        <item x="3174"/>
        <item x="3320"/>
        <item x="3"/>
        <item x="3367"/>
        <item x="386"/>
        <item x="338"/>
        <item x="1862"/>
        <item x="379"/>
        <item x="3691"/>
        <item x="2894"/>
        <item x="1285"/>
        <item x="2074"/>
        <item x="1194"/>
        <item x="186"/>
        <item x="343"/>
        <item x="1578"/>
        <item x="4061"/>
        <item x="3733"/>
        <item x="4042"/>
        <item x="1200"/>
        <item x="3818"/>
        <item x="2632"/>
        <item x="2410"/>
        <item x="3909"/>
        <item x="448"/>
        <item x="200"/>
        <item x="3613"/>
        <item x="3532"/>
        <item x="2408"/>
        <item x="1685"/>
        <item x="2661"/>
        <item x="924"/>
        <item x="889"/>
        <item x="2154"/>
        <item x="3849"/>
        <item x="4047"/>
        <item x="2111"/>
        <item x="92"/>
        <item x="1675"/>
        <item x="2228"/>
        <item x="56"/>
        <item x="2807"/>
        <item x="233"/>
        <item x="3603"/>
        <item x="681"/>
        <item x="2437"/>
        <item x="3125"/>
        <item x="2709"/>
        <item x="3190"/>
        <item x="1952"/>
        <item x="2332"/>
        <item x="4230"/>
        <item x="1746"/>
        <item x="1874"/>
        <item x="3403"/>
        <item x="786"/>
        <item x="781"/>
        <item x="1351"/>
        <item x="2260"/>
        <item x="35"/>
        <item x="4214"/>
        <item x="3124"/>
        <item x="3011"/>
        <item x="3328"/>
        <item x="3219"/>
        <item x="3740"/>
        <item x="2911"/>
        <item x="603"/>
        <item x="4314"/>
        <item x="490"/>
        <item x="2571"/>
        <item x="3920"/>
        <item x="4021"/>
        <item x="339"/>
        <item x="1156"/>
        <item x="942"/>
        <item x="3959"/>
        <item x="1219"/>
        <item x="3580"/>
        <item x="135"/>
        <item x="2112"/>
        <item x="943"/>
        <item x="4156"/>
        <item x="1658"/>
        <item x="4228"/>
        <item x="1210"/>
        <item x="2397"/>
        <item x="3449"/>
        <item x="976"/>
        <item x="2738"/>
        <item x="2295"/>
        <item x="1208"/>
        <item x="2219"/>
        <item x="2047"/>
        <item x="3581"/>
        <item x="3073"/>
        <item x="2720"/>
        <item x="2123"/>
        <item x="3649"/>
        <item x="2406"/>
        <item x="1727"/>
        <item x="909"/>
        <item x="1110"/>
        <item x="193"/>
        <item x="2489"/>
        <item x="769"/>
        <item x="1814"/>
        <item x="2249"/>
        <item x="3293"/>
        <item x="732"/>
        <item x="1031"/>
        <item x="1144"/>
        <item x="2644"/>
        <item x="1766"/>
        <item x="2369"/>
        <item x="1470"/>
        <item x="1409"/>
        <item x="1271"/>
        <item x="4067"/>
        <item x="27"/>
        <item x="4148"/>
        <item x="3330"/>
        <item x="540"/>
        <item x="3598"/>
        <item x="1070"/>
        <item x="1147"/>
        <item x="2537"/>
        <item x="2846"/>
        <item x="2016"/>
        <item x="2811"/>
        <item x="1560"/>
        <item x="2687"/>
        <item x="2718"/>
        <item x="2304"/>
        <item x="919"/>
        <item x="3797"/>
        <item x="3031"/>
        <item x="2389"/>
        <item x="1028"/>
        <item x="2157"/>
        <item x="795"/>
        <item x="661"/>
        <item x="4059"/>
        <item x="978"/>
        <item x="910"/>
        <item x="3397"/>
        <item x="828"/>
        <item x="1286"/>
        <item x="4278"/>
        <item x="800"/>
        <item x="541"/>
        <item x="3226"/>
        <item x="4164"/>
        <item x="74"/>
        <item x="3433"/>
        <item x="1964"/>
        <item x="463"/>
        <item x="2083"/>
        <item x="525"/>
        <item x="848"/>
        <item x="1730"/>
        <item x="1529"/>
        <item x="3230"/>
        <item x="3698"/>
        <item x="1226"/>
        <item x="1046"/>
        <item x="1159"/>
        <item x="872"/>
        <item x="2087"/>
        <item x="4037"/>
        <item x="88"/>
        <item x="3409"/>
        <item x="1911"/>
        <item x="4262"/>
        <item x="2334"/>
        <item x="1359"/>
        <item x="3402"/>
        <item x="1296"/>
        <item x="3508"/>
        <item x="3281"/>
        <item x="1635"/>
        <item x="3633"/>
        <item x="990"/>
        <item x="1176"/>
        <item x="1424"/>
        <item x="2452"/>
        <item x="1569"/>
        <item x="1845"/>
        <item x="4062"/>
        <item x="802"/>
        <item x="1878"/>
        <item x="980"/>
        <item x="2655"/>
        <item x="441"/>
        <item x="1258"/>
        <item x="1772"/>
        <item x="1380"/>
        <item x="2071"/>
        <item x="2778"/>
        <item x="191"/>
        <item x="2081"/>
        <item x="3395"/>
        <item x="3692"/>
        <item x="1262"/>
        <item x="2786"/>
        <item x="3246"/>
        <item x="639"/>
        <item x="3116"/>
        <item x="3892"/>
        <item x="3778"/>
        <item x="1781"/>
        <item x="1309"/>
        <item x="3607"/>
        <item x="1951"/>
        <item x="3555"/>
        <item x="314"/>
        <item x="4272"/>
        <item x="2370"/>
        <item x="1687"/>
        <item x="341"/>
        <item x="97"/>
        <item x="3247"/>
        <item x="3059"/>
        <item x="3376"/>
        <item x="81"/>
        <item x="274"/>
        <item x="2501"/>
        <item x="3984"/>
        <item x="2539"/>
        <item x="742"/>
        <item x="3895"/>
        <item x="3658"/>
        <item x="2110"/>
        <item x="905"/>
        <item x="3665"/>
        <item x="4000"/>
        <item x="887"/>
        <item x="726"/>
        <item x="3632"/>
        <item x="2275"/>
        <item x="668"/>
        <item x="2659"/>
        <item x="2254"/>
        <item x="2149"/>
        <item x="4039"/>
        <item x="618"/>
        <item x="287"/>
        <item x="306"/>
        <item x="3686"/>
        <item x="3098"/>
        <item x="2942"/>
        <item x="3275"/>
        <item x="2240"/>
        <item x="3041"/>
        <item x="220"/>
        <item x="1586"/>
        <item x="1498"/>
        <item x="3227"/>
        <item x="2554"/>
        <item x="836"/>
        <item x="1080"/>
        <item x="2284"/>
        <item x="3046"/>
        <item x="3609"/>
        <item x="2875"/>
        <item x="73"/>
        <item x="1011"/>
        <item x="1161"/>
        <item x="2818"/>
        <item x="446"/>
        <item x="2143"/>
        <item x="1765"/>
        <item x="590"/>
        <item x="325"/>
        <item x="1999"/>
        <item x="4315"/>
        <item x="946"/>
        <item x="1014"/>
        <item x="13"/>
        <item x="3704"/>
        <item x="644"/>
        <item x="4254"/>
        <item x="165"/>
        <item x="3825"/>
        <item x="3998"/>
        <item x="1824"/>
        <item x="1587"/>
        <item x="808"/>
        <item x="2757"/>
        <item x="3425"/>
        <item x="1322"/>
        <item x="664"/>
        <item x="1751"/>
        <item x="703"/>
        <item x="1701"/>
        <item x="3942"/>
        <item x="196"/>
        <item x="3161"/>
        <item x="251"/>
        <item x="2392"/>
        <item x="3719"/>
        <item x="2833"/>
        <item x="1632"/>
        <item x="753"/>
        <item x="764"/>
        <item x="1575"/>
        <item x="3363"/>
        <item x="178"/>
        <item x="1232"/>
        <item x="1211"/>
        <item x="523"/>
        <item x="3410"/>
        <item x="3731"/>
        <item x="246"/>
        <item x="1992"/>
        <item x="3044"/>
        <item x="1985"/>
        <item x="1072"/>
        <item x="157"/>
        <item x="451"/>
        <item x="3291"/>
        <item x="3889"/>
        <item x="697"/>
        <item x="3142"/>
        <item x="1426"/>
        <item x="597"/>
        <item x="3080"/>
        <item x="3365"/>
        <item x="2256"/>
        <item x="2844"/>
        <item x="2542"/>
        <item x="1077"/>
        <item x="3139"/>
        <item x="436"/>
        <item x="505"/>
        <item x="2555"/>
        <item x="319"/>
        <item x="1431"/>
        <item x="492"/>
        <item x="3674"/>
        <item x="110"/>
        <item x="3173"/>
        <item x="3990"/>
        <item x="3096"/>
        <item x="4117"/>
        <item x="3427"/>
        <item x="1923"/>
        <item x="3972"/>
        <item x="428"/>
        <item x="3201"/>
        <item x="999"/>
        <item x="2296"/>
        <item x="1938"/>
        <item x="1337"/>
        <item x="3573"/>
        <item x="104"/>
        <item x="1991"/>
        <item x="3521"/>
        <item x="4173"/>
        <item x="721"/>
        <item x="3292"/>
        <item x="4297"/>
        <item x="2429"/>
        <item x="3271"/>
        <item x="3002"/>
        <item x="2573"/>
        <item x="221"/>
        <item x="1083"/>
        <item x="2384"/>
        <item x="878"/>
        <item x="1777"/>
        <item x="3299"/>
        <item x="3473"/>
        <item x="2215"/>
        <item x="2930"/>
        <item x="987"/>
        <item x="1818"/>
        <item x="1593"/>
        <item x="2217"/>
        <item x="1495"/>
        <item x="3417"/>
        <item x="3149"/>
        <item x="36"/>
        <item x="420"/>
        <item x="2626"/>
        <item x="2590"/>
        <item x="744"/>
        <item x="445"/>
        <item x="3717"/>
        <item x="1556"/>
        <item x="1934"/>
        <item x="4245"/>
        <item x="1314"/>
        <item x="3269"/>
        <item x="1397"/>
        <item x="3290"/>
        <item x="2533"/>
        <item x="1113"/>
        <item x="347"/>
        <item x="3600"/>
        <item x="1861"/>
        <item x="2387"/>
        <item x="3935"/>
        <item x="2323"/>
        <item x="1433"/>
        <item x="2749"/>
        <item x="3347"/>
        <item x="3375"/>
        <item x="2657"/>
        <item x="3438"/>
        <item x="3841"/>
        <item x="866"/>
        <item x="947"/>
        <item x="4250"/>
        <item x="2451"/>
        <item x="2635"/>
        <item x="3189"/>
        <item x="1166"/>
        <item x="1177"/>
        <item x="145"/>
        <item x="1039"/>
        <item x="1254"/>
        <item x="440"/>
        <item x="1183"/>
        <item x="2403"/>
        <item x="2396"/>
        <item x="723"/>
        <item x="2238"/>
        <item x="2510"/>
        <item x="4023"/>
        <item x="939"/>
        <item x="2795"/>
        <item x="3828"/>
        <item x="940"/>
        <item x="342"/>
        <item x="2898"/>
        <item x="1776"/>
        <item x="2515"/>
        <item x="1725"/>
        <item x="3072"/>
        <item x="2193"/>
        <item x="3093"/>
        <item x="1250"/>
        <item x="4130"/>
        <item x="2124"/>
        <item x="4044"/>
        <item x="2783"/>
        <item x="2382"/>
        <item x="551"/>
        <item x="3690"/>
        <item x="2035"/>
        <item x="3646"/>
        <item x="2175"/>
        <item x="2338"/>
        <item x="620"/>
        <item x="3564"/>
        <item x="2499"/>
        <item x="1256"/>
        <item x="3971"/>
        <item x="1376"/>
        <item x="755"/>
        <item x="3610"/>
        <item x="3122"/>
        <item x="4172"/>
        <item x="2118"/>
        <item x="2349"/>
        <item x="1203"/>
        <item x="3366"/>
        <item x="4253"/>
        <item x="266"/>
        <item x="326"/>
        <item x="485"/>
        <item x="1979"/>
        <item x="609"/>
        <item x="3235"/>
        <item x="3703"/>
        <item x="3105"/>
        <item x="3463"/>
        <item x="647"/>
        <item x="3606"/>
        <item x="3928"/>
        <item x="2069"/>
        <item x="1956"/>
        <item x="176"/>
        <item x="1839"/>
        <item x="1585"/>
        <item x="261"/>
        <item x="1319"/>
        <item x="3434"/>
        <item x="3545"/>
        <item x="1190"/>
        <item x="3034"/>
        <item x="3512"/>
        <item x="3798"/>
        <item x="3421"/>
        <item x="2297"/>
        <item x="2816"/>
        <item x="3779"/>
        <item x="880"/>
        <item x="1764"/>
        <item x="138"/>
        <item x="2766"/>
        <item x="203"/>
        <item x="173"/>
        <item x="4325"/>
        <item x="2551"/>
        <item x="3023"/>
        <item x="4027"/>
        <item x="316"/>
        <item x="4264"/>
        <item x="891"/>
        <item x="2491"/>
        <item x="1735"/>
        <item x="2907"/>
        <item x="4147"/>
        <item x="4096"/>
        <item x="2736"/>
        <item x="3879"/>
        <item x="4317"/>
        <item x="281"/>
        <item x="3696"/>
        <item x="1583"/>
        <item x="2078"/>
        <item x="576"/>
        <item x="3815"/>
        <item x="2303"/>
        <item x="2563"/>
        <item x="2411"/>
        <item x="2375"/>
        <item x="1063"/>
        <item x="834"/>
        <item x="929"/>
        <item x="3457"/>
        <item x="3303"/>
        <item x="1722"/>
        <item x="3114"/>
        <item x="4111"/>
        <item x="2764"/>
        <item x="2017"/>
        <item x="3446"/>
        <item x="53"/>
        <item x="1837"/>
        <item x="958"/>
        <item x="1157"/>
        <item x="1570"/>
        <item x="2575"/>
        <item x="2127"/>
        <item x="183"/>
        <item x="2333"/>
        <item x="4022"/>
        <item x="3553"/>
        <item x="855"/>
        <item x="2011"/>
        <item x="2043"/>
        <item x="1667"/>
        <item x="2952"/>
        <item x="3722"/>
        <item x="1371"/>
        <item x="3806"/>
        <item x="1496"/>
        <item x="2178"/>
        <item x="1429"/>
        <item x="1180"/>
        <item x="308"/>
        <item x="2503"/>
        <item x="4198"/>
        <item x="2558"/>
        <item x="284"/>
        <item x="2602"/>
        <item x="914"/>
        <item x="476"/>
        <item x="1432"/>
        <item x="1280"/>
        <item x="153"/>
        <item x="2700"/>
        <item x="3873"/>
        <item x="1577"/>
        <item x="3823"/>
        <item x="1313"/>
        <item x="2978"/>
        <item x="2567"/>
        <item x="3070"/>
        <item x="1372"/>
        <item x="1396"/>
        <item x="3807"/>
        <item x="1013"/>
        <item x="82"/>
        <item x="2407"/>
        <item x="2176"/>
        <item x="403"/>
        <item x="1213"/>
        <item x="2282"/>
        <item x="1150"/>
        <item x="4066"/>
        <item x="1691"/>
        <item x="2958"/>
        <item x="4009"/>
        <item x="2218"/>
        <item x="4109"/>
        <item x="1464"/>
        <item x="3289"/>
        <item x="2414"/>
        <item x="1609"/>
        <item x="882"/>
        <item x="2592"/>
        <item x="4271"/>
        <item x="1497"/>
        <item x="1950"/>
        <item x="3812"/>
        <item x="3805"/>
        <item x="1445"/>
        <item x="1693"/>
        <item x="4126"/>
        <item x="2320"/>
        <item x="3212"/>
        <item x="3749"/>
        <item x="2547"/>
        <item x="3323"/>
        <item x="2201"/>
        <item x="3769"/>
        <item x="1825"/>
        <item x="840"/>
        <item x="1092"/>
        <item x="2138"/>
        <item x="3243"/>
        <item x="2971"/>
        <item x="2855"/>
        <item x="1223"/>
        <item x="686"/>
        <item x="356"/>
        <item x="4146"/>
        <item x="1928"/>
        <item x="1559"/>
        <item x="4142"/>
        <item x="330"/>
        <item x="2902"/>
        <item x="264"/>
        <item x="761"/>
        <item x="4043"/>
        <item x="2147"/>
        <item x="1846"/>
        <item x="809"/>
        <item x="1312"/>
        <item x="4202"/>
        <item x="1369"/>
        <item x="4300"/>
        <item x="3724"/>
        <item x="3709"/>
        <item x="510"/>
        <item x="4201"/>
        <item x="3809"/>
        <item x="1880"/>
        <item x="2860"/>
        <item x="4013"/>
        <item x="2726"/>
        <item x="3416"/>
        <item x="4270"/>
        <item x="2038"/>
        <item x="3076"/>
        <item x="927"/>
        <item x="2532"/>
        <item x="1897"/>
        <item x="2560"/>
        <item x="1993"/>
        <item x="1917"/>
        <item x="3621"/>
        <item x="4179"/>
        <item x="724"/>
        <item x="137"/>
        <item x="2058"/>
        <item x="843"/>
        <item x="2805"/>
        <item x="4279"/>
        <item x="2372"/>
        <item x="4286"/>
        <item x="1310"/>
        <item x="1528"/>
        <item x="3750"/>
        <item x="1522"/>
        <item x="1997"/>
        <item x="4123"/>
        <item x="2643"/>
        <item x="3482"/>
        <item x="934"/>
        <item x="3260"/>
        <item x="4121"/>
        <item x="93"/>
        <item x="563"/>
        <item x="1247"/>
        <item x="823"/>
        <item x="2341"/>
        <item x="904"/>
        <item x="1104"/>
        <item x="3794"/>
        <item x="2850"/>
        <item x="3631"/>
        <item x="2800"/>
        <item x="3866"/>
        <item x="3007"/>
        <item x="3728"/>
        <item x="1654"/>
        <item x="3575"/>
        <item x="933"/>
        <item x="3014"/>
        <item x="393"/>
        <item x="345"/>
        <item x="3743"/>
        <item x="3726"/>
        <item x="2773"/>
        <item x="1649"/>
        <item x="3208"/>
        <item x="3707"/>
        <item x="556"/>
        <item x="3847"/>
        <item x="3314"/>
        <item x="3486"/>
        <item x="234"/>
        <item x="514"/>
        <item x="2540"/>
        <item x="3831"/>
        <item x="2322"/>
        <item x="2837"/>
        <item x="549"/>
        <item x="3277"/>
        <item x="1752"/>
        <item x="3057"/>
        <item x="3121"/>
        <item x="1124"/>
        <item x="2056"/>
        <item x="538"/>
        <item x="1255"/>
        <item x="257"/>
        <item x="2866"/>
        <item x="2675"/>
        <item x="2864"/>
        <item x="3518"/>
        <item x="2578"/>
        <item x="354"/>
        <item x="2445"/>
        <item x="2953"/>
        <item x="1361"/>
        <item x="413"/>
        <item x="747"/>
        <item x="2271"/>
        <item x="1933"/>
        <item x="3385"/>
        <item x="3858"/>
        <item x="2416"/>
        <item x="3736"/>
        <item x="2767"/>
        <item x="656"/>
        <item x="2077"/>
        <item x="2100"/>
        <item x="2146"/>
        <item x="1383"/>
        <item x="1452"/>
        <item x="462"/>
        <item x="743"/>
        <item x="1920"/>
        <item x="714"/>
        <item x="4031"/>
        <item x="2528"/>
        <item x="4294"/>
        <item x="2103"/>
        <item x="949"/>
        <item x="2945"/>
        <item x="3777"/>
        <item x="3714"/>
        <item x="3274"/>
        <item x="1663"/>
        <item x="1627"/>
        <item x="1295"/>
        <item x="2939"/>
        <item x="1447"/>
        <item x="3520"/>
        <item x="3244"/>
        <item x="3525"/>
        <item x="2906"/>
        <item x="3191"/>
        <item x="1572"/>
        <item x="2890"/>
        <item x="1123"/>
        <item x="2183"/>
        <item x="2514"/>
        <item x="2490"/>
        <item x="1553"/>
        <item x="1155"/>
        <item x="3304"/>
        <item x="2350"/>
        <item x="2198"/>
        <item x="4225"/>
        <item x="461"/>
        <item x="2819"/>
        <item x="1749"/>
        <item x="1350"/>
        <item x="130"/>
        <item x="4001"/>
        <item x="2137"/>
        <item x="1713"/>
        <item x="1537"/>
        <item x="3399"/>
        <item x="1187"/>
        <item x="4212"/>
        <item x="2771"/>
        <item x="4073"/>
        <item x="628"/>
        <item x="3137"/>
        <item x="3796"/>
        <item x="1406"/>
        <item x="4108"/>
        <item x="3119"/>
        <item x="1417"/>
        <item x="2596"/>
        <item x="2568"/>
        <item x="2552"/>
        <item x="3283"/>
        <item x="913"/>
        <item x="2882"/>
        <item x="160"/>
        <item x="1292"/>
        <item x="3086"/>
        <item x="2339"/>
        <item x="1608"/>
        <item x="3922"/>
        <item x="2108"/>
        <item x="1487"/>
        <item x="3020"/>
        <item x="1242"/>
        <item x="932"/>
        <item x="3966"/>
        <item x="1408"/>
        <item x="482"/>
        <item x="2798"/>
        <item x="1741"/>
        <item x="4291"/>
        <item x="142"/>
        <item x="3856"/>
        <item x="1786"/>
        <item x="3336"/>
        <item x="3570"/>
        <item x="1844"/>
        <item x="3476"/>
        <item x="2473"/>
        <item x="1778"/>
        <item x="2131"/>
        <item x="17"/>
        <item x="2467"/>
        <item x="3228"/>
        <item x="1405"/>
        <item x="2064"/>
        <item t="default"/>
      </items>
    </pivotField>
    <pivotField compact="0" numFmtId="182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compact="0" showAll="0">
      <items count="7">
        <item x="3"/>
        <item x="0"/>
        <item x="1"/>
        <item x="2"/>
        <item x="5"/>
        <item x="4"/>
        <item t="default"/>
      </items>
    </pivotField>
    <pivotField compact="0" numFmtId="181" showAll="0">
      <items count="4291">
        <item x="9"/>
        <item x="315"/>
        <item x="3252"/>
        <item x="2561"/>
        <item x="2540"/>
        <item x="3618"/>
        <item x="821"/>
        <item x="1343"/>
        <item x="3692"/>
        <item x="722"/>
        <item x="2551"/>
        <item x="1910"/>
        <item x="1793"/>
        <item x="1727"/>
        <item x="4165"/>
        <item x="97"/>
        <item x="3150"/>
        <item x="3746"/>
        <item x="1851"/>
        <item x="3823"/>
        <item x="48"/>
        <item x="3451"/>
        <item x="470"/>
        <item x="164"/>
        <item x="3117"/>
        <item x="2426"/>
        <item x="2321"/>
        <item x="238"/>
        <item x="3309"/>
        <item x="1773"/>
        <item x="418"/>
        <item x="1840"/>
        <item x="3151"/>
        <item x="2574"/>
        <item x="453"/>
        <item x="2339"/>
        <item x="3628"/>
        <item x="892"/>
        <item x="825"/>
        <item x="3452"/>
        <item x="2834"/>
        <item x="3699"/>
        <item x="2189"/>
        <item x="1148"/>
        <item x="165"/>
        <item x="2973"/>
        <item x="457"/>
        <item x="522"/>
        <item x="1429"/>
        <item x="869"/>
        <item x="4113"/>
        <item x="943"/>
        <item x="3570"/>
        <item x="461"/>
        <item x="848"/>
        <item x="3593"/>
        <item x="1986"/>
        <item x="105"/>
        <item x="75"/>
        <item x="555"/>
        <item x="3375"/>
        <item x="3693"/>
        <item x="153"/>
        <item x="2153"/>
        <item x="2453"/>
        <item x="2350"/>
        <item x="3379"/>
        <item x="3833"/>
        <item x="4220"/>
        <item x="1667"/>
        <item x="3969"/>
        <item x="2181"/>
        <item x="1608"/>
        <item x="565"/>
        <item x="490"/>
        <item x="2446"/>
        <item x="2789"/>
        <item x="1065"/>
        <item x="956"/>
        <item x="1898"/>
        <item x="2066"/>
        <item x="1795"/>
        <item x="2908"/>
        <item x="16"/>
        <item x="923"/>
        <item x="235"/>
        <item x="1320"/>
        <item x="1732"/>
        <item x="2582"/>
        <item x="621"/>
        <item x="4271"/>
        <item x="2304"/>
        <item x="3190"/>
        <item x="379"/>
        <item x="2617"/>
        <item x="3484"/>
        <item x="1924"/>
        <item x="3437"/>
        <item x="1215"/>
        <item x="880"/>
        <item x="800"/>
        <item x="202"/>
        <item x="474"/>
        <item x="934"/>
        <item x="2094"/>
        <item x="852"/>
        <item x="1762"/>
        <item x="2726"/>
        <item x="129"/>
        <item x="4092"/>
        <item x="1238"/>
        <item x="2477"/>
        <item x="3992"/>
        <item x="3612"/>
        <item x="1277"/>
        <item x="2571"/>
        <item x="2679"/>
        <item x="408"/>
        <item x="2585"/>
        <item x="579"/>
        <item x="1524"/>
        <item x="3780"/>
        <item x="2533"/>
        <item x="969"/>
        <item x="2780"/>
        <item x="3277"/>
        <item x="390"/>
        <item x="1476"/>
        <item x="2052"/>
        <item x="3552"/>
        <item x="487"/>
        <item x="1439"/>
        <item x="873"/>
        <item x="2413"/>
        <item x="1532"/>
        <item x="3932"/>
        <item x="2354"/>
        <item x="3818"/>
        <item x="1758"/>
        <item x="862"/>
        <item x="3966"/>
        <item x="1927"/>
        <item x="992"/>
        <item x="666"/>
        <item x="3558"/>
        <item x="702"/>
        <item x="395"/>
        <item x="2588"/>
        <item x="1844"/>
        <item x="3212"/>
        <item x="3153"/>
        <item x="3778"/>
        <item x="1860"/>
        <item x="355"/>
        <item x="1062"/>
        <item x="3832"/>
        <item x="1881"/>
        <item x="2678"/>
        <item x="1254"/>
        <item x="1258"/>
        <item x="3882"/>
        <item x="2110"/>
        <item x="0"/>
        <item x="195"/>
        <item x="696"/>
        <item x="2646"/>
        <item x="566"/>
        <item x="382"/>
        <item x="3918"/>
        <item x="356"/>
        <item x="2317"/>
        <item x="1605"/>
        <item x="304"/>
        <item x="2695"/>
        <item x="1739"/>
        <item x="3666"/>
        <item x="437"/>
        <item x="2439"/>
        <item x="118"/>
        <item x="168"/>
        <item x="3371"/>
        <item x="2307"/>
        <item x="502"/>
        <item x="1100"/>
        <item x="2089"/>
        <item x="3362"/>
        <item x="2812"/>
        <item x="3421"/>
        <item x="2993"/>
        <item x="2133"/>
        <item x="2910"/>
        <item x="2871"/>
        <item x="2729"/>
        <item x="2578"/>
        <item x="3956"/>
        <item x="3299"/>
        <item x="3164"/>
        <item x="2590"/>
        <item x="2051"/>
        <item x="3532"/>
        <item x="2557"/>
        <item x="1675"/>
        <item x="1577"/>
        <item x="1785"/>
        <item x="3734"/>
        <item x="1815"/>
        <item x="1246"/>
        <item x="584"/>
        <item x="255"/>
        <item x="3935"/>
        <item x="3572"/>
        <item x="870"/>
        <item x="1414"/>
        <item x="4050"/>
        <item x="2936"/>
        <item x="2100"/>
        <item x="3597"/>
        <item x="1274"/>
        <item x="2813"/>
        <item x="1027"/>
        <item x="4019"/>
        <item x="3772"/>
        <item x="2702"/>
        <item x="3908"/>
        <item x="3208"/>
        <item x="3638"/>
        <item x="4187"/>
        <item x="824"/>
        <item x="1090"/>
        <item x="2208"/>
        <item x="687"/>
        <item x="2760"/>
        <item x="960"/>
        <item x="895"/>
        <item x="3562"/>
        <item x="3351"/>
        <item x="3201"/>
        <item x="1230"/>
        <item x="3231"/>
        <item x="748"/>
        <item x="4245"/>
        <item x="685"/>
        <item x="3085"/>
        <item x="252"/>
        <item x="1553"/>
        <item x="1054"/>
        <item x="1074"/>
        <item x="3577"/>
        <item x="3625"/>
        <item x="602"/>
        <item x="1297"/>
        <item x="1311"/>
        <item x="3248"/>
        <item x="1756"/>
        <item x="3646"/>
        <item x="446"/>
        <item x="36"/>
        <item x="2568"/>
        <item x="2608"/>
        <item x="3251"/>
        <item x="4129"/>
        <item x="3519"/>
        <item x="2116"/>
        <item x="1591"/>
        <item x="3949"/>
        <item x="2309"/>
        <item x="2445"/>
        <item x="1227"/>
        <item x="2262"/>
        <item x="2088"/>
        <item x="2005"/>
        <item x="2783"/>
        <item x="1158"/>
        <item x="669"/>
        <item x="2554"/>
        <item x="681"/>
        <item x="1542"/>
        <item x="328"/>
        <item x="3892"/>
        <item x="1636"/>
        <item x="826"/>
        <item x="325"/>
        <item x="1342"/>
        <item x="135"/>
        <item x="4247"/>
        <item x="556"/>
        <item x="3726"/>
        <item x="2412"/>
        <item x="385"/>
        <item x="2591"/>
        <item x="507"/>
        <item x="2143"/>
        <item x="1279"/>
        <item x="1104"/>
        <item x="1571"/>
        <item x="1970"/>
        <item x="3733"/>
        <item x="2630"/>
        <item x="1596"/>
        <item x="1896"/>
        <item x="2165"/>
        <item x="3940"/>
        <item x="1456"/>
        <item x="1660"/>
        <item x="2839"/>
        <item x="464"/>
        <item x="294"/>
        <item x="3664"/>
        <item x="2944"/>
        <item x="2411"/>
        <item x="3576"/>
        <item x="1103"/>
        <item x="2444"/>
        <item x="1869"/>
        <item x="2283"/>
        <item x="988"/>
        <item x="4182"/>
        <item x="128"/>
        <item x="3000"/>
        <item x="1945"/>
        <item x="1339"/>
        <item x="3600"/>
        <item x="3904"/>
        <item x="2130"/>
        <item x="2831"/>
        <item x="3416"/>
        <item x="4087"/>
        <item x="682"/>
        <item x="3499"/>
        <item x="1247"/>
        <item x="4192"/>
        <item x="394"/>
        <item x="2223"/>
        <item x="946"/>
        <item x="2996"/>
        <item x="790"/>
        <item x="79"/>
        <item x="1871"/>
        <item x="2175"/>
        <item x="115"/>
        <item x="2959"/>
        <item x="1257"/>
        <item x="3490"/>
        <item x="1326"/>
        <item x="4228"/>
        <item x="4124"/>
        <item x="1081"/>
        <item x="1940"/>
        <item x="949"/>
        <item x="54"/>
        <item x="3432"/>
        <item x="3011"/>
        <item x="161"/>
        <item x="51"/>
        <item x="2758"/>
        <item x="1278"/>
        <item x="3139"/>
        <item x="2605"/>
        <item x="1559"/>
        <item x="4133"/>
        <item x="3608"/>
        <item x="4110"/>
        <item x="360"/>
        <item x="2773"/>
        <item x="2195"/>
        <item x="561"/>
        <item x="2386"/>
        <item x="2647"/>
        <item x="1391"/>
        <item x="3901"/>
        <item x="1042"/>
        <item x="126"/>
        <item x="3274"/>
        <item x="3845"/>
        <item x="517"/>
        <item x="423"/>
        <item x="1330"/>
        <item x="2563"/>
        <item x="887"/>
        <item x="3194"/>
        <item x="1518"/>
        <item x="2851"/>
        <item x="3269"/>
        <item x="3521"/>
        <item x="3827"/>
        <item x="1981"/>
        <item x="3291"/>
        <item x="1195"/>
        <item x="740"/>
        <item x="2063"/>
        <item x="3311"/>
        <item x="1135"/>
        <item x="1386"/>
        <item x="985"/>
        <item x="402"/>
        <item x="3457"/>
        <item x="2899"/>
        <item x="3964"/>
        <item x="309"/>
        <item x="1556"/>
        <item x="984"/>
        <item x="1486"/>
        <item x="3636"/>
        <item x="1690"/>
        <item x="2126"/>
        <item x="756"/>
        <item x="2696"/>
        <item x="207"/>
        <item x="1584"/>
        <item x="2627"/>
        <item x="1433"/>
        <item x="1298"/>
        <item x="1310"/>
        <item x="2056"/>
        <item x="2312"/>
        <item x="6"/>
        <item x="1663"/>
        <item x="3187"/>
        <item x="2374"/>
        <item x="4033"/>
        <item x="3843"/>
        <item x="4028"/>
        <item x="3130"/>
        <item x="1951"/>
        <item x="3289"/>
        <item x="1619"/>
        <item x="1280"/>
        <item x="2007"/>
        <item x="1358"/>
        <item x="3023"/>
        <item x="3434"/>
        <item x="1930"/>
        <item x="553"/>
        <item x="2430"/>
        <item x="262"/>
        <item x="2562"/>
        <item x="4203"/>
        <item x="3894"/>
        <item x="4280"/>
        <item x="2294"/>
        <item x="1712"/>
        <item x="3087"/>
        <item x="3685"/>
        <item x="3177"/>
        <item x="3738"/>
        <item x="637"/>
        <item x="4225"/>
        <item x="3615"/>
        <item x="3218"/>
        <item x="609"/>
        <item x="3408"/>
        <item x="2779"/>
        <item x="264"/>
        <item x="372"/>
        <item x="1994"/>
        <item x="3789"/>
        <item x="2229"/>
        <item x="265"/>
        <item x="3169"/>
        <item x="274"/>
        <item x="3298"/>
        <item x="4038"/>
        <item x="94"/>
        <item x="2826"/>
        <item x="3729"/>
        <item x="3906"/>
        <item x="1167"/>
        <item x="1681"/>
        <item x="1166"/>
        <item x="3339"/>
        <item x="3867"/>
        <item x="948"/>
        <item x="3025"/>
        <item x="703"/>
        <item x="750"/>
        <item x="4242"/>
        <item x="1455"/>
        <item x="2248"/>
        <item x="1082"/>
        <item x="492"/>
        <item x="2889"/>
        <item x="2433"/>
        <item x="428"/>
        <item x="3191"/>
        <item x="2487"/>
        <item x="655"/>
        <item x="719"/>
        <item x="2791"/>
        <item x="1513"/>
        <item x="416"/>
        <item x="2922"/>
        <item x="2380"/>
        <item x="3574"/>
        <item x="2960"/>
        <item x="1872"/>
        <item x="2401"/>
        <item x="1572"/>
        <item x="1603"/>
        <item x="4126"/>
        <item x="1015"/>
        <item x="63"/>
        <item x="1863"/>
        <item x="3652"/>
        <item x="847"/>
        <item x="4096"/>
        <item x="3626"/>
        <item x="3268"/>
        <item x="4195"/>
        <item x="952"/>
        <item x="154"/>
        <item x="3041"/>
        <item x="243"/>
        <item x="4123"/>
        <item x="2769"/>
        <item x="897"/>
        <item x="3066"/>
        <item x="1190"/>
        <item x="707"/>
        <item x="3329"/>
        <item x="1969"/>
        <item x="4077"/>
        <item x="451"/>
        <item x="334"/>
        <item x="998"/>
        <item x="197"/>
        <item x="2869"/>
        <item x="2250"/>
        <item x="15"/>
        <item x="1243"/>
        <item x="3946"/>
        <item x="56"/>
        <item x="2938"/>
        <item x="864"/>
        <item x="1743"/>
        <item x="4277"/>
        <item x="191"/>
        <item x="958"/>
        <item x="329"/>
        <item x="1126"/>
        <item x="404"/>
        <item x="124"/>
        <item x="1207"/>
        <item x="367"/>
        <item x="705"/>
        <item x="1010"/>
        <item x="730"/>
        <item x="1237"/>
        <item x="2665"/>
        <item x="3643"/>
        <item x="1056"/>
        <item x="3220"/>
        <item x="3847"/>
        <item x="2916"/>
        <item x="2655"/>
        <item x="638"/>
        <item x="738"/>
        <item x="2528"/>
        <item x="1763"/>
        <item x="1631"/>
        <item x="2955"/>
        <item x="4074"/>
        <item x="3617"/>
        <item x="3072"/>
        <item x="1770"/>
        <item x="659"/>
        <item x="1966"/>
        <item x="1668"/>
        <item x="3264"/>
        <item x="2792"/>
        <item x="737"/>
        <item x="2570"/>
        <item x="3435"/>
        <item x="3415"/>
        <item x="193"/>
        <item x="564"/>
        <item x="1211"/>
        <item x="1812"/>
        <item x="1179"/>
        <item x="125"/>
        <item x="155"/>
        <item x="3870"/>
        <item x="4246"/>
        <item x="2083"/>
        <item x="2476"/>
        <item x="1323"/>
        <item x="2894"/>
        <item x="4200"/>
        <item x="4258"/>
        <item x="2953"/>
        <item x="1741"/>
        <item x="1829"/>
        <item x="4249"/>
        <item x="3587"/>
        <item x="2662"/>
        <item x="4216"/>
        <item x="851"/>
        <item x="2123"/>
        <item x="3361"/>
        <item x="1878"/>
        <item x="1658"/>
        <item x="3782"/>
        <item x="1316"/>
        <item x="3026"/>
        <item x="3308"/>
        <item x="2295"/>
        <item x="1420"/>
        <item x="2836"/>
        <item x="979"/>
        <item x="3653"/>
        <item x="2299"/>
        <item x="1641"/>
        <item x="256"/>
        <item x="2303"/>
        <item x="178"/>
        <item x="3278"/>
        <item x="3650"/>
        <item x="2447"/>
        <item x="529"/>
        <item x="1656"/>
        <item x="3526"/>
        <item x="4162"/>
        <item x="1627"/>
        <item x="3596"/>
        <item x="931"/>
        <item x="331"/>
        <item x="3403"/>
        <item x="619"/>
        <item x="1746"/>
        <item x="2527"/>
        <item x="3240"/>
        <item x="4000"/>
        <item x="1967"/>
        <item x="123"/>
        <item x="1139"/>
        <item x="3316"/>
        <item x="777"/>
        <item x="3644"/>
        <item x="2976"/>
        <item x="3328"/>
        <item x="2623"/>
        <item x="3422"/>
        <item x="3622"/>
        <item x="340"/>
        <item x="4251"/>
        <item x="3722"/>
        <item x="1051"/>
        <item x="629"/>
        <item x="523"/>
        <item x="1153"/>
        <item x="78"/>
        <item x="3214"/>
        <item x="2704"/>
        <item x="2087"/>
        <item x="4156"/>
        <item x="324"/>
        <item x="1698"/>
        <item x="3937"/>
        <item x="373"/>
        <item x="1175"/>
        <item x="3773"/>
        <item x="578"/>
        <item x="3530"/>
        <item x="2349"/>
        <item x="2059"/>
        <item x="3745"/>
        <item x="2801"/>
        <item x="2095"/>
        <item x="4274"/>
        <item x="2202"/>
        <item x="576"/>
        <item x="2809"/>
        <item x="2848"/>
        <item x="1720"/>
        <item x="2607"/>
        <item x="1561"/>
        <item x="2464"/>
        <item x="1156"/>
        <item x="4120"/>
        <item x="2440"/>
        <item x="4230"/>
        <item x="3107"/>
        <item x="1879"/>
        <item x="399"/>
        <item x="1482"/>
        <item x="2529"/>
        <item x="1334"/>
        <item x="3397"/>
        <item x="2230"/>
        <item x="3006"/>
        <item x="3400"/>
        <item x="110"/>
        <item x="2017"/>
        <item x="368"/>
        <item x="3031"/>
        <item x="1971"/>
        <item x="4032"/>
        <item x="1923"/>
        <item x="875"/>
        <item x="2977"/>
        <item x="726"/>
        <item x="4175"/>
        <item x="232"/>
        <item x="3207"/>
        <item x="2542"/>
        <item x="4273"/>
        <item x="12"/>
        <item x="353"/>
        <item x="2473"/>
        <item x="4060"/>
        <item x="1203"/>
        <item x="3116"/>
        <item x="802"/>
        <item x="4248"/>
        <item x="2653"/>
        <item x="1459"/>
        <item x="799"/>
        <item x="1228"/>
        <item x="2086"/>
        <item x="29"/>
        <item x="850"/>
        <item x="2952"/>
        <item x="893"/>
        <item x="2939"/>
        <item x="2675"/>
        <item x="2237"/>
        <item x="3774"/>
        <item x="3796"/>
        <item x="301"/>
        <item x="2602"/>
        <item x="3566"/>
        <item x="2421"/>
        <item x="3402"/>
        <item x="2511"/>
        <item x="1430"/>
        <item x="4036"/>
        <item x="1224"/>
        <item x="2335"/>
        <item x="2449"/>
        <item x="585"/>
        <item x="1115"/>
        <item x="640"/>
        <item x="2598"/>
        <item x="2539"/>
        <item x="1767"/>
        <item x="357"/>
        <item x="1817"/>
        <item x="3038"/>
        <item x="1777"/>
        <item x="538"/>
        <item x="2498"/>
        <item x="828"/>
        <item x="3393"/>
        <item x="972"/>
        <item x="3977"/>
        <item x="2013"/>
        <item x="2275"/>
        <item x="1471"/>
        <item x="279"/>
        <item x="1796"/>
        <item x="4179"/>
        <item x="4224"/>
        <item x="185"/>
        <item x="746"/>
        <item x="545"/>
        <item x="1458"/>
        <item x="1983"/>
        <item x="1095"/>
        <item x="87"/>
        <item x="479"/>
        <item x="4244"/>
        <item x="1517"/>
        <item x="3158"/>
        <item x="1719"/>
        <item x="2766"/>
        <item x="606"/>
        <item x="1053"/>
        <item x="3174"/>
        <item x="2989"/>
        <item x="116"/>
        <item x="3927"/>
        <item x="2643"/>
        <item x="3920"/>
        <item x="1925"/>
        <item x="1214"/>
        <item x="3227"/>
        <item x="2745"/>
        <item x="504"/>
        <item x="1223"/>
        <item x="2161"/>
        <item x="3300"/>
        <item x="597"/>
        <item x="3282"/>
        <item x="2206"/>
        <item x="1033"/>
        <item x="410"/>
        <item x="1687"/>
        <item x="3739"/>
        <item x="2501"/>
        <item x="3392"/>
        <item x="2240"/>
        <item x="1855"/>
        <item x="871"/>
        <item x="2641"/>
        <item x="1111"/>
        <item x="883"/>
        <item x="4139"/>
        <item x="1307"/>
        <item x="753"/>
        <item x="3837"/>
        <item x="1265"/>
        <item x="2145"/>
        <item x="644"/>
        <item x="2012"/>
        <item x="2285"/>
        <item x="1642"/>
        <item x="3042"/>
        <item x="1185"/>
        <item x="1315"/>
        <item x="1816"/>
        <item x="3872"/>
        <item x="2536"/>
        <item x="1306"/>
        <item x="4040"/>
        <item x="3728"/>
        <item x="953"/>
        <item x="2019"/>
        <item x="3327"/>
        <item x="4044"/>
        <item x="2180"/>
        <item x="1854"/>
        <item x="2857"/>
        <item x="1907"/>
        <item x="3320"/>
        <item x="3547"/>
        <item x="2128"/>
        <item x="3149"/>
        <item x="1932"/>
        <item x="652"/>
        <item x="3238"/>
        <item x="1941"/>
        <item x="1703"/>
        <item x="1127"/>
        <item x="4201"/>
        <item x="1"/>
        <item x="3318"/>
        <item x="213"/>
        <item x="3887"/>
        <item x="3211"/>
        <item x="297"/>
        <item x="766"/>
        <item x="196"/>
        <item x="2337"/>
        <item x="40"/>
        <item x="417"/>
        <item x="770"/>
        <item x="3028"/>
        <item x="1995"/>
        <item x="3065"/>
        <item x="1522"/>
        <item x="692"/>
        <item x="2555"/>
        <item x="3175"/>
        <item x="2466"/>
        <item x="1341"/>
        <item x="2629"/>
        <item x="2928"/>
        <item x="34"/>
        <item x="2971"/>
        <item x="3035"/>
        <item x="208"/>
        <item x="2396"/>
        <item x="1382"/>
        <item x="4013"/>
        <item x="2723"/>
        <item x="3829"/>
        <item x="273"/>
        <item x="1776"/>
        <item x="476"/>
        <item x="2521"/>
        <item x="2761"/>
        <item x="4227"/>
        <item x="3458"/>
        <item x="2424"/>
        <item x="807"/>
        <item x="201"/>
        <item x="1292"/>
        <item x="377"/>
        <item x="2136"/>
        <item x="947"/>
        <item x="3954"/>
        <item x="3296"/>
        <item x="513"/>
        <item x="422"/>
        <item x="91"/>
        <item x="1469"/>
        <item x="3256"/>
        <item x="3213"/>
        <item x="1774"/>
        <item x="102"/>
        <item x="2673"/>
        <item x="3444"/>
        <item x="1064"/>
        <item x="646"/>
        <item x="2927"/>
        <item x="1948"/>
        <item x="3436"/>
        <item x="1253"/>
        <item x="2315"/>
        <item x="400"/>
        <item x="2755"/>
        <item x="548"/>
        <item x="2474"/>
        <item x="2774"/>
        <item x="3637"/>
        <item x="2199"/>
        <item x="2158"/>
        <item x="2256"/>
        <item x="4007"/>
        <item x="2999"/>
        <item x="2425"/>
        <item x="1808"/>
        <item x="3779"/>
        <item x="3163"/>
        <item x="795"/>
        <item x="2657"/>
        <item x="2348"/>
        <item x="2377"/>
        <item x="745"/>
        <item x="4065"/>
        <item x="4238"/>
        <item x="4010"/>
        <item x="2841"/>
        <item x="1032"/>
        <item x="2162"/>
        <item x="4194"/>
        <item x="4270"/>
        <item x="3061"/>
        <item x="4241"/>
        <item x="3947"/>
        <item x="2194"/>
        <item x="1106"/>
        <item x="2957"/>
        <item x="2541"/>
        <item x="736"/>
        <item x="1900"/>
        <item x="4204"/>
        <item x="973"/>
        <item x="2319"/>
        <item x="1529"/>
        <item x="4098"/>
        <item x="776"/>
        <item x="3716"/>
        <item x="2636"/>
        <item x="3141"/>
        <item x="2462"/>
        <item x="3859"/>
        <item x="1155"/>
        <item x="3228"/>
        <item x="3137"/>
        <item x="132"/>
        <item x="3939"/>
        <item x="1850"/>
        <item x="2947"/>
        <item x="4111"/>
        <item x="2111"/>
        <item x="3598"/>
        <item x="3742"/>
        <item x="1020"/>
        <item x="3468"/>
        <item x="31"/>
        <item x="2817"/>
        <item x="1748"/>
        <item x="3106"/>
        <item x="3750"/>
        <item x="3124"/>
        <item x="1765"/>
        <item x="3467"/>
        <item x="136"/>
        <item x="1147"/>
        <item x="171"/>
        <item x="4265"/>
        <item x="2272"/>
        <item x="1814"/>
        <item x="412"/>
        <item x="1319"/>
        <item x="2872"/>
        <item x="199"/>
        <item x="1206"/>
        <item x="2736"/>
        <item x="462"/>
        <item x="2456"/>
        <item x="469"/>
        <item x="3950"/>
        <item x="2513"/>
        <item x="1404"/>
        <item x="2719"/>
        <item x="1695"/>
        <item x="1688"/>
        <item x="2479"/>
        <item x="3507"/>
        <item x="1837"/>
        <item x="1388"/>
        <item x="3862"/>
        <item x="3997"/>
        <item x="3297"/>
        <item x="1359"/>
        <item x="2138"/>
        <item x="2565"/>
        <item x="1294"/>
        <item x="673"/>
        <item x="1371"/>
        <item x="3123"/>
        <item x="819"/>
        <item x="3835"/>
        <item x="3455"/>
        <item x="2369"/>
        <item x="1072"/>
        <item x="11"/>
        <item x="3368"/>
        <item x="4128"/>
        <item x="2778"/>
        <item x="752"/>
        <item x="1397"/>
        <item x="796"/>
        <item x="1149"/>
        <item x="1977"/>
        <item x="505"/>
        <item x="3465"/>
        <item x="3504"/>
        <item x="173"/>
        <item x="1585"/>
        <item x="1314"/>
        <item x="1199"/>
        <item x="2328"/>
        <item x="471"/>
        <item x="3696"/>
        <item x="1737"/>
        <item x="1462"/>
        <item x="1290"/>
        <item x="2824"/>
        <item x="2216"/>
        <item x="829"/>
        <item x="4240"/>
        <item x="2599"/>
        <item x="1685"/>
        <item x="3582"/>
        <item x="2514"/>
        <item x="2875"/>
        <item x="3423"/>
        <item x="1479"/>
        <item x="2717"/>
        <item x="271"/>
        <item x="650"/>
        <item x="2907"/>
        <item x="2442"/>
        <item x="361"/>
        <item x="2333"/>
        <item x="818"/>
        <item x="1108"/>
        <item x="774"/>
        <item x="60"/>
        <item x="3546"/>
        <item x="2022"/>
        <item x="1805"/>
        <item x="1563"/>
        <item x="3578"/>
        <item x="2279"/>
        <item x="1775"/>
        <item x="3514"/>
        <item x="762"/>
        <item x="2221"/>
        <item x="3221"/>
        <item x="2347"/>
        <item x="2532"/>
        <item x="2201"/>
        <item x="2626"/>
        <item x="1362"/>
        <item x="939"/>
        <item x="2452"/>
        <item x="159"/>
        <item x="2081"/>
        <item x="3385"/>
        <item x="2913"/>
        <item x="179"/>
        <item x="276"/>
        <item x="583"/>
        <item x="4166"/>
        <item x="1083"/>
        <item x="3454"/>
        <item x="2759"/>
        <item x="1355"/>
        <item x="2803"/>
        <item x="2179"/>
        <item x="1472"/>
        <item x="2827"/>
        <item x="1988"/>
        <item x="1356"/>
        <item x="2649"/>
        <item x="436"/>
        <item x="1617"/>
        <item x="896"/>
        <item x="177"/>
        <item x="675"/>
        <item x="4140"/>
        <item x="4005"/>
        <item x="4208"/>
        <item x="647"/>
        <item x="2807"/>
        <item x="59"/>
        <item x="3540"/>
        <item x="1718"/>
        <item x="2797"/>
        <item x="2480"/>
        <item x="1797"/>
        <item x="693"/>
        <item x="2865"/>
        <item x="2509"/>
        <item x="3144"/>
        <item x="1509"/>
        <item x="362"/>
        <item x="2596"/>
        <item x="1819"/>
        <item x="4097"/>
        <item x="599"/>
        <item x="543"/>
        <item x="1120"/>
        <item x="2684"/>
        <item x="327"/>
        <item x="3849"/>
        <item x="758"/>
        <item x="1450"/>
        <item x="303"/>
        <item x="44"/>
        <item x="1852"/>
        <item x="3254"/>
        <item x="1373"/>
        <item x="2397"/>
        <item x="3958"/>
        <item x="2670"/>
        <item x="836"/>
        <item x="2112"/>
        <item x="1276"/>
        <item x="2725"/>
        <item x="1217"/>
        <item x="2640"/>
        <item x="49"/>
        <item x="2313"/>
        <item x="2249"/>
        <item x="2004"/>
        <item x="2404"/>
        <item x="166"/>
        <item x="3694"/>
        <item x="1555"/>
        <item x="55"/>
        <item x="2553"/>
        <item x="3462"/>
        <item x="3989"/>
        <item x="761"/>
        <item x="289"/>
        <item x="2394"/>
        <item x="318"/>
        <item x="1564"/>
        <item x="1085"/>
        <item x="4163"/>
        <item x="2622"/>
        <item x="4056"/>
        <item x="38"/>
        <item x="3074"/>
        <item x="2324"/>
        <item x="2436"/>
        <item x="3717"/>
        <item x="665"/>
        <item x="4030"/>
        <item x="2560"/>
        <item x="1070"/>
        <item x="3878"/>
        <item x="793"/>
        <item x="2035"/>
        <item x="3994"/>
        <item x="3589"/>
        <item x="1616"/>
        <item x="198"/>
        <item x="1964"/>
        <item x="1942"/>
        <item x="2739"/>
        <item x="4034"/>
        <item x="2068"/>
        <item x="1649"/>
        <item x="903"/>
        <item x="4055"/>
        <item x="811"/>
        <item x="1781"/>
        <item x="2663"/>
        <item x="955"/>
        <item x="359"/>
        <item x="4252"/>
        <item x="4022"/>
        <item x="571"/>
        <item x="3284"/>
        <item x="1512"/>
        <item x="2884"/>
        <item x="1273"/>
        <item x="888"/>
        <item x="2144"/>
        <item x="1809"/>
        <item x="386"/>
        <item x="497"/>
        <item x="3027"/>
        <item x="1803"/>
        <item x="424"/>
        <item x="2443"/>
        <item x="885"/>
        <item x="906"/>
        <item x="3802"/>
        <item x="2274"/>
        <item x="533"/>
        <item x="1566"/>
        <item x="1049"/>
        <item x="1006"/>
        <item x="1412"/>
        <item x="2690"/>
        <item x="4217"/>
        <item x="1980"/>
        <item x="2635"/>
        <item x="1426"/>
        <item x="1502"/>
        <item x="846"/>
        <item x="459"/>
        <item x="1145"/>
        <item x="288"/>
        <item x="853"/>
        <item x="3344"/>
        <item x="447"/>
        <item x="787"/>
        <item x="3122"/>
        <item x="2423"/>
        <item x="3555"/>
        <item x="3015"/>
        <item x="3453"/>
        <item x="3634"/>
        <item x="2147"/>
        <item x="856"/>
        <item x="1396"/>
        <item x="3018"/>
        <item x="2388"/>
        <item x="2090"/>
        <item x="1700"/>
        <item x="3384"/>
        <item x="2584"/>
        <item x="3740"/>
        <item x="1745"/>
        <item x="4080"/>
        <item x="370"/>
        <item x="415"/>
        <item x="2491"/>
        <item x="486"/>
        <item x="3934"/>
        <item x="610"/>
        <item x="2980"/>
        <item x="1361"/>
        <item x="1409"/>
        <item x="822"/>
        <item x="1131"/>
        <item x="89"/>
        <item x="1428"/>
        <item x="1554"/>
        <item x="4176"/>
        <item x="2967"/>
        <item x="314"/>
        <item x="2697"/>
        <item x="3737"/>
        <item x="319"/>
        <item x="3784"/>
        <item x="442"/>
        <item x="3955"/>
        <item x="2580"/>
        <item x="3404"/>
        <item x="2914"/>
        <item x="2917"/>
        <item x="3627"/>
        <item x="1017"/>
        <item x="3635"/>
        <item x="3021"/>
        <item x="2149"/>
        <item x="1669"/>
        <item x="2096"/>
        <item x="3376"/>
        <item x="1680"/>
        <item x="2311"/>
        <item x="4009"/>
        <item x="839"/>
        <item x="2247"/>
        <item x="3897"/>
        <item x="292"/>
        <item x="1757"/>
        <item x="3125"/>
        <item x="499"/>
        <item x="1519"/>
        <item x="2076"/>
        <item x="3168"/>
        <item x="3473"/>
        <item x="968"/>
        <item x="3373"/>
        <item x="1919"/>
        <item x="2101"/>
        <item x="3099"/>
        <item x="3111"/>
        <item x="2265"/>
        <item x="741"/>
        <item x="1281"/>
        <item x="62"/>
        <item x="1826"/>
        <item x="2931"/>
        <item x="986"/>
        <item x="2698"/>
        <item x="1071"/>
        <item x="1169"/>
        <item x="1877"/>
        <item x="783"/>
        <item x="3807"/>
        <item x="927"/>
        <item x="1592"/>
        <item x="21"/>
        <item x="2838"/>
        <item x="1501"/>
        <item x="2224"/>
        <item x="2642"/>
        <item x="2152"/>
        <item x="1407"/>
        <item x="4170"/>
        <item x="4058"/>
        <item x="3855"/>
        <item x="4059"/>
        <item x="1903"/>
        <item x="3564"/>
        <item x="1393"/>
        <item x="3275"/>
        <item x="3550"/>
        <item x="3917"/>
        <item x="24"/>
        <item x="3120"/>
        <item x="2341"/>
        <item x="2078"/>
        <item x="4011"/>
        <item x="3394"/>
        <item x="3543"/>
        <item x="751"/>
        <item x="2998"/>
        <item x="2042"/>
        <item x="3771"/>
        <item x="572"/>
        <item x="1337"/>
        <item x="886"/>
        <item x="1113"/>
        <item x="2974"/>
        <item x="1069"/>
        <item x="1791"/>
        <item x="2545"/>
        <item x="3057"/>
        <item x="1416"/>
        <item x="2483"/>
        <item x="330"/>
        <item x="1395"/>
        <item x="3619"/>
        <item x="840"/>
        <item x="3186"/>
        <item x="1886"/>
        <item x="780"/>
        <item x="1197"/>
        <item x="1628"/>
        <item x="3869"/>
        <item x="3676"/>
        <item x="1170"/>
        <item x="495"/>
        <item x="22"/>
        <item x="1991"/>
        <item x="3515"/>
        <item x="551"/>
        <item x="3245"/>
        <item x="332"/>
        <item x="4218"/>
        <item x="383"/>
        <item x="391"/>
        <item x="2581"/>
        <item x="290"/>
        <item x="4148"/>
        <item x="3590"/>
        <item x="4174"/>
        <item x="263"/>
        <item x="3913"/>
        <item x="2576"/>
        <item x="1348"/>
        <item x="4063"/>
        <item x="2379"/>
        <item x="2419"/>
        <item x="1119"/>
        <item x="1674"/>
        <item x="1682"/>
        <item x="3272"/>
        <item x="147"/>
        <item x="878"/>
        <item x="2762"/>
        <item x="654"/>
        <item x="3360"/>
        <item x="4159"/>
        <item x="1372"/>
        <item x="1536"/>
        <item x="3140"/>
        <item x="138"/>
        <item x="1392"/>
        <item x="1706"/>
        <item x="1744"/>
        <item x="2566"/>
        <item x="2740"/>
        <item x="3990"/>
        <item x="2127"/>
        <item x="1794"/>
        <item x="481"/>
        <item x="2632"/>
        <item x="3851"/>
        <item x="1400"/>
        <item x="1218"/>
        <item x="3820"/>
        <item x="2108"/>
        <item x="3783"/>
        <item x="670"/>
        <item x="658"/>
        <item x="1338"/>
        <item x="2593"/>
        <item x="2856"/>
        <item x="463"/>
        <item x="1821"/>
        <item x="2020"/>
        <item x="2190"/>
        <item x="1890"/>
        <item x="2746"/>
        <item x="1724"/>
        <item x="71"/>
        <item x="1599"/>
        <item x="3639"/>
        <item x="1174"/>
        <item x="1282"/>
        <item x="4109"/>
        <item x="2032"/>
        <item x="3367"/>
        <item x="4072"/>
        <item x="1943"/>
        <item x="2438"/>
        <item x="3090"/>
        <item x="4094"/>
        <item x="3110"/>
        <item x="52"/>
        <item x="1580"/>
        <item x="1092"/>
        <item x="2587"/>
        <item x="3785"/>
        <item x="1639"/>
        <item x="4099"/>
        <item x="3708"/>
        <item x="2205"/>
        <item x="1500"/>
        <item x="1769"/>
        <item x="83"/>
        <item x="1779"/>
        <item x="3877"/>
        <item x="594"/>
        <item x="3673"/>
        <item x="2721"/>
        <item x="901"/>
        <item x="781"/>
        <item x="1870"/>
        <item x="2701"/>
        <item x="3438"/>
        <item x="3721"/>
        <item x="2258"/>
        <item x="3565"/>
        <item x="2592"/>
        <item x="3101"/>
        <item x="1055"/>
        <item x="3924"/>
        <item x="317"/>
        <item x="815"/>
        <item x="3715"/>
        <item x="3171"/>
        <item x="1640"/>
        <item x="296"/>
        <item x="844"/>
        <item x="3223"/>
        <item x="1305"/>
        <item x="3817"/>
        <item x="19"/>
        <item x="2196"/>
        <item x="1483"/>
        <item x="3095"/>
        <item x="3948"/>
        <item x="1600"/>
        <item x="1783"/>
        <item x="3623"/>
        <item x="623"/>
        <item x="1140"/>
        <item x="1828"/>
        <item x="66"/>
        <item x="3398"/>
        <item x="2887"/>
        <item x="3811"/>
        <item x="1291"/>
        <item x="900"/>
        <item x="4189"/>
        <item x="1922"/>
        <item x="2775"/>
        <item x="616"/>
        <item x="4235"/>
        <item x="3048"/>
        <item x="1939"/>
        <item x="3078"/>
        <item x="284"/>
        <item x="2861"/>
        <item x="3092"/>
        <item x="2523"/>
        <item x="2864"/>
        <item x="2016"/>
        <item x="1451"/>
        <item x="1198"/>
        <item x="957"/>
        <item x="4172"/>
        <item x="4184"/>
        <item x="1188"/>
        <item x="2267"/>
        <item x="598"/>
        <item x="3469"/>
        <item x="2366"/>
        <item x="435"/>
        <item x="61"/>
        <item x="4178"/>
        <item x="3170"/>
        <item x="1387"/>
        <item x="4071"/>
        <item x="3775"/>
        <item x="1506"/>
        <item x="4171"/>
        <item x="527"/>
        <item x="466"/>
        <item x="691"/>
        <item x="1050"/>
        <item x="772"/>
        <item x="420"/>
        <item x="1849"/>
        <item x="2764"/>
        <item x="4164"/>
        <item x="617"/>
        <item x="2113"/>
        <item x="2804"/>
        <item x="1367"/>
        <item x="1454"/>
        <item x="974"/>
        <item x="4017"/>
        <item x="723"/>
        <item x="2268"/>
        <item x="2481"/>
        <item x="3669"/>
        <item x="3370"/>
        <item x="2300"/>
        <item x="3119"/>
        <item x="3365"/>
        <item x="3325"/>
        <item x="990"/>
        <item x="364"/>
        <item x="2844"/>
        <item x="2407"/>
        <item x="240"/>
        <item x="2055"/>
        <item x="101"/>
        <item x="3263"/>
        <item x="963"/>
        <item x="2572"/>
        <item x="1216"/>
        <item x="458"/>
        <item x="4143"/>
        <item x="1643"/>
        <item x="4151"/>
        <item x="1653"/>
        <item x="569"/>
        <item x="528"/>
        <item x="2849"/>
        <item x="2912"/>
        <item x="1034"/>
        <item x="1646"/>
        <item x="2215"/>
        <item x="2342"/>
        <item x="1973"/>
        <item x="3266"/>
        <item x="1835"/>
        <item x="1902"/>
        <item x="890"/>
        <item x="4045"/>
        <item x="1702"/>
        <item x="686"/>
        <item x="1007"/>
        <item x="1009"/>
        <item x="3094"/>
        <item x="2618"/>
        <item x="218"/>
        <item x="769"/>
        <item x="3273"/>
        <item x="608"/>
        <item x="2490"/>
        <item x="1834"/>
        <item x="1130"/>
        <item x="3152"/>
        <item x="10"/>
        <item x="2241"/>
        <item x="41"/>
        <item x="4118"/>
        <item x="2358"/>
        <item x="2437"/>
        <item x="3654"/>
        <item x="1752"/>
        <item x="280"/>
        <item x="1597"/>
        <item x="1304"/>
        <item x="1067"/>
        <item x="3743"/>
        <item x="2862"/>
        <item x="3204"/>
        <item x="1806"/>
        <item x="3531"/>
        <item x="2526"/>
        <item x="2264"/>
        <item x="3206"/>
        <item x="541"/>
        <item x="2828"/>
        <item x="1874"/>
        <item x="2405"/>
        <item x="2860"/>
        <item x="1364"/>
        <item x="3556"/>
        <item x="64"/>
        <item x="915"/>
        <item x="2771"/>
        <item x="3096"/>
        <item x="2552"/>
        <item x="3159"/>
        <item x="2795"/>
        <item x="3105"/>
        <item x="763"/>
        <item x="2616"/>
        <item x="2060"/>
        <item x="1911"/>
        <item x="2212"/>
        <item x="980"/>
        <item x="2253"/>
        <item x="626"/>
        <item x="2174"/>
        <item x="925"/>
        <item x="785"/>
        <item x="562"/>
        <item x="2615"/>
        <item x="1768"/>
        <item x="3609"/>
        <item x="4015"/>
        <item x="237"/>
        <item x="970"/>
        <item x="3399"/>
        <item x="3326"/>
        <item x="3104"/>
        <item x="1152"/>
        <item x="2057"/>
        <item x="1275"/>
        <item x="3160"/>
        <item x="632"/>
        <item x="3142"/>
        <item x="1132"/>
        <item x="4222"/>
        <item x="749"/>
        <item x="2549"/>
        <item x="3334"/>
        <item x="1933"/>
        <item x="8"/>
        <item x="3983"/>
        <item x="2420"/>
        <item x="2516"/>
        <item x="1731"/>
        <item x="1151"/>
        <item x="4083"/>
        <item x="2718"/>
        <item x="4219"/>
        <item x="1946"/>
        <item x="1225"/>
        <item x="460"/>
        <item x="494"/>
        <item x="120"/>
        <item x="2785"/>
        <item x="3815"/>
        <item x="3305"/>
        <item x="1661"/>
        <item x="817"/>
        <item x="2305"/>
        <item x="70"/>
        <item x="2482"/>
        <item x="3071"/>
        <item x="2495"/>
        <item x="592"/>
        <item x="1058"/>
        <item x="684"/>
        <item x="3396"/>
        <item x="2878"/>
        <item x="174"/>
        <item x="1550"/>
        <item x="2730"/>
        <item x="1293"/>
        <item x="127"/>
        <item x="3705"/>
        <item x="1040"/>
        <item x="4168"/>
        <item x="3500"/>
        <item x="1514"/>
        <item x="3387"/>
        <item x="3148"/>
        <item x="2432"/>
        <item x="2257"/>
        <item x="1590"/>
        <item x="3655"/>
        <item x="2398"/>
        <item x="837"/>
        <item x="1893"/>
        <item x="1002"/>
        <item x="3886"/>
        <item x="1390"/>
        <item x="1383"/>
        <item x="4085"/>
        <item x="2709"/>
        <item x="876"/>
        <item x="2921"/>
        <item x="493"/>
        <item x="965"/>
        <item x="1864"/>
        <item x="1124"/>
        <item x="2204"/>
        <item x="4287"/>
        <item x="3533"/>
        <item x="1662"/>
        <item x="1670"/>
        <item x="2870"/>
        <item x="940"/>
        <item x="326"/>
        <item x="2288"/>
        <item x="4256"/>
        <item x="803"/>
        <item x="3999"/>
        <item x="884"/>
        <item x="2731"/>
        <item x="236"/>
        <item x="877"/>
        <item x="966"/>
        <item x="206"/>
        <item x="2978"/>
        <item x="86"/>
        <item x="2235"/>
        <item x="4043"/>
        <item x="175"/>
        <item x="641"/>
        <item x="2399"/>
        <item x="2753"/>
        <item x="4138"/>
        <item x="3302"/>
        <item x="1031"/>
        <item x="3053"/>
        <item x="1263"/>
        <item x="72"/>
        <item x="1847"/>
        <item x="1586"/>
        <item x="3786"/>
        <item x="1444"/>
        <item x="1022"/>
        <item x="2882"/>
        <item x="3348"/>
        <item x="810"/>
        <item x="3369"/>
        <item x="2200"/>
        <item x="18"/>
        <item x="611"/>
        <item x="1807"/>
        <item x="2645"/>
        <item x="223"/>
        <item x="2091"/>
        <item x="2001"/>
        <item x="806"/>
        <item x="552"/>
        <item x="241"/>
        <item x="2156"/>
        <item x="921"/>
        <item x="3470"/>
        <item x="98"/>
        <item x="2686"/>
        <item x="1411"/>
        <item x="3483"/>
        <item x="3548"/>
        <item x="1880"/>
        <item x="3020"/>
        <item x="2963"/>
        <item x="3425"/>
        <item x="1099"/>
        <item x="3944"/>
        <item x="131"/>
        <item x="1125"/>
        <item x="211"/>
        <item x="3271"/>
        <item x="913"/>
        <item x="4018"/>
        <item x="1772"/>
        <item x="1487"/>
        <item x="841"/>
        <item x="1692"/>
        <item x="4154"/>
        <item x="2656"/>
        <item x="187"/>
        <item x="381"/>
        <item x="1492"/>
        <item x="3043"/>
        <item x="113"/>
        <item x="1178"/>
        <item x="2298"/>
        <item x="3478"/>
        <item x="3301"/>
        <item x="2192"/>
        <item x="1754"/>
        <item x="3449"/>
        <item x="3889"/>
        <item x="2734"/>
        <item x="1091"/>
        <item x="3495"/>
        <item x="3460"/>
        <item x="2799"/>
        <item x="4263"/>
        <item x="2217"/>
        <item x="3523"/>
        <item x="1696"/>
        <item x="2170"/>
        <item x="1036"/>
        <item x="4215"/>
        <item x="805"/>
        <item x="3172"/>
        <item x="843"/>
        <item x="3459"/>
        <item x="797"/>
        <item x="3571"/>
        <item x="2218"/>
        <item x="4047"/>
        <item x="792"/>
        <item x="4261"/>
        <item x="4117"/>
        <item x="625"/>
        <item x="3821"/>
        <item x="4090"/>
        <item x="4257"/>
        <item x="3363"/>
        <item x="1123"/>
        <item x="1489"/>
        <item x="349"/>
        <item x="573"/>
        <item x="3919"/>
        <item x="1037"/>
        <item x="2589"/>
        <item x="2074"/>
        <item x="812"/>
        <item x="2733"/>
        <item x="4253"/>
        <item x="1018"/>
        <item x="3353"/>
        <item x="1780"/>
        <item x="149"/>
        <item x="3991"/>
        <item x="1205"/>
        <item x="3996"/>
        <item x="194"/>
        <item x="506"/>
        <item x="2003"/>
        <item x="411"/>
        <item x="1567"/>
        <item x="3586"/>
        <item x="3199"/>
        <item x="1723"/>
        <item x="964"/>
        <item x="2575"/>
        <item x="3524"/>
        <item x="3380"/>
        <item x="1447"/>
        <item x="4169"/>
        <item x="1440"/>
        <item x="58"/>
        <item x="2142"/>
        <item x="1651"/>
        <item x="1005"/>
        <item x="3539"/>
        <item x="3188"/>
        <item x="1993"/>
        <item x="2985"/>
        <item x="2041"/>
        <item x="3762"/>
        <item x="2065"/>
        <item x="2855"/>
        <item x="661"/>
        <item x="2286"/>
        <item x="1673"/>
        <item x="690"/>
        <item x="3429"/>
        <item x="718"/>
        <item x="3584"/>
        <item x="2213"/>
        <item x="3945"/>
        <item x="454"/>
        <item x="1968"/>
        <item x="2104"/>
        <item x="2243"/>
        <item x="4259"/>
        <item x="2658"/>
        <item x="1468"/>
        <item x="651"/>
        <item x="1402"/>
        <item x="1138"/>
        <item x="1318"/>
        <item x="2847"/>
        <item x="1285"/>
        <item x="3355"/>
        <item x="732"/>
        <item x="13"/>
        <item x="299"/>
        <item x="3067"/>
        <item x="933"/>
        <item x="694"/>
        <item x="106"/>
        <item x="671"/>
        <item x="189"/>
        <item x="1296"/>
        <item x="1516"/>
        <item x="80"/>
        <item x="2666"/>
        <item x="1792"/>
        <item x="1302"/>
        <item x="928"/>
        <item x="962"/>
        <item x="3579"/>
        <item x="2933"/>
        <item x="2942"/>
        <item x="3016"/>
        <item x="99"/>
        <item x="3431"/>
        <item x="1527"/>
        <item x="3681"/>
        <item x="1895"/>
        <item x="4210"/>
        <item x="3854"/>
        <item x="3088"/>
        <item x="589"/>
        <item x="4075"/>
        <item x="633"/>
        <item x="581"/>
        <item x="2475"/>
        <item x="3232"/>
        <item x="961"/>
        <item x="348"/>
        <item x="3591"/>
        <item x="3489"/>
        <item x="628"/>
        <item x="3179"/>
        <item x="742"/>
        <item x="3856"/>
        <item x="1992"/>
        <item x="267"/>
        <item x="3448"/>
        <item x="380"/>
        <item x="2798"/>
        <item x="809"/>
        <item x="4149"/>
        <item x="1457"/>
        <item x="95"/>
        <item x="1161"/>
        <item x="1047"/>
        <item x="1615"/>
        <item x="614"/>
        <item x="1671"/>
        <item x="1464"/>
        <item x="1740"/>
        <item x="2880"/>
        <item x="3831"/>
        <item x="4003"/>
        <item x="544"/>
        <item x="3534"/>
        <item x="677"/>
        <item x="2134"/>
        <item x="1016"/>
        <item x="1044"/>
        <item x="4068"/>
        <item x="1494"/>
        <item x="3790"/>
        <item x="2790"/>
        <item x="3899"/>
        <item x="4260"/>
        <item x="764"/>
        <item x="67"/>
        <item x="1289"/>
        <item x="1750"/>
        <item x="2193"/>
        <item x="3165"/>
        <item x="1236"/>
        <item x="1168"/>
        <item x="1209"/>
        <item x="2518"/>
        <item x="3915"/>
        <item x="1030"/>
        <item x="2105"/>
        <item x="1928"/>
        <item x="1996"/>
        <item x="976"/>
        <item x="1171"/>
        <item x="1610"/>
        <item x="225"/>
        <item x="4100"/>
        <item x="2614"/>
        <item x="1699"/>
        <item x="982"/>
        <item x="4078"/>
        <item x="275"/>
        <item x="2242"/>
        <item x="2530"/>
        <item x="3051"/>
        <item x="2259"/>
        <item x="2515"/>
        <item x="3631"/>
        <item x="2287"/>
        <item x="3259"/>
        <item x="3976"/>
        <item x="333"/>
        <item x="114"/>
        <item x="2902"/>
        <item x="1528"/>
        <item x="1505"/>
        <item x="3982"/>
        <item x="3724"/>
        <item x="2493"/>
        <item x="3651"/>
        <item x="3229"/>
        <item x="1897"/>
        <item x="2628"/>
        <item x="2173"/>
        <item x="4188"/>
        <item x="3517"/>
        <item x="2537"/>
        <item x="832"/>
        <item x="169"/>
        <item x="3902"/>
        <item x="905"/>
        <item x="613"/>
        <item x="2416"/>
        <item x="1709"/>
        <item x="4237"/>
        <item x="540"/>
        <item x="3157"/>
        <item x="2184"/>
        <item x="3828"/>
        <item x="37"/>
        <item x="1431"/>
        <item x="3633"/>
        <item x="2689"/>
        <item x="1861"/>
        <item x="1654"/>
        <item x="1432"/>
        <item x="3310"/>
        <item x="2284"/>
        <item x="2177"/>
        <item x="374"/>
        <item x="3315"/>
        <item x="4042"/>
        <item x="4067"/>
        <item x="1825"/>
        <item x="287"/>
        <item x="2148"/>
        <item x="3620"/>
        <item x="1574"/>
        <item x="4061"/>
        <item x="3980"/>
        <item x="3857"/>
        <item x="3606"/>
        <item x="1820"/>
        <item x="714"/>
        <item x="425"/>
        <item x="908"/>
        <item x="365"/>
        <item x="2682"/>
        <item x="3350"/>
        <item x="342"/>
        <item x="4167"/>
        <item x="2077"/>
        <item x="3242"/>
        <item x="2129"/>
        <item x="519"/>
        <item x="1972"/>
        <item x="1491"/>
        <item x="771"/>
        <item x="2310"/>
        <item x="4205"/>
        <item x="4064"/>
        <item x="591"/>
        <item x="1496"/>
        <item x="2460"/>
        <item x="203"/>
        <item x="4048"/>
        <item x="3450"/>
        <item x="2322"/>
        <item x="4262"/>
        <item x="3544"/>
        <item x="3800"/>
        <item x="3962"/>
        <item x="4190"/>
        <item x="1845"/>
        <item x="2810"/>
        <item x="1965"/>
        <item x="484"/>
        <item x="1755"/>
        <item x="3372"/>
        <item x="3900"/>
        <item x="2531"/>
        <item x="912"/>
        <item x="1701"/>
        <item x="3764"/>
        <item x="3953"/>
        <item x="2634"/>
        <item x="190"/>
        <item x="4185"/>
        <item x="1384"/>
        <item x="2881"/>
        <item x="724"/>
        <item x="1425"/>
        <item x="3663"/>
        <item x="1011"/>
        <item x="4266"/>
        <item x="2995"/>
        <item x="1525"/>
        <item x="2631"/>
        <item x="3518"/>
        <item x="477"/>
        <item x="1609"/>
        <item x="782"/>
        <item x="3185"/>
        <item x="1446"/>
        <item x="227"/>
        <item x="1368"/>
        <item x="518"/>
        <item x="2968"/>
        <item x="3184"/>
        <item x="1427"/>
        <item x="975"/>
        <item x="1118"/>
        <item x="111"/>
        <item x="100"/>
        <item x="2270"/>
        <item x="1736"/>
        <item x="2038"/>
        <item x="2611"/>
        <item x="145"/>
        <item x="2097"/>
        <item x="2362"/>
        <item x="270"/>
        <item x="3440"/>
        <item x="1317"/>
        <item x="3013"/>
        <item x="4076"/>
        <item x="1102"/>
        <item x="3388"/>
        <item x="4132"/>
        <item x="76"/>
        <item x="3292"/>
        <item x="2465"/>
        <item x="246"/>
        <item x="3957"/>
        <item x="872"/>
        <item x="2750"/>
        <item x="3506"/>
        <item x="1078"/>
        <item x="1818"/>
        <item x="2906"/>
        <item x="833"/>
        <item x="2062"/>
        <item x="866"/>
        <item x="754"/>
        <item x="1183"/>
        <item x="2461"/>
        <item x="268"/>
        <item x="1213"/>
        <item x="4035"/>
        <item x="2961"/>
        <item x="1028"/>
        <item x="2674"/>
        <item x="1329"/>
        <item x="994"/>
        <item x="1823"/>
        <item x="1575"/>
        <item x="163"/>
        <item x="2751"/>
        <item x="3019"/>
        <item x="698"/>
        <item x="2833"/>
        <item x="65"/>
        <item x="3898"/>
        <item x="3109"/>
        <item x="3346"/>
        <item x="3487"/>
        <item x="827"/>
        <item x="1865"/>
        <item x="3793"/>
        <item x="2752"/>
        <item x="1664"/>
        <item x="396"/>
        <item x="4214"/>
        <item x="156"/>
        <item x="3788"/>
        <item x="3413"/>
        <item x="689"/>
        <item x="1906"/>
        <item x="322"/>
        <item x="392"/>
        <item x="3442"/>
        <item x="3321"/>
        <item x="2467"/>
        <item x="57"/>
        <item x="2637"/>
        <item x="2494"/>
        <item x="2737"/>
        <item x="3632"/>
        <item x="3347"/>
        <item x="1708"/>
        <item x="3083"/>
        <item x="204"/>
        <item x="1363"/>
        <item x="3063"/>
        <item x="547"/>
        <item x="1399"/>
        <item x="1904"/>
        <item x="369"/>
        <item x="1073"/>
        <item x="1376"/>
        <item x="2448"/>
        <item x="3430"/>
        <item x="3417"/>
        <item x="1508"/>
        <item x="3963"/>
        <item x="1507"/>
        <item x="3336"/>
        <item x="509"/>
        <item x="4070"/>
        <item x="1448"/>
        <item x="3885"/>
        <item x="343"/>
        <item x="2835"/>
        <item x="47"/>
        <item x="3494"/>
        <item x="2699"/>
        <item x="3822"/>
        <item x="680"/>
        <item x="409"/>
        <item x="2006"/>
        <item x="3933"/>
        <item x="3503"/>
        <item x="4183"/>
        <item x="3931"/>
        <item x="2186"/>
        <item x="967"/>
        <item x="184"/>
        <item x="2159"/>
        <item x="3485"/>
        <item x="3466"/>
        <item x="1947"/>
        <item x="3853"/>
        <item x="1114"/>
        <item x="3713"/>
        <item x="3995"/>
        <item x="3136"/>
        <item x="4102"/>
        <item x="910"/>
        <item x="688"/>
        <item x="468"/>
        <item x="1059"/>
        <item x="1594"/>
        <item x="3324"/>
        <item x="2990"/>
        <item x="639"/>
        <item x="1832"/>
        <item x="3004"/>
        <item x="784"/>
        <item x="3012"/>
        <item x="1295"/>
        <item x="1086"/>
        <item x="3040"/>
        <item x="804"/>
        <item x="624"/>
        <item x="2700"/>
        <item x="3267"/>
        <item x="307"/>
        <item x="2488"/>
        <item x="3794"/>
        <item x="1595"/>
        <item x="3987"/>
        <item x="2573"/>
        <item x="384"/>
        <item x="1887"/>
        <item x="2661"/>
        <item x="1583"/>
        <item x="798"/>
        <item x="3"/>
        <item x="757"/>
        <item x="1827"/>
        <item x="1418"/>
        <item x="3642"/>
        <item x="508"/>
        <item x="3357"/>
        <item x="2929"/>
        <item x="554"/>
        <item x="2119"/>
        <item x="3068"/>
        <item x="3755"/>
        <item x="1477"/>
        <item x="1255"/>
        <item x="3567"/>
        <item x="2748"/>
        <item x="3250"/>
        <item x="909"/>
        <item x="2002"/>
        <item x="2903"/>
        <item x="1960"/>
        <item x="2613"/>
        <item x="1466"/>
        <item x="302"/>
        <item x="1839"/>
        <item x="3537"/>
        <item x="2852"/>
        <item x="645"/>
        <item x="2409"/>
        <item x="510"/>
        <item x="1704"/>
        <item x="3002"/>
        <item x="1187"/>
        <item x="1191"/>
        <item x="1445"/>
        <item x="2830"/>
        <item x="3686"/>
        <item x="1157"/>
        <item x="1624"/>
        <item x="1606"/>
        <item x="2203"/>
        <item x="1449"/>
        <item x="3536"/>
        <item x="2084"/>
        <item x="2712"/>
        <item x="488"/>
        <item x="2261"/>
        <item x="1001"/>
        <item x="1778"/>
        <item x="3279"/>
        <item x="2793"/>
        <item x="3198"/>
        <item x="1249"/>
        <item x="3428"/>
        <item x="4037"/>
        <item x="987"/>
        <item x="4101"/>
        <item x="4002"/>
        <item x="4146"/>
        <item x="3594"/>
        <item x="283"/>
        <item x="1999"/>
        <item x="2710"/>
        <item x="1192"/>
        <item x="1533"/>
        <item x="344"/>
        <item x="209"/>
        <item x="1460"/>
        <item x="679"/>
        <item x="3903"/>
        <item x="1436"/>
        <item x="2428"/>
        <item x="1422"/>
        <item x="2414"/>
        <item x="406"/>
        <item x="2708"/>
        <item x="729"/>
        <item x="1478"/>
        <item x="902"/>
        <item x="2981"/>
        <item x="3580"/>
        <item x="1734"/>
        <item x="2742"/>
        <item x="3081"/>
        <item x="2209"/>
        <item x="2132"/>
        <item x="2014"/>
        <item x="3070"/>
        <item x="1866"/>
        <item x="4079"/>
        <item x="130"/>
        <item x="4082"/>
        <item x="717"/>
        <item x="567"/>
        <item x="3583"/>
        <item x="2970"/>
        <item x="182"/>
        <item x="4211"/>
        <item x="1937"/>
        <item x="2948"/>
        <item x="2171"/>
        <item x="2842"/>
        <item x="2037"/>
        <item x="1549"/>
        <item x="2236"/>
        <item x="1272"/>
        <item x="1150"/>
        <item x="849"/>
        <item x="2071"/>
        <item x="3167"/>
        <item x="2564"/>
        <item x="3624"/>
        <item x="2639"/>
        <item x="431"/>
        <item x="1076"/>
        <item x="662"/>
        <item x="1831"/>
        <item x="1060"/>
        <item x="2120"/>
        <item x="546"/>
        <item x="3770"/>
        <item x="2969"/>
        <item x="1813"/>
        <item x="2418"/>
        <item x="2905"/>
        <item x="1650"/>
        <item x="2888"/>
        <item x="1618"/>
        <item x="4116"/>
        <item x="249"/>
        <item x="2692"/>
        <item x="3616"/>
        <item x="1726"/>
        <item x="3709"/>
        <item x="2816"/>
        <item x="1557"/>
        <item x="1987"/>
        <item x="791"/>
        <item x="3017"/>
        <item x="3060"/>
        <item x="3472"/>
        <item x="945"/>
        <item x="350"/>
        <item x="2131"/>
        <item x="516"/>
        <item x="1976"/>
        <item x="1340"/>
        <item x="2082"/>
        <item x="293"/>
        <item x="2904"/>
        <item x="3102"/>
        <item x="1570"/>
        <item x="1052"/>
        <item x="2121"/>
        <item x="3029"/>
        <item x="50"/>
        <item x="3711"/>
        <item x="1347"/>
        <item x="1672"/>
        <item x="3338"/>
        <item x="3093"/>
        <item x="2507"/>
        <item x="4091"/>
        <item x="1684"/>
        <item x="4119"/>
        <item x="1038"/>
        <item x="117"/>
        <item x="3601"/>
        <item x="4229"/>
        <item x="1593"/>
        <item x="1465"/>
        <item x="3674"/>
        <item x="860"/>
        <item x="3909"/>
        <item x="3098"/>
        <item x="530"/>
        <item x="28"/>
        <item x="3330"/>
        <item x="823"/>
        <item x="2808"/>
        <item x="1859"/>
        <item x="1735"/>
        <item x="1019"/>
        <item x="1632"/>
        <item x="3062"/>
        <item x="3890"/>
        <item x="1003"/>
        <item x="1485"/>
        <item x="1913"/>
        <item x="2743"/>
        <item x="282"/>
        <item x="575"/>
        <item x="3178"/>
        <item x="537"/>
        <item x="4197"/>
        <item x="3768"/>
        <item x="3285"/>
        <item x="603"/>
        <item x="1689"/>
        <item x="3058"/>
        <item x="1713"/>
        <item x="2711"/>
        <item x="3959"/>
        <item x="2648"/>
        <item x="3767"/>
        <item x="676"/>
        <item x="2919"/>
        <item x="3276"/>
        <item x="835"/>
        <item x="1219"/>
        <item x="700"/>
        <item x="3323"/>
        <item x="1266"/>
        <item x="220"/>
        <item x="3873"/>
        <item x="2139"/>
        <item x="2316"/>
        <item x="3295"/>
        <item x="1944"/>
        <item x="3108"/>
        <item x="4001"/>
        <item x="2031"/>
        <item x="2524"/>
        <item x="4"/>
        <item x="3032"/>
        <item x="1998"/>
        <item x="3896"/>
        <item x="1623"/>
        <item x="574"/>
        <item x="3824"/>
        <item x="2292"/>
        <item x="524"/>
        <item x="2251"/>
        <item x="2102"/>
        <item x="3732"/>
        <item x="3978"/>
        <item x="672"/>
        <item x="2393"/>
        <item x="351"/>
        <item x="3143"/>
        <item x="858"/>
        <item x="2603"/>
        <item x="219"/>
        <item x="310"/>
        <item x="500"/>
        <item x="1710"/>
        <item x="35"/>
        <item x="4173"/>
        <item x="768"/>
        <item x="664"/>
        <item x="39"/>
        <item x="820"/>
        <item x="2843"/>
        <item x="1352"/>
        <item x="3690"/>
        <item x="3313"/>
        <item x="2559"/>
        <item x="1250"/>
        <item x="1666"/>
        <item x="1602"/>
        <item x="1406"/>
        <item x="3406"/>
        <item x="3662"/>
        <item x="859"/>
        <item x="1344"/>
        <item x="1107"/>
        <item x="1366"/>
        <item x="1959"/>
        <item x="1194"/>
        <item x="4236"/>
        <item x="2757"/>
        <item x="2898"/>
        <item x="2595"/>
        <item x="4147"/>
        <item x="393"/>
        <item x="3001"/>
        <item x="2728"/>
        <item x="936"/>
        <item x="1004"/>
        <item x="3710"/>
        <item x="1013"/>
        <item x="854"/>
        <item x="2946"/>
        <item x="2220"/>
        <item x="1655"/>
        <item x="2918"/>
        <item x="4026"/>
        <item x="1109"/>
        <item x="4269"/>
        <item x="996"/>
        <item x="2772"/>
        <item x="2182"/>
        <item x="449"/>
        <item x="3943"/>
        <item x="2954"/>
        <item x="3975"/>
        <item x="4186"/>
        <item x="709"/>
        <item x="482"/>
        <item x="475"/>
        <item x="1721"/>
        <item x="2691"/>
        <item x="3985"/>
        <item x="2892"/>
        <item x="1601"/>
        <item x="4144"/>
        <item x="981"/>
        <item x="1955"/>
        <item x="1094"/>
        <item x="2727"/>
        <item x="501"/>
        <item x="443"/>
        <item x="3176"/>
        <item x="3128"/>
        <item x="1811"/>
        <item x="3808"/>
        <item x="1975"/>
        <item x="1328"/>
        <item x="1301"/>
        <item x="1530"/>
        <item x="3805"/>
        <item x="1764"/>
        <item x="104"/>
        <item x="3860"/>
        <item x="3941"/>
        <item x="2965"/>
        <item x="3378"/>
        <item x="4029"/>
        <item x="3009"/>
        <item x="1545"/>
        <item x="511"/>
        <item x="1857"/>
        <item x="3138"/>
        <item x="539"/>
        <item x="3286"/>
        <item x="3509"/>
        <item x="1413"/>
        <item x="4226"/>
        <item x="1935"/>
        <item x="560"/>
        <item x="1346"/>
        <item x="157"/>
        <item x="2594"/>
        <item x="2092"/>
        <item x="1200"/>
        <item x="1565"/>
        <item x="582"/>
        <item x="1084"/>
        <item x="3049"/>
        <item x="467"/>
        <item x="3356"/>
        <item x="3986"/>
        <item x="2567"/>
        <item x="2357"/>
        <item x="1176"/>
        <item x="1503"/>
        <item x="627"/>
        <item x="1242"/>
        <item x="3182"/>
        <item x="3695"/>
        <item x="3677"/>
        <item x="1308"/>
        <item x="1365"/>
        <item x="3718"/>
        <item x="977"/>
        <item x="1578"/>
        <item x="119"/>
        <item x="1264"/>
        <item x="3411"/>
        <item x="387"/>
        <item x="2025"/>
        <item x="2544"/>
        <item x="2964"/>
        <item x="2569"/>
        <item x="2429"/>
        <item x="4199"/>
        <item x="2470"/>
        <item x="1759"/>
        <item x="3265"/>
        <item x="1488"/>
        <item x="959"/>
        <item x="1676"/>
        <item x="1231"/>
        <item x="1836"/>
        <item x="3008"/>
        <item x="3993"/>
        <item x="2245"/>
        <item x="3528"/>
        <item x="4202"/>
        <item x="1784"/>
        <item x="407"/>
        <item x="1299"/>
        <item x="3858"/>
        <item x="2301"/>
        <item x="634"/>
        <item x="85"/>
        <item x="2558"/>
        <item x="3875"/>
        <item x="2683"/>
        <item x="4206"/>
        <item x="2030"/>
        <item x="512"/>
        <item x="1370"/>
        <item x="3283"/>
        <item x="215"/>
        <item x="3340"/>
        <item x="1725"/>
        <item x="4086"/>
        <item x="2991"/>
        <item x="1193"/>
        <item x="2829"/>
        <item x="3961"/>
        <item x="2667"/>
        <item x="773"/>
        <item x="635"/>
        <item x="3364"/>
        <item x="7"/>
        <item x="1097"/>
        <item x="3660"/>
        <item x="1252"/>
        <item x="1261"/>
        <item x="759"/>
        <item x="712"/>
        <item x="2886"/>
        <item x="2777"/>
        <item x="3942"/>
        <item x="2376"/>
        <item x="2370"/>
        <item x="1309"/>
        <item x="277"/>
        <item x="3047"/>
        <item x="1333"/>
        <item x="2732"/>
        <item x="2867"/>
        <item x="1515"/>
        <item x="2289"/>
        <item x="3082"/>
        <item x="2124"/>
        <item x="3189"/>
        <item x="3059"/>
        <item x="1858"/>
        <item x="483"/>
        <item x="335"/>
        <item x="926"/>
        <item x="291"/>
        <item x="3607"/>
        <item x="2505"/>
        <item x="473"/>
        <item x="3972"/>
        <item x="4114"/>
        <item x="3033"/>
        <item x="1833"/>
        <item x="2254"/>
        <item x="1186"/>
        <item x="514"/>
        <item x="200"/>
        <item x="2344"/>
        <item x="1442"/>
        <item x="674"/>
        <item x="2633"/>
        <item x="1357"/>
        <item x="3787"/>
        <item x="2738"/>
        <item x="4046"/>
        <item x="1800"/>
        <item x="146"/>
        <item x="3132"/>
        <item x="2650"/>
        <item x="1474"/>
        <item x="2381"/>
        <item x="2027"/>
        <item x="1014"/>
        <item x="3848"/>
        <item x="3871"/>
        <item x="2402"/>
        <item x="3307"/>
        <item x="942"/>
        <item x="148"/>
        <item x="3671"/>
        <item x="4267"/>
        <item x="3706"/>
        <item x="2198"/>
        <item x="305"/>
        <item x="2579"/>
        <item x="2979"/>
        <item x="3069"/>
        <item x="1142"/>
        <item x="2823"/>
        <item x="3912"/>
        <item x="2297"/>
        <item x="234"/>
        <item x="3781"/>
        <item x="3205"/>
        <item x="2703"/>
        <item x="3382"/>
        <item x="4112"/>
        <item x="3777"/>
        <item x="3024"/>
        <item x="1251"/>
        <item x="1539"/>
        <item x="725"/>
        <item x="590"/>
        <item x="4023"/>
        <item x="2023"/>
        <item x="2909"/>
        <item x="1799"/>
        <item x="868"/>
        <item x="1576"/>
        <item x="2356"/>
        <item x="1916"/>
        <item x="3022"/>
        <item x="1645"/>
        <item x="765"/>
        <item x="2210"/>
        <item x="2028"/>
        <item x="697"/>
        <item x="450"/>
        <item x="346"/>
        <item x="734"/>
        <item x="2044"/>
        <item x="1889"/>
        <item x="1300"/>
        <item x="1322"/>
        <item x="2346"/>
        <item x="2900"/>
        <item x="794"/>
        <item x="250"/>
        <item x="160"/>
        <item x="2822"/>
        <item x="2893"/>
        <item x="1141"/>
        <item x="2330"/>
        <item x="1087"/>
        <item x="1751"/>
        <item x="831"/>
        <item x="605"/>
        <item x="991"/>
        <item x="2166"/>
        <item x="489"/>
        <item x="1892"/>
        <item x="4231"/>
        <item x="1336"/>
        <item x="3056"/>
        <item x="733"/>
        <item x="2484"/>
        <item x="1452"/>
        <item x="788"/>
        <item x="907"/>
        <item x="1061"/>
        <item x="1541"/>
        <item x="258"/>
        <item x="257"/>
        <item x="2600"/>
        <item x="1722"/>
        <item x="2214"/>
        <item x="1936"/>
        <item x="1146"/>
        <item x="1210"/>
        <item x="3678"/>
        <item x="535"/>
        <item x="3341"/>
        <item x="2390"/>
        <item x="1950"/>
        <item x="580"/>
        <item x="465"/>
        <item x="3497"/>
        <item x="3333"/>
        <item x="3679"/>
        <item x="918"/>
        <item x="1560"/>
        <item x="801"/>
        <item x="313"/>
        <item x="1749"/>
        <item x="2185"/>
        <item x="108"/>
        <item x="657"/>
        <item x="1842"/>
        <item x="152"/>
        <item x="1377"/>
        <item x="2885"/>
        <item x="3418"/>
        <item x="2331"/>
        <item x="2378"/>
        <item x="43"/>
        <item x="3603"/>
        <item x="4153"/>
        <item x="1589"/>
        <item x="2392"/>
        <item x="1080"/>
        <item x="3114"/>
        <item x="995"/>
        <item x="68"/>
        <item x="226"/>
        <item x="4073"/>
        <item x="2244"/>
        <item x="3481"/>
        <item x="438"/>
        <item x="2422"/>
        <item x="4264"/>
        <item x="1288"/>
        <item x="3405"/>
        <item x="1453"/>
        <item x="3846"/>
        <item x="2246"/>
        <item x="321"/>
        <item x="2547"/>
        <item x="2029"/>
        <item x="3112"/>
        <item x="3842"/>
        <item x="4051"/>
        <item x="1604"/>
        <item x="3079"/>
        <item x="2891"/>
        <item x="1220"/>
        <item x="347"/>
        <item x="3804"/>
        <item x="3883"/>
        <item x="2085"/>
        <item x="2837"/>
        <item x="3861"/>
        <item x="515"/>
        <item x="3670"/>
        <item x="1360"/>
        <item x="2073"/>
        <item x="2410"/>
        <item x="5"/>
        <item x="3076"/>
        <item x="2434"/>
        <item x="3689"/>
        <item x="3317"/>
        <item x="2664"/>
        <item x="2934"/>
        <item x="3230"/>
        <item x="3744"/>
        <item x="935"/>
        <item x="3559"/>
        <item x="1232"/>
        <item x="1077"/>
        <item x="4207"/>
        <item x="1504"/>
        <item x="2163"/>
        <item x="2227"/>
        <item x="2472"/>
        <item x="1312"/>
        <item x="1116"/>
        <item x="3192"/>
        <item x="354"/>
        <item x="440"/>
        <item x="3549"/>
        <item x="2638"/>
        <item x="3568"/>
        <item x="430"/>
        <item x="951"/>
        <item x="1891"/>
        <item x="2873"/>
        <item x="4254"/>
        <item x="1000"/>
        <item x="180"/>
        <item x="45"/>
        <item x="630"/>
        <item x="1531"/>
        <item x="3260"/>
        <item x="1652"/>
        <item x="1041"/>
        <item x="1582"/>
        <item x="1581"/>
        <item x="2157"/>
        <item x="643"/>
        <item x="558"/>
        <item x="2806"/>
        <item x="2951"/>
        <item x="150"/>
        <item x="1101"/>
        <item x="2168"/>
        <item x="3888"/>
        <item x="4089"/>
        <item x="1521"/>
        <item x="2282"/>
        <item x="1635"/>
        <item x="3445"/>
        <item x="1012"/>
        <item x="4276"/>
        <item x="3077"/>
        <item x="4142"/>
        <item x="2940"/>
        <item x="4198"/>
        <item x="3007"/>
        <item x="3197"/>
        <item x="1023"/>
        <item x="3798"/>
        <item x="1240"/>
        <item x="3723"/>
        <item x="2164"/>
        <item x="77"/>
        <item x="2403"/>
        <item x="861"/>
        <item x="3374"/>
        <item x="426"/>
        <item x="3501"/>
        <item x="1105"/>
        <item x="14"/>
        <item x="1208"/>
        <item x="1613"/>
        <item x="403"/>
        <item x="3037"/>
        <item x="3776"/>
        <item x="743"/>
        <item x="69"/>
        <item x="989"/>
        <item x="3895"/>
        <item x="4135"/>
        <item x="1374"/>
        <item x="1790"/>
        <item x="167"/>
        <item x="3753"/>
        <item x="3799"/>
        <item x="710"/>
        <item x="239"/>
        <item x="636"/>
        <item x="898"/>
        <item x="1908"/>
        <item x="3086"/>
        <item x="1434"/>
        <item x="3312"/>
        <item x="3046"/>
        <item x="3659"/>
        <item x="503"/>
        <item x="2500"/>
        <item x="3343"/>
        <item x="378"/>
        <item x="1598"/>
        <item x="3146"/>
        <item x="2351"/>
        <item x="3971"/>
        <item x="1625"/>
        <item x="3030"/>
        <item x="2672"/>
        <item x="1982"/>
        <item x="1573"/>
        <item x="3247"/>
        <item x="3225"/>
        <item x="3630"/>
        <item x="1717"/>
        <item x="1461"/>
        <item x="1335"/>
        <item x="1510"/>
        <item x="3154"/>
        <item x="642"/>
        <item x="3970"/>
        <item x="2620"/>
        <item x="3054"/>
        <item x="917"/>
        <item x="3209"/>
        <item x="3215"/>
        <item x="2385"/>
        <item x="1212"/>
        <item x="1063"/>
        <item x="376"/>
        <item x="3486"/>
        <item x="1159"/>
        <item x="1926"/>
        <item x="3680"/>
        <item x="375"/>
        <item x="3661"/>
        <item x="3064"/>
        <item x="786"/>
        <item x="2188"/>
        <item x="721"/>
        <item x="3554"/>
        <item x="2308"/>
        <item x="295"/>
        <item x="311"/>
        <item x="1039"/>
        <item x="1716"/>
        <item x="3115"/>
        <item x="3656"/>
        <item x="2178"/>
        <item x="3389"/>
        <item x="3938"/>
        <item x="2015"/>
        <item x="4134"/>
        <item x="3698"/>
        <item x="2383"/>
        <item x="2853"/>
        <item x="2535"/>
        <item x="4088"/>
        <item x="3003"/>
        <item x="1953"/>
        <item x="3968"/>
        <item x="1268"/>
        <item x="401"/>
        <item x="186"/>
        <item x="2338"/>
        <item x="3118"/>
        <item x="3471"/>
        <item x="3216"/>
        <item x="596"/>
        <item x="3757"/>
        <item x="1441"/>
        <item x="2644"/>
        <item x="4130"/>
        <item x="3697"/>
        <item x="2787"/>
        <item x="2911"/>
        <item x="2167"/>
        <item x="2325"/>
        <item x="2546"/>
        <item x="2054"/>
        <item x="667"/>
        <item x="2925"/>
        <item x="978"/>
        <item x="1607"/>
        <item x="550"/>
        <item x="2373"/>
        <item x="1707"/>
        <item x="4191"/>
        <item x="3512"/>
        <item x="1415"/>
        <item x="2320"/>
        <item x="881"/>
        <item x="2039"/>
        <item x="42"/>
        <item x="3758"/>
        <item x="1424"/>
        <item x="1638"/>
        <item x="1714"/>
        <item x="706"/>
        <item x="2045"/>
        <item x="2263"/>
        <item x="3688"/>
        <item x="3704"/>
        <item x="3314"/>
        <item x="3672"/>
        <item x="2705"/>
        <item x="1026"/>
        <item x="4268"/>
        <item x="4193"/>
        <item x="2859"/>
        <item x="559"/>
        <item x="2048"/>
        <item x="2988"/>
        <item x="1630"/>
        <item x="1043"/>
        <item x="1686"/>
        <item x="224"/>
        <item x="4155"/>
        <item x="1979"/>
        <item x="3129"/>
        <item x="1802"/>
        <item x="1134"/>
        <item x="4093"/>
        <item x="3217"/>
        <item x="2668"/>
        <item x="1830"/>
        <item x="2883"/>
        <item x="3427"/>
        <item x="1853"/>
        <item x="3461"/>
        <item x="4049"/>
        <item x="2255"/>
        <item x="4145"/>
        <item x="4150"/>
        <item x="1196"/>
        <item x="3134"/>
        <item x="3522"/>
        <item x="81"/>
        <item x="983"/>
        <item x="842"/>
        <item x="1259"/>
        <item x="2937"/>
        <item x="2154"/>
        <item x="1438"/>
        <item x="1841"/>
        <item x="4282"/>
        <item x="3161"/>
        <item x="3881"/>
        <item x="1375"/>
        <item x="1467"/>
        <item x="254"/>
        <item x="109"/>
        <item x="1511"/>
        <item x="1798"/>
        <item x="3166"/>
        <item x="2499"/>
        <item x="4107"/>
        <item x="389"/>
        <item x="2222"/>
        <item x="2782"/>
        <item x="4127"/>
        <item x="3806"/>
        <item x="4012"/>
        <item x="2323"/>
        <item x="1621"/>
        <item x="3610"/>
        <item x="3682"/>
        <item x="2776"/>
        <item x="2845"/>
        <item x="3235"/>
        <item x="134"/>
        <item x="1021"/>
        <item x="911"/>
        <item x="2819"/>
        <item x="3034"/>
        <item x="3684"/>
        <item x="1612"/>
        <item x="2820"/>
        <item x="2387"/>
        <item x="891"/>
        <item x="2508"/>
        <item x="2538"/>
        <item x="615"/>
        <item x="1490"/>
        <item x="4152"/>
        <item x="2832"/>
        <item x="2935"/>
        <item x="4121"/>
        <item x="3816"/>
        <item x="2486"/>
        <item x="3542"/>
        <item x="3720"/>
        <item x="1917"/>
        <item x="2384"/>
        <item x="3303"/>
        <item x="1410"/>
        <item x="4008"/>
        <item x="1423"/>
        <item x="4081"/>
        <item x="3496"/>
        <item x="221"/>
        <item x="3560"/>
        <item x="1226"/>
        <item x="2343"/>
        <item x="2280"/>
        <item x="445"/>
        <item x="2681"/>
        <item x="3839"/>
        <item x="2252"/>
        <item x="2069"/>
        <item x="1918"/>
        <item x="4209"/>
        <item x="3865"/>
        <item x="3545"/>
        <item x="1331"/>
        <item x="3725"/>
        <item x="4141"/>
        <item x="2197"/>
        <item x="358"/>
        <item x="2151"/>
        <item x="3281"/>
        <item x="1381"/>
        <item x="3541"/>
        <item x="1693"/>
        <item x="3270"/>
        <item x="3756"/>
        <item x="3984"/>
        <item x="4106"/>
        <item x="2688"/>
        <item x="612"/>
        <item x="1394"/>
        <item x="2415"/>
        <item x="653"/>
        <item x="3925"/>
        <item x="534"/>
        <item x="448"/>
        <item x="3390"/>
        <item x="1234"/>
        <item x="1929"/>
        <item x="253"/>
        <item x="3409"/>
        <item x="3236"/>
        <item x="1136"/>
        <item x="2920"/>
        <item x="2497"/>
        <item x="3386"/>
        <item x="4221"/>
        <item x="2291"/>
        <item x="2400"/>
        <item x="3951"/>
        <item x="2115"/>
        <item x="3210"/>
        <item x="3337"/>
        <item x="2879"/>
        <item x="1137"/>
        <item x="1884"/>
        <item x="2118"/>
        <item x="834"/>
        <item x="1180"/>
        <item x="2897"/>
        <item x="26"/>
        <item x="1989"/>
        <item x="3621"/>
        <item x="2451"/>
        <item x="2975"/>
        <item x="997"/>
        <item x="2788"/>
        <item x="1201"/>
        <item x="3665"/>
        <item x="3419"/>
        <item x="3595"/>
        <item x="2685"/>
        <item x="2050"/>
        <item x="2106"/>
        <item x="3911"/>
        <item x="1733"/>
        <item x="3769"/>
        <item x="600"/>
        <item x="4014"/>
        <item x="3482"/>
        <item x="3349"/>
        <item x="2290"/>
        <item x="3441"/>
        <item x="3294"/>
        <item x="1569"/>
        <item x="142"/>
        <item x="1761"/>
        <item x="281"/>
        <item x="1952"/>
        <item x="1856"/>
        <item x="1497"/>
        <item x="1222"/>
        <item x="3280"/>
        <item x="2125"/>
        <item x="1313"/>
        <item x="214"/>
        <item x="3952"/>
        <item x="3426"/>
        <item x="2441"/>
        <item x="1173"/>
        <item x="244"/>
        <item x="2277"/>
        <item x="526"/>
        <item x="704"/>
        <item x="4052"/>
        <item x="727"/>
        <item x="432"/>
        <item x="2707"/>
        <item x="618"/>
        <item x="1579"/>
        <item x="3741"/>
        <item x="1543"/>
        <item x="4232"/>
        <item x="1915"/>
        <item x="3121"/>
        <item x="2583"/>
        <item x="1657"/>
        <item x="2302"/>
        <item x="3464"/>
        <item x="1324"/>
        <item x="3701"/>
        <item x="2693"/>
        <item x="1786"/>
        <item x="222"/>
        <item x="2160"/>
        <item x="2450"/>
        <item x="2207"/>
        <item x="2624"/>
        <item x="2098"/>
        <item x="1677"/>
        <item x="4250"/>
        <item x="1165"/>
        <item x="4136"/>
        <item x="2067"/>
        <item x="2876"/>
        <item x="607"/>
        <item x="1332"/>
        <item x="701"/>
        <item x="1493"/>
        <item x="3675"/>
        <item x="586"/>
        <item x="1956"/>
        <item x="4196"/>
        <item x="2211"/>
        <item x="3262"/>
        <item x="649"/>
        <item x="1867"/>
        <item x="1711"/>
        <item x="1096"/>
        <item x="1079"/>
        <item x="2877"/>
        <item x="3045"/>
        <item x="133"/>
        <item x="1484"/>
        <item x="2336"/>
        <item x="2408"/>
        <item x="3602"/>
        <item x="3246"/>
        <item x="1691"/>
        <item x="3719"/>
        <item x="3410"/>
        <item x="3592"/>
        <item x="2150"/>
        <item x="4137"/>
        <item x="472"/>
        <item x="121"/>
        <item x="1912"/>
        <item x="1498"/>
        <item x="3439"/>
        <item x="2273"/>
        <item x="1233"/>
        <item x="139"/>
        <item x="2122"/>
        <item x="2225"/>
        <item x="2359"/>
        <item x="3258"/>
        <item x="3488"/>
        <item x="2744"/>
        <item x="1920"/>
        <item x="2468"/>
        <item x="1024"/>
        <item x="1562"/>
        <item x="4284"/>
        <item x="2866"/>
        <item x="2652"/>
        <item x="1997"/>
        <item x="3905"/>
        <item x="2226"/>
        <item x="336"/>
        <item x="1380"/>
        <item x="1683"/>
        <item x="3080"/>
        <item x="622"/>
        <item x="2625"/>
        <item x="3520"/>
        <item x="3443"/>
        <item x="1876"/>
        <item x="3826"/>
        <item x="3581"/>
        <item x="4041"/>
        <item x="1647"/>
        <item x="1843"/>
        <item x="2355"/>
        <item x="2008"/>
        <item x="1678"/>
        <item x="1239"/>
        <item x="2680"/>
        <item x="2517"/>
        <item x="2033"/>
        <item x="2815"/>
        <item x="2735"/>
        <item x="266"/>
        <item x="531"/>
        <item x="3196"/>
        <item x="2034"/>
        <item x="2949"/>
        <item x="3907"/>
        <item x="865"/>
        <item x="916"/>
        <item x="2471"/>
        <item x="231"/>
        <item x="3611"/>
        <item x="3874"/>
        <item x="251"/>
        <item x="2219"/>
        <item x="1321"/>
        <item x="855"/>
        <item x="3926"/>
        <item x="3055"/>
        <item x="2070"/>
        <item x="4286"/>
        <item x="1475"/>
        <item x="1303"/>
        <item x="2556"/>
        <item x="419"/>
        <item x="2293"/>
        <item x="3868"/>
        <item x="1385"/>
        <item x="1245"/>
        <item x="2597"/>
        <item x="3880"/>
        <item x="278"/>
        <item x="899"/>
        <item x="2360"/>
        <item x="695"/>
        <item x="441"/>
        <item x="728"/>
        <item x="3979"/>
        <item x="1838"/>
        <item x="1068"/>
        <item x="1421"/>
        <item x="1443"/>
        <item x="1544"/>
        <item x="2021"/>
        <item x="993"/>
        <item x="2714"/>
        <item x="398"/>
        <item x="731"/>
        <item x="3840"/>
        <item x="4181"/>
        <item x="2997"/>
        <item x="2660"/>
        <item x="1435"/>
        <item x="1121"/>
        <item x="3359"/>
        <item x="2183"/>
        <item x="1417"/>
        <item x="1520"/>
        <item x="3765"/>
        <item x="498"/>
        <item x="4103"/>
        <item x="4125"/>
        <item x="3988"/>
        <item x="3352"/>
        <item x="2763"/>
        <item x="1144"/>
        <item x="3683"/>
        <item x="3974"/>
        <item x="216"/>
        <item x="4062"/>
        <item x="1873"/>
        <item x="137"/>
        <item x="323"/>
        <item x="3505"/>
        <item x="1286"/>
        <item x="4234"/>
        <item x="3089"/>
        <item x="2231"/>
        <item x="4160"/>
        <item x="2281"/>
        <item x="1634"/>
        <item x="2234"/>
        <item x="3287"/>
        <item x="1760"/>
        <item x="2141"/>
        <item x="2676"/>
        <item x="1697"/>
        <item x="2677"/>
        <item x="2372"/>
        <item x="3147"/>
        <item x="2868"/>
        <item x="1909"/>
        <item x="2345"/>
        <item x="4272"/>
        <item x="491"/>
        <item x="2"/>
        <item x="4122"/>
        <item x="33"/>
        <item x="570"/>
        <item x="816"/>
        <item x="456"/>
        <item x="3493"/>
        <item x="1848"/>
        <item x="2318"/>
        <item x="427"/>
        <item x="1066"/>
        <item x="1164"/>
        <item x="1235"/>
        <item x="1659"/>
        <item x="3322"/>
        <item x="2722"/>
        <item x="2233"/>
        <item x="1117"/>
        <item x="3253"/>
        <item x="3502"/>
        <item x="4027"/>
        <item x="944"/>
        <item x="2140"/>
        <item x="3456"/>
        <item x="2770"/>
        <item x="3203"/>
        <item x="1804"/>
        <item x="2454"/>
        <item x="1526"/>
        <item x="2455"/>
        <item x="3156"/>
        <item x="3412"/>
        <item x="1611"/>
        <item x="3893"/>
        <item x="2496"/>
        <item x="2741"/>
        <item x="107"/>
        <item x="4281"/>
        <item x="4057"/>
        <item x="3345"/>
        <item x="260"/>
        <item x="4069"/>
        <item x="683"/>
        <item x="4016"/>
        <item x="3614"/>
        <item x="3508"/>
        <item x="162"/>
        <item x="874"/>
        <item x="1789"/>
        <item x="1801"/>
        <item x="1633"/>
        <item x="2361"/>
        <item x="1846"/>
        <item x="663"/>
        <item x="2431"/>
        <item x="144"/>
        <item x="3687"/>
        <item x="2716"/>
        <item x="1934"/>
        <item x="247"/>
        <item x="2061"/>
        <item x="405"/>
        <item x="1985"/>
        <item x="3863"/>
        <item x="882"/>
        <item x="3691"/>
        <item x="1327"/>
        <item x="3569"/>
        <item x="366"/>
        <item x="3730"/>
        <item x="879"/>
        <item x="1133"/>
        <item x="3535"/>
        <item x="3513"/>
        <item x="1629"/>
        <item x="3967"/>
        <item x="3700"/>
        <item x="3936"/>
        <item x="3814"/>
        <item x="3766"/>
        <item x="3813"/>
        <item x="2363"/>
        <item x="1587"/>
        <item x="1537"/>
        <item x="4131"/>
        <item x="3516"/>
        <item x="3306"/>
        <item x="316"/>
        <item x="536"/>
        <item x="2654"/>
        <item x="2024"/>
        <item x="3645"/>
        <item x="3097"/>
        <item x="3039"/>
        <item x="2093"/>
        <item x="1894"/>
        <item x="3604"/>
        <item x="532"/>
        <item x="112"/>
        <item x="2669"/>
        <item x="3640"/>
        <item x="2659"/>
        <item x="3751"/>
        <item x="1588"/>
        <item x="920"/>
        <item x="3257"/>
        <item x="2784"/>
        <item x="84"/>
        <item x="2457"/>
        <item x="3395"/>
        <item x="3244"/>
        <item x="1990"/>
        <item x="2609"/>
        <item x="1938"/>
        <item x="563"/>
        <item x="3649"/>
        <item x="3667"/>
        <item x="1626"/>
        <item x="2169"/>
        <item x="557"/>
        <item x="1112"/>
        <item x="1883"/>
        <item x="3222"/>
        <item x="1787"/>
        <item x="3914"/>
        <item x="919"/>
        <item x="285"/>
        <item x="1163"/>
        <item x="3510"/>
        <item x="4212"/>
        <item x="830"/>
        <item x="1379"/>
        <item x="2932"/>
        <item x="3557"/>
        <item x="3973"/>
        <item x="1921"/>
        <item x="2694"/>
        <item x="1389"/>
        <item x="341"/>
        <item x="2941"/>
        <item x="3801"/>
        <item x="845"/>
        <item x="813"/>
        <item x="3830"/>
        <item x="1110"/>
        <item x="1172"/>
        <item x="3836"/>
        <item x="2046"/>
        <item x="2478"/>
        <item x="3243"/>
        <item x="230"/>
        <item x="1122"/>
        <item x="1045"/>
        <item x="480"/>
        <item x="2365"/>
        <item x="3354"/>
        <item x="122"/>
        <item x="4105"/>
        <item x="2114"/>
        <item x="306"/>
        <item x="3010"/>
        <item x="3803"/>
        <item x="4278"/>
        <item x="4006"/>
        <item x="2072"/>
        <item x="3797"/>
        <item x="2187"/>
        <item x="2619"/>
        <item x="1552"/>
        <item x="2956"/>
        <item x="941"/>
        <item x="3792"/>
        <item x="2011"/>
        <item x="2811"/>
        <item x="2459"/>
        <item x="775"/>
        <item x="838"/>
        <item x="1931"/>
        <item x="3005"/>
        <item x="1189"/>
        <item x="4108"/>
        <item x="2266"/>
        <item x="3916"/>
        <item x="3366"/>
        <item x="363"/>
        <item x="2137"/>
        <item x="3735"/>
        <item x="1644"/>
        <item x="3446"/>
        <item x="2621"/>
        <item x="3910"/>
        <item x="2075"/>
        <item x="2389"/>
        <item x="1398"/>
        <item x="1899"/>
        <item x="452"/>
        <item x="3447"/>
        <item x="1747"/>
        <item x="2053"/>
        <item x="4285"/>
        <item x="1771"/>
        <item x="2550"/>
        <item x="2945"/>
        <item x="3044"/>
        <item x="735"/>
        <item x="3050"/>
        <item x="3929"/>
        <item x="3288"/>
        <item x="1730"/>
        <item x="103"/>
        <item x="3553"/>
        <item x="3226"/>
        <item x="867"/>
        <item x="1978"/>
        <item x="4158"/>
        <item x="2340"/>
        <item x="2818"/>
        <item x="3491"/>
        <item x="2781"/>
        <item x="904"/>
        <item x="4084"/>
        <item x="2117"/>
        <item x="3492"/>
        <item x="1470"/>
        <item x="3474"/>
        <item x="1538"/>
        <item x="1262"/>
        <item x="272"/>
        <item x="1523"/>
        <item x="2269"/>
        <item x="3479"/>
        <item x="2923"/>
        <item x="4039"/>
        <item x="352"/>
        <item x="90"/>
        <item x="3748"/>
        <item x="3891"/>
        <item x="2986"/>
        <item x="2854"/>
        <item x="1694"/>
        <item x="1025"/>
        <item x="259"/>
        <item x="3304"/>
        <item x="1271"/>
        <item x="3613"/>
        <item x="2821"/>
        <item x="1810"/>
        <item x="2992"/>
        <item x="1984"/>
        <item x="210"/>
        <item x="3629"/>
        <item x="3866"/>
        <item x="1241"/>
        <item x="2382"/>
        <item x="4233"/>
        <item x="2984"/>
        <item x="2802"/>
        <item x="808"/>
        <item x="2010"/>
        <item x="3605"/>
        <item x="23"/>
        <item x="205"/>
        <item x="3965"/>
        <item x="3850"/>
        <item x="2080"/>
        <item x="2601"/>
        <item x="3335"/>
        <item x="3100"/>
        <item x="3420"/>
        <item x="2109"/>
        <item x="32"/>
        <item x="300"/>
        <item x="1473"/>
        <item x="1914"/>
        <item x="1637"/>
        <item x="1481"/>
        <item x="668"/>
        <item x="4053"/>
        <item x="2994"/>
        <item x="3852"/>
        <item x="1954"/>
        <item x="2825"/>
        <item x="229"/>
        <item x="439"/>
        <item x="1905"/>
        <item x="3234"/>
        <item x="1622"/>
        <item x="2915"/>
        <item x="3930"/>
        <item x="4223"/>
        <item x="4213"/>
        <item x="3173"/>
        <item x="3133"/>
        <item x="2863"/>
        <item x="3381"/>
        <item x="2492"/>
        <item x="1738"/>
        <item x="3219"/>
        <item x="3703"/>
        <item x="3233"/>
        <item x="3239"/>
        <item x="1949"/>
        <item x="1824"/>
        <item x="3714"/>
        <item x="2687"/>
        <item x="3261"/>
        <item x="778"/>
        <item x="3754"/>
        <item x="2924"/>
        <item x="2047"/>
        <item x="894"/>
        <item x="1350"/>
        <item x="1547"/>
        <item x="4288"/>
        <item x="3480"/>
        <item x="3249"/>
        <item x="922"/>
        <item x="3588"/>
        <item x="429"/>
        <item x="4283"/>
        <item x="2326"/>
        <item x="593"/>
        <item x="4024"/>
        <item x="2846"/>
        <item x="3383"/>
        <item x="3477"/>
        <item x="421"/>
        <item x="1354"/>
        <item x="2930"/>
        <item x="1369"/>
        <item x="2901"/>
        <item x="245"/>
        <item x="3183"/>
        <item x="233"/>
        <item x="1098"/>
        <item x="2983"/>
        <item x="4115"/>
        <item x="3538"/>
        <item x="587"/>
        <item x="2982"/>
        <item x="3529"/>
        <item x="577"/>
        <item x="3193"/>
        <item x="1408"/>
        <item x="455"/>
        <item x="720"/>
        <item x="2371"/>
        <item x="3424"/>
        <item x="2276"/>
        <item x="2895"/>
        <item x="212"/>
        <item x="3237"/>
        <item x="2950"/>
        <item x="1270"/>
        <item x="2406"/>
        <item x="1753"/>
        <item x="2469"/>
        <item x="1248"/>
        <item x="2522"/>
        <item x="715"/>
        <item x="2155"/>
        <item x="2840"/>
        <item x="3712"/>
        <item x="779"/>
        <item x="2191"/>
        <item x="1822"/>
        <item x="1046"/>
        <item x="4275"/>
        <item x="3879"/>
        <item x="3290"/>
        <item x="496"/>
        <item x="3599"/>
        <item x="3331"/>
        <item x="46"/>
        <item x="1182"/>
        <item x="3036"/>
        <item x="2435"/>
        <item x="1679"/>
        <item x="3014"/>
        <item x="2610"/>
        <item x="298"/>
        <item x="1963"/>
        <item x="1882"/>
        <item x="950"/>
        <item x="345"/>
        <item x="716"/>
        <item x="999"/>
        <item x="1463"/>
        <item x="3736"/>
        <item x="1551"/>
        <item x="2375"/>
        <item x="1162"/>
        <item x="1546"/>
        <item x="30"/>
        <item x="595"/>
        <item x="521"/>
        <item x="2765"/>
        <item x="3825"/>
        <item x="3876"/>
        <item x="1088"/>
        <item x="2724"/>
        <item x="286"/>
        <item x="3162"/>
        <item x="1665"/>
        <item x="172"/>
        <item x="699"/>
        <item x="3319"/>
        <item x="2368"/>
        <item x="176"/>
        <item x="1868"/>
        <item x="371"/>
        <item x="192"/>
        <item x="3195"/>
        <item x="242"/>
        <item x="4177"/>
        <item x="1260"/>
        <item x="3084"/>
        <item x="2395"/>
        <item x="3498"/>
        <item x="2391"/>
        <item x="1008"/>
        <item x="3180"/>
        <item x="3551"/>
        <item x="938"/>
        <item x="3841"/>
        <item x="2926"/>
        <item x="1244"/>
        <item x="170"/>
        <item x="2364"/>
        <item x="88"/>
        <item x="4025"/>
        <item x="971"/>
        <item x="1534"/>
        <item x="3573"/>
        <item x="3476"/>
        <item x="520"/>
        <item x="2606"/>
        <item x="3795"/>
        <item x="1351"/>
        <item x="930"/>
        <item x="1885"/>
        <item x="1075"/>
        <item x="2314"/>
        <item x="1202"/>
        <item x="937"/>
        <item x="3864"/>
        <item x="3202"/>
        <item x="2271"/>
        <item x="2334"/>
        <item x="3641"/>
        <item x="3145"/>
        <item x="397"/>
        <item x="2756"/>
        <item x="525"/>
        <item x="4180"/>
        <item x="2000"/>
        <item x="3342"/>
        <item x="3332"/>
        <item x="261"/>
        <item x="1029"/>
        <item x="2306"/>
        <item x="3511"/>
        <item x="3131"/>
        <item x="312"/>
        <item x="3401"/>
        <item x="228"/>
        <item x="2009"/>
        <item x="2238"/>
        <item x="1648"/>
        <item x="711"/>
        <item x="1089"/>
        <item x="954"/>
        <item x="2278"/>
        <item x="2958"/>
        <item x="388"/>
        <item x="3658"/>
        <item x="414"/>
        <item x="1788"/>
        <item x="444"/>
        <item x="1403"/>
        <item x="3727"/>
        <item x="485"/>
        <item x="2534"/>
        <item x="1888"/>
        <item x="3760"/>
        <item x="2458"/>
        <item x="1160"/>
        <item x="2786"/>
        <item x="1401"/>
        <item x="542"/>
        <item x="4021"/>
        <item x="151"/>
        <item x="4095"/>
        <item x="3585"/>
        <item x="1495"/>
        <item x="789"/>
        <item x="188"/>
        <item x="1766"/>
        <item x="183"/>
        <item x="339"/>
        <item x="3200"/>
        <item x="3127"/>
        <item x="2367"/>
        <item x="4020"/>
        <item x="143"/>
        <item x="2604"/>
        <item x="2228"/>
        <item x="2463"/>
        <item x="338"/>
        <item x="660"/>
        <item x="2107"/>
        <item x="1325"/>
        <item x="3181"/>
        <item x="73"/>
        <item x="3135"/>
        <item x="2172"/>
        <item x="2767"/>
        <item x="604"/>
        <item x="3838"/>
        <item x="601"/>
        <item x="2858"/>
        <item x="3407"/>
        <item x="2058"/>
        <item x="2146"/>
        <item x="3391"/>
        <item x="20"/>
        <item x="1184"/>
        <item x="3922"/>
        <item x="27"/>
        <item x="2489"/>
        <item x="588"/>
        <item x="93"/>
        <item x="889"/>
        <item x="1901"/>
        <item x="1128"/>
        <item x="2332"/>
        <item x="1620"/>
        <item x="2943"/>
        <item x="53"/>
        <item x="181"/>
        <item x="2417"/>
        <item x="1499"/>
        <item x="2049"/>
        <item x="3921"/>
        <item x="1154"/>
        <item x="413"/>
        <item x="2577"/>
        <item x="1287"/>
        <item x="2519"/>
        <item x="2485"/>
        <item x="1093"/>
        <item x="767"/>
        <item x="1283"/>
        <item x="1405"/>
        <item x="2612"/>
        <item x="308"/>
        <item x="1568"/>
        <item x="2548"/>
        <item x="1048"/>
        <item x="2502"/>
        <item x="1961"/>
        <item x="2850"/>
        <item x="3791"/>
        <item x="2099"/>
        <item x="3812"/>
        <item x="1267"/>
        <item x="1204"/>
        <item x="3928"/>
        <item x="1349"/>
        <item x="1729"/>
        <item x="2671"/>
        <item x="3707"/>
        <item x="1480"/>
        <item x="760"/>
        <item x="4243"/>
        <item x="2890"/>
        <item x="4279"/>
        <item x="3575"/>
        <item x="1284"/>
        <item x="3241"/>
        <item x="248"/>
        <item x="74"/>
        <item x="2040"/>
        <item x="2874"/>
        <item x="2713"/>
        <item x="857"/>
        <item x="4004"/>
        <item x="2747"/>
        <item x="3463"/>
        <item x="3475"/>
        <item x="2036"/>
        <item x="2525"/>
        <item x="1614"/>
        <item x="1353"/>
        <item x="2043"/>
        <item x="3103"/>
        <item x="631"/>
        <item x="1269"/>
        <item x="3731"/>
        <item x="3960"/>
        <item x="3224"/>
        <item x="1256"/>
        <item x="92"/>
        <item x="2327"/>
        <item x="96"/>
        <item x="3091"/>
        <item x="1143"/>
        <item x="25"/>
        <item x="433"/>
        <item x="2962"/>
        <item x="1875"/>
        <item x="2543"/>
        <item x="4066"/>
        <item x="3759"/>
        <item x="3073"/>
        <item x="1035"/>
        <item x="3563"/>
        <item x="2520"/>
        <item x="744"/>
        <item x="929"/>
        <item x="320"/>
        <item x="4161"/>
        <item x="141"/>
        <item x="3527"/>
        <item x="1540"/>
        <item x="2987"/>
        <item x="1177"/>
        <item x="3752"/>
        <item x="1728"/>
        <item x="1862"/>
        <item x="2512"/>
        <item x="2794"/>
        <item x="3126"/>
        <item x="1057"/>
        <item x="3702"/>
        <item x="3358"/>
        <item x="3809"/>
        <item x="1535"/>
        <item x="434"/>
        <item x="2749"/>
        <item x="3255"/>
        <item x="2966"/>
        <item x="3648"/>
        <item x="1437"/>
        <item x="3293"/>
        <item x="3981"/>
        <item x="2720"/>
        <item x="82"/>
        <item x="1129"/>
        <item x="620"/>
        <item x="2506"/>
        <item x="2026"/>
        <item x="2103"/>
        <item x="708"/>
        <item x="2706"/>
        <item x="2796"/>
        <item x="739"/>
        <item x="3884"/>
        <item x="814"/>
        <item x="3763"/>
        <item x="3844"/>
        <item x="2715"/>
        <item x="2503"/>
        <item x="914"/>
        <item x="713"/>
        <item x="2329"/>
        <item x="1782"/>
        <item x="1558"/>
        <item x="2176"/>
        <item x="2800"/>
        <item x="269"/>
        <item x="549"/>
        <item x="2232"/>
        <item x="3998"/>
        <item x="2353"/>
        <item x="3052"/>
        <item x="3761"/>
        <item x="217"/>
        <item x="924"/>
        <item x="2135"/>
        <item x="2260"/>
        <item x="2805"/>
        <item x="678"/>
        <item x="3668"/>
        <item x="2814"/>
        <item x="4239"/>
        <item x="2427"/>
        <item x="1957"/>
        <item x="4289"/>
        <item x="3155"/>
        <item x="932"/>
        <item x="2896"/>
        <item x="1548"/>
        <item x="568"/>
        <item x="863"/>
        <item x="3414"/>
        <item x="3561"/>
        <item x="337"/>
        <item x="1419"/>
        <item x="3747"/>
        <item x="4157"/>
        <item x="2510"/>
        <item x="2972"/>
        <item x="2586"/>
        <item x="2352"/>
        <item x="1229"/>
        <item x="656"/>
        <item x="1715"/>
        <item x="747"/>
        <item x="3113"/>
        <item x="2079"/>
        <item x="755"/>
        <item x="1181"/>
        <item x="478"/>
        <item x="140"/>
        <item x="3810"/>
        <item x="3377"/>
        <item x="3647"/>
        <item x="2651"/>
        <item x="3075"/>
        <item x="2018"/>
        <item x="4104"/>
        <item x="1705"/>
        <item x="4054"/>
        <item x="3834"/>
        <item x="3525"/>
        <item x="1958"/>
        <item x="2064"/>
        <item x="1974"/>
        <item x="2754"/>
        <item x="1962"/>
        <item x="1345"/>
        <item x="2239"/>
        <item x="2768"/>
        <item x="3923"/>
        <item x="3749"/>
        <item x="648"/>
        <item x="2504"/>
        <item x="3819"/>
        <item x="158"/>
        <item x="3657"/>
        <item x="2296"/>
        <item x="4031"/>
        <item x="4255"/>
        <item x="1221"/>
        <item x="3433"/>
        <item x="1742"/>
        <item x="17"/>
        <item x="1378"/>
        <item t="default"/>
      </items>
    </pivotField>
    <pivotField dataField="1" compact="0" numFmtId="181" showAll="0">
      <items count="4377">
        <item x="3049"/>
        <item x="2660"/>
        <item x="1841"/>
        <item x="897"/>
        <item x="2644"/>
        <item x="1641"/>
        <item x="78"/>
        <item x="816"/>
        <item x="2657"/>
        <item x="2845"/>
        <item x="4181"/>
        <item x="3988"/>
        <item x="3284"/>
        <item x="3193"/>
        <item x="3242"/>
        <item x="4351"/>
        <item x="1947"/>
        <item x="2062"/>
        <item x="3457"/>
        <item x="1789"/>
        <item x="2957"/>
        <item x="2498"/>
        <item x="2540"/>
        <item x="3045"/>
        <item x="3467"/>
        <item x="3925"/>
        <item x="2838"/>
        <item x="3029"/>
        <item x="3134"/>
        <item x="1682"/>
        <item x="2871"/>
        <item x="4211"/>
        <item x="1976"/>
        <item x="749"/>
        <item x="2136"/>
        <item x="4289"/>
        <item x="2708"/>
        <item x="1628"/>
        <item x="1743"/>
        <item x="3952"/>
        <item x="1821"/>
        <item x="4006"/>
        <item x="2214"/>
        <item x="1558"/>
        <item x="2407"/>
        <item x="2392"/>
        <item x="619"/>
        <item x="1175"/>
        <item x="491"/>
        <item x="2159"/>
        <item x="2381"/>
        <item x="1935"/>
        <item x="2989"/>
        <item x="558"/>
        <item x="1769"/>
        <item x="2305"/>
        <item x="4263"/>
        <item x="2862"/>
        <item x="202"/>
        <item x="476"/>
        <item x="2786"/>
        <item x="1371"/>
        <item x="376"/>
        <item x="3531"/>
        <item x="582"/>
        <item x="3381"/>
        <item x="1527"/>
        <item x="1842"/>
        <item x="798"/>
        <item x="403"/>
        <item x="2952"/>
        <item x="299"/>
        <item x="2172"/>
        <item x="3311"/>
        <item x="1860"/>
        <item x="3591"/>
        <item x="2026"/>
        <item x="3170"/>
        <item x="1034"/>
        <item x="54"/>
        <item x="2652"/>
        <item x="2321"/>
        <item x="2385"/>
        <item x="4328"/>
        <item x="2544"/>
        <item x="2891"/>
        <item x="2528"/>
        <item x="3433"/>
        <item x="1922"/>
        <item x="3789"/>
        <item x="4072"/>
        <item x="4196"/>
        <item x="2828"/>
        <item x="1181"/>
        <item x="3372"/>
        <item x="3367"/>
        <item x="3285"/>
        <item x="3599"/>
        <item x="3990"/>
        <item x="4095"/>
        <item x="2695"/>
        <item x="3720"/>
        <item x="4156"/>
        <item x="2218"/>
        <item x="1569"/>
        <item x="4296"/>
        <item x="1645"/>
        <item x="1297"/>
        <item x="2545"/>
        <item x="573"/>
        <item x="584"/>
        <item x="3735"/>
        <item x="699"/>
        <item x="2714"/>
        <item x="1662"/>
        <item x="3231"/>
        <item x="2141"/>
        <item x="922"/>
        <item x="3090"/>
        <item x="1313"/>
        <item x="3951"/>
        <item x="2578"/>
        <item x="2852"/>
        <item x="4026"/>
        <item x="1914"/>
        <item x="1520"/>
        <item x="3434"/>
        <item x="3600"/>
        <item x="217"/>
        <item x="2161"/>
        <item x="62"/>
        <item x="771"/>
        <item x="2090"/>
        <item x="1608"/>
        <item x="1337"/>
        <item x="1131"/>
        <item x="3554"/>
        <item x="3540"/>
        <item x="2711"/>
        <item x="1532"/>
        <item x="1462"/>
        <item x="1627"/>
        <item x="872"/>
        <item x="2936"/>
        <item x="3526"/>
        <item x="551"/>
        <item x="2344"/>
        <item x="1054"/>
        <item x="4142"/>
        <item x="694"/>
        <item x="3937"/>
        <item x="3006"/>
        <item x="2942"/>
        <item x="3941"/>
        <item x="3871"/>
        <item x="2290"/>
        <item x="4277"/>
        <item x="1940"/>
        <item x="3374"/>
        <item x="911"/>
        <item x="843"/>
        <item x="4123"/>
        <item x="2901"/>
        <item x="2653"/>
        <item x="89"/>
        <item x="3126"/>
        <item x="819"/>
        <item x="322"/>
        <item x="1195"/>
        <item x="1235"/>
        <item x="3700"/>
        <item x="2513"/>
        <item x="1992"/>
        <item x="1784"/>
        <item x="2242"/>
        <item x="1176"/>
        <item x="2118"/>
        <item x="120"/>
        <item x="4139"/>
        <item x="696"/>
        <item x="3469"/>
        <item x="203"/>
        <item x="860"/>
        <item x="410"/>
        <item x="3323"/>
        <item x="1075"/>
        <item x="1068"/>
        <item x="3878"/>
        <item x="2683"/>
        <item x="2552"/>
        <item x="2645"/>
        <item x="297"/>
        <item x="3164"/>
        <item x="2013"/>
        <item x="3919"/>
        <item x="2874"/>
        <item x="1674"/>
        <item x="1492"/>
        <item x="2801"/>
        <item x="2341"/>
        <item x="817"/>
        <item x="1633"/>
        <item x="744"/>
        <item x="2625"/>
        <item x="369"/>
        <item x="1524"/>
        <item x="1751"/>
        <item x="2139"/>
        <item x="685"/>
        <item x="2320"/>
        <item x="1203"/>
        <item x="2233"/>
        <item x="3441"/>
        <item x="1465"/>
        <item x="1488"/>
        <item x="86"/>
        <item x="3936"/>
        <item x="2905"/>
        <item x="2178"/>
        <item x="809"/>
        <item x="2603"/>
        <item x="2185"/>
        <item x="693"/>
        <item x="4198"/>
        <item x="1467"/>
        <item x="628"/>
        <item x="793"/>
        <item x="2710"/>
        <item x="3250"/>
        <item x="2128"/>
        <item x="242"/>
        <item x="2209"/>
        <item x="1469"/>
        <item x="1614"/>
        <item x="4178"/>
        <item x="1039"/>
        <item x="52"/>
        <item x="1127"/>
        <item x="40"/>
        <item x="726"/>
        <item x="38"/>
        <item x="758"/>
        <item x="1824"/>
        <item x="3453"/>
        <item x="337"/>
        <item x="1244"/>
        <item x="4261"/>
        <item x="1706"/>
        <item x="3036"/>
        <item x="3699"/>
        <item x="3523"/>
        <item x="489"/>
        <item x="3805"/>
        <item x="1349"/>
        <item x="1375"/>
        <item x="4187"/>
        <item x="3717"/>
        <item x="3210"/>
        <item x="1659"/>
        <item x="1649"/>
        <item x="223"/>
        <item x="3997"/>
        <item x="4300"/>
        <item x="2670"/>
        <item x="964"/>
        <item x="4093"/>
        <item x="3092"/>
        <item x="3527"/>
        <item x="4349"/>
        <item x="393"/>
        <item x="4161"/>
        <item x="2593"/>
        <item x="2649"/>
        <item x="3608"/>
        <item x="590"/>
        <item x="12"/>
        <item x="687"/>
        <item x="3648"/>
        <item x="2829"/>
        <item x="3863"/>
        <item x="2596"/>
        <item x="1463"/>
        <item x="753"/>
        <item x="338"/>
        <item x="1791"/>
        <item x="3187"/>
        <item x="3509"/>
        <item x="2372"/>
        <item x="1904"/>
        <item x="125"/>
        <item x="2087"/>
        <item x="983"/>
        <item x="2295"/>
        <item x="1468"/>
        <item x="1899"/>
        <item x="3388"/>
        <item x="398"/>
        <item x="2029"/>
        <item x="865"/>
        <item x="3818"/>
        <item x="787"/>
        <item x="4255"/>
        <item x="2445"/>
        <item x="839"/>
        <item x="2688"/>
        <item x="837"/>
        <item x="2483"/>
        <item x="2106"/>
        <item x="3624"/>
        <item x="4308"/>
        <item x="2061"/>
        <item x="1377"/>
        <item x="1686"/>
        <item x="3999"/>
        <item x="2792"/>
        <item x="2480"/>
        <item x="75"/>
        <item x="3111"/>
        <item x="1449"/>
        <item x="3954"/>
        <item x="3776"/>
        <item x="2550"/>
        <item x="3369"/>
        <item x="3927"/>
        <item x="640"/>
        <item x="2258"/>
        <item x="2510"/>
        <item x="3656"/>
        <item x="67"/>
        <item x="1363"/>
        <item x="2580"/>
        <item x="3265"/>
        <item x="1461"/>
        <item x="2771"/>
        <item x="2730"/>
        <item x="3738"/>
        <item x="2678"/>
        <item x="1005"/>
        <item x="750"/>
        <item x="3223"/>
        <item x="3477"/>
        <item x="4154"/>
        <item x="100"/>
        <item x="589"/>
        <item x="2182"/>
        <item x="19"/>
        <item x="3609"/>
        <item x="2937"/>
        <item x="734"/>
        <item x="3705"/>
        <item x="1144"/>
        <item x="113"/>
        <item x="2600"/>
        <item x="2255"/>
        <item x="989"/>
        <item x="3371"/>
        <item x="2146"/>
        <item x="2405"/>
        <item x="4171"/>
        <item x="2927"/>
        <item x="1968"/>
        <item x="2859"/>
        <item x="1727"/>
        <item x="3777"/>
        <item x="1294"/>
        <item x="830"/>
        <item x="2884"/>
        <item x="155"/>
        <item x="1042"/>
        <item x="2265"/>
        <item x="2048"/>
        <item x="2323"/>
        <item x="714"/>
        <item x="1421"/>
        <item x="402"/>
        <item x="18"/>
        <item x="3241"/>
        <item x="1052"/>
        <item x="1095"/>
        <item x="1362"/>
        <item x="2753"/>
        <item x="1352"/>
        <item x="710"/>
        <item x="1180"/>
        <item x="1634"/>
        <item x="1874"/>
        <item x="3721"/>
        <item x="1453"/>
        <item x="1124"/>
        <item x="2857"/>
        <item x="2614"/>
        <item x="91"/>
        <item x="2990"/>
        <item x="1029"/>
        <item x="79"/>
        <item x="3327"/>
        <item x="3443"/>
        <item x="3283"/>
        <item x="122"/>
        <item x="1817"/>
        <item x="3417"/>
        <item x="1548"/>
        <item x="4239"/>
        <item x="108"/>
        <item x="3084"/>
        <item x="377"/>
        <item x="1955"/>
        <item x="1283"/>
        <item x="1896"/>
        <item x="3071"/>
        <item x="3529"/>
        <item x="2447"/>
        <item x="2735"/>
        <item x="1690"/>
        <item x="3067"/>
        <item x="2021"/>
        <item x="1771"/>
        <item x="2408"/>
        <item x="949"/>
        <item x="211"/>
        <item x="420"/>
        <item x="2317"/>
        <item x="1879"/>
        <item x="822"/>
        <item x="248"/>
        <item x="324"/>
        <item x="3452"/>
        <item x="2212"/>
        <item x="4224"/>
        <item x="2420"/>
        <item x="276"/>
        <item x="287"/>
        <item x="303"/>
        <item x="3903"/>
        <item x="3602"/>
        <item x="896"/>
        <item x="1343"/>
        <item x="1086"/>
        <item x="3047"/>
        <item x="3915"/>
        <item x="952"/>
        <item x="355"/>
        <item x="3607"/>
        <item x="1102"/>
        <item x="452"/>
        <item x="3143"/>
        <item x="879"/>
        <item x="2576"/>
        <item x="3258"/>
        <item x="3130"/>
        <item x="4209"/>
        <item x="4129"/>
        <item x="2020"/>
        <item x="1868"/>
        <item x="1285"/>
        <item x="3389"/>
        <item x="1714"/>
        <item x="1094"/>
        <item x="1986"/>
        <item x="3402"/>
        <item x="858"/>
        <item x="1271"/>
        <item x="1978"/>
        <item x="971"/>
        <item x="1802"/>
        <item x="2667"/>
        <item x="1748"/>
        <item x="4286"/>
        <item x="3391"/>
        <item x="829"/>
        <item x="3498"/>
        <item x="0"/>
        <item x="2167"/>
        <item x="1396"/>
        <item x="1858"/>
        <item x="4"/>
        <item x="2342"/>
        <item x="1838"/>
        <item x="3064"/>
        <item x="1009"/>
        <item x="3976"/>
        <item x="2366"/>
        <item x="3697"/>
        <item x="1552"/>
        <item x="1044"/>
        <item x="1772"/>
        <item x="336"/>
        <item x="4305"/>
        <item x="800"/>
        <item x="1510"/>
        <item x="1255"/>
        <item x="412"/>
        <item x="2318"/>
        <item x="3570"/>
        <item x="706"/>
        <item x="2137"/>
        <item x="1556"/>
        <item x="4000"/>
        <item x="986"/>
        <item x="1335"/>
        <item x="4051"/>
        <item x="1428"/>
        <item x="1554"/>
        <item x="4088"/>
        <item x="3571"/>
        <item x="59"/>
        <item x="538"/>
        <item x="2331"/>
        <item x="681"/>
        <item x="624"/>
        <item x="1173"/>
        <item x="422"/>
        <item x="3481"/>
        <item x="3541"/>
        <item x="3688"/>
        <item x="1418"/>
        <item x="4301"/>
        <item x="351"/>
        <item x="698"/>
        <item x="3207"/>
        <item x="3619"/>
        <item x="3215"/>
        <item x="4111"/>
        <item x="335"/>
        <item x="1495"/>
        <item x="2484"/>
        <item x="385"/>
        <item x="2608"/>
        <item x="1740"/>
        <item x="4250"/>
        <item x="1603"/>
        <item x="576"/>
        <item x="178"/>
        <item x="4282"/>
        <item x="2637"/>
        <item x="2486"/>
        <item x="2291"/>
        <item x="1225"/>
        <item x="2507"/>
        <item x="2895"/>
        <item x="2893"/>
        <item x="2739"/>
        <item x="1892"/>
        <item x="3813"/>
        <item x="854"/>
        <item x="4044"/>
        <item x="572"/>
        <item x="1088"/>
        <item x="3366"/>
        <item x="98"/>
        <item x="673"/>
        <item x="1876"/>
        <item x="3075"/>
        <item x="3982"/>
        <item x="118"/>
        <item x="2856"/>
        <item x="2616"/>
        <item x="585"/>
        <item x="3173"/>
        <item x="3949"/>
        <item x="2312"/>
        <item x="2036"/>
        <item x="2019"/>
        <item x="4332"/>
        <item x="1322"/>
        <item x="2485"/>
        <item x="762"/>
        <item x="1089"/>
        <item x="3810"/>
        <item x="2472"/>
        <item x="2479"/>
        <item x="3054"/>
        <item x="2424"/>
        <item x="3089"/>
        <item x="1718"/>
        <item x="3234"/>
        <item x="3399"/>
        <item x="3221"/>
        <item x="1612"/>
        <item x="1644"/>
        <item x="2722"/>
        <item x="3858"/>
        <item x="4076"/>
        <item x="3278"/>
        <item x="2215"/>
        <item x="2343"/>
        <item x="998"/>
        <item x="2706"/>
        <item x="3830"/>
        <item x="990"/>
        <item x="2012"/>
        <item x="1312"/>
        <item x="2806"/>
        <item x="3758"/>
        <item x="985"/>
        <item x="850"/>
        <item x="3513"/>
        <item x="438"/>
        <item x="2197"/>
        <item x="4025"/>
        <item x="3398"/>
        <item x="666"/>
        <item x="3023"/>
        <item x="3461"/>
        <item x="4057"/>
        <item x="3380"/>
        <item x="1895"/>
        <item x="4253"/>
        <item x="1941"/>
        <item x="1455"/>
        <item x="2313"/>
        <item x="2718"/>
        <item x="468"/>
        <item x="1553"/>
        <item x="4182"/>
        <item x="856"/>
        <item x="1493"/>
        <item x="2200"/>
        <item x="3701"/>
        <item x="2279"/>
        <item x="3905"/>
        <item x="2113"/>
        <item x="646"/>
        <item x="3383"/>
        <item x="1442"/>
        <item x="1163"/>
        <item x="16"/>
        <item x="3299"/>
        <item x="1685"/>
        <item x="3208"/>
        <item x="942"/>
        <item x="1625"/>
        <item x="815"/>
        <item x="4202"/>
        <item x="1353"/>
        <item x="3220"/>
        <item x="301"/>
        <item x="1777"/>
        <item x="4251"/>
        <item x="3630"/>
        <item x="2257"/>
        <item x="2938"/>
        <item x="3349"/>
        <item x="925"/>
        <item x="2373"/>
        <item x="65"/>
        <item x="786"/>
        <item x="2232"/>
        <item x="2894"/>
        <item x="4148"/>
        <item x="241"/>
        <item x="4133"/>
        <item x="826"/>
        <item x="2642"/>
        <item x="2006"/>
        <item x="1797"/>
        <item x="2646"/>
        <item x="2459"/>
        <item x="3370"/>
        <item x="781"/>
        <item x="3475"/>
        <item x="4294"/>
        <item x="2015"/>
        <item x="1097"/>
        <item x="4267"/>
        <item x="2465"/>
        <item x="2183"/>
        <item x="3899"/>
        <item x="1430"/>
        <item x="48"/>
        <item x="2256"/>
        <item x="3802"/>
        <item x="987"/>
        <item x="371"/>
        <item x="498"/>
        <item x="1991"/>
        <item x="634"/>
        <item x="1484"/>
        <item x="3967"/>
        <item x="3484"/>
        <item x="916"/>
        <item x="2100"/>
        <item x="2751"/>
        <item x="425"/>
        <item x="2824"/>
        <item x="1804"/>
        <item x="4122"/>
        <item x="3846"/>
        <item x="472"/>
        <item x="1407"/>
        <item x="22"/>
        <item x="2621"/>
        <item x="2155"/>
        <item x="2065"/>
        <item x="1993"/>
        <item x="3655"/>
        <item x="540"/>
        <item x="3174"/>
        <item x="4271"/>
        <item x="4292"/>
        <item x="2361"/>
        <item x="4313"/>
        <item x="3532"/>
        <item x="3050"/>
        <item x="4155"/>
        <item x="3368"/>
        <item x="172"/>
        <item x="3984"/>
        <item x="1959"/>
        <item x="2414"/>
        <item x="3343"/>
        <item x="537"/>
        <item x="55"/>
        <item x="550"/>
        <item x="453"/>
        <item x="2527"/>
        <item x="3247"/>
        <item x="1328"/>
        <item x="432"/>
        <item x="4241"/>
        <item x="578"/>
        <item x="4213"/>
        <item x="2179"/>
        <item x="3851"/>
        <item x="4248"/>
        <item x="735"/>
        <item x="4140"/>
        <item x="3650"/>
        <item x="2369"/>
        <item x="6"/>
        <item x="87"/>
        <item x="1970"/>
        <item x="3585"/>
        <item x="515"/>
        <item x="1515"/>
        <item x="2911"/>
        <item x="408"/>
        <item x="2900"/>
        <item x="2108"/>
        <item x="1347"/>
        <item x="1902"/>
        <item x="2348"/>
        <item x="4113"/>
        <item x="845"/>
        <item x="2833"/>
        <item x="4360"/>
        <item x="636"/>
        <item x="1315"/>
        <item x="2636"/>
        <item x="1323"/>
        <item x="2415"/>
        <item x="4236"/>
        <item x="1051"/>
        <item x="3360"/>
        <item x="808"/>
        <item x="2769"/>
        <item x="2919"/>
        <item x="4001"/>
        <item x="2469"/>
        <item x="3386"/>
        <item x="899"/>
        <item x="2024"/>
        <item x="1916"/>
        <item x="475"/>
        <item x="4130"/>
        <item x="208"/>
        <item x="2228"/>
        <item x="2715"/>
        <item x="2526"/>
        <item x="661"/>
        <item x="2975"/>
        <item x="4339"/>
        <item x="2056"/>
        <item x="50"/>
        <item x="3344"/>
        <item x="484"/>
        <item x="1924"/>
        <item x="10"/>
        <item x="41"/>
        <item x="1242"/>
        <item x="3279"/>
        <item x="2251"/>
        <item x="2052"/>
        <item x="2860"/>
        <item x="1850"/>
        <item x="1037"/>
        <item x="2055"/>
        <item x="3579"/>
        <item x="1281"/>
        <item x="622"/>
        <item x="3024"/>
        <item x="4158"/>
        <item x="1919"/>
        <item x="2777"/>
        <item x="2793"/>
        <item x="228"/>
        <item x="1844"/>
        <item x="230"/>
        <item x="3561"/>
        <item x="4117"/>
        <item x="2489"/>
        <item x="283"/>
        <item x="99"/>
        <item x="4314"/>
        <item x="3046"/>
        <item x="1815"/>
        <item x="1340"/>
        <item x="2810"/>
        <item x="4030"/>
        <item x="1544"/>
        <item x="1451"/>
        <item x="915"/>
        <item x="945"/>
        <item x="380"/>
        <item x="4225"/>
        <item x="3488"/>
        <item x="797"/>
        <item x="3640"/>
        <item x="2909"/>
        <item x="3338"/>
        <item x="802"/>
        <item x="1310"/>
        <item x="1894"/>
        <item x="2599"/>
        <item x="1901"/>
        <item x="851"/>
        <item x="4359"/>
        <item x="2680"/>
        <item x="2112"/>
        <item x="3812"/>
        <item x="2721"/>
        <item x="3125"/>
        <item x="2237"/>
        <item x="658"/>
        <item x="3080"/>
        <item x="1241"/>
        <item x="3625"/>
        <item x="3112"/>
        <item x="3978"/>
        <item x="115"/>
        <item x="3393"/>
        <item x="4257"/>
        <item x="2040"/>
        <item x="2180"/>
        <item x="609"/>
        <item x="1936"/>
        <item x="3692"/>
        <item x="2267"/>
        <item x="1793"/>
        <item x="4145"/>
        <item x="61"/>
        <item x="496"/>
        <item x="1422"/>
        <item x="470"/>
        <item x="1810"/>
        <item x="504"/>
        <item x="4287"/>
        <item x="2635"/>
        <item x="553"/>
        <item x="3419"/>
        <item x="2746"/>
        <item x="529"/>
        <item x="4335"/>
        <item x="404"/>
        <item x="4331"/>
        <item x="3524"/>
        <item x="1295"/>
        <item x="2557"/>
        <item x="2223"/>
        <item x="2328"/>
        <item x="2388"/>
        <item x="963"/>
        <item x="3336"/>
        <item x="4353"/>
        <item x="1507"/>
        <item x="3420"/>
        <item x="912"/>
        <item x="3219"/>
        <item x="697"/>
        <item x="1753"/>
        <item x="1648"/>
        <item x="2985"/>
        <item x="3154"/>
        <item x="4288"/>
        <item x="3864"/>
        <item x="4197"/>
        <item x="1595"/>
        <item x="1746"/>
        <item x="1246"/>
        <item x="970"/>
        <item x="3097"/>
        <item x="480"/>
        <item x="1078"/>
        <item x="308"/>
        <item x="4218"/>
        <item x="4270"/>
        <item x="1372"/>
        <item x="3182"/>
        <item x="3449"/>
        <item x="1909"/>
        <item x="2800"/>
        <item x="3657"/>
        <item x="992"/>
        <item x="1150"/>
        <item x="166"/>
        <item x="2243"/>
        <item x="3644"/>
        <item x="2573"/>
        <item x="2737"/>
        <item x="1330"/>
        <item x="903"/>
        <item x="4121"/>
        <item x="4080"/>
        <item x="1801"/>
        <item x="2687"/>
        <item x="2629"/>
        <item x="1031"/>
        <item x="779"/>
        <item x="1033"/>
        <item x="3163"/>
        <item x="1516"/>
        <item x="2409"/>
        <item x="3911"/>
        <item x="1701"/>
        <item x="2662"/>
        <item x="3322"/>
        <item x="1432"/>
        <item x="3188"/>
        <item x="2624"/>
        <item x="2487"/>
        <item x="1197"/>
        <item x="205"/>
        <item x="2248"/>
        <item x="450"/>
        <item x="1247"/>
        <item x="225"/>
        <item x="4036"/>
        <item x="3039"/>
        <item x="2473"/>
        <item x="4083"/>
        <item x="2922"/>
        <item x="176"/>
        <item x="868"/>
        <item x="263"/>
        <item x="2707"/>
        <item x="1380"/>
        <item x="1227"/>
        <item x="2712"/>
        <item x="3238"/>
        <item x="1915"/>
        <item x="481"/>
        <item x="441"/>
        <item x="3582"/>
        <item x="2873"/>
        <item x="152"/>
        <item x="3230"/>
        <item x="3175"/>
        <item x="2995"/>
        <item x="1994"/>
        <item x="1561"/>
        <item x="2378"/>
        <item x="3496"/>
        <item x="3228"/>
        <item x="3038"/>
        <item x="107"/>
        <item x="4014"/>
        <item x="683"/>
        <item x="3839"/>
        <item x="2310"/>
        <item x="2784"/>
        <item x="1699"/>
        <item x="2390"/>
        <item x="1908"/>
        <item x="866"/>
        <item x="1642"/>
        <item x="433"/>
        <item x="3577"/>
        <item x="3129"/>
        <item x="3732"/>
        <item x="243"/>
        <item x="1130"/>
        <item x="3138"/>
        <item x="1803"/>
        <item x="2005"/>
        <item x="1120"/>
        <item x="3339"/>
        <item x="627"/>
        <item x="2804"/>
        <item x="974"/>
        <item x="1764"/>
        <item x="4303"/>
        <item x="2700"/>
        <item x="4324"/>
        <item x="3909"/>
        <item x="1062"/>
        <item x="3132"/>
        <item x="1179"/>
        <item x="1818"/>
        <item x="494"/>
        <item x="428"/>
        <item x="182"/>
        <item x="1016"/>
        <item x="2041"/>
        <item x="4019"/>
        <item x="677"/>
        <item x="1333"/>
        <item x="3140"/>
        <item x="3636"/>
        <item x="162"/>
        <item x="561"/>
        <item x="2945"/>
        <item x="2797"/>
        <item x="3890"/>
        <item x="2534"/>
        <item x="2017"/>
        <item x="1716"/>
        <item x="1762"/>
        <item x="4249"/>
        <item x="2696"/>
        <item x="3026"/>
        <item x="3263"/>
        <item x="4164"/>
        <item x="3225"/>
        <item x="1632"/>
        <item x="4268"/>
        <item x="1251"/>
        <item x="1885"/>
        <item x="1022"/>
        <item x="2543"/>
        <item x="2124"/>
        <item x="2376"/>
        <item x="1571"/>
        <item x="926"/>
        <item x="1145"/>
        <item x="4016"/>
        <item x="3078"/>
        <item x="149"/>
        <item x="2915"/>
        <item x="2356"/>
        <item x="2063"/>
        <item x="3465"/>
        <item x="2932"/>
        <item x="3102"/>
        <item x="3414"/>
        <item x="2807"/>
        <item x="883"/>
        <item x="1444"/>
        <item x="961"/>
        <item x="2571"/>
        <item x="1478"/>
        <item x="4078"/>
        <item x="1845"/>
        <item x="1542"/>
        <item x="1598"/>
        <item x="534"/>
        <item x="2980"/>
        <item x="1007"/>
        <item x="1486"/>
        <item x="3709"/>
        <item x="2217"/>
        <item x="1880"/>
        <item x="4223"/>
        <item x="2441"/>
        <item x="3447"/>
        <item x="3854"/>
        <item x="855"/>
        <item x="251"/>
        <item x="190"/>
        <item x="2201"/>
        <item x="2910"/>
        <item x="2973"/>
        <item x="518"/>
        <item x="3808"/>
        <item x="3033"/>
        <item x="3430"/>
        <item x="2886"/>
        <item x="1490"/>
        <item x="1157"/>
        <item x="3222"/>
        <item x="1211"/>
        <item x="2610"/>
        <item x="4273"/>
        <item x="2370"/>
        <item x="2890"/>
        <item x="1286"/>
        <item x="3440"/>
        <item x="2638"/>
        <item x="924"/>
        <item x="1898"/>
        <item x="679"/>
        <item x="2993"/>
        <item x="1639"/>
        <item x="2304"/>
        <item x="1905"/>
        <item x="1952"/>
        <item x="246"/>
        <item x="3827"/>
        <item x="2548"/>
        <item x="169"/>
        <item x="3549"/>
        <item x="354"/>
        <item x="3309"/>
        <item x="957"/>
        <item x="3940"/>
        <item x="1028"/>
        <item x="1381"/>
        <item x="3277"/>
        <item x="296"/>
        <item x="3181"/>
        <item x="83"/>
        <item x="2470"/>
        <item x="3870"/>
        <item x="1934"/>
        <item x="4240"/>
        <item x="119"/>
        <item x="2984"/>
        <item x="1956"/>
        <item x="1638"/>
        <item x="2216"/>
        <item x="2282"/>
        <item x="1882"/>
        <item x="1331"/>
        <item x="4022"/>
        <item x="2522"/>
        <item x="3167"/>
        <item x="463"/>
        <item x="2105"/>
        <item x="1393"/>
        <item x="810"/>
        <item x="2190"/>
        <item x="4143"/>
        <item x="2397"/>
        <item x="384"/>
        <item x="4231"/>
        <item x="639"/>
        <item x="458"/>
        <item x="1583"/>
        <item x="3528"/>
        <item x="2664"/>
        <item x="691"/>
        <item x="547"/>
        <item x="3710"/>
        <item x="3852"/>
        <item x="3034"/>
        <item x="2866"/>
        <item x="704"/>
        <item x="1472"/>
        <item x="1238"/>
        <item x="2449"/>
        <item x="2948"/>
        <item x="3013"/>
        <item x="2612"/>
        <item x="1289"/>
        <item x="1979"/>
        <item x="2399"/>
        <item x="3335"/>
        <item x="2775"/>
        <item x="388"/>
        <item x="2338"/>
        <item x="869"/>
        <item x="2694"/>
        <item x="977"/>
        <item x="2239"/>
        <item x="3964"/>
        <item x="1071"/>
        <item x="1298"/>
        <item x="212"/>
        <item x="397"/>
        <item x="2455"/>
        <item x="3008"/>
        <item x="487"/>
        <item x="3748"/>
        <item x="1887"/>
        <item x="2064"/>
        <item x="1911"/>
        <item x="77"/>
        <item x="1139"/>
        <item x="3913"/>
        <item x="1300"/>
        <item x="4174"/>
        <item x="2076"/>
        <item x="4098"/>
        <item x="3610"/>
        <item x="1499"/>
        <item x="14"/>
        <item x="3507"/>
        <item x="577"/>
        <item x="2537"/>
        <item x="2491"/>
        <item x="3557"/>
        <item x="1730"/>
        <item x="3478"/>
        <item x="224"/>
        <item x="1931"/>
        <item x="1373"/>
        <item x="1356"/>
        <item x="1752"/>
        <item x="170"/>
        <item x="3525"/>
        <item x="1030"/>
        <item x="505"/>
        <item x="4092"/>
        <item x="4135"/>
        <item x="3489"/>
        <item x="2623"/>
        <item x="2045"/>
        <item x="3387"/>
        <item x="1881"/>
        <item x="1141"/>
        <item x="4354"/>
        <item x="3745"/>
        <item x="1541"/>
        <item x="3156"/>
        <item x="469"/>
        <item x="1491"/>
        <item x="1653"/>
        <item x="295"/>
        <item x="2759"/>
        <item x="3416"/>
        <item x="4373"/>
        <item x="3057"/>
        <item x="1715"/>
        <item x="3575"/>
        <item x="415"/>
        <item x="2175"/>
        <item x="3713"/>
        <item x="3783"/>
        <item x="3289"/>
        <item x="1703"/>
        <item x="2077"/>
        <item x="775"/>
        <item x="3957"/>
        <item x="1875"/>
        <item x="1276"/>
        <item x="353"/>
        <item x="4254"/>
        <item x="3171"/>
        <item x="1897"/>
        <item x="2437"/>
        <item x="3015"/>
        <item x="1942"/>
        <item x="2693"/>
        <item x="102"/>
        <item x="3205"/>
        <item x="3593"/>
        <item x="2968"/>
        <item x="1135"/>
        <item x="1550"/>
        <item x="653"/>
        <item x="7"/>
        <item x="2820"/>
        <item x="1279"/>
        <item x="2685"/>
        <item x="2117"/>
        <item x="4091"/>
        <item x="1429"/>
        <item x="3088"/>
        <item x="1698"/>
        <item x="1427"/>
        <item x="3466"/>
        <item x="2043"/>
        <item x="995"/>
        <item x="2400"/>
        <item x="3337"/>
        <item x="1389"/>
        <item x="2950"/>
        <item x="2960"/>
        <item x="1972"/>
        <item x="2697"/>
        <item x="4315"/>
        <item x="271"/>
        <item x="3963"/>
        <item x="3065"/>
        <item x="3875"/>
        <item x="447"/>
        <item x="167"/>
        <item x="3042"/>
        <item x="1709"/>
        <item x="807"/>
        <item x="2359"/>
        <item x="1870"/>
        <item x="294"/>
        <item x="1025"/>
        <item x="400"/>
        <item x="3515"/>
        <item x="1929"/>
        <item x="3702"/>
        <item x="4264"/>
        <item x="841"/>
        <item x="321"/>
        <item x="4203"/>
        <item x="189"/>
        <item x="2764"/>
        <item x="545"/>
        <item x="539"/>
        <item x="3559"/>
        <item x="171"/>
        <item x="4362"/>
        <item x="4247"/>
        <item x="2032"/>
        <item x="1670"/>
        <item x="467"/>
        <item x="3676"/>
        <item x="4327"/>
        <item x="2509"/>
        <item x="2982"/>
        <item x="2247"/>
        <item x="3880"/>
        <item x="4291"/>
        <item x="1268"/>
        <item x="1763"/>
        <item x="532"/>
        <item x="3127"/>
        <item x="4330"/>
        <item x="880"/>
        <item x="215"/>
        <item x="1125"/>
        <item x="1806"/>
        <item x="2499"/>
        <item x="43"/>
        <item x="2902"/>
        <item x="626"/>
        <item x="741"/>
        <item x="1800"/>
        <item x="4237"/>
        <item x="1864"/>
        <item x="1512"/>
        <item x="1725"/>
        <item x="888"/>
        <item x="755"/>
        <item x="3848"/>
        <item x="792"/>
        <item x="2413"/>
        <item x="3303"/>
        <item x="3671"/>
        <item x="3726"/>
        <item x="3800"/>
        <item x="3842"/>
        <item x="1341"/>
        <item x="509"/>
        <item x="1814"/>
        <item x="715"/>
        <item x="605"/>
        <item x="134"/>
        <item x="3435"/>
        <item x="2163"/>
        <item x="3994"/>
        <item x="3921"/>
        <item x="2768"/>
        <item x="2607"/>
        <item x="1646"/>
        <item x="3276"/>
        <item x="4234"/>
        <item x="2097"/>
        <item x="1248"/>
        <item x="3534"/>
        <item x="4186"/>
        <item x="3678"/>
        <item x="2274"/>
        <item x="3643"/>
        <item x="737"/>
        <item x="3352"/>
        <item x="1813"/>
        <item x="4099"/>
        <item x="3028"/>
        <item x="2053"/>
        <item x="3062"/>
        <item x="1394"/>
        <item x="2951"/>
        <item x="31"/>
        <item x="3533"/>
        <item x="2311"/>
        <item x="3566"/>
        <item x="2263"/>
        <item x="3834"/>
        <item x="2273"/>
        <item x="2326"/>
        <item x="1359"/>
        <item x="3872"/>
        <item x="2494"/>
        <item x="1521"/>
        <item x="2259"/>
        <item x="1290"/>
        <item x="956"/>
        <item x="1540"/>
        <item x="3696"/>
        <item x="1253"/>
        <item x="2966"/>
        <item x="1168"/>
        <item x="1543"/>
        <item x="3981"/>
        <item x="3436"/>
        <item x="1599"/>
        <item x="147"/>
        <item x="1092"/>
        <item x="1142"/>
        <item x="2559"/>
        <item x="2246"/>
        <item x="2997"/>
        <item x="3232"/>
        <item x="3471"/>
        <item x="3803"/>
        <item x="331"/>
        <item x="2497"/>
        <item x="973"/>
        <item x="1324"/>
        <item x="1974"/>
        <item x="1147"/>
        <item x="724"/>
        <item x="3098"/>
        <item x="2817"/>
        <item x="1208"/>
        <item x="4115"/>
        <item x="2236"/>
        <item x="426"/>
        <item x="1573"/>
        <item x="2855"/>
        <item x="721"/>
        <item x="655"/>
        <item x="979"/>
        <item x="2297"/>
        <item x="2758"/>
        <item x="3120"/>
        <item x="516"/>
        <item x="3030"/>
        <item x="2221"/>
        <item x="340"/>
        <item x="51"/>
        <item x="1938"/>
        <item x="1026"/>
        <item x="139"/>
        <item x="2091"/>
        <item x="3690"/>
        <item x="2970"/>
        <item x="4370"/>
        <item x="4038"/>
        <item x="1570"/>
        <item x="3681"/>
        <item x="2868"/>
        <item x="3306"/>
        <item x="2461"/>
        <item x="583"/>
        <item x="4227"/>
        <item x="4320"/>
        <item x="2818"/>
        <item x="4125"/>
        <item x="975"/>
        <item x="2360"/>
        <item x="3770"/>
        <item x="1572"/>
        <item x="4050"/>
        <item x="1836"/>
        <item x="3991"/>
        <item x="63"/>
        <item x="1476"/>
        <item x="3687"/>
        <item x="3887"/>
        <item x="1423"/>
        <item x="3623"/>
        <item x="2747"/>
        <item x="2709"/>
        <item x="820"/>
        <item x="4206"/>
        <item x="154"/>
        <item x="1401"/>
        <item x="2"/>
        <item x="2443"/>
        <item x="3018"/>
        <item x="4316"/>
        <item x="471"/>
        <item x="1675"/>
        <item x="289"/>
        <item x="1405"/>
        <item x="4276"/>
        <item x="68"/>
        <item x="42"/>
        <item x="907"/>
        <item x="2299"/>
        <item x="3674"/>
        <item x="4062"/>
        <item x="662"/>
        <item x="2778"/>
        <item x="3788"/>
        <item x="3686"/>
        <item x="2748"/>
        <item x="2713"/>
        <item x="867"/>
        <item x="3539"/>
        <item x="4208"/>
        <item x="2631"/>
        <item x="2760"/>
        <item x="2285"/>
        <item x="3473"/>
        <item x="4278"/>
        <item x="569"/>
        <item x="3955"/>
        <item x="3673"/>
        <item x="3884"/>
        <item x="4045"/>
        <item x="2035"/>
        <item x="2330"/>
        <item x="399"/>
        <item x="4195"/>
        <item x="1170"/>
        <item x="1779"/>
        <item x="4066"/>
        <item x="1274"/>
        <item x="47"/>
        <item x="2050"/>
        <item x="2379"/>
        <item x="2269"/>
        <item x="3455"/>
        <item x="3995"/>
        <item x="2640"/>
        <item x="2262"/>
        <item x="940"/>
        <item x="106"/>
        <item x="1969"/>
        <item x="3712"/>
        <item x="1526"/>
        <item x="3211"/>
        <item x="1498"/>
        <item x="1522"/>
        <item x="1618"/>
        <item x="1275"/>
        <item x="2199"/>
        <item x="3005"/>
        <item x="595"/>
        <item x="261"/>
        <item x="1839"/>
        <item x="1474"/>
        <item x="482"/>
        <item x="592"/>
        <item x="1280"/>
        <item x="3040"/>
        <item x="4017"/>
        <item x="1151"/>
        <item x="4188"/>
        <item x="15"/>
        <item x="4210"/>
        <item x="1745"/>
        <item x="1091"/>
        <item x="141"/>
        <item x="2174"/>
        <item x="2357"/>
        <item x="85"/>
        <item x="2605"/>
        <item x="2079"/>
        <item x="811"/>
        <item x="889"/>
        <item x="3256"/>
        <item x="801"/>
        <item x="1695"/>
        <item x="1221"/>
        <item x="1661"/>
        <item x="254"/>
        <item x="788"/>
        <item x="3658"/>
        <item x="3677"/>
        <item x="571"/>
        <item x="3558"/>
        <item x="3422"/>
        <item x="195"/>
        <item x="314"/>
        <item x="64"/>
        <item x="2245"/>
        <item x="3793"/>
        <item x="654"/>
        <item x="678"/>
        <item x="1306"/>
        <item x="1677"/>
        <item x="568"/>
        <item x="2880"/>
        <item x="1231"/>
        <item x="3983"/>
        <item x="1805"/>
        <item x="136"/>
        <item x="1932"/>
        <item x="144"/>
        <item x="1156"/>
        <item x="1020"/>
        <item x="1395"/>
        <item x="3462"/>
        <item x="264"/>
        <item x="1954"/>
        <item x="3782"/>
        <item x="2598"/>
        <item x="4334"/>
        <item x="565"/>
        <item x="3180"/>
        <item x="1819"/>
        <item x="1622"/>
        <item x="3592"/>
        <item x="3267"/>
        <item x="103"/>
        <item x="1496"/>
        <item x="1766"/>
        <item x="1047"/>
        <item x="2651"/>
        <item x="4034"/>
        <item x="1108"/>
        <item x="1296"/>
        <item x="1201"/>
        <item x="3448"/>
        <item x="3407"/>
        <item x="862"/>
        <item x="1602"/>
        <item x="4160"/>
        <item x="1192"/>
        <item x="126"/>
        <item x="298"/>
        <item x="375"/>
        <item x="1704"/>
        <item x="668"/>
        <item x="2567"/>
        <item x="1236"/>
        <item x="4347"/>
        <item x="1660"/>
        <item x="900"/>
        <item x="3859"/>
        <item x="1878"/>
        <item x="920"/>
        <item x="3007"/>
        <item x="2156"/>
        <item x="3857"/>
        <item x="1831"/>
        <item x="3213"/>
        <item x="2451"/>
        <item x="105"/>
        <item x="842"/>
        <item x="231"/>
        <item x="1185"/>
        <item x="2211"/>
        <item x="742"/>
        <item x="3799"/>
        <item x="2030"/>
        <item x="1780"/>
        <item x="1953"/>
        <item x="2864"/>
        <item x="3293"/>
        <item x="2541"/>
        <item x="863"/>
        <item x="597"/>
        <item x="3972"/>
        <item x="4281"/>
        <item x="3291"/>
        <item x="3897"/>
        <item x="3333"/>
        <item x="3924"/>
        <item x="1338"/>
        <item x="3563"/>
        <item x="2944"/>
        <item x="614"/>
        <item x="3500"/>
        <item x="70"/>
        <item x="3118"/>
        <item x="477"/>
        <item x="198"/>
        <item x="2206"/>
        <item x="2781"/>
        <item x="168"/>
        <item x="2226"/>
        <item x="743"/>
        <item x="4149"/>
        <item x="1223"/>
        <item x="158"/>
        <item x="1668"/>
        <item x="3000"/>
        <item x="312"/>
        <item x="4266"/>
        <item x="861"/>
        <item x="3486"/>
        <item x="1808"/>
        <item x="2999"/>
        <item x="2738"/>
        <item x="688"/>
        <item x="4323"/>
        <item x="2702"/>
        <item x="3849"/>
        <item x="651"/>
        <item x="674"/>
        <item x="557"/>
        <item x="2280"/>
        <item x="4356"/>
        <item x="2842"/>
        <item x="3382"/>
        <item x="2776"/>
        <item x="4321"/>
        <item x="853"/>
        <item x="1985"/>
        <item x="4056"/>
        <item x="3002"/>
        <item x="3107"/>
        <item x="414"/>
        <item x="3945"/>
        <item x="3259"/>
        <item x="49"/>
        <item x="3581"/>
        <item x="988"/>
        <item x="1101"/>
        <item x="1721"/>
        <item x="780"/>
        <item x="3492"/>
        <item x="3675"/>
        <item x="794"/>
        <item x="9"/>
        <item x="3744"/>
        <item x="2286"/>
        <item x="460"/>
        <item x="4027"/>
        <item x="3149"/>
        <item x="733"/>
        <item x="2380"/>
        <item x="575"/>
        <item x="39"/>
        <item x="302"/>
        <item x="3895"/>
        <item x="4059"/>
        <item x="791"/>
        <item x="2086"/>
        <item x="1611"/>
        <item x="2515"/>
        <item x="1169"/>
        <item x="323"/>
        <item x="3537"/>
        <item x="3136"/>
        <item x="2701"/>
        <item x="127"/>
        <item x="316"/>
        <item x="1509"/>
        <item x="522"/>
        <item x="1045"/>
        <item x="2125"/>
        <item x="1112"/>
        <item x="2448"/>
        <item x="1258"/>
        <item x="1623"/>
        <item x="272"/>
        <item x="3620"/>
        <item x="2453"/>
        <item x="3166"/>
        <item x="2133"/>
        <item x="2143"/>
        <item x="2831"/>
        <item x="4021"/>
        <item x="114"/>
        <item x="2164"/>
        <item x="760"/>
        <item x="745"/>
        <item x="72"/>
        <item x="997"/>
        <item x="3437"/>
        <item x="2920"/>
        <item x="3011"/>
        <item x="1489"/>
        <item x="1999"/>
        <item x="3003"/>
        <item x="2533"/>
        <item x="3085"/>
        <item x="2171"/>
        <item x="3753"/>
        <item x="1036"/>
        <item x="3016"/>
        <item x="3935"/>
        <item x="4285"/>
        <item x="3287"/>
        <item x="1085"/>
        <item x="2851"/>
        <item x="236"/>
        <item x="3898"/>
        <item x="4035"/>
        <item x="3801"/>
        <item x="3421"/>
        <item x="3009"/>
        <item x="4136"/>
        <item x="2774"/>
        <item x="1419"/>
        <item x="2854"/>
        <item x="2434"/>
        <item x="1984"/>
        <item x="574"/>
        <item x="3751"/>
        <item x="3124"/>
        <item x="4355"/>
        <item x="4372"/>
        <item x="2934"/>
        <item x="257"/>
        <item x="562"/>
        <item x="2358"/>
        <item x="459"/>
        <item x="2727"/>
        <item x="560"/>
        <item x="3086"/>
        <item x="2767"/>
        <item x="2260"/>
        <item x="1557"/>
        <item x="1098"/>
        <item x="2536"/>
        <item x="3760"/>
        <item x="769"/>
        <item x="3876"/>
        <item x="4306"/>
        <item x="2661"/>
        <item x="2238"/>
        <item x="3227"/>
        <item x="1402"/>
        <item x="1923"/>
        <item x="617"/>
        <item x="4229"/>
        <item x="2001"/>
        <item x="365"/>
        <item x="618"/>
        <item x="1626"/>
        <item x="1408"/>
        <item x="4238"/>
        <item x="613"/>
        <item x="1077"/>
        <item x="1019"/>
        <item x="3635"/>
        <item x="2728"/>
        <item x="3010"/>
        <item x="3728"/>
        <item x="2698"/>
        <item x="339"/>
        <item x="3288"/>
        <item x="1525"/>
        <item x="2815"/>
        <item x="4107"/>
        <item x="456"/>
        <item x="2394"/>
        <item x="3918"/>
        <item x="2051"/>
        <item x="2095"/>
        <item x="3670"/>
        <item x="2939"/>
        <item x="2676"/>
        <item x="1002"/>
        <item x="625"/>
        <item x="4134"/>
        <item x="269"/>
        <item x="2632"/>
        <item x="1224"/>
        <item x="521"/>
        <item x="4147"/>
        <item x="2355"/>
        <item x="1006"/>
        <item x="413"/>
        <item x="1305"/>
        <item x="1719"/>
        <item x="1519"/>
        <item x="680"/>
        <item x="3298"/>
        <item x="520"/>
        <item x="2812"/>
        <item x="28"/>
        <item x="3879"/>
        <item x="4217"/>
        <item x="4032"/>
        <item x="1040"/>
        <item x="374"/>
        <item x="434"/>
        <item x="4214"/>
        <item x="330"/>
        <item x="3733"/>
        <item x="3275"/>
        <item x="3790"/>
        <item x="2878"/>
        <item x="2521"/>
        <item x="2630"/>
        <item x="608"/>
        <item x="4052"/>
        <item x="2432"/>
        <item x="2983"/>
        <item x="1485"/>
        <item x="1057"/>
        <item x="1732"/>
        <item x="3987"/>
        <item x="2322"/>
        <item x="2099"/>
        <item x="1435"/>
        <item x="3823"/>
        <item x="638"/>
        <item x="1728"/>
        <item x="1688"/>
        <item x="2563"/>
        <item x="934"/>
        <item x="1742"/>
        <item x="3773"/>
        <item x="3519"/>
        <item x="633"/>
        <item x="3902"/>
        <item x="1843"/>
        <item x="2690"/>
        <item x="2935"/>
        <item x="890"/>
        <item x="1000"/>
        <item x="3243"/>
        <item x="1869"/>
        <item x="3501"/>
        <item x="902"/>
        <item x="2987"/>
        <item x="4212"/>
        <item x="712"/>
        <item x="4184"/>
        <item x="814"/>
        <item x="3649"/>
        <item x="2191"/>
        <item x="3178"/>
        <item x="1712"/>
        <item x="4031"/>
        <item x="4369"/>
        <item x="1910"/>
        <item x="1063"/>
        <item x="290"/>
        <item x="930"/>
        <item x="4058"/>
        <item x="213"/>
        <item x="1259"/>
        <item x="1497"/>
        <item x="3553"/>
        <item x="2446"/>
        <item x="563"/>
        <item x="3499"/>
        <item x="3906"/>
        <item x="2152"/>
        <item x="3580"/>
        <item x="1065"/>
        <item x="1528"/>
        <item x="2474"/>
        <item x="1143"/>
        <item x="993"/>
        <item x="3824"/>
        <item x="256"/>
        <item x="739"/>
        <item x="3703"/>
        <item x="3660"/>
        <item x="1049"/>
        <item x="874"/>
        <item x="3618"/>
        <item x="2809"/>
        <item x="1126"/>
        <item x="2234"/>
        <item x="2068"/>
        <item x="1117"/>
        <item x="645"/>
        <item x="849"/>
        <item x="4366"/>
        <item x="3780"/>
        <item x="1928"/>
        <item x="3408"/>
        <item x="1782"/>
        <item x="1937"/>
        <item x="3774"/>
        <item x="4183"/>
        <item x="3781"/>
        <item x="2271"/>
        <item x="227"/>
        <item x="4170"/>
        <item x="3715"/>
        <item x="3485"/>
        <item x="419"/>
        <item x="3060"/>
        <item x="2785"/>
        <item x="2850"/>
        <item x="3769"/>
        <item x="2756"/>
        <item x="214"/>
        <item x="2609"/>
        <item x="1609"/>
        <item x="878"/>
        <item x="3666"/>
        <item x="519"/>
        <item x="3948"/>
        <item x="848"/>
        <item x="663"/>
        <item x="2340"/>
        <item x="1987"/>
        <item x="4127"/>
        <item x="1277"/>
        <item x="740"/>
        <item x="3377"/>
        <item x="436"/>
        <item x="2208"/>
        <item x="1464"/>
        <item x="1174"/>
        <item x="368"/>
        <item x="1479"/>
        <item x="3695"/>
        <item x="825"/>
        <item x="2639"/>
        <item x="3418"/>
        <item x="864"/>
        <item x="2070"/>
        <item x="603"/>
        <item x="1342"/>
        <item x="4232"/>
        <item x="620"/>
        <item x="3969"/>
        <item x="1651"/>
        <item x="411"/>
        <item x="3313"/>
        <item x="4047"/>
        <item x="2539"/>
        <item x="2656"/>
        <item x="3314"/>
        <item x="500"/>
        <item x="2130"/>
        <item x="4013"/>
        <item x="1079"/>
        <item x="490"/>
        <item x="129"/>
        <item x="304"/>
        <item x="1064"/>
        <item x="2115"/>
        <item x="1041"/>
        <item x="3977"/>
        <item x="3460"/>
        <item x="672"/>
        <item x="3622"/>
        <item x="3502"/>
        <item x="146"/>
        <item x="313"/>
        <item x="3483"/>
        <item x="2956"/>
        <item x="270"/>
        <item x="200"/>
        <item x="2000"/>
        <item x="3974"/>
        <item x="1679"/>
        <item x="2723"/>
        <item x="2395"/>
        <item x="3874"/>
        <item x="3797"/>
        <item x="4077"/>
        <item x="492"/>
        <item x="2284"/>
        <item x="1918"/>
        <item x="478"/>
        <item x="2914"/>
        <item x="1470"/>
        <item x="2302"/>
        <item x="1977"/>
        <item x="3240"/>
        <item x="2595"/>
        <item x="306"/>
        <item x="2562"/>
        <item x="3784"/>
        <item x="2044"/>
        <item x="524"/>
        <item x="300"/>
        <item x="3819"/>
        <item x="193"/>
        <item x="66"/>
        <item x="161"/>
        <item x="2131"/>
        <item x="2289"/>
        <item x="2173"/>
        <item x="1707"/>
        <item x="3829"/>
        <item x="1559"/>
        <item x="2126"/>
        <item x="594"/>
        <item x="1957"/>
        <item x="4082"/>
        <item x="94"/>
        <item x="1021"/>
        <item x="2743"/>
        <item x="2145"/>
        <item x="2618"/>
        <item x="3746"/>
        <item x="3378"/>
        <item x="3218"/>
        <item x="3239"/>
        <item x="3411"/>
        <item x="2031"/>
        <item x="1886"/>
        <item x="3203"/>
        <item x="2590"/>
        <item x="3659"/>
        <item x="3117"/>
        <item x="587"/>
        <item x="2102"/>
        <item x="2613"/>
        <item x="2096"/>
        <item x="2439"/>
        <item x="291"/>
        <item x="1384"/>
        <item x="1965"/>
        <item x="2931"/>
        <item x="392"/>
        <item x="2996"/>
        <item x="3993"/>
        <item x="34"/>
        <item x="3886"/>
        <item x="4204"/>
        <item x="1409"/>
        <item x="3168"/>
        <item x="542"/>
        <item x="1652"/>
        <item x="259"/>
        <item x="834"/>
        <item x="3209"/>
        <item x="604"/>
        <item x="1630"/>
        <item x="2579"/>
        <item x="3943"/>
        <item x="3122"/>
        <item x="2672"/>
        <item x="2790"/>
        <item x="2375"/>
        <item x="1090"/>
        <item x="4192"/>
        <item x="250"/>
        <item x="1726"/>
        <item x="3568"/>
        <item x="1194"/>
        <item x="1187"/>
        <item x="2501"/>
        <item x="1480"/>
        <item x="3888"/>
        <item x="1046"/>
        <item x="4096"/>
        <item x="2729"/>
        <item x="3764"/>
        <item x="3264"/>
        <item x="2583"/>
        <item x="3133"/>
        <item x="1900"/>
        <item x="2770"/>
        <item x="407"/>
        <item x="948"/>
        <item x="703"/>
        <item x="3442"/>
        <item x="3429"/>
        <item x="2288"/>
        <item x="1581"/>
        <item x="969"/>
        <item x="1903"/>
        <item x="978"/>
        <item x="2502"/>
        <item x="1138"/>
        <item x="823"/>
        <item x="705"/>
        <item x="2887"/>
        <item x="523"/>
        <item x="3693"/>
        <item x="1749"/>
        <item x="536"/>
        <item x="1523"/>
        <item x="1506"/>
        <item x="1943"/>
        <item x="2324"/>
        <item x="442"/>
        <item x="3091"/>
        <item x="3061"/>
        <item x="3552"/>
        <item x="1948"/>
        <item x="1487"/>
        <item x="121"/>
        <item x="2655"/>
        <item x="3356"/>
        <item x="1798"/>
        <item x="292"/>
        <item x="2116"/>
        <item x="3521"/>
        <item x="2517"/>
        <item x="3825"/>
        <item x="1840"/>
        <item x="2349"/>
        <item x="2195"/>
        <item x="2066"/>
        <item x="2490"/>
        <item x="2869"/>
        <item x="3072"/>
        <item x="3962"/>
        <item x="372"/>
        <item x="2404"/>
        <item x="3100"/>
        <item x="3517"/>
        <item x="1501"/>
        <item x="2059"/>
        <item x="2689"/>
        <item x="2976"/>
        <item x="3361"/>
        <item x="885"/>
        <item x="506"/>
        <item x="2456"/>
        <item x="1613"/>
        <item x="2327"/>
        <item x="2303"/>
        <item x="255"/>
        <item x="2947"/>
        <item x="2018"/>
        <item x="2104"/>
        <item x="2523"/>
        <item x="3342"/>
        <item x="3970"/>
        <item x="2300"/>
        <item x="1210"/>
        <item x="3817"/>
        <item x="1010"/>
        <item x="1107"/>
        <item x="689"/>
        <item x="3518"/>
        <item x="1737"/>
        <item x="4260"/>
        <item x="1531"/>
        <item x="191"/>
        <item x="3947"/>
        <item x="1846"/>
        <item x="240"/>
        <item x="4283"/>
        <item x="3076"/>
        <item x="3809"/>
        <item x="3588"/>
        <item x="1023"/>
        <item x="1093"/>
        <item x="1912"/>
        <item x="1756"/>
        <item x="1121"/>
        <item x="3114"/>
        <item x="2433"/>
        <item x="3617"/>
        <item x="4346"/>
        <item x="1575"/>
        <item x="3772"/>
        <item x="3373"/>
        <item x="1665"/>
        <item x="901"/>
        <item x="1799"/>
        <item x="3262"/>
        <item x="2755"/>
        <item x="1770"/>
        <item x="3236"/>
        <item x="1597"/>
        <item x="1705"/>
        <item x="3907"/>
        <item x="1457"/>
        <item x="1982"/>
        <item x="2906"/>
        <item x="784"/>
        <item x="3074"/>
        <item x="474"/>
        <item x="1783"/>
        <item x="2475"/>
        <item x="3787"/>
        <item x="999"/>
        <item x="921"/>
        <item x="731"/>
        <item x="3762"/>
        <item x="1122"/>
        <item x="1460"/>
        <item x="370"/>
        <item x="591"/>
        <item x="360"/>
        <item x="1114"/>
        <item x="175"/>
        <item x="2535"/>
        <item x="3992"/>
        <item x="1441"/>
        <item x="2435"/>
        <item x="3798"/>
        <item x="2679"/>
        <item x="3150"/>
        <item x="3332"/>
        <item x="4094"/>
        <item x="4177"/>
        <item x="2908"/>
        <item x="462"/>
        <item x="1741"/>
        <item x="196"/>
        <item x="1056"/>
        <item x="1792"/>
        <item x="1794"/>
        <item x="1400"/>
        <item x="2471"/>
        <item x="1966"/>
        <item x="4166"/>
        <item x="4374"/>
        <item x="3881"/>
        <item x="4279"/>
        <item x="2438"/>
        <item x="722"/>
        <item x="1367"/>
        <item x="2719"/>
        <item x="1434"/>
        <item x="3652"/>
        <item x="244"/>
        <item x="2430"/>
        <item x="1604"/>
        <item x="2166"/>
        <item x="1410"/>
        <item x="3727"/>
        <item x="3598"/>
        <item x="1555"/>
        <item x="3684"/>
        <item x="1165"/>
        <item x="2933"/>
        <item x="1178"/>
        <item x="4132"/>
        <item x="343"/>
        <item x="2965"/>
        <item x="4358"/>
        <item x="4304"/>
        <item x="1547"/>
        <item x="3722"/>
        <item x="3706"/>
        <item x="3254"/>
        <item x="2848"/>
        <item x="1123"/>
        <item x="2520"/>
        <item x="1546"/>
        <item x="1229"/>
        <item x="3633"/>
        <item x="3908"/>
        <item x="4157"/>
        <item x="598"/>
        <item x="2339"/>
        <item x="1256"/>
        <item x="2986"/>
        <item x="3605"/>
        <item x="632"/>
        <item x="1691"/>
        <item x="356"/>
        <item x="2207"/>
        <item x="1754"/>
        <item x="84"/>
        <item x="1011"/>
        <item x="2839"/>
        <item x="3669"/>
        <item x="4357"/>
        <item x="959"/>
        <item x="2301"/>
        <item x="437"/>
        <item x="90"/>
        <item x="173"/>
        <item x="3021"/>
        <item x="2083"/>
        <item x="4015"/>
        <item x="4110"/>
        <item x="1906"/>
        <item x="4244"/>
        <item x="3497"/>
        <item x="1551"/>
        <item x="3069"/>
        <item x="996"/>
        <item x="1369"/>
        <item x="4067"/>
        <item x="1825"/>
        <item x="2292"/>
        <item x="3680"/>
        <item x="3986"/>
        <item x="637"/>
        <item x="2898"/>
        <item x="2805"/>
        <item x="2959"/>
        <item x="188"/>
        <item x="4112"/>
        <item x="2457"/>
        <item x="2524"/>
        <item x="3711"/>
        <item x="1865"/>
        <item x="4280"/>
        <item x="2837"/>
        <item x="4105"/>
        <item x="3996"/>
        <item x="1240"/>
        <item x="1099"/>
        <item x="366"/>
        <item x="2904"/>
        <item x="3110"/>
        <item x="2843"/>
        <item x="1354"/>
        <item x="669"/>
        <item x="3953"/>
        <item x="3472"/>
        <item x="2462"/>
        <item x="3961"/>
        <item x="2923"/>
        <item x="1336"/>
        <item x="1866"/>
        <item x="1655"/>
        <item x="965"/>
        <item x="1768"/>
        <item x="643"/>
        <item x="2365"/>
        <item x="1534"/>
        <item x="1159"/>
        <item x="109"/>
        <item x="1466"/>
        <item x="2570"/>
        <item x="3059"/>
        <item x="207"/>
        <item x="71"/>
        <item x="2601"/>
        <item x="3073"/>
        <item x="2196"/>
        <item x="3135"/>
        <item x="318"/>
        <item x="3083"/>
        <item x="394"/>
        <item x="3261"/>
        <item x="4141"/>
        <item x="535"/>
        <item x="305"/>
        <item x="239"/>
        <item x="1729"/>
        <item x="719"/>
        <item x="4275"/>
        <item x="1776"/>
        <item x="507"/>
        <item x="596"/>
        <item x="1960"/>
        <item x="3544"/>
        <item x="972"/>
        <item x="4167"/>
        <item x="1148"/>
        <item x="387"/>
        <item x="904"/>
        <item x="1053"/>
        <item x="361"/>
        <item x="3403"/>
        <item x="2594"/>
        <item x="3480"/>
        <item x="3195"/>
        <item x="2682"/>
        <item x="3560"/>
        <item x="2081"/>
        <item x="164"/>
        <item x="4020"/>
        <item x="2072"/>
        <item x="440"/>
        <item x="3202"/>
        <item x="887"/>
        <item x="2016"/>
        <item x="3305"/>
        <item x="461"/>
        <item x="226"/>
        <item x="2278"/>
        <item x="2298"/>
        <item x="531"/>
        <item x="3922"/>
        <item x="3638"/>
        <item x="770"/>
        <item x="3510"/>
        <item x="45"/>
        <item x="4345"/>
        <item x="3547"/>
        <item x="1073"/>
        <item x="233"/>
        <item x="1113"/>
        <item x="2791"/>
        <item x="2034"/>
        <item x="3204"/>
        <item x="293"/>
        <item x="1447"/>
        <item x="2757"/>
        <item x="4352"/>
        <item x="857"/>
        <item x="976"/>
        <item x="968"/>
        <item x="1104"/>
        <item x="457"/>
        <item x="548"/>
        <item x="4070"/>
        <item x="898"/>
        <item x="2103"/>
        <item x="4226"/>
        <item x="2093"/>
        <item x="4028"/>
        <item x="1913"/>
        <item x="1355"/>
        <item x="3589"/>
        <item x="1172"/>
        <item x="3632"/>
        <item x="3767"/>
        <item x="1243"/>
        <item x="1539"/>
        <item x="846"/>
        <item x="220"/>
        <item x="1788"/>
        <item x="1291"/>
        <item x="3968"/>
        <item x="3757"/>
        <item x="2532"/>
        <item x="2387"/>
        <item x="4371"/>
        <item x="1234"/>
        <item x="3153"/>
        <item x="3113"/>
        <item x="3807"/>
        <item x="2772"/>
        <item x="3158"/>
        <item x="1796"/>
        <item x="3765"/>
        <item x="2463"/>
        <item x="546"/>
        <item x="3359"/>
        <item x="2337"/>
        <item x="4075"/>
        <item x="499"/>
        <item x="2648"/>
        <item x="1370"/>
        <item x="238"/>
        <item x="2897"/>
        <item x="206"/>
        <item x="3567"/>
        <item x="3051"/>
        <item x="1656"/>
        <item x="333"/>
        <item x="4179"/>
        <item x="1733"/>
        <item x="3923"/>
        <item x="3200"/>
        <item x="1508"/>
        <item x="4310"/>
        <item x="2622"/>
        <item x="2147"/>
        <item x="3101"/>
        <item x="3328"/>
        <item x="1012"/>
        <item x="1284"/>
        <item x="955"/>
        <item x="4128"/>
        <item x="3354"/>
        <item x="219"/>
        <item x="3596"/>
        <item x="4230"/>
        <item x="4235"/>
        <item x="3565"/>
        <item x="2306"/>
        <item x="3271"/>
        <item x="4043"/>
        <item x="1327"/>
        <item x="358"/>
        <item x="76"/>
        <item x="2007"/>
        <item x="3363"/>
        <item x="1385"/>
        <item x="2144"/>
        <item x="117"/>
        <item x="871"/>
        <item x="3194"/>
        <item x="1863"/>
        <item x="1596"/>
        <item x="3917"/>
        <item x="2427"/>
        <item x="958"/>
        <item x="1807"/>
        <item x="783"/>
        <item x="1103"/>
        <item x="3821"/>
        <item x="3229"/>
        <item x="3866"/>
        <item x="717"/>
        <item x="2955"/>
        <item x="3893"/>
        <item x="1386"/>
        <item x="2428"/>
        <item x="2244"/>
        <item x="828"/>
        <item x="1070"/>
        <item x="2440"/>
        <item x="1631"/>
        <item x="2253"/>
        <item x="1191"/>
        <item x="131"/>
        <item x="2928"/>
        <item x="3161"/>
        <item x="3685"/>
        <item x="405"/>
        <item x="3105"/>
        <item x="1568"/>
        <item x="4350"/>
        <item x="3206"/>
        <item x="4055"/>
        <item x="3546"/>
        <item x="2761"/>
        <item x="3406"/>
        <item x="3928"/>
        <item x="328"/>
        <item x="3975"/>
        <item x="3409"/>
        <item x="3351"/>
        <item x="3169"/>
        <item x="4008"/>
        <item x="4176"/>
        <item x="3179"/>
        <item x="1288"/>
        <item x="831"/>
        <item x="1080"/>
        <item x="218"/>
        <item x="4009"/>
        <item x="1511"/>
        <item x="1680"/>
        <item x="3587"/>
        <item x="2795"/>
        <item x="20"/>
        <item x="1664"/>
        <item x="4137"/>
        <item x="2720"/>
        <item x="132"/>
        <item x="649"/>
        <item x="4054"/>
        <item x="3950"/>
        <item x="729"/>
        <item x="3934"/>
        <item x="4004"/>
        <item x="1069"/>
        <item x="4297"/>
        <item x="2275"/>
        <item x="2591"/>
        <item x="3017"/>
        <item x="4002"/>
        <item x="2224"/>
        <item x="1621"/>
        <item x="4100"/>
        <item x="1591"/>
        <item x="124"/>
        <item x="1304"/>
        <item x="3662"/>
        <item x="133"/>
        <item x="686"/>
        <item x="723"/>
        <item x="4012"/>
        <item x="1106"/>
        <item x="599"/>
        <item x="1517"/>
        <item x="3141"/>
        <item x="514"/>
        <item x="2704"/>
        <item x="2241"/>
        <item x="525"/>
        <item x="2684"/>
        <item x="1456"/>
        <item x="2419"/>
        <item x="3025"/>
        <item x="1397"/>
        <item x="4131"/>
        <item x="277"/>
        <item x="4087"/>
        <item x="3741"/>
        <item x="1266"/>
        <item x="2393"/>
        <item x="2538"/>
        <item x="2511"/>
        <item x="260"/>
        <item x="2492"/>
        <item x="2151"/>
        <item x="1100"/>
        <item x="4074"/>
        <item x="1980"/>
        <item x="379"/>
        <item x="1995"/>
        <item x="3390"/>
        <item x="1134"/>
        <item x="1004"/>
        <item x="1119"/>
        <item x="4262"/>
        <item x="670"/>
        <item x="2014"/>
        <item x="1713"/>
        <item x="1458"/>
        <item x="3505"/>
        <item x="3379"/>
        <item x="4162"/>
        <item x="2478"/>
        <item x="1309"/>
        <item x="2270"/>
        <item x="2023"/>
        <item x="4201"/>
        <item x="1589"/>
        <item x="3522"/>
        <item x="2264"/>
        <item x="116"/>
        <item x="1605"/>
        <item x="3425"/>
        <item x="4219"/>
        <item x="163"/>
        <item x="245"/>
        <item x="941"/>
        <item x="2634"/>
        <item x="3508"/>
        <item x="692"/>
        <item x="3014"/>
        <item x="418"/>
        <item x="3889"/>
        <item x="3334"/>
        <item x="3734"/>
        <item x="3646"/>
        <item x="3292"/>
        <item x="1629"/>
        <item x="1857"/>
        <item x="3621"/>
        <item x="1207"/>
        <item x="1374"/>
        <item x="4200"/>
        <item x="3672"/>
        <item x="580"/>
        <item x="3357"/>
        <item x="2994"/>
        <item x="1273"/>
        <item x="2476"/>
        <item x="4243"/>
        <item x="1448"/>
        <item x="2254"/>
        <item x="1610"/>
        <item x="1738"/>
        <item x="641"/>
        <item x="417"/>
        <item x="2885"/>
        <item x="3840"/>
        <item x="1272"/>
        <item x="123"/>
        <item x="960"/>
        <item x="1072"/>
        <item x="2564"/>
        <item x="732"/>
        <item x="2825"/>
        <item x="1565"/>
        <item x="3020"/>
        <item x="2325"/>
        <item x="530"/>
        <item x="3873"/>
        <item x="4175"/>
        <item x="1311"/>
        <item x="2826"/>
        <item x="2319"/>
        <item x="709"/>
        <item x="216"/>
        <item x="1678"/>
        <item x="3019"/>
        <item x="2962"/>
        <item x="1204"/>
        <item x="3315"/>
        <item x="2870"/>
        <item x="24"/>
        <item x="700"/>
        <item x="2371"/>
        <item x="3191"/>
        <item x="2924"/>
        <item x="1636"/>
        <item x="1232"/>
        <item x="33"/>
        <item x="2037"/>
        <item x="373"/>
        <item x="1399"/>
        <item x="2584"/>
        <item x="2416"/>
        <item x="349"/>
        <item x="4252"/>
        <item x="1061"/>
        <item x="180"/>
        <item x="2222"/>
        <item x="2127"/>
        <item x="1601"/>
        <item x="2847"/>
        <item x="3667"/>
        <item x="1620"/>
        <item x="3348"/>
        <item x="3791"/>
        <item x="821"/>
        <item x="2391"/>
        <item x="1518"/>
        <item x="1529"/>
        <item x="4126"/>
        <item x="4302"/>
        <item x="2733"/>
        <item x="2169"/>
        <item x="26"/>
        <item x="2038"/>
        <item x="1851"/>
        <item x="2225"/>
        <item x="1153"/>
        <item x="2057"/>
        <item x="602"/>
        <item x="2588"/>
        <item x="4365"/>
        <item x="1"/>
        <item x="3415"/>
        <item x="2726"/>
        <item x="2496"/>
        <item x="981"/>
        <item x="805"/>
        <item x="1514"/>
        <item x="2198"/>
        <item x="3578"/>
        <item x="23"/>
        <item x="3616"/>
        <item x="209"/>
        <item x="1398"/>
        <item x="3282"/>
        <item x="3989"/>
        <item x="3131"/>
        <item x="2009"/>
        <item x="1778"/>
        <item x="4220"/>
        <item x="935"/>
        <item x="3249"/>
        <item x="3891"/>
        <item x="2170"/>
        <item x="1212"/>
        <item x="2101"/>
        <item x="1767"/>
        <item x="3628"/>
        <item x="497"/>
        <item x="3837"/>
        <item x="1475"/>
        <item x="319"/>
        <item x="253"/>
        <item x="2941"/>
        <item x="367"/>
        <item x="30"/>
        <item x="3912"/>
        <item x="3321"/>
        <item x="1136"/>
        <item x="1332"/>
        <item x="3956"/>
        <item x="1693"/>
        <item x="3730"/>
        <item x="610"/>
        <item x="1198"/>
        <item x="2808"/>
        <item x="3573"/>
        <item x="892"/>
        <item x="2903"/>
        <item x="777"/>
        <item x="334"/>
        <item x="1473"/>
        <item x="2120"/>
        <item x="1535"/>
        <item x="1250"/>
        <item x="310"/>
        <item x="427"/>
        <item x="1513"/>
        <item x="424"/>
        <item x="3615"/>
        <item x="1346"/>
        <item x="1411"/>
        <item x="2953"/>
        <item x="2477"/>
        <item x="2840"/>
        <item x="181"/>
        <item x="3694"/>
        <item x="702"/>
        <item x="2436"/>
        <item x="249"/>
        <item x="1562"/>
        <item x="1301"/>
        <item x="3683"/>
        <item x="1308"/>
        <item x="2333"/>
        <item x="4042"/>
        <item x="772"/>
        <item x="391"/>
        <item x="1574"/>
        <item x="1481"/>
        <item x="3811"/>
        <item x="3689"/>
        <item x="1105"/>
        <item x="232"/>
        <item x="3185"/>
        <item x="1245"/>
        <item x="716"/>
        <item x="2705"/>
        <item x="2508"/>
        <item x="3400"/>
        <item x="2418"/>
        <item x="2597"/>
        <item x="2954"/>
        <item x="2203"/>
        <item x="4259"/>
        <item x="795"/>
        <item x="3246"/>
        <item x="2992"/>
        <item x="1188"/>
        <item x="877"/>
        <item x="2779"/>
        <item x="1437"/>
        <item x="3192"/>
        <item x="4106"/>
        <item x="4193"/>
        <item x="1382"/>
        <item x="3123"/>
        <item x="1351"/>
        <item x="25"/>
        <item x="2450"/>
        <item x="1426"/>
        <item x="3104"/>
        <item x="1920"/>
        <item x="2686"/>
        <item x="2412"/>
        <item x="782"/>
        <item x="3647"/>
        <item x="2464"/>
        <item x="720"/>
        <item x="3668"/>
        <item x="3900"/>
        <item x="3520"/>
        <item x="630"/>
        <item x="3778"/>
        <item x="1578"/>
        <item x="4097"/>
        <item x="1059"/>
        <item x="1066"/>
        <item x="80"/>
        <item x="1711"/>
        <item x="2731"/>
        <item x="1816"/>
        <item x="383"/>
        <item x="2176"/>
        <item x="2969"/>
        <item x="4071"/>
        <item x="128"/>
        <item x="3614"/>
        <item x="3804"/>
        <item x="279"/>
        <item x="1167"/>
        <item x="1811"/>
        <item x="4018"/>
        <item x="3896"/>
        <item x="713"/>
        <item x="3345"/>
        <item x="486"/>
        <item x="588"/>
        <item x="756"/>
        <item x="1132"/>
        <item x="3933"/>
        <item x="3198"/>
        <item x="1443"/>
        <item x="824"/>
        <item x="1110"/>
        <item x="2669"/>
        <item x="1220"/>
        <item x="881"/>
        <item x="3651"/>
        <item x="3157"/>
        <item x="682"/>
        <item x="3572"/>
        <item x="1325"/>
        <item x="3754"/>
        <item x="2188"/>
        <item x="3985"/>
        <item x="2073"/>
        <item x="3070"/>
        <item x="527"/>
        <item x="4048"/>
        <item x="143"/>
        <item x="473"/>
        <item x="3603"/>
        <item x="1391"/>
        <item x="278"/>
        <item x="5"/>
        <item x="2495"/>
        <item x="1973"/>
        <item x="3869"/>
        <item x="873"/>
        <item x="1964"/>
        <item x="2627"/>
        <item x="3832"/>
        <item x="767"/>
        <item x="906"/>
        <item x="2724"/>
        <item x="3495"/>
        <item x="1205"/>
        <item x="2531"/>
        <item x="2458"/>
        <item x="644"/>
        <item x="3828"/>
        <item x="274"/>
        <item x="939"/>
        <item x="1260"/>
        <item x="2235"/>
        <item x="1958"/>
        <item x="347"/>
        <item x="2184"/>
        <item x="2918"/>
        <item x="2204"/>
        <item x="4293"/>
        <item x="1425"/>
        <item x="2519"/>
        <item x="3189"/>
        <item x="2329"/>
        <item x="4329"/>
        <item x="3340"/>
        <item x="2740"/>
        <item x="4337"/>
        <item x="796"/>
        <item x="3197"/>
        <item x="3930"/>
        <item x="607"/>
        <item x="4194"/>
        <item x="615"/>
        <item x="1867"/>
        <item x="3920"/>
        <item x="1669"/>
        <item x="2979"/>
        <item x="3385"/>
        <item x="4361"/>
        <item x="150"/>
        <item x="657"/>
        <item x="2107"/>
        <item x="581"/>
        <item x="2220"/>
        <item x="4265"/>
        <item x="1988"/>
        <item x="3597"/>
        <item x="1048"/>
        <item x="3048"/>
        <item x="3569"/>
        <item x="2940"/>
        <item x="46"/>
        <item x="2822"/>
        <item x="4119"/>
        <item x="183"/>
        <item x="2628"/>
        <item x="273"/>
        <item x="1724"/>
        <item x="3312"/>
        <item x="2865"/>
        <item x="3053"/>
        <item x="2717"/>
        <item x="511"/>
        <item x="4007"/>
        <item x="533"/>
        <item x="1697"/>
        <item x="3199"/>
        <item x="2411"/>
        <item x="1624"/>
        <item x="2841"/>
        <item x="1658"/>
        <item x="1826"/>
        <item x="352"/>
        <item x="3482"/>
        <item x="3307"/>
        <item x="3792"/>
        <item x="1500"/>
        <item x="3820"/>
        <item x="3661"/>
        <item x="3474"/>
        <item x="652"/>
        <item x="2665"/>
        <item x="3362"/>
        <item x="1190"/>
        <item x="3459"/>
        <item x="1588"/>
        <item x="329"/>
        <item x="2293"/>
        <item x="1946"/>
        <item x="1154"/>
        <item x="57"/>
        <item x="3959"/>
        <item x="32"/>
        <item x="4033"/>
        <item x="3281"/>
        <item x="2085"/>
        <item x="1267"/>
        <item x="3942"/>
        <item x="3410"/>
        <item x="2334"/>
        <item x="752"/>
        <item x="2882"/>
        <item x="3530"/>
        <item x="3451"/>
        <item x="3012"/>
        <item x="3152"/>
        <item x="1853"/>
        <item x="4063"/>
        <item x="3268"/>
        <item x="1833"/>
        <item x="381"/>
        <item x="2316"/>
        <item x="1950"/>
        <item x="711"/>
        <item x="1981"/>
        <item x="3490"/>
        <item x="92"/>
        <item x="4003"/>
        <item x="967"/>
        <item x="4325"/>
        <item x="1848"/>
        <item x="1852"/>
        <item x="2109"/>
        <item x="1889"/>
        <item x="3427"/>
        <item x="3266"/>
        <item x="1228"/>
        <item x="1008"/>
        <item x="3856"/>
        <item x="1683"/>
        <item x="3290"/>
        <item x="4068"/>
        <item x="1264"/>
        <item x="1237"/>
        <item x="3514"/>
        <item x="3031"/>
        <item x="3795"/>
        <item x="3294"/>
        <item x="2766"/>
        <item x="266"/>
        <item x="3365"/>
        <item x="280"/>
        <item x="695"/>
        <item x="69"/>
        <item x="2863"/>
        <item x="1199"/>
        <item x="2249"/>
        <item x="2454"/>
        <item x="2060"/>
        <item x="1446"/>
        <item x="2677"/>
        <item x="3574"/>
        <item x="3838"/>
        <item x="2219"/>
        <item x="429"/>
        <item x="1828"/>
        <item x="2967"/>
        <item x="1925"/>
        <item x="4046"/>
        <item x="1420"/>
        <item x="1533"/>
        <item x="2666"/>
        <item x="1873"/>
        <item x="1891"/>
        <item x="832"/>
        <item x="3556"/>
        <item x="3224"/>
        <item x="3032"/>
        <item x="3861"/>
        <item x="2876"/>
        <item x="3627"/>
        <item x="395"/>
        <item x="3639"/>
        <item x="1765"/>
        <item x="4284"/>
        <item x="2913"/>
        <item x="187"/>
        <item x="346"/>
        <item x="3155"/>
        <item x="1388"/>
        <item x="344"/>
        <item x="4061"/>
        <item x="1883"/>
        <item x="3716"/>
        <item x="919"/>
        <item x="1586"/>
        <item x="3115"/>
        <item x="2425"/>
        <item x="1360"/>
        <item x="1184"/>
        <item x="629"/>
        <item x="3300"/>
        <item x="4205"/>
        <item x="875"/>
        <item x="1140"/>
        <item x="3077"/>
        <item x="929"/>
        <item x="3087"/>
        <item x="2140"/>
        <item x="3177"/>
        <item x="1083"/>
        <item x="3397"/>
        <item x="3718"/>
        <item x="2736"/>
        <item x="818"/>
        <item x="1877"/>
        <item x="3704"/>
        <item x="3296"/>
        <item x="37"/>
        <item x="3470"/>
        <item x="1358"/>
        <item x="773"/>
        <item x="3545"/>
        <item x="4336"/>
        <item x="2963"/>
        <item x="445"/>
        <item x="1735"/>
        <item x="635"/>
        <item x="2750"/>
        <item x="586"/>
        <item x="378"/>
        <item x="1580"/>
        <item x="2830"/>
        <item x="1564"/>
        <item x="3971"/>
        <item x="3946"/>
        <item x="910"/>
        <item x="4221"/>
        <item x="1116"/>
        <item x="362"/>
        <item x="4124"/>
        <item x="275"/>
        <item x="3431"/>
        <item x="2943"/>
        <item x="3108"/>
        <item x="1365"/>
        <item x="3280"/>
        <item x="4146"/>
        <item x="2162"/>
        <item x="112"/>
        <item x="3914"/>
        <item x="3826"/>
        <item x="4041"/>
        <item x="667"/>
        <item x="2763"/>
        <item x="1760"/>
        <item x="444"/>
        <item x="3796"/>
        <item x="2287"/>
        <item x="660"/>
        <item x="3939"/>
        <item x="4081"/>
        <item x="430"/>
        <item x="3743"/>
        <item x="435"/>
        <item x="1282"/>
        <item x="927"/>
        <item x="2823"/>
        <item x="1926"/>
        <item x="2749"/>
        <item x="3423"/>
        <item x="3184"/>
        <item x="1893"/>
        <item x="3121"/>
        <item x="3375"/>
        <item x="1445"/>
        <item x="768"/>
        <item x="2745"/>
        <item x="803"/>
        <item x="2888"/>
        <item x="2078"/>
        <item x="74"/>
        <item x="564"/>
        <item x="2181"/>
        <item x="1060"/>
        <item x="221"/>
        <item x="1158"/>
        <item x="2844"/>
        <item x="2039"/>
        <item x="4024"/>
        <item x="1133"/>
        <item x="2468"/>
        <item x="2193"/>
        <item x="2033"/>
        <item x="2674"/>
        <item x="894"/>
        <item x="3176"/>
        <item x="284"/>
        <item x="876"/>
        <item x="2442"/>
        <item x="2202"/>
        <item x="2586"/>
        <item x="27"/>
        <item x="2367"/>
        <item x="2047"/>
        <item x="2551"/>
        <item x="3538"/>
        <item x="455"/>
        <item x="567"/>
        <item x="738"/>
        <item x="2692"/>
        <item x="1666"/>
        <item x="501"/>
        <item x="237"/>
        <item x="3190"/>
        <item x="2058"/>
        <item x="1538"/>
        <item x="1387"/>
        <item x="3882"/>
        <item x="1364"/>
        <item x="1014"/>
        <item x="4060"/>
        <item x="3186"/>
        <item x="4343"/>
        <item x="2092"/>
        <item x="3151"/>
        <item x="3739"/>
        <item x="2668"/>
        <item x="3613"/>
        <item x="3965"/>
        <item x="642"/>
        <item x="3752"/>
        <item x="3329"/>
        <item x="510"/>
        <item x="3564"/>
        <item x="1832"/>
        <item x="3815"/>
        <item x="656"/>
        <item x="2568"/>
        <item x="606"/>
        <item x="1537"/>
        <item x="1859"/>
        <item x="675"/>
        <item x="2384"/>
        <item x="2003"/>
        <item x="2098"/>
        <item x="1215"/>
        <item x="409"/>
        <item x="3958"/>
        <item x="2154"/>
        <item x="4228"/>
        <item x="1687"/>
        <item x="97"/>
        <item x="483"/>
        <item x="1708"/>
        <item x="2699"/>
        <item x="2281"/>
        <item x="1414"/>
        <item x="3841"/>
        <item x="1182"/>
        <item x="2368"/>
        <item x="2916"/>
        <item x="2773"/>
        <item x="1058"/>
        <item x="3979"/>
        <item x="3324"/>
        <item x="2402"/>
        <item x="151"/>
        <item x="2620"/>
        <item x="234"/>
        <item x="2803"/>
        <item x="4118"/>
        <item x="966"/>
        <item x="2382"/>
        <item x="2192"/>
        <item x="3226"/>
        <item x="1001"/>
        <item x="1345"/>
        <item x="4144"/>
        <item x="3274"/>
        <item x="199"/>
        <item x="1222"/>
        <item x="1747"/>
        <item x="1200"/>
        <item x="1650"/>
        <item x="708"/>
        <item x="3201"/>
        <item x="1723"/>
        <item x="3594"/>
        <item x="1316"/>
        <item x="1997"/>
        <item x="3244"/>
        <item x="148"/>
        <item x="1450"/>
        <item x="2930"/>
        <item x="4322"/>
        <item x="315"/>
        <item x="2377"/>
        <item x="421"/>
        <item x="3641"/>
        <item x="763"/>
        <item x="2575"/>
        <item x="882"/>
        <item x="1482"/>
        <item x="401"/>
        <item x="1681"/>
        <item x="1759"/>
        <item x="2423"/>
        <item x="1654"/>
        <item x="4340"/>
        <item x="390"/>
        <item x="950"/>
        <item x="3926"/>
        <item x="2946"/>
        <item x="2165"/>
        <item x="1038"/>
        <item x="1024"/>
        <item x="2558"/>
        <item x="3756"/>
        <item x="3583"/>
        <item x="3665"/>
        <item x="3885"/>
        <item x="4089"/>
        <item x="2122"/>
        <item x="3794"/>
        <item x="3037"/>
        <item x="2754"/>
        <item x="806"/>
        <item x="1032"/>
        <item x="2512"/>
        <item x="2240"/>
        <item x="1314"/>
        <item x="192"/>
        <item x="3944"/>
        <item x="1483"/>
        <item x="913"/>
        <item x="58"/>
        <item x="3251"/>
        <item x="790"/>
        <item x="2643"/>
        <item x="1582"/>
        <item x="1673"/>
        <item x="101"/>
        <item x="1392"/>
        <item x="2929"/>
        <item x="2025"/>
        <item x="3320"/>
        <item x="29"/>
        <item x="2650"/>
        <item x="725"/>
        <item x="229"/>
        <item x="2042"/>
        <item x="2353"/>
        <item x="2383"/>
        <item x="611"/>
        <item x="4109"/>
        <item x="2410"/>
        <item x="4173"/>
        <item x="88"/>
        <item x="3998"/>
        <item x="95"/>
        <item x="268"/>
        <item x="185"/>
        <item x="1827"/>
        <item x="3146"/>
        <item x="2626"/>
        <item x="1600"/>
        <item x="893"/>
        <item x="1774"/>
        <item x="2229"/>
        <item x="363"/>
        <item x="11"/>
        <item x="2741"/>
        <item x="2619"/>
        <item x="994"/>
        <item x="21"/>
        <item x="3536"/>
        <item x="1576"/>
        <item x="2374"/>
        <item x="3052"/>
        <item x="601"/>
        <item x="3654"/>
        <item x="2861"/>
        <item x="1081"/>
        <item x="2671"/>
        <item x="1257"/>
        <item x="1647"/>
        <item x="671"/>
        <item x="1350"/>
        <item x="2615"/>
        <item x="1361"/>
        <item x="1998"/>
        <item x="1177"/>
        <item x="1334"/>
        <item x="1689"/>
        <item x="3775"/>
        <item x="778"/>
        <item x="3252"/>
        <item x="186"/>
        <item x="1318"/>
        <item x="1983"/>
        <item x="759"/>
        <item x="1775"/>
        <item x="451"/>
        <item x="2129"/>
        <item x="2350"/>
        <item x="1757"/>
        <item x="2177"/>
        <item x="1209"/>
        <item x="2681"/>
        <item x="1161"/>
        <item x="2110"/>
        <item x="2974"/>
        <item x="3346"/>
        <item x="954"/>
        <item x="3629"/>
        <item x="73"/>
        <item x="2153"/>
        <item x="3326"/>
        <item x="4138"/>
        <item x="2834"/>
        <item x="3611"/>
        <item x="2027"/>
        <item x="488"/>
        <item x="3106"/>
        <item x="3916"/>
        <item x="3248"/>
        <item x="3273"/>
        <item x="1809"/>
        <item x="3308"/>
        <item x="4368"/>
        <item x="943"/>
        <item x="2481"/>
        <item x="3822"/>
        <item x="3626"/>
        <item x="923"/>
        <item x="3183"/>
        <item x="4114"/>
        <item x="2168"/>
        <item x="1837"/>
        <item x="1587"/>
        <item x="549"/>
        <item x="2725"/>
        <item x="4120"/>
        <item x="648"/>
        <item x="4311"/>
        <item x="1252"/>
        <item x="1293"/>
        <item x="2421"/>
        <item x="3001"/>
        <item x="3432"/>
        <item x="2889"/>
        <item x="111"/>
        <item x="1585"/>
        <item x="3504"/>
        <item x="3450"/>
        <item x="2022"/>
        <item x="311"/>
        <item x="1617"/>
        <item x="2647"/>
        <item x="4312"/>
        <item x="2762"/>
        <item x="3055"/>
        <item x="1417"/>
        <item x="764"/>
        <item x="1739"/>
        <item x="556"/>
        <item x="2663"/>
        <item x="570"/>
        <item x="3551"/>
        <item x="159"/>
        <item x="616"/>
        <item x="2587"/>
        <item x="2277"/>
        <item x="3749"/>
        <item x="2734"/>
        <item x="1303"/>
        <item x="1607"/>
        <item x="3405"/>
        <item x="905"/>
        <item x="3043"/>
        <item x="3384"/>
        <item x="1307"/>
        <item x="2846"/>
        <item x="3729"/>
        <item x="3835"/>
        <item x="1855"/>
        <item x="2500"/>
        <item x="3172"/>
        <item x="2503"/>
        <item x="2602"/>
        <item x="1812"/>
        <item x="364"/>
        <item x="776"/>
        <item x="386"/>
        <item x="2912"/>
        <item x="761"/>
        <item x="3217"/>
        <item x="1270"/>
        <item x="3295"/>
        <item x="1379"/>
        <item x="8"/>
        <item x="2675"/>
        <item x="2819"/>
        <item x="1269"/>
        <item x="836"/>
        <item x="1862"/>
        <item x="3768"/>
        <item x="2294"/>
        <item x="3257"/>
        <item x="1951"/>
        <item x="3731"/>
        <item x="1822"/>
        <item x="1593"/>
        <item x="2132"/>
        <item x="4319"/>
        <item x="789"/>
        <item x="3358"/>
        <item x="60"/>
        <item x="4375"/>
        <item x="1171"/>
        <item x="135"/>
        <item x="3444"/>
        <item x="1671"/>
        <item x="754"/>
        <item x="443"/>
        <item x="2071"/>
        <item x="3714"/>
        <item x="2074"/>
        <item x="2560"/>
        <item x="281"/>
        <item x="3938"/>
        <item x="454"/>
        <item x="2403"/>
        <item x="2633"/>
        <item x="3932"/>
        <item x="1717"/>
        <item x="835"/>
        <item x="1590"/>
        <item x="579"/>
        <item x="1963"/>
        <item x="423"/>
        <item x="3966"/>
        <item x="2641"/>
        <item x="3682"/>
        <item x="1820"/>
        <item x="3590"/>
        <item x="1736"/>
        <item x="3487"/>
        <item x="2716"/>
        <item x="1082"/>
        <item x="2364"/>
        <item x="2160"/>
        <item x="2276"/>
        <item x="1438"/>
        <item x="2547"/>
        <item x="1118"/>
        <item x="4207"/>
        <item x="307"/>
        <item x="495"/>
        <item x="1710"/>
        <item x="512"/>
        <item x="466"/>
        <item x="96"/>
        <item x="1933"/>
        <item x="1440"/>
        <item x="3491"/>
        <item x="3562"/>
        <item x="3586"/>
        <item x="3392"/>
        <item x="3063"/>
        <item x="179"/>
        <item x="2782"/>
        <item x="2892"/>
        <item x="2565"/>
        <item x="247"/>
        <item x="2493"/>
        <item x="449"/>
        <item x="2307"/>
        <item x="1829"/>
        <item x="3458"/>
        <item x="2981"/>
        <item x="4242"/>
        <item x="327"/>
        <item x="2572"/>
        <item x="4299"/>
        <item x="3904"/>
        <item x="286"/>
        <item x="4233"/>
        <item x="2917"/>
        <item x="3454"/>
        <item x="4169"/>
        <item x="933"/>
        <item x="4152"/>
        <item x="555"/>
        <item x="3056"/>
        <item x="503"/>
        <item x="4189"/>
        <item x="2875"/>
        <item x="4191"/>
        <item x="2896"/>
        <item x="3836"/>
        <item x="2732"/>
        <item x="4010"/>
        <item x="1773"/>
        <item x="1921"/>
        <item x="4090"/>
        <item x="1383"/>
        <item x="665"/>
        <item x="2879"/>
        <item x="446"/>
        <item x="145"/>
        <item x="3412"/>
        <item x="2231"/>
        <item x="1406"/>
        <item x="2516"/>
        <item x="140"/>
        <item x="4364"/>
        <item x="3148"/>
        <item x="1027"/>
        <item x="1292"/>
        <item x="664"/>
        <item x="1888"/>
        <item x="2525"/>
        <item x="4342"/>
        <item x="2798"/>
        <item x="2082"/>
        <item x="1594"/>
        <item x="345"/>
        <item x="544"/>
        <item x="3094"/>
        <item x="2802"/>
        <item x="439"/>
        <item x="3463"/>
        <item x="210"/>
        <item x="3901"/>
        <item x="1975"/>
        <item x="3494"/>
        <item x="1477"/>
        <item x="1577"/>
        <item x="3456"/>
        <item x="1164"/>
        <item x="3845"/>
        <item x="431"/>
        <item x="2988"/>
        <item x="2123"/>
        <item x="1217"/>
        <item x="2187"/>
        <item x="3347"/>
        <item x="3877"/>
        <item x="4307"/>
        <item x="2347"/>
        <item x="2004"/>
        <item x="3439"/>
        <item x="3396"/>
        <item x="3740"/>
        <item x="951"/>
        <item x="1055"/>
        <item x="3081"/>
        <item x="1111"/>
        <item x="3245"/>
        <item x="2345"/>
        <item x="3058"/>
        <item x="2821"/>
        <item x="3691"/>
        <item x="1433"/>
        <item x="4084"/>
        <item x="612"/>
        <item x="1834"/>
        <item x="2813"/>
        <item x="2008"/>
        <item x="3868"/>
        <item x="2089"/>
        <item x="3535"/>
        <item x="493"/>
        <item x="2094"/>
        <item x="342"/>
        <item x="1637"/>
        <item x="946"/>
        <item x="2780"/>
        <item x="1202"/>
        <item x="2555"/>
        <item x="1050"/>
        <item x="3464"/>
        <item x="252"/>
        <item x="3119"/>
        <item x="2872"/>
        <item x="4011"/>
        <item x="690"/>
        <item x="4199"/>
        <item x="3723"/>
        <item x="1146"/>
        <item x="2703"/>
        <item x="3"/>
        <item x="502"/>
        <item x="104"/>
        <item x="82"/>
        <item x="1872"/>
        <item x="1214"/>
        <item x="2978"/>
        <item x="3724"/>
        <item x="684"/>
        <item x="3931"/>
        <item x="2452"/>
        <item x="3297"/>
        <item x="2466"/>
        <item x="1155"/>
        <item x="3214"/>
        <item x="44"/>
        <item x="2398"/>
        <item x="1755"/>
        <item x="1971"/>
        <item x="35"/>
        <item x="3325"/>
        <item x="727"/>
        <item x="4258"/>
        <item x="267"/>
        <item x="2796"/>
        <item x="1989"/>
        <item x="3159"/>
        <item x="3645"/>
        <item x="2549"/>
        <item x="288"/>
        <item x="1563"/>
        <item x="707"/>
        <item x="928"/>
        <item x="2389"/>
        <item x="1287"/>
        <item x="3973"/>
        <item x="53"/>
        <item x="3479"/>
        <item x="3376"/>
        <item x="184"/>
        <item x="3679"/>
        <item x="382"/>
        <item x="3353"/>
        <item x="4216"/>
        <item x="1692"/>
        <item x="81"/>
        <item x="3066"/>
        <item x="1884"/>
        <item x="2858"/>
        <item x="1013"/>
        <item x="2606"/>
        <item x="932"/>
        <item x="4102"/>
        <item x="2788"/>
        <item x="2659"/>
        <item x="3235"/>
        <item x="508"/>
        <item x="4341"/>
        <item x="3847"/>
        <item x="3843"/>
        <item x="1137"/>
        <item x="1667"/>
        <item x="3511"/>
        <item x="1917"/>
        <item x="389"/>
        <item x="2654"/>
        <item x="1320"/>
        <item x="3831"/>
        <item x="2314"/>
        <item x="2581"/>
        <item x="774"/>
        <item x="3612"/>
        <item x="3468"/>
        <item x="2134"/>
        <item x="766"/>
        <item x="2832"/>
        <item x="325"/>
        <item x="2011"/>
        <item x="1206"/>
        <item x="3144"/>
        <item x="2067"/>
        <item x="1606"/>
        <item x="833"/>
        <item x="1823"/>
        <item x="3844"/>
        <item x="659"/>
        <item x="1436"/>
        <item x="4246"/>
        <item x="1278"/>
        <item x="3493"/>
        <item x="2386"/>
        <item x="1962"/>
        <item x="4180"/>
        <item x="1213"/>
        <item x="2426"/>
        <item x="2849"/>
        <item x="1348"/>
        <item x="3708"/>
        <item x="676"/>
        <item x="153"/>
        <item x="1861"/>
        <item x="1643"/>
        <item x="2149"/>
        <item x="2867"/>
        <item x="2002"/>
        <item x="3766"/>
        <item x="1339"/>
        <item x="2272"/>
        <item x="194"/>
        <item x="746"/>
        <item x="3401"/>
        <item x="1907"/>
        <item x="647"/>
        <item x="2794"/>
        <item x="4298"/>
        <item x="736"/>
        <item x="3103"/>
        <item x="2574"/>
        <item x="1035"/>
        <item x="2084"/>
        <item x="4309"/>
        <item x="559"/>
        <item x="2961"/>
        <item x="1567"/>
        <item x="3317"/>
        <item x="156"/>
        <item x="1967"/>
        <item x="1640"/>
        <item x="3786"/>
        <item x="1720"/>
        <item x="4274"/>
        <item x="2114"/>
        <item x="799"/>
        <item x="1015"/>
        <item x="1619"/>
        <item x="2836"/>
        <item x="4023"/>
        <item x="3147"/>
        <item x="1263"/>
        <item x="2816"/>
        <item x="1549"/>
        <item x="1694"/>
        <item x="2585"/>
        <item x="3318"/>
        <item x="1261"/>
        <item x="2422"/>
        <item x="2417"/>
        <item x="1830"/>
        <item x="1149"/>
        <item x="3395"/>
        <item x="3035"/>
        <item x="3139"/>
        <item x="528"/>
        <item x="1226"/>
        <item x="3255"/>
        <item x="3543"/>
        <item x="2811"/>
        <item x="2158"/>
        <item x="1216"/>
        <item x="3653"/>
        <item x="4190"/>
        <item x="1218"/>
        <item x="2530"/>
        <item x="2401"/>
        <item x="1849"/>
        <item x="1317"/>
        <item x="2336"/>
        <item x="3355"/>
        <item x="3426"/>
        <item x="593"/>
        <item x="2046"/>
        <item x="962"/>
        <item x="2881"/>
        <item x="2444"/>
        <item x="1781"/>
        <item x="2121"/>
        <item x="2998"/>
        <item x="1996"/>
        <item x="1087"/>
        <item x="4295"/>
        <item x="1403"/>
        <item x="1230"/>
        <item x="4116"/>
        <item x="2250"/>
        <item x="1233"/>
        <item x="1074"/>
        <item x="341"/>
        <item x="4079"/>
        <item x="320"/>
        <item x="2189"/>
        <item x="110"/>
        <item x="1657"/>
        <item x="2429"/>
        <item x="2744"/>
        <item x="3004"/>
        <item x="1084"/>
        <item x="3096"/>
        <item x="3631"/>
        <item x="4367"/>
        <item x="785"/>
        <item x="2835"/>
        <item x="3082"/>
        <item x="4101"/>
        <item x="2504"/>
        <item x="2150"/>
        <item x="4153"/>
        <item x="201"/>
        <item x="2332"/>
        <item x="623"/>
        <item x="93"/>
        <item x="953"/>
        <item x="4039"/>
        <item x="891"/>
        <item x="2964"/>
        <item x="908"/>
        <item x="3584"/>
        <item x="884"/>
        <item x="2049"/>
        <item x="543"/>
        <item x="56"/>
        <item x="1676"/>
        <item x="1663"/>
        <item x="3438"/>
        <item x="448"/>
        <item x="751"/>
        <item x="4103"/>
        <item x="1321"/>
        <item x="1696"/>
        <item x="3855"/>
        <item x="886"/>
        <item x="1454"/>
        <item x="2467"/>
        <item x="4172"/>
        <item x="526"/>
        <item x="4363"/>
        <item x="3604"/>
        <item x="804"/>
        <item x="2396"/>
        <item x="1018"/>
        <item x="4168"/>
        <item x="165"/>
        <item x="1076"/>
        <item x="3833"/>
        <item x="730"/>
        <item x="3664"/>
        <item x="1416"/>
        <item x="2266"/>
        <item x="2991"/>
        <item x="4215"/>
        <item x="359"/>
        <item x="980"/>
        <item x="3044"/>
        <item x="3162"/>
        <item x="2569"/>
        <item x="3027"/>
        <item x="2921"/>
        <item x="3980"/>
        <item x="265"/>
        <item x="1505"/>
        <item x="4049"/>
        <item x="396"/>
        <item x="1404"/>
        <item x="1431"/>
        <item x="2752"/>
        <item x="1927"/>
        <item x="1166"/>
        <item x="285"/>
        <item x="3850"/>
        <item x="3853"/>
        <item x="728"/>
        <item x="2135"/>
        <item x="918"/>
        <item x="909"/>
        <item x="13"/>
        <item x="2566"/>
        <item x="1684"/>
        <item x="701"/>
        <item x="2346"/>
        <item x="4272"/>
        <item x="1152"/>
        <item x="1790"/>
        <item x="1329"/>
        <item x="3634"/>
        <item x="3394"/>
        <item x="3145"/>
        <item x="1502"/>
        <item x="160"/>
        <item x="2556"/>
        <item x="1017"/>
        <item x="406"/>
        <item x="1939"/>
        <item x="1249"/>
        <item x="1115"/>
        <item x="2296"/>
        <item x="2853"/>
        <item x="552"/>
        <item x="2926"/>
        <item x="3637"/>
        <item x="1471"/>
        <item x="2553"/>
        <item x="3116"/>
        <item x="1949"/>
        <item x="2261"/>
        <item x="3233"/>
        <item x="1067"/>
        <item x="2799"/>
        <item x="3737"/>
        <item x="3404"/>
        <item x="3894"/>
        <item x="1731"/>
        <item x="1452"/>
        <item x="947"/>
        <item x="2028"/>
        <item x="3503"/>
        <item x="1847"/>
        <item x="2352"/>
        <item x="1162"/>
        <item x="621"/>
        <item x="600"/>
        <item x="2827"/>
        <item x="1043"/>
        <item x="840"/>
        <item x="982"/>
        <item x="3260"/>
        <item x="914"/>
        <item x="3128"/>
        <item x="350"/>
        <item x="4159"/>
        <item x="1734"/>
        <item x="1265"/>
        <item x="326"/>
        <item x="4318"/>
        <item x="1961"/>
        <item x="3725"/>
        <item x="1319"/>
        <item x="2283"/>
        <item x="2958"/>
        <item x="4037"/>
        <item x="3929"/>
        <item x="1702"/>
        <item x="4245"/>
        <item x="3165"/>
        <item x="3719"/>
        <item x="3785"/>
        <item x="2309"/>
        <item x="2213"/>
        <item x="2252"/>
        <item x="204"/>
        <item x="938"/>
        <item x="2742"/>
        <item x="3506"/>
        <item x="3068"/>
        <item x="1990"/>
        <item x="2554"/>
        <item x="1003"/>
        <item x="2308"/>
        <item x="2080"/>
        <item x="3304"/>
        <item x="1787"/>
        <item x="3424"/>
        <item x="3698"/>
        <item x="3272"/>
        <item x="852"/>
        <item x="3862"/>
        <item x="1504"/>
        <item x="348"/>
        <item x="2787"/>
        <item x="4005"/>
        <item x="812"/>
        <item x="2227"/>
        <item x="3759"/>
        <item x="3883"/>
        <item x="1189"/>
        <item x="631"/>
        <item x="1366"/>
        <item x="3237"/>
        <item x="3816"/>
        <item x="2561"/>
        <item x="2925"/>
        <item x="17"/>
        <item x="2406"/>
        <item x="757"/>
        <item x="4104"/>
        <item x="235"/>
        <item x="317"/>
        <item x="3196"/>
        <item x="1930"/>
        <item x="984"/>
        <item x="3755"/>
        <item x="1785"/>
        <item x="650"/>
        <item x="4086"/>
        <item x="554"/>
        <item x="3079"/>
        <item x="838"/>
        <item x="2186"/>
        <item x="991"/>
        <item x="4222"/>
        <item x="2789"/>
        <item x="3302"/>
        <item x="3446"/>
        <item x="3860"/>
        <item x="1536"/>
        <item x="4065"/>
        <item x="3093"/>
        <item x="197"/>
        <item x="1835"/>
        <item x="3512"/>
        <item x="4069"/>
        <item x="4029"/>
        <item x="1239"/>
        <item x="465"/>
        <item x="3216"/>
        <item x="1871"/>
        <item x="3160"/>
        <item x="1378"/>
        <item x="4108"/>
        <item x="2977"/>
        <item x="2765"/>
        <item x="157"/>
        <item x="1196"/>
        <item x="3041"/>
        <item x="3137"/>
        <item x="4150"/>
        <item x="3742"/>
        <item x="513"/>
        <item x="3142"/>
        <item x="1750"/>
        <item x="2363"/>
        <item x="1944"/>
        <item x="2362"/>
        <item x="2604"/>
        <item x="1302"/>
        <item x="748"/>
        <item x="1945"/>
        <item x="4290"/>
        <item x="4165"/>
        <item x="4053"/>
        <item x="2582"/>
        <item x="2971"/>
        <item x="3516"/>
        <item x="2010"/>
        <item x="1744"/>
        <item x="1254"/>
        <item x="747"/>
        <item x="1700"/>
        <item x="2205"/>
        <item x="3099"/>
        <item x="2907"/>
        <item x="4344"/>
        <item x="177"/>
        <item x="1503"/>
        <item x="1592"/>
        <item x="3022"/>
        <item x="309"/>
        <item x="282"/>
        <item x="3601"/>
        <item x="1326"/>
        <item x="2315"/>
        <item x="2577"/>
        <item x="1786"/>
        <item x="3576"/>
        <item x="3212"/>
        <item x="3330"/>
        <item x="1183"/>
        <item x="3642"/>
        <item x="541"/>
        <item x="4064"/>
        <item x="3707"/>
        <item x="142"/>
        <item x="3341"/>
        <item x="3550"/>
        <item x="3892"/>
        <item x="3771"/>
        <item x="2611"/>
        <item x="2783"/>
        <item x="895"/>
        <item x="1344"/>
        <item x="3286"/>
        <item x="1219"/>
        <item x="2111"/>
        <item x="4317"/>
        <item x="3555"/>
        <item x="3319"/>
        <item x="2546"/>
        <item x="870"/>
        <item x="2268"/>
        <item x="3814"/>
        <item x="1856"/>
        <item x="36"/>
        <item x="3910"/>
        <item x="1412"/>
        <item x="1672"/>
        <item x="3865"/>
        <item x="3350"/>
        <item x="1299"/>
        <item x="1262"/>
        <item x="3269"/>
        <item x="3095"/>
        <item x="258"/>
        <item x="222"/>
        <item x="2673"/>
        <item x="2230"/>
        <item x="4185"/>
        <item x="4151"/>
        <item x="2949"/>
        <item x="2351"/>
        <item x="1579"/>
        <item x="4085"/>
        <item x="1616"/>
        <item x="3763"/>
        <item x="937"/>
        <item x="2460"/>
        <item x="3542"/>
        <item x="1761"/>
        <item x="3750"/>
        <item x="138"/>
        <item x="174"/>
        <item x="859"/>
        <item x="3736"/>
        <item x="2658"/>
        <item x="2488"/>
        <item x="262"/>
        <item x="1109"/>
        <item x="2157"/>
        <item x="3595"/>
        <item x="3364"/>
        <item x="4348"/>
        <item x="3779"/>
        <item x="3761"/>
        <item x="944"/>
        <item x="1890"/>
        <item x="2877"/>
        <item x="1560"/>
        <item x="2431"/>
        <item x="3445"/>
        <item x="4163"/>
        <item x="2518"/>
        <item x="2088"/>
        <item x="931"/>
        <item x="2514"/>
        <item x="2814"/>
        <item x="3663"/>
        <item x="3316"/>
        <item x="1459"/>
        <item x="479"/>
        <item x="718"/>
        <item x="1439"/>
        <item x="3476"/>
        <item x="2589"/>
        <item x="3310"/>
        <item x="2506"/>
        <item x="1413"/>
        <item x="1424"/>
        <item x="2138"/>
        <item x="1357"/>
        <item x="2054"/>
        <item x="3301"/>
        <item x="1096"/>
        <item x="1530"/>
        <item x="3413"/>
        <item x="2148"/>
        <item x="1186"/>
        <item x="1722"/>
        <item x="2354"/>
        <item x="1193"/>
        <item x="765"/>
        <item x="2617"/>
        <item x="2883"/>
        <item x="3548"/>
        <item x="813"/>
        <item x="1584"/>
        <item x="357"/>
        <item x="2069"/>
        <item x="2972"/>
        <item x="3806"/>
        <item x="3331"/>
        <item x="2210"/>
        <item x="847"/>
        <item x="844"/>
        <item x="4326"/>
        <item x="332"/>
        <item x="1635"/>
        <item x="3867"/>
        <item x="1376"/>
        <item x="1566"/>
        <item x="2899"/>
        <item x="3606"/>
        <item x="2335"/>
        <item x="4073"/>
        <item x="137"/>
        <item x="1758"/>
        <item x="4333"/>
        <item x="566"/>
        <item x="2529"/>
        <item x="917"/>
        <item x="2691"/>
        <item x="2119"/>
        <item x="3270"/>
        <item x="2075"/>
        <item x="1415"/>
        <item x="2194"/>
        <item x="827"/>
        <item x="1615"/>
        <item x="517"/>
        <item x="1390"/>
        <item x="2592"/>
        <item x="464"/>
        <item x="1129"/>
        <item x="1368"/>
        <item x="936"/>
        <item x="3428"/>
        <item x="4269"/>
        <item x="1545"/>
        <item x="4256"/>
        <item x="416"/>
        <item x="3747"/>
        <item x="3109"/>
        <item x="4040"/>
        <item x="485"/>
        <item x="2542"/>
        <item x="1128"/>
        <item x="2505"/>
        <item x="1494"/>
        <item x="2482"/>
        <item x="130"/>
        <item x="1160"/>
        <item x="2142"/>
        <item x="3253"/>
        <item x="1795"/>
        <item x="3960"/>
        <item x="4338"/>
        <item x="1854"/>
        <item t="default"/>
      </items>
    </pivotField>
    <pivotField compact="0" showAll="0">
      <items count="10">
        <item x="0"/>
        <item x="2"/>
        <item x="3"/>
        <item x="1"/>
        <item x="4"/>
        <item x="6"/>
        <item x="5"/>
        <item x="7"/>
        <item x="8"/>
        <item t="default"/>
      </items>
    </pivotField>
    <pivotField compact="0" numFmtId="10" showAll="0">
      <items count="315">
        <item x="0"/>
        <item x="210"/>
        <item x="304"/>
        <item x="272"/>
        <item x="96"/>
        <item x="246"/>
        <item x="290"/>
        <item x="269"/>
        <item x="128"/>
        <item x="203"/>
        <item x="164"/>
        <item x="225"/>
        <item x="139"/>
        <item x="156"/>
        <item x="30"/>
        <item x="97"/>
        <item x="137"/>
        <item x="19"/>
        <item x="142"/>
        <item x="51"/>
        <item x="81"/>
        <item x="66"/>
        <item x="37"/>
        <item x="80"/>
        <item x="125"/>
        <item x="58"/>
        <item x="181"/>
        <item x="76"/>
        <item x="99"/>
        <item x="57"/>
        <item x="61"/>
        <item x="34"/>
        <item x="26"/>
        <item x="78"/>
        <item x="47"/>
        <item x="120"/>
        <item x="5"/>
        <item x="87"/>
        <item x="7"/>
        <item x="10"/>
        <item x="15"/>
        <item x="130"/>
        <item x="6"/>
        <item x="4"/>
        <item x="8"/>
        <item x="13"/>
        <item x="70"/>
        <item x="32"/>
        <item x="52"/>
        <item x="162"/>
        <item x="90"/>
        <item x="180"/>
        <item x="74"/>
        <item x="175"/>
        <item x="154"/>
        <item x="115"/>
        <item x="48"/>
        <item x="36"/>
        <item x="176"/>
        <item x="140"/>
        <item x="141"/>
        <item x="183"/>
        <item x="124"/>
        <item x="230"/>
        <item x="152"/>
        <item x="233"/>
        <item x="287"/>
        <item x="59"/>
        <item x="190"/>
        <item x="259"/>
        <item x="260"/>
        <item x="231"/>
        <item x="312"/>
        <item x="216"/>
        <item x="258"/>
        <item x="306"/>
        <item x="189"/>
        <item x="127"/>
        <item x="240"/>
        <item x="308"/>
        <item x="84"/>
        <item x="89"/>
        <item x="298"/>
        <item x="218"/>
        <item x="62"/>
        <item x="194"/>
        <item x="201"/>
        <item x="14"/>
        <item x="33"/>
        <item x="217"/>
        <item x="208"/>
        <item x="199"/>
        <item x="143"/>
        <item x="198"/>
        <item x="147"/>
        <item x="112"/>
        <item x="28"/>
        <item x="60"/>
        <item x="168"/>
        <item x="95"/>
        <item x="17"/>
        <item x="69"/>
        <item x="144"/>
        <item x="31"/>
        <item x="12"/>
        <item x="105"/>
        <item x="46"/>
        <item x="77"/>
        <item x="93"/>
        <item x="71"/>
        <item x="25"/>
        <item x="11"/>
        <item x="102"/>
        <item x="42"/>
        <item x="172"/>
        <item x="41"/>
        <item x="21"/>
        <item x="40"/>
        <item x="20"/>
        <item x="23"/>
        <item x="158"/>
        <item x="18"/>
        <item x="114"/>
        <item x="136"/>
        <item x="165"/>
        <item x="54"/>
        <item x="153"/>
        <item x="119"/>
        <item x="64"/>
        <item x="83"/>
        <item x="207"/>
        <item x="170"/>
        <item x="88"/>
        <item x="53"/>
        <item x="243"/>
        <item x="155"/>
        <item x="187"/>
        <item x="282"/>
        <item x="299"/>
        <item x="279"/>
        <item x="202"/>
        <item x="238"/>
        <item x="291"/>
        <item x="296"/>
        <item x="256"/>
        <item x="169"/>
        <item x="72"/>
        <item x="266"/>
        <item x="185"/>
        <item x="133"/>
        <item x="277"/>
        <item x="192"/>
        <item x="248"/>
        <item x="82"/>
        <item x="43"/>
        <item x="38"/>
        <item x="157"/>
        <item x="148"/>
        <item x="138"/>
        <item x="108"/>
        <item x="193"/>
        <item x="163"/>
        <item x="177"/>
        <item x="151"/>
        <item x="27"/>
        <item x="50"/>
        <item x="113"/>
        <item x="49"/>
        <item x="118"/>
        <item x="22"/>
        <item x="1"/>
        <item x="79"/>
        <item x="9"/>
        <item x="2"/>
        <item x="29"/>
        <item x="91"/>
        <item x="75"/>
        <item x="67"/>
        <item x="126"/>
        <item x="197"/>
        <item x="131"/>
        <item x="178"/>
        <item x="146"/>
        <item x="45"/>
        <item x="3"/>
        <item x="56"/>
        <item x="123"/>
        <item x="44"/>
        <item x="73"/>
        <item x="109"/>
        <item x="253"/>
        <item x="167"/>
        <item x="281"/>
        <item x="191"/>
        <item x="86"/>
        <item x="219"/>
        <item x="159"/>
        <item x="263"/>
        <item x="188"/>
        <item x="288"/>
        <item x="134"/>
        <item x="209"/>
        <item x="179"/>
        <item x="309"/>
        <item x="174"/>
        <item x="249"/>
        <item x="275"/>
        <item x="221"/>
        <item x="200"/>
        <item x="268"/>
        <item x="122"/>
        <item x="234"/>
        <item x="211"/>
        <item x="222"/>
        <item x="297"/>
        <item x="184"/>
        <item x="289"/>
        <item x="295"/>
        <item x="150"/>
        <item x="228"/>
        <item x="232"/>
        <item x="55"/>
        <item x="241"/>
        <item x="65"/>
        <item x="110"/>
        <item x="226"/>
        <item x="182"/>
        <item x="292"/>
        <item x="98"/>
        <item x="145"/>
        <item x="206"/>
        <item x="214"/>
        <item x="100"/>
        <item x="16"/>
        <item x="261"/>
        <item x="195"/>
        <item x="252"/>
        <item x="39"/>
        <item x="24"/>
        <item x="94"/>
        <item x="101"/>
        <item x="273"/>
        <item x="245"/>
        <item x="132"/>
        <item x="68"/>
        <item x="293"/>
        <item x="160"/>
        <item x="294"/>
        <item x="35"/>
        <item x="149"/>
        <item x="286"/>
        <item x="117"/>
        <item x="257"/>
        <item x="63"/>
        <item x="276"/>
        <item x="307"/>
        <item x="111"/>
        <item x="237"/>
        <item x="205"/>
        <item x="285"/>
        <item x="310"/>
        <item x="280"/>
        <item x="250"/>
        <item x="212"/>
        <item x="267"/>
        <item x="235"/>
        <item x="271"/>
        <item x="247"/>
        <item x="103"/>
        <item x="85"/>
        <item x="262"/>
        <item x="301"/>
        <item x="107"/>
        <item x="265"/>
        <item x="129"/>
        <item x="229"/>
        <item x="135"/>
        <item x="264"/>
        <item x="204"/>
        <item x="215"/>
        <item x="173"/>
        <item x="227"/>
        <item x="255"/>
        <item x="313"/>
        <item x="278"/>
        <item x="224"/>
        <item x="223"/>
        <item x="302"/>
        <item x="166"/>
        <item x="116"/>
        <item x="196"/>
        <item x="236"/>
        <item x="220"/>
        <item x="283"/>
        <item x="104"/>
        <item x="254"/>
        <item x="92"/>
        <item x="186"/>
        <item x="305"/>
        <item x="303"/>
        <item x="244"/>
        <item x="274"/>
        <item x="121"/>
        <item x="106"/>
        <item x="161"/>
        <item x="300"/>
        <item x="270"/>
        <item x="171"/>
        <item x="213"/>
        <item x="311"/>
        <item x="242"/>
        <item x="284"/>
        <item x="239"/>
        <item x="25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Total Net Revenue" fld="11" baseField="0" baseItem="0" numFmtId="180"/>
  </dataFields>
  <formats count="17"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10" name="PivotTable2"/>
    <pivotTable tabId="11" name="PivotTable3"/>
    <pivotTable tabId="13" name="PivotTable1"/>
    <pivotTable tabId="21" name="PivotTable3"/>
    <pivotTable tabId="22" name="PivotTable2"/>
    <pivotTable tabId="22" name="PivotTable3"/>
    <pivotTable tabId="22" name="PivotTable6"/>
  </pivotTables>
  <data>
    <tabular pivotCacheId="1" customListSort="0">
      <items count="6">
        <i x="0" s="1"/>
        <i x="1" s="1"/>
        <i x="2" s="1"/>
        <i x="3" s="1"/>
        <i x="4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11" name="PivotTable3"/>
    <pivotTable tabId="10" name="PivotTable2"/>
    <pivotTable tabId="21" name="PivotTable3"/>
    <pivotTable tabId="22" name="PivotTable2"/>
    <pivotTable tabId="22" name="PivotTable3"/>
    <pivotTable tabId="22" name="PivotTable6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1" name="PivotTable3"/>
    <pivotTable tabId="13" name="PivotTable1"/>
    <pivotTable tabId="10" name="PivotTable2"/>
    <pivotTable tabId="21" name="PivotTable3"/>
    <pivotTable tabId="22" name="PivotTable2"/>
    <pivotTable tabId="22" name="PivotTable3"/>
    <pivotTable tabId="22" name="PivotTable6"/>
  </pivotTables>
  <data>
    <tabular pivotCacheId="1">
      <items count="10">
        <i x="9" s="1"/>
        <i x="7" s="1"/>
        <i x="4" s="1"/>
        <i x="5" s="1"/>
        <i x="6" s="1"/>
        <i x="0" s="1"/>
        <i x="1" s="1"/>
        <i x="3" s="1"/>
        <i x="2" s="1"/>
        <i x="8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" caption="Year" rowHeight="225425"/>
  <slicer name="Location 2" cache="Slicer_Location" caption="Location" startItem="1" rowHeight="225425"/>
  <slicer name="Category 3" cache="Slicer_Category" caption="Category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1.xml"/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topLeftCell="A2" workbookViewId="0">
      <selection activeCell="O44" sqref="O44"/>
    </sheetView>
  </sheetViews>
  <sheetFormatPr defaultColWidth="9" defaultRowHeight="16.8" outlineLevelCol="1"/>
  <cols>
    <col min="1" max="1" width="15.9375"/>
    <col min="2" max="2" width="19.8125"/>
    <col min="3" max="3" width="19.5625"/>
    <col min="4" max="4" width="11.6875"/>
    <col min="5" max="5" width="15.25"/>
    <col min="7" max="7" width="11.6875"/>
    <col min="8" max="8" width="12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>
        <v>272506.4813</v>
      </c>
    </row>
    <row r="6" spans="1:2">
      <c r="A6" t="s">
        <v>7</v>
      </c>
      <c r="B6">
        <v>268014.4133</v>
      </c>
    </row>
    <row r="7" spans="1:2">
      <c r="A7" t="s">
        <v>8</v>
      </c>
      <c r="B7">
        <v>258486.0817</v>
      </c>
    </row>
    <row r="8" spans="1:2">
      <c r="A8" t="s">
        <v>9</v>
      </c>
      <c r="B8">
        <v>248967.0521</v>
      </c>
    </row>
    <row r="9" spans="1:2">
      <c r="A9" t="s">
        <v>10</v>
      </c>
      <c r="B9">
        <v>216976.6149</v>
      </c>
    </row>
    <row r="10" spans="1:2">
      <c r="A10" t="s">
        <v>11</v>
      </c>
      <c r="B10">
        <v>1264950.6433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R31" sqref="R31"/>
    </sheetView>
  </sheetViews>
  <sheetFormatPr defaultColWidth="9" defaultRowHeight="16.8" outlineLevelCol="1"/>
  <cols>
    <col min="1" max="1" width="11.4375"/>
    <col min="2" max="2" width="19.5625"/>
  </cols>
  <sheetData>
    <row r="1" spans="1:2">
      <c r="A1" t="s">
        <v>2</v>
      </c>
      <c r="B1" t="s">
        <v>3</v>
      </c>
    </row>
    <row r="3" spans="1:2">
      <c r="A3" t="s">
        <v>12</v>
      </c>
      <c r="B3" t="s">
        <v>5</v>
      </c>
    </row>
    <row r="4" spans="1:2">
      <c r="A4" t="s">
        <v>13</v>
      </c>
      <c r="B4">
        <v>1894065.1851</v>
      </c>
    </row>
    <row r="5" spans="1:2">
      <c r="A5" t="s">
        <v>14</v>
      </c>
      <c r="B5">
        <v>1827409.8239</v>
      </c>
    </row>
    <row r="6" spans="1:2">
      <c r="A6" t="s">
        <v>15</v>
      </c>
      <c r="B6">
        <v>1989313.9983</v>
      </c>
    </row>
    <row r="7" spans="1:2">
      <c r="A7" t="s">
        <v>16</v>
      </c>
      <c r="B7">
        <v>1475784.9742</v>
      </c>
    </row>
    <row r="8" spans="1:2">
      <c r="A8" t="s">
        <v>17</v>
      </c>
      <c r="B8">
        <v>1670743.8725</v>
      </c>
    </row>
    <row r="9" spans="1:2">
      <c r="A9" t="s">
        <v>18</v>
      </c>
      <c r="B9">
        <v>1601832.1922</v>
      </c>
    </row>
    <row r="10" spans="1:2">
      <c r="A10" t="s">
        <v>19</v>
      </c>
      <c r="B10">
        <v>1619998.5722</v>
      </c>
    </row>
    <row r="11" spans="1:2">
      <c r="A11" t="s">
        <v>20</v>
      </c>
      <c r="B11">
        <v>1687818.129</v>
      </c>
    </row>
    <row r="12" spans="1:2">
      <c r="A12" t="s">
        <v>21</v>
      </c>
      <c r="B12">
        <v>1557633.9465</v>
      </c>
    </row>
    <row r="13" spans="1:2">
      <c r="A13" t="s">
        <v>22</v>
      </c>
      <c r="B13">
        <v>1584113.8239</v>
      </c>
    </row>
    <row r="14" spans="1:2">
      <c r="A14" t="s">
        <v>23</v>
      </c>
      <c r="B14">
        <v>1550312.7315</v>
      </c>
    </row>
    <row r="15" spans="1:2">
      <c r="A15" t="s">
        <v>24</v>
      </c>
      <c r="B15">
        <v>1599729.2801</v>
      </c>
    </row>
    <row r="16" spans="1:2">
      <c r="A16" t="s">
        <v>11</v>
      </c>
      <c r="B16">
        <v>20058756.5294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topLeftCell="A3" workbookViewId="0">
      <selection activeCell="Q5" sqref="Q5"/>
    </sheetView>
  </sheetViews>
  <sheetFormatPr defaultColWidth="9" defaultRowHeight="16.8" outlineLevelRow="7" outlineLevelCol="1"/>
  <cols>
    <col min="1" max="1" width="11.4375"/>
    <col min="2" max="3" width="17.125"/>
  </cols>
  <sheetData>
    <row r="1" spans="1:2">
      <c r="A1" t="s">
        <v>2</v>
      </c>
      <c r="B1" t="s">
        <v>3</v>
      </c>
    </row>
    <row r="2" spans="1:2">
      <c r="A2" t="s">
        <v>25</v>
      </c>
      <c r="B2" t="s">
        <v>3</v>
      </c>
    </row>
    <row r="4" spans="1:2">
      <c r="A4" t="s">
        <v>26</v>
      </c>
      <c r="B4" t="s">
        <v>27</v>
      </c>
    </row>
    <row r="5" spans="1:2">
      <c r="A5" t="s">
        <v>28</v>
      </c>
      <c r="B5">
        <v>225427</v>
      </c>
    </row>
    <row r="6" spans="1:2">
      <c r="A6" t="s">
        <v>29</v>
      </c>
      <c r="B6">
        <v>220623</v>
      </c>
    </row>
    <row r="7" spans="1:2">
      <c r="A7" t="s">
        <v>30</v>
      </c>
      <c r="B7">
        <v>212428</v>
      </c>
    </row>
    <row r="8" spans="1:2">
      <c r="A8" t="s">
        <v>11</v>
      </c>
      <c r="B8">
        <v>658478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topLeftCell="C8" workbookViewId="0">
      <selection activeCell="P32" sqref="P32"/>
    </sheetView>
  </sheetViews>
  <sheetFormatPr defaultColWidth="9" defaultRowHeight="16.8" outlineLevelRow="6" outlineLevelCol="1"/>
  <cols>
    <col min="1" max="1" width="11.4375"/>
    <col min="2" max="2" width="19.5625"/>
    <col min="3" max="3" width="18.5625"/>
  </cols>
  <sheetData>
    <row r="1" spans="1:2">
      <c r="A1" t="s">
        <v>2</v>
      </c>
      <c r="B1" t="s">
        <v>3</v>
      </c>
    </row>
    <row r="3" spans="1:2">
      <c r="A3" t="s">
        <v>25</v>
      </c>
      <c r="B3" t="s">
        <v>5</v>
      </c>
    </row>
    <row r="4" spans="1:2">
      <c r="A4" t="s">
        <v>31</v>
      </c>
      <c r="B4">
        <v>6889497.3853</v>
      </c>
    </row>
    <row r="5" spans="1:2">
      <c r="A5" t="s">
        <v>32</v>
      </c>
      <c r="B5">
        <v>6726391.95489999</v>
      </c>
    </row>
    <row r="6" spans="1:2">
      <c r="A6" t="s">
        <v>33</v>
      </c>
      <c r="B6">
        <v>6442867.18920001</v>
      </c>
    </row>
    <row r="7" spans="1:2">
      <c r="A7" t="s">
        <v>11</v>
      </c>
      <c r="B7">
        <v>20058756.5294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4" sqref="A3:A4"/>
    </sheetView>
  </sheetViews>
  <sheetFormatPr defaultColWidth="9" defaultRowHeight="16.8" outlineLevelRow="3"/>
  <cols>
    <col min="1" max="1" width="17.125"/>
  </cols>
  <sheetData>
    <row r="3" spans="1:1">
      <c r="A3" t="s">
        <v>27</v>
      </c>
    </row>
    <row r="4" spans="1:1">
      <c r="A4" s="8">
        <v>658478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3" sqref="A3:A4"/>
    </sheetView>
  </sheetViews>
  <sheetFormatPr defaultColWidth="9" defaultRowHeight="16.8" outlineLevelRow="3"/>
  <cols>
    <col min="1" max="1" width="21.625"/>
    <col min="2" max="2" width="20.4375"/>
  </cols>
  <sheetData>
    <row r="3" spans="1:1">
      <c r="A3" t="s">
        <v>34</v>
      </c>
    </row>
    <row r="4" spans="1:1">
      <c r="A4" s="13">
        <v>6714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3" sqref="A3:A4"/>
    </sheetView>
  </sheetViews>
  <sheetFormatPr defaultColWidth="9" defaultRowHeight="16.8" outlineLevelRow="3"/>
  <cols>
    <col min="1" max="1" width="19.5625"/>
  </cols>
  <sheetData>
    <row r="3" spans="1:1">
      <c r="A3" t="s">
        <v>5</v>
      </c>
    </row>
    <row r="4" spans="1:1">
      <c r="A4">
        <v>20058756.5294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85"/>
  <sheetViews>
    <sheetView zoomScaleSheetLayoutView="60" workbookViewId="0">
      <pane ySplit="1" topLeftCell="A2" activePane="bottomLeft" state="frozen"/>
      <selection/>
      <selection pane="bottomLeft" activeCell="C21" sqref="A1:P4385"/>
    </sheetView>
  </sheetViews>
  <sheetFormatPr defaultColWidth="8.4375" defaultRowHeight="16.8"/>
  <cols>
    <col min="1" max="1" width="21.3828125" customWidth="1"/>
    <col min="2" max="2" width="15.0078125" customWidth="1"/>
    <col min="3" max="3" width="14.2265625" style="9" customWidth="1"/>
    <col min="4" max="4" width="13.2890625" customWidth="1"/>
    <col min="5" max="5" width="9.0703125" customWidth="1"/>
    <col min="6" max="6" width="13.4453125" style="10" customWidth="1"/>
    <col min="7" max="7" width="10.9453125" style="11" customWidth="1"/>
    <col min="8" max="8" width="22.3203125" style="12" customWidth="1"/>
    <col min="9" max="9" width="12.3515625" style="13" customWidth="1"/>
    <col min="10" max="11" width="21.2265625" style="12" customWidth="1"/>
    <col min="12" max="12" width="15.4765625" style="12" customWidth="1"/>
    <col min="13" max="13" width="17.3515625" style="10" customWidth="1"/>
    <col min="14" max="14" width="14.6953125" style="14" customWidth="1"/>
    <col min="15" max="15" width="12.0390625" style="15" customWidth="1"/>
    <col min="16" max="16" width="12.0390625" customWidth="1"/>
  </cols>
  <sheetData>
    <row r="1" ht="22.5" customHeight="1" spans="1:16">
      <c r="A1" s="16" t="s">
        <v>4</v>
      </c>
      <c r="B1" s="17" t="s">
        <v>35</v>
      </c>
      <c r="C1" s="18" t="s">
        <v>36</v>
      </c>
      <c r="D1" s="17" t="s">
        <v>12</v>
      </c>
      <c r="E1" s="17" t="s">
        <v>2</v>
      </c>
      <c r="F1" s="19" t="s">
        <v>37</v>
      </c>
      <c r="G1" s="20" t="s">
        <v>38</v>
      </c>
      <c r="H1" s="21" t="s">
        <v>39</v>
      </c>
      <c r="I1" s="22" t="s">
        <v>40</v>
      </c>
      <c r="J1" s="21" t="s">
        <v>0</v>
      </c>
      <c r="K1" s="21" t="s">
        <v>41</v>
      </c>
      <c r="L1" s="21" t="s">
        <v>42</v>
      </c>
      <c r="M1" s="19" t="s">
        <v>43</v>
      </c>
      <c r="N1" s="23" t="s">
        <v>44</v>
      </c>
      <c r="O1" s="24" t="s">
        <v>25</v>
      </c>
      <c r="P1" s="25" t="s">
        <v>26</v>
      </c>
    </row>
    <row r="2" ht="22.5" customHeight="1" spans="1:16">
      <c r="A2" s="26" t="s">
        <v>8</v>
      </c>
      <c r="B2" s="27" t="s">
        <v>45</v>
      </c>
      <c r="C2" s="28">
        <v>43836</v>
      </c>
      <c r="D2" s="27" t="str">
        <f>TEXT(C2,"mmmm")</f>
        <v>January</v>
      </c>
      <c r="E2" s="27">
        <f>YEAR(C2)</f>
        <v>2020</v>
      </c>
      <c r="F2" s="29">
        <v>161</v>
      </c>
      <c r="G2" s="30">
        <v>12.91</v>
      </c>
      <c r="H2" s="31">
        <f>F2*G2</f>
        <v>2078.51</v>
      </c>
      <c r="I2" s="32">
        <v>0.03</v>
      </c>
      <c r="J2" s="31" t="str">
        <f>IF(I2=0,"No Discount",IF(I2&lt;=0.05,"Low (1–5%)",IF(I2&lt;=0.1,"Moderate (6–10%)",IF(I2&lt;=0.15,"High (11–15%)",IF(I2&lt;=0.2,"Very High (16–20%)","Maximum (21–25%)")))))</f>
        <v>Low (1–5%)</v>
      </c>
      <c r="K2" s="31">
        <f>H2-L2</f>
        <v>62.3553000000002</v>
      </c>
      <c r="L2" s="31">
        <f>H2*(1-I2)</f>
        <v>2016.1547</v>
      </c>
      <c r="M2" s="29">
        <v>0</v>
      </c>
      <c r="N2" s="33">
        <f>M2/F2</f>
        <v>0</v>
      </c>
      <c r="O2" s="34" t="s">
        <v>31</v>
      </c>
      <c r="P2" s="35" t="s">
        <v>29</v>
      </c>
    </row>
    <row r="3" ht="22.5" customHeight="1" spans="1:16">
      <c r="A3" s="36" t="s">
        <v>46</v>
      </c>
      <c r="B3" s="37" t="s">
        <v>47</v>
      </c>
      <c r="C3" s="38">
        <v>43836</v>
      </c>
      <c r="D3" s="37" t="str">
        <f t="shared" ref="D3:D66" si="0">TEXT(C3,"mmmm")</f>
        <v>January</v>
      </c>
      <c r="E3" s="37">
        <f t="shared" ref="E3:E66" si="1">YEAR(C3)</f>
        <v>2020</v>
      </c>
      <c r="F3" s="39">
        <v>157</v>
      </c>
      <c r="G3" s="40">
        <v>35.47</v>
      </c>
      <c r="H3" s="41">
        <f t="shared" ref="H3:H66" si="2">F3*G3</f>
        <v>5568.79</v>
      </c>
      <c r="I3" s="42">
        <v>0.04</v>
      </c>
      <c r="J3" s="31" t="str">
        <f t="shared" ref="J3:J66" si="3">IF(I3=0,"No Discount",IF(I3&lt;=0.05,"Low (1–5%)",IF(I3&lt;=0.1,"Moderate (6–10%)",IF(I3&lt;=0.15,"High (11–15%)",IF(I3&lt;=0.2,"Very High (16–20%)","Maximum (21–25%)")))))</f>
        <v>Low (1–5%)</v>
      </c>
      <c r="K3" s="41">
        <f t="shared" ref="K3:K66" si="4">H3-L3</f>
        <v>222.751600000001</v>
      </c>
      <c r="L3" s="41">
        <f t="shared" ref="L3:L66" si="5">H3*(1-I3)</f>
        <v>5346.0384</v>
      </c>
      <c r="M3" s="39">
        <v>3</v>
      </c>
      <c r="N3" s="43">
        <f t="shared" ref="N3:N66" si="6">M3/F3</f>
        <v>0.0191082802547771</v>
      </c>
      <c r="O3" s="44" t="s">
        <v>31</v>
      </c>
      <c r="P3" s="45" t="s">
        <v>28</v>
      </c>
    </row>
    <row r="4" ht="22.5" customHeight="1" spans="1:16">
      <c r="A4" s="46" t="s">
        <v>48</v>
      </c>
      <c r="B4" s="47" t="s">
        <v>49</v>
      </c>
      <c r="C4" s="48">
        <v>43892</v>
      </c>
      <c r="D4" s="47" t="str">
        <f t="shared" si="0"/>
        <v>March</v>
      </c>
      <c r="E4" s="47">
        <f t="shared" si="1"/>
        <v>2020</v>
      </c>
      <c r="F4" s="49">
        <v>154</v>
      </c>
      <c r="G4" s="50">
        <v>30.09</v>
      </c>
      <c r="H4" s="51">
        <f t="shared" si="2"/>
        <v>4633.86</v>
      </c>
      <c r="I4" s="52">
        <v>0.25</v>
      </c>
      <c r="J4" s="31" t="str">
        <f t="shared" si="3"/>
        <v>Maximum (21–25%)</v>
      </c>
      <c r="K4" s="51">
        <f t="shared" si="4"/>
        <v>1158.465</v>
      </c>
      <c r="L4" s="51">
        <f t="shared" si="5"/>
        <v>3475.395</v>
      </c>
      <c r="M4" s="49">
        <v>3</v>
      </c>
      <c r="N4" s="53">
        <f t="shared" si="6"/>
        <v>0.0194805194805195</v>
      </c>
      <c r="O4" s="54" t="s">
        <v>31</v>
      </c>
      <c r="P4" s="55" t="s">
        <v>29</v>
      </c>
    </row>
    <row r="5" ht="22.5" customHeight="1" spans="1:16">
      <c r="A5" s="36" t="s">
        <v>50</v>
      </c>
      <c r="B5" s="37" t="s">
        <v>51</v>
      </c>
      <c r="C5" s="38">
        <v>43983</v>
      </c>
      <c r="D5" s="37" t="str">
        <f t="shared" si="0"/>
        <v>June</v>
      </c>
      <c r="E5" s="37">
        <f t="shared" si="1"/>
        <v>2020</v>
      </c>
      <c r="F5" s="39">
        <v>143</v>
      </c>
      <c r="G5" s="40">
        <v>52.01</v>
      </c>
      <c r="H5" s="41">
        <f t="shared" si="2"/>
        <v>7437.43</v>
      </c>
      <c r="I5" s="42">
        <v>0.08</v>
      </c>
      <c r="J5" s="31" t="str">
        <f t="shared" si="3"/>
        <v>Moderate (6–10%)</v>
      </c>
      <c r="K5" s="41">
        <f t="shared" si="4"/>
        <v>594.9944</v>
      </c>
      <c r="L5" s="41">
        <f t="shared" si="5"/>
        <v>6842.4356</v>
      </c>
      <c r="M5" s="39">
        <v>3</v>
      </c>
      <c r="N5" s="43">
        <f t="shared" si="6"/>
        <v>0.020979020979021</v>
      </c>
      <c r="O5" s="44" t="s">
        <v>32</v>
      </c>
      <c r="P5" s="45" t="s">
        <v>28</v>
      </c>
    </row>
    <row r="6" ht="22.5" customHeight="1" spans="1:16">
      <c r="A6" s="46" t="s">
        <v>52</v>
      </c>
      <c r="B6" s="47" t="s">
        <v>53</v>
      </c>
      <c r="C6" s="48">
        <v>44032</v>
      </c>
      <c r="D6" s="47" t="str">
        <f t="shared" si="0"/>
        <v>July</v>
      </c>
      <c r="E6" s="47">
        <f t="shared" si="1"/>
        <v>2020</v>
      </c>
      <c r="F6" s="49">
        <v>143</v>
      </c>
      <c r="G6" s="50">
        <v>18.84</v>
      </c>
      <c r="H6" s="51">
        <f t="shared" si="2"/>
        <v>2694.12</v>
      </c>
      <c r="I6" s="52">
        <v>0.25</v>
      </c>
      <c r="J6" s="31" t="str">
        <f t="shared" si="3"/>
        <v>Maximum (21–25%)</v>
      </c>
      <c r="K6" s="51">
        <f t="shared" si="4"/>
        <v>673.53</v>
      </c>
      <c r="L6" s="51">
        <f t="shared" si="5"/>
        <v>2020.59</v>
      </c>
      <c r="M6" s="49">
        <v>1</v>
      </c>
      <c r="N6" s="53">
        <f t="shared" si="6"/>
        <v>0.00699300699300699</v>
      </c>
      <c r="O6" s="54" t="s">
        <v>33</v>
      </c>
      <c r="P6" s="55" t="s">
        <v>29</v>
      </c>
    </row>
    <row r="7" ht="22.5" customHeight="1" spans="1:16">
      <c r="A7" s="36" t="s">
        <v>48</v>
      </c>
      <c r="B7" s="37" t="s">
        <v>49</v>
      </c>
      <c r="C7" s="38">
        <v>44039</v>
      </c>
      <c r="D7" s="37" t="str">
        <f t="shared" si="0"/>
        <v>July</v>
      </c>
      <c r="E7" s="37">
        <f t="shared" si="1"/>
        <v>2020</v>
      </c>
      <c r="F7" s="39">
        <v>150</v>
      </c>
      <c r="G7" s="40">
        <v>42.91</v>
      </c>
      <c r="H7" s="41">
        <f t="shared" si="2"/>
        <v>6436.5</v>
      </c>
      <c r="I7" s="42">
        <v>0.13</v>
      </c>
      <c r="J7" s="31" t="str">
        <f t="shared" si="3"/>
        <v>High (11–15%)</v>
      </c>
      <c r="K7" s="41">
        <f t="shared" si="4"/>
        <v>836.745</v>
      </c>
      <c r="L7" s="41">
        <f t="shared" si="5"/>
        <v>5599.755</v>
      </c>
      <c r="M7" s="39">
        <v>1</v>
      </c>
      <c r="N7" s="43">
        <f t="shared" si="6"/>
        <v>0.00666666666666667</v>
      </c>
      <c r="O7" s="44" t="s">
        <v>31</v>
      </c>
      <c r="P7" s="45" t="s">
        <v>28</v>
      </c>
    </row>
    <row r="8" ht="22.5" customHeight="1" spans="1:16">
      <c r="A8" s="46" t="s">
        <v>7</v>
      </c>
      <c r="B8" s="47" t="s">
        <v>47</v>
      </c>
      <c r="C8" s="48">
        <v>44116</v>
      </c>
      <c r="D8" s="47" t="str">
        <f t="shared" si="0"/>
        <v>October</v>
      </c>
      <c r="E8" s="47">
        <f t="shared" si="1"/>
        <v>2020</v>
      </c>
      <c r="F8" s="49">
        <v>144</v>
      </c>
      <c r="G8" s="50">
        <v>17.4</v>
      </c>
      <c r="H8" s="51">
        <f t="shared" si="2"/>
        <v>2505.6</v>
      </c>
      <c r="I8" s="52">
        <v>0.05</v>
      </c>
      <c r="J8" s="31" t="str">
        <f t="shared" si="3"/>
        <v>Low (1–5%)</v>
      </c>
      <c r="K8" s="51">
        <f t="shared" si="4"/>
        <v>125.28</v>
      </c>
      <c r="L8" s="51">
        <f t="shared" si="5"/>
        <v>2380.32</v>
      </c>
      <c r="M8" s="49">
        <v>0</v>
      </c>
      <c r="N8" s="53">
        <f t="shared" si="6"/>
        <v>0</v>
      </c>
      <c r="O8" s="54" t="s">
        <v>32</v>
      </c>
      <c r="P8" s="55" t="s">
        <v>28</v>
      </c>
    </row>
    <row r="9" ht="22.5" customHeight="1" spans="1:16">
      <c r="A9" s="36" t="s">
        <v>48</v>
      </c>
      <c r="B9" s="37" t="s">
        <v>49</v>
      </c>
      <c r="C9" s="38">
        <v>44123</v>
      </c>
      <c r="D9" s="37" t="str">
        <f t="shared" si="0"/>
        <v>October</v>
      </c>
      <c r="E9" s="37">
        <f t="shared" si="1"/>
        <v>2020</v>
      </c>
      <c r="F9" s="39">
        <v>144</v>
      </c>
      <c r="G9" s="40">
        <v>27.15</v>
      </c>
      <c r="H9" s="41">
        <f t="shared" si="2"/>
        <v>3909.6</v>
      </c>
      <c r="I9" s="42">
        <v>0.19</v>
      </c>
      <c r="J9" s="31" t="str">
        <f t="shared" si="3"/>
        <v>Very High (16–20%)</v>
      </c>
      <c r="K9" s="41">
        <f t="shared" si="4"/>
        <v>742.824</v>
      </c>
      <c r="L9" s="41">
        <f t="shared" si="5"/>
        <v>3166.776</v>
      </c>
      <c r="M9" s="39">
        <v>1</v>
      </c>
      <c r="N9" s="43">
        <f t="shared" si="6"/>
        <v>0.00694444444444444</v>
      </c>
      <c r="O9" s="44" t="s">
        <v>33</v>
      </c>
      <c r="P9" s="45" t="s">
        <v>28</v>
      </c>
    </row>
    <row r="10" ht="22.5" customHeight="1" spans="1:16">
      <c r="A10" s="46" t="s">
        <v>50</v>
      </c>
      <c r="B10" s="47" t="s">
        <v>51</v>
      </c>
      <c r="C10" s="48">
        <v>44130</v>
      </c>
      <c r="D10" s="47" t="str">
        <f t="shared" si="0"/>
        <v>October</v>
      </c>
      <c r="E10" s="47">
        <f t="shared" si="1"/>
        <v>2020</v>
      </c>
      <c r="F10" s="49">
        <v>148</v>
      </c>
      <c r="G10" s="50">
        <v>46.66</v>
      </c>
      <c r="H10" s="51">
        <f t="shared" si="2"/>
        <v>6905.68</v>
      </c>
      <c r="I10" s="52">
        <v>0.06</v>
      </c>
      <c r="J10" s="31" t="str">
        <f t="shared" si="3"/>
        <v>Moderate (6–10%)</v>
      </c>
      <c r="K10" s="51">
        <f t="shared" si="4"/>
        <v>414.3408</v>
      </c>
      <c r="L10" s="51">
        <f t="shared" si="5"/>
        <v>6491.3392</v>
      </c>
      <c r="M10" s="49">
        <v>1</v>
      </c>
      <c r="N10" s="53">
        <f t="shared" si="6"/>
        <v>0.00675675675675676</v>
      </c>
      <c r="O10" s="54" t="s">
        <v>33</v>
      </c>
      <c r="P10" s="55" t="s">
        <v>29</v>
      </c>
    </row>
    <row r="11" ht="22.5" customHeight="1" spans="1:16">
      <c r="A11" s="36" t="s">
        <v>6</v>
      </c>
      <c r="B11" s="37" t="s">
        <v>51</v>
      </c>
      <c r="C11" s="38">
        <v>44151</v>
      </c>
      <c r="D11" s="37" t="str">
        <f t="shared" si="0"/>
        <v>November</v>
      </c>
      <c r="E11" s="37">
        <f t="shared" si="1"/>
        <v>2020</v>
      </c>
      <c r="F11" s="39">
        <v>142</v>
      </c>
      <c r="G11" s="40">
        <v>27.05</v>
      </c>
      <c r="H11" s="41">
        <f t="shared" si="2"/>
        <v>3841.1</v>
      </c>
      <c r="I11" s="42">
        <v>0</v>
      </c>
      <c r="J11" s="31" t="str">
        <f t="shared" si="3"/>
        <v>No Discount</v>
      </c>
      <c r="K11" s="41">
        <f t="shared" si="4"/>
        <v>0</v>
      </c>
      <c r="L11" s="41">
        <f t="shared" si="5"/>
        <v>3841.1</v>
      </c>
      <c r="M11" s="39">
        <v>1</v>
      </c>
      <c r="N11" s="43">
        <f t="shared" si="6"/>
        <v>0.00704225352112676</v>
      </c>
      <c r="O11" s="44" t="s">
        <v>32</v>
      </c>
      <c r="P11" s="45" t="s">
        <v>30</v>
      </c>
    </row>
    <row r="12" ht="22.5" customHeight="1" spans="1:16">
      <c r="A12" s="46" t="s">
        <v>6</v>
      </c>
      <c r="B12" s="47" t="s">
        <v>51</v>
      </c>
      <c r="C12" s="48">
        <v>44172</v>
      </c>
      <c r="D12" s="47" t="str">
        <f t="shared" si="0"/>
        <v>December</v>
      </c>
      <c r="E12" s="47">
        <f t="shared" si="1"/>
        <v>2020</v>
      </c>
      <c r="F12" s="49">
        <v>155</v>
      </c>
      <c r="G12" s="50">
        <v>18.33</v>
      </c>
      <c r="H12" s="51">
        <f t="shared" si="2"/>
        <v>2841.15</v>
      </c>
      <c r="I12" s="52">
        <v>0.14</v>
      </c>
      <c r="J12" s="31" t="str">
        <f t="shared" si="3"/>
        <v>High (11–15%)</v>
      </c>
      <c r="K12" s="51">
        <f t="shared" si="4"/>
        <v>397.761</v>
      </c>
      <c r="L12" s="51">
        <f t="shared" si="5"/>
        <v>2443.389</v>
      </c>
      <c r="M12" s="49">
        <v>3</v>
      </c>
      <c r="N12" s="53">
        <f t="shared" si="6"/>
        <v>0.0193548387096774</v>
      </c>
      <c r="O12" s="54" t="s">
        <v>33</v>
      </c>
      <c r="P12" s="55" t="s">
        <v>30</v>
      </c>
    </row>
    <row r="13" ht="22.5" customHeight="1" spans="1:16">
      <c r="A13" s="36" t="s">
        <v>54</v>
      </c>
      <c r="B13" s="37" t="s">
        <v>55</v>
      </c>
      <c r="C13" s="38">
        <v>44214</v>
      </c>
      <c r="D13" s="37" t="str">
        <f t="shared" si="0"/>
        <v>January</v>
      </c>
      <c r="E13" s="37">
        <f t="shared" si="1"/>
        <v>2021</v>
      </c>
      <c r="F13" s="39">
        <v>147</v>
      </c>
      <c r="G13" s="40">
        <v>44.67</v>
      </c>
      <c r="H13" s="41">
        <f t="shared" si="2"/>
        <v>6566.49</v>
      </c>
      <c r="I13" s="42">
        <v>0.04</v>
      </c>
      <c r="J13" s="31" t="str">
        <f t="shared" si="3"/>
        <v>Low (1–5%)</v>
      </c>
      <c r="K13" s="41">
        <f t="shared" si="4"/>
        <v>262.6596</v>
      </c>
      <c r="L13" s="41">
        <f t="shared" si="5"/>
        <v>6303.8304</v>
      </c>
      <c r="M13" s="39">
        <v>1</v>
      </c>
      <c r="N13" s="43">
        <f t="shared" si="6"/>
        <v>0.00680272108843537</v>
      </c>
      <c r="O13" s="44" t="s">
        <v>32</v>
      </c>
      <c r="P13" s="45" t="s">
        <v>28</v>
      </c>
    </row>
    <row r="14" ht="22.5" customHeight="1" spans="1:16">
      <c r="A14" s="46" t="s">
        <v>56</v>
      </c>
      <c r="B14" s="47" t="s">
        <v>57</v>
      </c>
      <c r="C14" s="48">
        <v>44291</v>
      </c>
      <c r="D14" s="47" t="str">
        <f t="shared" si="0"/>
        <v>April</v>
      </c>
      <c r="E14" s="47">
        <f t="shared" si="1"/>
        <v>2021</v>
      </c>
      <c r="F14" s="49">
        <v>143</v>
      </c>
      <c r="G14" s="50">
        <v>13.32</v>
      </c>
      <c r="H14" s="51">
        <f t="shared" si="2"/>
        <v>1904.76</v>
      </c>
      <c r="I14" s="52">
        <v>0.1</v>
      </c>
      <c r="J14" s="31" t="str">
        <f t="shared" si="3"/>
        <v>Moderate (6–10%)</v>
      </c>
      <c r="K14" s="51">
        <f t="shared" si="4"/>
        <v>190.476</v>
      </c>
      <c r="L14" s="51">
        <f t="shared" si="5"/>
        <v>1714.284</v>
      </c>
      <c r="M14" s="49">
        <v>0</v>
      </c>
      <c r="N14" s="53">
        <f t="shared" si="6"/>
        <v>0</v>
      </c>
      <c r="O14" s="54" t="s">
        <v>31</v>
      </c>
      <c r="P14" s="55" t="s">
        <v>28</v>
      </c>
    </row>
    <row r="15" ht="22.5" customHeight="1" spans="1:16">
      <c r="A15" s="36" t="s">
        <v>46</v>
      </c>
      <c r="B15" s="37" t="s">
        <v>47</v>
      </c>
      <c r="C15" s="38">
        <v>44312</v>
      </c>
      <c r="D15" s="37" t="str">
        <f t="shared" si="0"/>
        <v>April</v>
      </c>
      <c r="E15" s="37">
        <f t="shared" si="1"/>
        <v>2021</v>
      </c>
      <c r="F15" s="39">
        <v>154</v>
      </c>
      <c r="G15" s="40">
        <v>51.85</v>
      </c>
      <c r="H15" s="41">
        <f t="shared" si="2"/>
        <v>7984.9</v>
      </c>
      <c r="I15" s="42">
        <v>0.06</v>
      </c>
      <c r="J15" s="31" t="str">
        <f t="shared" si="3"/>
        <v>Moderate (6–10%)</v>
      </c>
      <c r="K15" s="41">
        <f t="shared" si="4"/>
        <v>479.094</v>
      </c>
      <c r="L15" s="41">
        <f t="shared" si="5"/>
        <v>7505.806</v>
      </c>
      <c r="M15" s="39">
        <v>0</v>
      </c>
      <c r="N15" s="43">
        <f t="shared" si="6"/>
        <v>0</v>
      </c>
      <c r="O15" s="44" t="s">
        <v>32</v>
      </c>
      <c r="P15" s="45" t="s">
        <v>29</v>
      </c>
    </row>
    <row r="16" ht="22.5" customHeight="1" spans="1:16">
      <c r="A16" s="46" t="s">
        <v>52</v>
      </c>
      <c r="B16" s="47" t="s">
        <v>53</v>
      </c>
      <c r="C16" s="48">
        <v>44319</v>
      </c>
      <c r="D16" s="47" t="str">
        <f t="shared" si="0"/>
        <v>May</v>
      </c>
      <c r="E16" s="47">
        <f t="shared" si="1"/>
        <v>2021</v>
      </c>
      <c r="F16" s="49">
        <v>150</v>
      </c>
      <c r="G16" s="50">
        <v>26.28</v>
      </c>
      <c r="H16" s="51">
        <f t="shared" si="2"/>
        <v>3942</v>
      </c>
      <c r="I16" s="52">
        <v>0.22</v>
      </c>
      <c r="J16" s="31" t="str">
        <f t="shared" si="3"/>
        <v>Maximum (21–25%)</v>
      </c>
      <c r="K16" s="51">
        <f t="shared" si="4"/>
        <v>867.24</v>
      </c>
      <c r="L16" s="51">
        <f t="shared" si="5"/>
        <v>3074.76</v>
      </c>
      <c r="M16" s="49">
        <v>2</v>
      </c>
      <c r="N16" s="53">
        <f t="shared" si="6"/>
        <v>0.0133333333333333</v>
      </c>
      <c r="O16" s="54" t="s">
        <v>32</v>
      </c>
      <c r="P16" s="55" t="s">
        <v>30</v>
      </c>
    </row>
    <row r="17" ht="22.5" customHeight="1" spans="1:16">
      <c r="A17" s="36" t="s">
        <v>58</v>
      </c>
      <c r="B17" s="37" t="s">
        <v>57</v>
      </c>
      <c r="C17" s="38">
        <v>44326</v>
      </c>
      <c r="D17" s="37" t="str">
        <f t="shared" si="0"/>
        <v>May</v>
      </c>
      <c r="E17" s="37">
        <f t="shared" si="1"/>
        <v>2021</v>
      </c>
      <c r="F17" s="39">
        <v>157</v>
      </c>
      <c r="G17" s="40">
        <v>23.86</v>
      </c>
      <c r="H17" s="41">
        <f t="shared" si="2"/>
        <v>3746.02</v>
      </c>
      <c r="I17" s="42">
        <v>0.04</v>
      </c>
      <c r="J17" s="31" t="str">
        <f t="shared" si="3"/>
        <v>Low (1–5%)</v>
      </c>
      <c r="K17" s="41">
        <f t="shared" si="4"/>
        <v>149.8408</v>
      </c>
      <c r="L17" s="41">
        <f t="shared" si="5"/>
        <v>3596.1792</v>
      </c>
      <c r="M17" s="39">
        <v>2</v>
      </c>
      <c r="N17" s="43">
        <f t="shared" si="6"/>
        <v>0.0127388535031847</v>
      </c>
      <c r="O17" s="44" t="s">
        <v>31</v>
      </c>
      <c r="P17" s="45" t="s">
        <v>29</v>
      </c>
    </row>
    <row r="18" ht="22.5" customHeight="1" spans="1:16">
      <c r="A18" s="46" t="s">
        <v>48</v>
      </c>
      <c r="B18" s="47" t="s">
        <v>49</v>
      </c>
      <c r="C18" s="48">
        <v>44333</v>
      </c>
      <c r="D18" s="47" t="str">
        <f t="shared" si="0"/>
        <v>May</v>
      </c>
      <c r="E18" s="47">
        <f t="shared" si="1"/>
        <v>2021</v>
      </c>
      <c r="F18" s="49">
        <v>141</v>
      </c>
      <c r="G18" s="50">
        <v>16.15</v>
      </c>
      <c r="H18" s="51">
        <f t="shared" si="2"/>
        <v>2277.15</v>
      </c>
      <c r="I18" s="52">
        <v>0.02</v>
      </c>
      <c r="J18" s="31" t="str">
        <f t="shared" si="3"/>
        <v>Low (1–5%)</v>
      </c>
      <c r="K18" s="51">
        <f t="shared" si="4"/>
        <v>45.5430000000001</v>
      </c>
      <c r="L18" s="51">
        <f t="shared" si="5"/>
        <v>2231.607</v>
      </c>
      <c r="M18" s="49">
        <v>1</v>
      </c>
      <c r="N18" s="53">
        <f t="shared" si="6"/>
        <v>0.00709219858156028</v>
      </c>
      <c r="O18" s="54" t="s">
        <v>32</v>
      </c>
      <c r="P18" s="55" t="s">
        <v>28</v>
      </c>
    </row>
    <row r="19" ht="22.5" customHeight="1" spans="1:16">
      <c r="A19" s="36" t="s">
        <v>59</v>
      </c>
      <c r="B19" s="37" t="s">
        <v>60</v>
      </c>
      <c r="C19" s="38">
        <v>44389</v>
      </c>
      <c r="D19" s="37" t="str">
        <f t="shared" si="0"/>
        <v>July</v>
      </c>
      <c r="E19" s="37">
        <f t="shared" si="1"/>
        <v>2021</v>
      </c>
      <c r="F19" s="39">
        <v>174</v>
      </c>
      <c r="G19" s="40">
        <v>58.9</v>
      </c>
      <c r="H19" s="41">
        <f t="shared" si="2"/>
        <v>10248.6</v>
      </c>
      <c r="I19" s="42">
        <v>0.24</v>
      </c>
      <c r="J19" s="31" t="str">
        <f t="shared" si="3"/>
        <v>Maximum (21–25%)</v>
      </c>
      <c r="K19" s="41">
        <f t="shared" si="4"/>
        <v>2459.664</v>
      </c>
      <c r="L19" s="41">
        <f t="shared" si="5"/>
        <v>7788.936</v>
      </c>
      <c r="M19" s="39">
        <v>2</v>
      </c>
      <c r="N19" s="43">
        <f t="shared" si="6"/>
        <v>0.0114942528735632</v>
      </c>
      <c r="O19" s="44" t="s">
        <v>31</v>
      </c>
      <c r="P19" s="45" t="s">
        <v>30</v>
      </c>
    </row>
    <row r="20" ht="22.5" customHeight="1" spans="1:16">
      <c r="A20" s="46" t="s">
        <v>61</v>
      </c>
      <c r="B20" s="47" t="s">
        <v>62</v>
      </c>
      <c r="C20" s="48">
        <v>44438</v>
      </c>
      <c r="D20" s="47" t="str">
        <f t="shared" si="0"/>
        <v>August</v>
      </c>
      <c r="E20" s="47">
        <f t="shared" si="1"/>
        <v>2021</v>
      </c>
      <c r="F20" s="49">
        <v>146</v>
      </c>
      <c r="G20" s="50">
        <v>15.73</v>
      </c>
      <c r="H20" s="51">
        <f t="shared" si="2"/>
        <v>2296.58</v>
      </c>
      <c r="I20" s="52">
        <v>0.19</v>
      </c>
      <c r="J20" s="31" t="str">
        <f t="shared" si="3"/>
        <v>Very High (16–20%)</v>
      </c>
      <c r="K20" s="51">
        <f t="shared" si="4"/>
        <v>436.3502</v>
      </c>
      <c r="L20" s="51">
        <f t="shared" si="5"/>
        <v>1860.2298</v>
      </c>
      <c r="M20" s="49">
        <v>1</v>
      </c>
      <c r="N20" s="53">
        <f t="shared" si="6"/>
        <v>0.00684931506849315</v>
      </c>
      <c r="O20" s="54" t="s">
        <v>31</v>
      </c>
      <c r="P20" s="55" t="s">
        <v>29</v>
      </c>
    </row>
    <row r="21" ht="22.5" customHeight="1" spans="1:16">
      <c r="A21" s="36" t="s">
        <v>10</v>
      </c>
      <c r="B21" s="37" t="s">
        <v>62</v>
      </c>
      <c r="C21" s="38">
        <v>44480</v>
      </c>
      <c r="D21" s="37" t="str">
        <f t="shared" si="0"/>
        <v>October</v>
      </c>
      <c r="E21" s="37">
        <f t="shared" si="1"/>
        <v>2021</v>
      </c>
      <c r="F21" s="39">
        <v>149</v>
      </c>
      <c r="G21" s="40">
        <v>14.72</v>
      </c>
      <c r="H21" s="41">
        <f t="shared" si="2"/>
        <v>2193.28</v>
      </c>
      <c r="I21" s="42">
        <v>0.17</v>
      </c>
      <c r="J21" s="31" t="str">
        <f t="shared" si="3"/>
        <v>Very High (16–20%)</v>
      </c>
      <c r="K21" s="41">
        <f t="shared" si="4"/>
        <v>372.8576</v>
      </c>
      <c r="L21" s="41">
        <f t="shared" si="5"/>
        <v>1820.4224</v>
      </c>
      <c r="M21" s="39">
        <v>4</v>
      </c>
      <c r="N21" s="43">
        <f t="shared" si="6"/>
        <v>0.0268456375838926</v>
      </c>
      <c r="O21" s="44" t="s">
        <v>32</v>
      </c>
      <c r="P21" s="45" t="s">
        <v>30</v>
      </c>
    </row>
    <row r="22" ht="22.5" customHeight="1" spans="1:16">
      <c r="A22" s="46" t="s">
        <v>54</v>
      </c>
      <c r="B22" s="47" t="s">
        <v>55</v>
      </c>
      <c r="C22" s="48">
        <v>44494</v>
      </c>
      <c r="D22" s="47" t="str">
        <f t="shared" si="0"/>
        <v>October</v>
      </c>
      <c r="E22" s="47">
        <f t="shared" si="1"/>
        <v>2021</v>
      </c>
      <c r="F22" s="49">
        <v>139</v>
      </c>
      <c r="G22" s="50">
        <v>48.04</v>
      </c>
      <c r="H22" s="51">
        <f t="shared" si="2"/>
        <v>6677.56</v>
      </c>
      <c r="I22" s="52">
        <v>0.24</v>
      </c>
      <c r="J22" s="31" t="str">
        <f t="shared" si="3"/>
        <v>Maximum (21–25%)</v>
      </c>
      <c r="K22" s="51">
        <f t="shared" si="4"/>
        <v>1602.6144</v>
      </c>
      <c r="L22" s="51">
        <f t="shared" si="5"/>
        <v>5074.9456</v>
      </c>
      <c r="M22" s="49">
        <v>0</v>
      </c>
      <c r="N22" s="53">
        <f t="shared" si="6"/>
        <v>0</v>
      </c>
      <c r="O22" s="54" t="s">
        <v>32</v>
      </c>
      <c r="P22" s="55" t="s">
        <v>30</v>
      </c>
    </row>
    <row r="23" ht="22.5" customHeight="1" spans="1:16">
      <c r="A23" s="36" t="s">
        <v>58</v>
      </c>
      <c r="B23" s="37" t="s">
        <v>57</v>
      </c>
      <c r="C23" s="38">
        <v>44501</v>
      </c>
      <c r="D23" s="37" t="str">
        <f t="shared" si="0"/>
        <v>November</v>
      </c>
      <c r="E23" s="37">
        <f t="shared" si="1"/>
        <v>2021</v>
      </c>
      <c r="F23" s="39">
        <v>161</v>
      </c>
      <c r="G23" s="40">
        <v>41.26</v>
      </c>
      <c r="H23" s="41">
        <f t="shared" si="2"/>
        <v>6642.86</v>
      </c>
      <c r="I23" s="42">
        <v>0.05</v>
      </c>
      <c r="J23" s="31" t="str">
        <f t="shared" si="3"/>
        <v>Low (1–5%)</v>
      </c>
      <c r="K23" s="41">
        <f t="shared" si="4"/>
        <v>332.143</v>
      </c>
      <c r="L23" s="41">
        <f t="shared" si="5"/>
        <v>6310.717</v>
      </c>
      <c r="M23" s="39">
        <v>2</v>
      </c>
      <c r="N23" s="43">
        <f t="shared" si="6"/>
        <v>0.0124223602484472</v>
      </c>
      <c r="O23" s="44" t="s">
        <v>32</v>
      </c>
      <c r="P23" s="45" t="s">
        <v>30</v>
      </c>
    </row>
    <row r="24" ht="22.5" customHeight="1" spans="1:16">
      <c r="A24" s="46" t="s">
        <v>9</v>
      </c>
      <c r="B24" s="47" t="s">
        <v>62</v>
      </c>
      <c r="C24" s="48">
        <v>44501</v>
      </c>
      <c r="D24" s="47" t="str">
        <f t="shared" si="0"/>
        <v>November</v>
      </c>
      <c r="E24" s="47">
        <f t="shared" si="1"/>
        <v>2021</v>
      </c>
      <c r="F24" s="49">
        <v>147</v>
      </c>
      <c r="G24" s="50">
        <v>18.13</v>
      </c>
      <c r="H24" s="51">
        <f t="shared" si="2"/>
        <v>2665.11</v>
      </c>
      <c r="I24" s="52">
        <v>0.13</v>
      </c>
      <c r="J24" s="31" t="str">
        <f t="shared" si="3"/>
        <v>High (11–15%)</v>
      </c>
      <c r="K24" s="51">
        <f t="shared" si="4"/>
        <v>346.4643</v>
      </c>
      <c r="L24" s="51">
        <f t="shared" si="5"/>
        <v>2318.6457</v>
      </c>
      <c r="M24" s="49">
        <v>0</v>
      </c>
      <c r="N24" s="53">
        <f t="shared" si="6"/>
        <v>0</v>
      </c>
      <c r="O24" s="54" t="s">
        <v>31</v>
      </c>
      <c r="P24" s="55" t="s">
        <v>28</v>
      </c>
    </row>
    <row r="25" ht="22.5" customHeight="1" spans="1:16">
      <c r="A25" s="36" t="s">
        <v>8</v>
      </c>
      <c r="B25" s="37" t="s">
        <v>45</v>
      </c>
      <c r="C25" s="38">
        <v>44522</v>
      </c>
      <c r="D25" s="37" t="str">
        <f t="shared" si="0"/>
        <v>November</v>
      </c>
      <c r="E25" s="37">
        <f t="shared" si="1"/>
        <v>2021</v>
      </c>
      <c r="F25" s="39">
        <v>140</v>
      </c>
      <c r="G25" s="40">
        <v>47.86</v>
      </c>
      <c r="H25" s="41">
        <f t="shared" si="2"/>
        <v>6700.4</v>
      </c>
      <c r="I25" s="42">
        <v>0.2</v>
      </c>
      <c r="J25" s="31" t="str">
        <f t="shared" si="3"/>
        <v>Very High (16–20%)</v>
      </c>
      <c r="K25" s="41">
        <f t="shared" si="4"/>
        <v>1340.08</v>
      </c>
      <c r="L25" s="41">
        <f t="shared" si="5"/>
        <v>5360.32</v>
      </c>
      <c r="M25" s="39">
        <v>2</v>
      </c>
      <c r="N25" s="43">
        <f t="shared" si="6"/>
        <v>0.0142857142857143</v>
      </c>
      <c r="O25" s="44" t="s">
        <v>33</v>
      </c>
      <c r="P25" s="45" t="s">
        <v>29</v>
      </c>
    </row>
    <row r="26" ht="22.5" customHeight="1" spans="1:16">
      <c r="A26" s="46" t="s">
        <v>59</v>
      </c>
      <c r="B26" s="47" t="s">
        <v>60</v>
      </c>
      <c r="C26" s="48">
        <v>44543</v>
      </c>
      <c r="D26" s="47" t="str">
        <f t="shared" si="0"/>
        <v>December</v>
      </c>
      <c r="E26" s="47">
        <f t="shared" si="1"/>
        <v>2021</v>
      </c>
      <c r="F26" s="49">
        <v>169</v>
      </c>
      <c r="G26" s="50">
        <v>33.24</v>
      </c>
      <c r="H26" s="51">
        <f t="shared" si="2"/>
        <v>5617.56</v>
      </c>
      <c r="I26" s="52">
        <v>0.06</v>
      </c>
      <c r="J26" s="31" t="str">
        <f t="shared" si="3"/>
        <v>Moderate (6–10%)</v>
      </c>
      <c r="K26" s="51">
        <f t="shared" si="4"/>
        <v>337.0536</v>
      </c>
      <c r="L26" s="51">
        <f t="shared" si="5"/>
        <v>5280.5064</v>
      </c>
      <c r="M26" s="49">
        <v>1</v>
      </c>
      <c r="N26" s="53">
        <f t="shared" si="6"/>
        <v>0.00591715976331361</v>
      </c>
      <c r="O26" s="54" t="s">
        <v>31</v>
      </c>
      <c r="P26" s="55" t="s">
        <v>29</v>
      </c>
    </row>
    <row r="27" ht="22.5" customHeight="1" spans="1:16">
      <c r="A27" s="36" t="s">
        <v>10</v>
      </c>
      <c r="B27" s="37" t="s">
        <v>62</v>
      </c>
      <c r="C27" s="38">
        <v>44606</v>
      </c>
      <c r="D27" s="37" t="str">
        <f t="shared" si="0"/>
        <v>February</v>
      </c>
      <c r="E27" s="37">
        <f t="shared" si="1"/>
        <v>2022</v>
      </c>
      <c r="F27" s="39">
        <v>142</v>
      </c>
      <c r="G27" s="40">
        <v>50.96</v>
      </c>
      <c r="H27" s="41">
        <f t="shared" si="2"/>
        <v>7236.32</v>
      </c>
      <c r="I27" s="42">
        <v>0.24</v>
      </c>
      <c r="J27" s="31" t="str">
        <f t="shared" si="3"/>
        <v>Maximum (21–25%)</v>
      </c>
      <c r="K27" s="41">
        <f t="shared" si="4"/>
        <v>1736.7168</v>
      </c>
      <c r="L27" s="41">
        <f t="shared" si="5"/>
        <v>5499.6032</v>
      </c>
      <c r="M27" s="39">
        <v>1</v>
      </c>
      <c r="N27" s="43">
        <f t="shared" si="6"/>
        <v>0.00704225352112676</v>
      </c>
      <c r="O27" s="44" t="s">
        <v>32</v>
      </c>
      <c r="P27" s="45" t="s">
        <v>30</v>
      </c>
    </row>
    <row r="28" ht="22.5" customHeight="1" spans="1:16">
      <c r="A28" s="46" t="s">
        <v>9</v>
      </c>
      <c r="B28" s="47" t="s">
        <v>62</v>
      </c>
      <c r="C28" s="48">
        <v>44606</v>
      </c>
      <c r="D28" s="47" t="str">
        <f t="shared" si="0"/>
        <v>February</v>
      </c>
      <c r="E28" s="47">
        <f t="shared" si="1"/>
        <v>2022</v>
      </c>
      <c r="F28" s="49">
        <v>143</v>
      </c>
      <c r="G28" s="50">
        <v>44.41</v>
      </c>
      <c r="H28" s="51">
        <f t="shared" si="2"/>
        <v>6350.63</v>
      </c>
      <c r="I28" s="52">
        <v>0.16</v>
      </c>
      <c r="J28" s="31" t="str">
        <f t="shared" si="3"/>
        <v>Very High (16–20%)</v>
      </c>
      <c r="K28" s="51">
        <f t="shared" si="4"/>
        <v>1016.1008</v>
      </c>
      <c r="L28" s="51">
        <f t="shared" si="5"/>
        <v>5334.5292</v>
      </c>
      <c r="M28" s="49">
        <v>2</v>
      </c>
      <c r="N28" s="53">
        <f t="shared" si="6"/>
        <v>0.013986013986014</v>
      </c>
      <c r="O28" s="54" t="s">
        <v>31</v>
      </c>
      <c r="P28" s="55" t="s">
        <v>28</v>
      </c>
    </row>
    <row r="29" ht="22.5" customHeight="1" spans="1:16">
      <c r="A29" s="36" t="s">
        <v>56</v>
      </c>
      <c r="B29" s="37" t="s">
        <v>57</v>
      </c>
      <c r="C29" s="38">
        <v>44648</v>
      </c>
      <c r="D29" s="37" t="str">
        <f t="shared" si="0"/>
        <v>March</v>
      </c>
      <c r="E29" s="37">
        <f t="shared" si="1"/>
        <v>2022</v>
      </c>
      <c r="F29" s="39">
        <v>145</v>
      </c>
      <c r="G29" s="40">
        <v>52.92</v>
      </c>
      <c r="H29" s="41">
        <f t="shared" si="2"/>
        <v>7673.4</v>
      </c>
      <c r="I29" s="42">
        <v>0.21</v>
      </c>
      <c r="J29" s="31" t="str">
        <f t="shared" si="3"/>
        <v>Maximum (21–25%)</v>
      </c>
      <c r="K29" s="41">
        <f t="shared" si="4"/>
        <v>1611.414</v>
      </c>
      <c r="L29" s="41">
        <f t="shared" si="5"/>
        <v>6061.986</v>
      </c>
      <c r="M29" s="39">
        <v>2</v>
      </c>
      <c r="N29" s="43">
        <f t="shared" si="6"/>
        <v>0.0137931034482759</v>
      </c>
      <c r="O29" s="44" t="s">
        <v>31</v>
      </c>
      <c r="P29" s="45" t="s">
        <v>30</v>
      </c>
    </row>
    <row r="30" ht="22.5" customHeight="1" spans="1:16">
      <c r="A30" s="46" t="s">
        <v>8</v>
      </c>
      <c r="B30" s="47" t="s">
        <v>45</v>
      </c>
      <c r="C30" s="48">
        <v>44683</v>
      </c>
      <c r="D30" s="47" t="str">
        <f t="shared" si="0"/>
        <v>May</v>
      </c>
      <c r="E30" s="47">
        <f t="shared" si="1"/>
        <v>2022</v>
      </c>
      <c r="F30" s="49">
        <v>158</v>
      </c>
      <c r="G30" s="50">
        <v>29.8</v>
      </c>
      <c r="H30" s="51">
        <f t="shared" si="2"/>
        <v>4708.4</v>
      </c>
      <c r="I30" s="52">
        <v>0.14</v>
      </c>
      <c r="J30" s="31" t="str">
        <f t="shared" si="3"/>
        <v>High (11–15%)</v>
      </c>
      <c r="K30" s="51">
        <f t="shared" si="4"/>
        <v>659.176</v>
      </c>
      <c r="L30" s="51">
        <f t="shared" si="5"/>
        <v>4049.224</v>
      </c>
      <c r="M30" s="49">
        <v>3</v>
      </c>
      <c r="N30" s="53">
        <f t="shared" si="6"/>
        <v>0.0189873417721519</v>
      </c>
      <c r="O30" s="54" t="s">
        <v>33</v>
      </c>
      <c r="P30" s="55" t="s">
        <v>29</v>
      </c>
    </row>
    <row r="31" ht="22.5" customHeight="1" spans="1:16">
      <c r="A31" s="36" t="s">
        <v>63</v>
      </c>
      <c r="B31" s="37" t="s">
        <v>57</v>
      </c>
      <c r="C31" s="38">
        <v>44711</v>
      </c>
      <c r="D31" s="37" t="str">
        <f t="shared" si="0"/>
        <v>May</v>
      </c>
      <c r="E31" s="37">
        <f t="shared" si="1"/>
        <v>2022</v>
      </c>
      <c r="F31" s="39">
        <v>153</v>
      </c>
      <c r="G31" s="40">
        <v>42.3</v>
      </c>
      <c r="H31" s="41">
        <f t="shared" si="2"/>
        <v>6471.9</v>
      </c>
      <c r="I31" s="42">
        <v>0.03</v>
      </c>
      <c r="J31" s="31" t="str">
        <f t="shared" si="3"/>
        <v>Low (1–5%)</v>
      </c>
      <c r="K31" s="41">
        <f t="shared" si="4"/>
        <v>194.157</v>
      </c>
      <c r="L31" s="41">
        <f t="shared" si="5"/>
        <v>6277.743</v>
      </c>
      <c r="M31" s="39">
        <v>0</v>
      </c>
      <c r="N31" s="43">
        <f t="shared" si="6"/>
        <v>0</v>
      </c>
      <c r="O31" s="44" t="s">
        <v>33</v>
      </c>
      <c r="P31" s="45" t="s">
        <v>29</v>
      </c>
    </row>
    <row r="32" ht="22.5" customHeight="1" spans="1:16">
      <c r="A32" s="46" t="s">
        <v>54</v>
      </c>
      <c r="B32" s="47" t="s">
        <v>55</v>
      </c>
      <c r="C32" s="48">
        <v>44711</v>
      </c>
      <c r="D32" s="47" t="str">
        <f t="shared" si="0"/>
        <v>May</v>
      </c>
      <c r="E32" s="47">
        <f t="shared" si="1"/>
        <v>2022</v>
      </c>
      <c r="F32" s="49">
        <v>142</v>
      </c>
      <c r="G32" s="50">
        <v>48.11</v>
      </c>
      <c r="H32" s="51">
        <f t="shared" si="2"/>
        <v>6831.62</v>
      </c>
      <c r="I32" s="52">
        <v>0.21</v>
      </c>
      <c r="J32" s="31" t="str">
        <f t="shared" si="3"/>
        <v>Maximum (21–25%)</v>
      </c>
      <c r="K32" s="51">
        <f t="shared" si="4"/>
        <v>1434.6402</v>
      </c>
      <c r="L32" s="51">
        <f t="shared" si="5"/>
        <v>5396.9798</v>
      </c>
      <c r="M32" s="49">
        <v>2</v>
      </c>
      <c r="N32" s="53">
        <f t="shared" si="6"/>
        <v>0.0140845070422535</v>
      </c>
      <c r="O32" s="54" t="s">
        <v>33</v>
      </c>
      <c r="P32" s="55" t="s">
        <v>28</v>
      </c>
    </row>
    <row r="33" ht="22.5" customHeight="1" spans="1:16">
      <c r="A33" s="36" t="s">
        <v>50</v>
      </c>
      <c r="B33" s="37" t="s">
        <v>51</v>
      </c>
      <c r="C33" s="38">
        <v>44718</v>
      </c>
      <c r="D33" s="37" t="str">
        <f t="shared" si="0"/>
        <v>June</v>
      </c>
      <c r="E33" s="37">
        <f t="shared" si="1"/>
        <v>2022</v>
      </c>
      <c r="F33" s="39">
        <v>138</v>
      </c>
      <c r="G33" s="40">
        <v>26.07</v>
      </c>
      <c r="H33" s="41">
        <f t="shared" si="2"/>
        <v>3597.66</v>
      </c>
      <c r="I33" s="42">
        <v>0.07</v>
      </c>
      <c r="J33" s="31" t="str">
        <f t="shared" si="3"/>
        <v>Moderate (6–10%)</v>
      </c>
      <c r="K33" s="41">
        <f t="shared" si="4"/>
        <v>251.8362</v>
      </c>
      <c r="L33" s="41">
        <f t="shared" si="5"/>
        <v>3345.8238</v>
      </c>
      <c r="M33" s="39">
        <v>0</v>
      </c>
      <c r="N33" s="43">
        <f t="shared" si="6"/>
        <v>0</v>
      </c>
      <c r="O33" s="44" t="s">
        <v>33</v>
      </c>
      <c r="P33" s="45" t="s">
        <v>30</v>
      </c>
    </row>
    <row r="34" ht="22.5" customHeight="1" spans="1:16">
      <c r="A34" s="46" t="s">
        <v>8</v>
      </c>
      <c r="B34" s="47" t="s">
        <v>45</v>
      </c>
      <c r="C34" s="48">
        <v>44732</v>
      </c>
      <c r="D34" s="47" t="str">
        <f t="shared" si="0"/>
        <v>June</v>
      </c>
      <c r="E34" s="47">
        <f t="shared" si="1"/>
        <v>2022</v>
      </c>
      <c r="F34" s="49">
        <v>147</v>
      </c>
      <c r="G34" s="50">
        <v>48.2</v>
      </c>
      <c r="H34" s="51">
        <f t="shared" si="2"/>
        <v>7085.4</v>
      </c>
      <c r="I34" s="52">
        <v>0.19</v>
      </c>
      <c r="J34" s="31" t="str">
        <f t="shared" si="3"/>
        <v>Very High (16–20%)</v>
      </c>
      <c r="K34" s="51">
        <f t="shared" si="4"/>
        <v>1346.226</v>
      </c>
      <c r="L34" s="51">
        <f t="shared" si="5"/>
        <v>5739.174</v>
      </c>
      <c r="M34" s="49">
        <v>1</v>
      </c>
      <c r="N34" s="53">
        <f t="shared" si="6"/>
        <v>0.00680272108843537</v>
      </c>
      <c r="O34" s="54" t="s">
        <v>33</v>
      </c>
      <c r="P34" s="55" t="s">
        <v>29</v>
      </c>
    </row>
    <row r="35" ht="22.5" customHeight="1" spans="1:16">
      <c r="A35" s="36" t="s">
        <v>58</v>
      </c>
      <c r="B35" s="37" t="s">
        <v>57</v>
      </c>
      <c r="C35" s="38">
        <v>44760</v>
      </c>
      <c r="D35" s="37" t="str">
        <f t="shared" si="0"/>
        <v>July</v>
      </c>
      <c r="E35" s="37">
        <f t="shared" si="1"/>
        <v>2022</v>
      </c>
      <c r="F35" s="39">
        <v>145</v>
      </c>
      <c r="G35" s="40">
        <v>44.46</v>
      </c>
      <c r="H35" s="41">
        <f t="shared" si="2"/>
        <v>6446.7</v>
      </c>
      <c r="I35" s="42">
        <v>0.18</v>
      </c>
      <c r="J35" s="31" t="str">
        <f t="shared" si="3"/>
        <v>Very High (16–20%)</v>
      </c>
      <c r="K35" s="41">
        <f t="shared" si="4"/>
        <v>1160.406</v>
      </c>
      <c r="L35" s="41">
        <f t="shared" si="5"/>
        <v>5286.294</v>
      </c>
      <c r="M35" s="39">
        <v>4</v>
      </c>
      <c r="N35" s="43">
        <f t="shared" si="6"/>
        <v>0.0275862068965517</v>
      </c>
      <c r="O35" s="44" t="s">
        <v>31</v>
      </c>
      <c r="P35" s="45" t="s">
        <v>30</v>
      </c>
    </row>
    <row r="36" ht="22.5" customHeight="1" spans="1:16">
      <c r="A36" s="46" t="s">
        <v>54</v>
      </c>
      <c r="B36" s="47" t="s">
        <v>55</v>
      </c>
      <c r="C36" s="48">
        <v>44760</v>
      </c>
      <c r="D36" s="47" t="str">
        <f t="shared" si="0"/>
        <v>July</v>
      </c>
      <c r="E36" s="47">
        <f t="shared" si="1"/>
        <v>2022</v>
      </c>
      <c r="F36" s="49">
        <v>151</v>
      </c>
      <c r="G36" s="50">
        <v>30.37</v>
      </c>
      <c r="H36" s="51">
        <f t="shared" si="2"/>
        <v>4585.87</v>
      </c>
      <c r="I36" s="52">
        <v>0.05</v>
      </c>
      <c r="J36" s="31" t="str">
        <f t="shared" si="3"/>
        <v>Low (1–5%)</v>
      </c>
      <c r="K36" s="51">
        <f t="shared" si="4"/>
        <v>229.2935</v>
      </c>
      <c r="L36" s="51">
        <f t="shared" si="5"/>
        <v>4356.5765</v>
      </c>
      <c r="M36" s="49">
        <v>2</v>
      </c>
      <c r="N36" s="53">
        <f t="shared" si="6"/>
        <v>0.0132450331125828</v>
      </c>
      <c r="O36" s="54" t="s">
        <v>32</v>
      </c>
      <c r="P36" s="55" t="s">
        <v>28</v>
      </c>
    </row>
    <row r="37" ht="22.5" customHeight="1" spans="1:16">
      <c r="A37" s="36" t="s">
        <v>8</v>
      </c>
      <c r="B37" s="37" t="s">
        <v>45</v>
      </c>
      <c r="C37" s="38">
        <v>44802</v>
      </c>
      <c r="D37" s="37" t="str">
        <f t="shared" si="0"/>
        <v>August</v>
      </c>
      <c r="E37" s="37">
        <f t="shared" si="1"/>
        <v>2022</v>
      </c>
      <c r="F37" s="39">
        <v>154</v>
      </c>
      <c r="G37" s="40">
        <v>49.05</v>
      </c>
      <c r="H37" s="41">
        <f t="shared" si="2"/>
        <v>7553.7</v>
      </c>
      <c r="I37" s="42">
        <v>0.09</v>
      </c>
      <c r="J37" s="31" t="str">
        <f t="shared" si="3"/>
        <v>Moderate (6–10%)</v>
      </c>
      <c r="K37" s="41">
        <f t="shared" si="4"/>
        <v>679.833</v>
      </c>
      <c r="L37" s="41">
        <f t="shared" si="5"/>
        <v>6873.867</v>
      </c>
      <c r="M37" s="39">
        <v>1</v>
      </c>
      <c r="N37" s="43">
        <f t="shared" si="6"/>
        <v>0.00649350649350649</v>
      </c>
      <c r="O37" s="44" t="s">
        <v>31</v>
      </c>
      <c r="P37" s="45" t="s">
        <v>30</v>
      </c>
    </row>
    <row r="38" ht="22.5" customHeight="1" spans="1:16">
      <c r="A38" s="46" t="s">
        <v>56</v>
      </c>
      <c r="B38" s="47" t="s">
        <v>57</v>
      </c>
      <c r="C38" s="48">
        <v>44809</v>
      </c>
      <c r="D38" s="47" t="str">
        <f t="shared" si="0"/>
        <v>September</v>
      </c>
      <c r="E38" s="47">
        <f t="shared" si="1"/>
        <v>2022</v>
      </c>
      <c r="F38" s="49">
        <v>150</v>
      </c>
      <c r="G38" s="50">
        <v>54.64</v>
      </c>
      <c r="H38" s="51">
        <f t="shared" si="2"/>
        <v>8196</v>
      </c>
      <c r="I38" s="52">
        <v>0.01</v>
      </c>
      <c r="J38" s="31" t="str">
        <f t="shared" si="3"/>
        <v>Low (1–5%)</v>
      </c>
      <c r="K38" s="51">
        <f t="shared" si="4"/>
        <v>81.96</v>
      </c>
      <c r="L38" s="51">
        <f t="shared" si="5"/>
        <v>8114.04</v>
      </c>
      <c r="M38" s="49">
        <v>0</v>
      </c>
      <c r="N38" s="53">
        <f t="shared" si="6"/>
        <v>0</v>
      </c>
      <c r="O38" s="54" t="s">
        <v>31</v>
      </c>
      <c r="P38" s="55" t="s">
        <v>30</v>
      </c>
    </row>
    <row r="39" ht="22.5" customHeight="1" spans="1:16">
      <c r="A39" s="36" t="s">
        <v>46</v>
      </c>
      <c r="B39" s="37" t="s">
        <v>47</v>
      </c>
      <c r="C39" s="38">
        <v>44830</v>
      </c>
      <c r="D39" s="37" t="str">
        <f t="shared" si="0"/>
        <v>September</v>
      </c>
      <c r="E39" s="37">
        <f t="shared" si="1"/>
        <v>2022</v>
      </c>
      <c r="F39" s="39">
        <v>146</v>
      </c>
      <c r="G39" s="40">
        <v>44.38</v>
      </c>
      <c r="H39" s="41">
        <f t="shared" si="2"/>
        <v>6479.48</v>
      </c>
      <c r="I39" s="42">
        <v>0.08</v>
      </c>
      <c r="J39" s="31" t="str">
        <f t="shared" si="3"/>
        <v>Moderate (6–10%)</v>
      </c>
      <c r="K39" s="41">
        <f t="shared" si="4"/>
        <v>518.3584</v>
      </c>
      <c r="L39" s="41">
        <f t="shared" si="5"/>
        <v>5961.1216</v>
      </c>
      <c r="M39" s="39">
        <v>1</v>
      </c>
      <c r="N39" s="43">
        <f t="shared" si="6"/>
        <v>0.00684931506849315</v>
      </c>
      <c r="O39" s="44" t="s">
        <v>32</v>
      </c>
      <c r="P39" s="45" t="s">
        <v>29</v>
      </c>
    </row>
    <row r="40" ht="22.5" customHeight="1" spans="1:16">
      <c r="A40" s="46" t="s">
        <v>50</v>
      </c>
      <c r="B40" s="47" t="s">
        <v>51</v>
      </c>
      <c r="C40" s="48">
        <v>44837</v>
      </c>
      <c r="D40" s="47" t="str">
        <f t="shared" si="0"/>
        <v>October</v>
      </c>
      <c r="E40" s="47">
        <f t="shared" si="1"/>
        <v>2022</v>
      </c>
      <c r="F40" s="49">
        <v>145</v>
      </c>
      <c r="G40" s="50">
        <v>13.51</v>
      </c>
      <c r="H40" s="51">
        <f t="shared" si="2"/>
        <v>1958.95</v>
      </c>
      <c r="I40" s="52">
        <v>0.15</v>
      </c>
      <c r="J40" s="31" t="str">
        <f t="shared" si="3"/>
        <v>High (11–15%)</v>
      </c>
      <c r="K40" s="51">
        <f t="shared" si="4"/>
        <v>293.8425</v>
      </c>
      <c r="L40" s="51">
        <f t="shared" si="5"/>
        <v>1665.1075</v>
      </c>
      <c r="M40" s="49">
        <v>2</v>
      </c>
      <c r="N40" s="53">
        <f t="shared" si="6"/>
        <v>0.0137931034482759</v>
      </c>
      <c r="O40" s="54" t="s">
        <v>32</v>
      </c>
      <c r="P40" s="55" t="s">
        <v>30</v>
      </c>
    </row>
    <row r="41" ht="22.5" customHeight="1" spans="1:16">
      <c r="A41" s="36" t="s">
        <v>56</v>
      </c>
      <c r="B41" s="37" t="s">
        <v>57</v>
      </c>
      <c r="C41" s="38">
        <v>44844</v>
      </c>
      <c r="D41" s="37" t="str">
        <f t="shared" si="0"/>
        <v>October</v>
      </c>
      <c r="E41" s="37">
        <f t="shared" si="1"/>
        <v>2022</v>
      </c>
      <c r="F41" s="39">
        <v>150</v>
      </c>
      <c r="G41" s="40">
        <v>30.3</v>
      </c>
      <c r="H41" s="41">
        <f t="shared" si="2"/>
        <v>4545</v>
      </c>
      <c r="I41" s="42">
        <v>0.15</v>
      </c>
      <c r="J41" s="31" t="str">
        <f t="shared" si="3"/>
        <v>High (11–15%)</v>
      </c>
      <c r="K41" s="41">
        <f t="shared" si="4"/>
        <v>681.75</v>
      </c>
      <c r="L41" s="41">
        <f t="shared" si="5"/>
        <v>3863.25</v>
      </c>
      <c r="M41" s="39">
        <v>2</v>
      </c>
      <c r="N41" s="43">
        <f t="shared" si="6"/>
        <v>0.0133333333333333</v>
      </c>
      <c r="O41" s="44" t="s">
        <v>32</v>
      </c>
      <c r="P41" s="45" t="s">
        <v>28</v>
      </c>
    </row>
    <row r="42" ht="22.5" customHeight="1" spans="1:16">
      <c r="A42" s="46" t="s">
        <v>63</v>
      </c>
      <c r="B42" s="47" t="s">
        <v>57</v>
      </c>
      <c r="C42" s="48">
        <v>44851</v>
      </c>
      <c r="D42" s="47" t="str">
        <f t="shared" si="0"/>
        <v>October</v>
      </c>
      <c r="E42" s="47">
        <f t="shared" si="1"/>
        <v>2022</v>
      </c>
      <c r="F42" s="49">
        <v>143</v>
      </c>
      <c r="G42" s="50">
        <v>13.17</v>
      </c>
      <c r="H42" s="51">
        <f t="shared" si="2"/>
        <v>1883.31</v>
      </c>
      <c r="I42" s="52">
        <v>0.12</v>
      </c>
      <c r="J42" s="31" t="str">
        <f t="shared" si="3"/>
        <v>High (11–15%)</v>
      </c>
      <c r="K42" s="51">
        <f t="shared" si="4"/>
        <v>225.9972</v>
      </c>
      <c r="L42" s="51">
        <f t="shared" si="5"/>
        <v>1657.3128</v>
      </c>
      <c r="M42" s="49">
        <v>0</v>
      </c>
      <c r="N42" s="53">
        <f t="shared" si="6"/>
        <v>0</v>
      </c>
      <c r="O42" s="54" t="s">
        <v>33</v>
      </c>
      <c r="P42" s="55" t="s">
        <v>30</v>
      </c>
    </row>
    <row r="43" ht="22.5" customHeight="1" spans="1:16">
      <c r="A43" s="36" t="s">
        <v>48</v>
      </c>
      <c r="B43" s="37" t="s">
        <v>49</v>
      </c>
      <c r="C43" s="38">
        <v>44886</v>
      </c>
      <c r="D43" s="37" t="str">
        <f t="shared" si="0"/>
        <v>November</v>
      </c>
      <c r="E43" s="37">
        <f t="shared" si="1"/>
        <v>2022</v>
      </c>
      <c r="F43" s="39">
        <v>163</v>
      </c>
      <c r="G43" s="40">
        <v>17.45</v>
      </c>
      <c r="H43" s="41">
        <f t="shared" si="2"/>
        <v>2844.35</v>
      </c>
      <c r="I43" s="42">
        <v>0.14</v>
      </c>
      <c r="J43" s="31" t="str">
        <f t="shared" si="3"/>
        <v>High (11–15%)</v>
      </c>
      <c r="K43" s="41">
        <f t="shared" si="4"/>
        <v>398.209</v>
      </c>
      <c r="L43" s="41">
        <f t="shared" si="5"/>
        <v>2446.141</v>
      </c>
      <c r="M43" s="39">
        <v>3</v>
      </c>
      <c r="N43" s="43">
        <f t="shared" si="6"/>
        <v>0.0184049079754601</v>
      </c>
      <c r="O43" s="44" t="s">
        <v>32</v>
      </c>
      <c r="P43" s="45" t="s">
        <v>28</v>
      </c>
    </row>
    <row r="44" ht="22.5" customHeight="1" spans="1:16">
      <c r="A44" s="46" t="s">
        <v>59</v>
      </c>
      <c r="B44" s="47" t="s">
        <v>60</v>
      </c>
      <c r="C44" s="48">
        <v>44886</v>
      </c>
      <c r="D44" s="47" t="str">
        <f t="shared" si="0"/>
        <v>November</v>
      </c>
      <c r="E44" s="47">
        <f t="shared" si="1"/>
        <v>2022</v>
      </c>
      <c r="F44" s="49">
        <v>165</v>
      </c>
      <c r="G44" s="50">
        <v>26.76</v>
      </c>
      <c r="H44" s="51">
        <f t="shared" si="2"/>
        <v>4415.4</v>
      </c>
      <c r="I44" s="52">
        <v>0.21</v>
      </c>
      <c r="J44" s="31" t="str">
        <f t="shared" si="3"/>
        <v>Maximum (21–25%)</v>
      </c>
      <c r="K44" s="51">
        <f t="shared" si="4"/>
        <v>927.234</v>
      </c>
      <c r="L44" s="51">
        <f t="shared" si="5"/>
        <v>3488.166</v>
      </c>
      <c r="M44" s="49">
        <v>2</v>
      </c>
      <c r="N44" s="53">
        <f t="shared" si="6"/>
        <v>0.0121212121212121</v>
      </c>
      <c r="O44" s="54" t="s">
        <v>33</v>
      </c>
      <c r="P44" s="55" t="s">
        <v>28</v>
      </c>
    </row>
    <row r="45" ht="22.5" customHeight="1" spans="1:16">
      <c r="A45" s="36" t="s">
        <v>54</v>
      </c>
      <c r="B45" s="37" t="s">
        <v>55</v>
      </c>
      <c r="C45" s="38">
        <v>44886</v>
      </c>
      <c r="D45" s="37" t="str">
        <f t="shared" si="0"/>
        <v>November</v>
      </c>
      <c r="E45" s="37">
        <f t="shared" si="1"/>
        <v>2022</v>
      </c>
      <c r="F45" s="39">
        <v>147</v>
      </c>
      <c r="G45" s="40">
        <v>27.75</v>
      </c>
      <c r="H45" s="41">
        <f t="shared" si="2"/>
        <v>4079.25</v>
      </c>
      <c r="I45" s="42">
        <v>0.2</v>
      </c>
      <c r="J45" s="31" t="str">
        <f t="shared" si="3"/>
        <v>Very High (16–20%)</v>
      </c>
      <c r="K45" s="41">
        <f t="shared" si="4"/>
        <v>815.85</v>
      </c>
      <c r="L45" s="41">
        <f t="shared" si="5"/>
        <v>3263.4</v>
      </c>
      <c r="M45" s="39">
        <v>0</v>
      </c>
      <c r="N45" s="43">
        <f t="shared" si="6"/>
        <v>0</v>
      </c>
      <c r="O45" s="44" t="s">
        <v>31</v>
      </c>
      <c r="P45" s="45" t="s">
        <v>30</v>
      </c>
    </row>
    <row r="46" ht="22.5" customHeight="1" spans="1:16">
      <c r="A46" s="46" t="s">
        <v>6</v>
      </c>
      <c r="B46" s="47" t="s">
        <v>51</v>
      </c>
      <c r="C46" s="48">
        <v>44893</v>
      </c>
      <c r="D46" s="47" t="str">
        <f t="shared" si="0"/>
        <v>November</v>
      </c>
      <c r="E46" s="47">
        <f t="shared" si="1"/>
        <v>2022</v>
      </c>
      <c r="F46" s="49">
        <v>153</v>
      </c>
      <c r="G46" s="50">
        <v>46.69</v>
      </c>
      <c r="H46" s="51">
        <f t="shared" si="2"/>
        <v>7143.57</v>
      </c>
      <c r="I46" s="52">
        <v>0.04</v>
      </c>
      <c r="J46" s="31" t="str">
        <f t="shared" si="3"/>
        <v>Low (1–5%)</v>
      </c>
      <c r="K46" s="51">
        <f t="shared" si="4"/>
        <v>285.7428</v>
      </c>
      <c r="L46" s="51">
        <f t="shared" si="5"/>
        <v>6857.8272</v>
      </c>
      <c r="M46" s="49">
        <v>3</v>
      </c>
      <c r="N46" s="53">
        <f t="shared" si="6"/>
        <v>0.0196078431372549</v>
      </c>
      <c r="O46" s="54" t="s">
        <v>31</v>
      </c>
      <c r="P46" s="55" t="s">
        <v>29</v>
      </c>
    </row>
    <row r="47" ht="22.5" customHeight="1" spans="1:16">
      <c r="A47" s="36" t="s">
        <v>8</v>
      </c>
      <c r="B47" s="37" t="s">
        <v>45</v>
      </c>
      <c r="C47" s="38">
        <v>44907</v>
      </c>
      <c r="D47" s="37" t="str">
        <f t="shared" si="0"/>
        <v>December</v>
      </c>
      <c r="E47" s="37">
        <f t="shared" si="1"/>
        <v>2022</v>
      </c>
      <c r="F47" s="39">
        <v>172</v>
      </c>
      <c r="G47" s="40">
        <v>32.94</v>
      </c>
      <c r="H47" s="41">
        <f t="shared" si="2"/>
        <v>5665.68</v>
      </c>
      <c r="I47" s="42">
        <v>0.15</v>
      </c>
      <c r="J47" s="31" t="str">
        <f t="shared" si="3"/>
        <v>High (11–15%)</v>
      </c>
      <c r="K47" s="41">
        <f t="shared" si="4"/>
        <v>849.852</v>
      </c>
      <c r="L47" s="41">
        <f t="shared" si="5"/>
        <v>4815.828</v>
      </c>
      <c r="M47" s="39">
        <v>1</v>
      </c>
      <c r="N47" s="43">
        <f t="shared" si="6"/>
        <v>0.00581395348837209</v>
      </c>
      <c r="O47" s="44" t="s">
        <v>32</v>
      </c>
      <c r="P47" s="45" t="s">
        <v>29</v>
      </c>
    </row>
    <row r="48" ht="22.5" customHeight="1" spans="1:16">
      <c r="A48" s="46" t="s">
        <v>52</v>
      </c>
      <c r="B48" s="47" t="s">
        <v>53</v>
      </c>
      <c r="C48" s="48">
        <v>44935</v>
      </c>
      <c r="D48" s="47" t="str">
        <f t="shared" si="0"/>
        <v>January</v>
      </c>
      <c r="E48" s="47">
        <f t="shared" si="1"/>
        <v>2023</v>
      </c>
      <c r="F48" s="49">
        <v>158</v>
      </c>
      <c r="G48" s="50">
        <v>44.95</v>
      </c>
      <c r="H48" s="51">
        <f t="shared" si="2"/>
        <v>7102.1</v>
      </c>
      <c r="I48" s="52">
        <v>0.2</v>
      </c>
      <c r="J48" s="31" t="str">
        <f t="shared" si="3"/>
        <v>Very High (16–20%)</v>
      </c>
      <c r="K48" s="51">
        <f t="shared" si="4"/>
        <v>1420.42</v>
      </c>
      <c r="L48" s="51">
        <f t="shared" si="5"/>
        <v>5681.68</v>
      </c>
      <c r="M48" s="49">
        <v>2</v>
      </c>
      <c r="N48" s="53">
        <f t="shared" si="6"/>
        <v>0.0126582278481013</v>
      </c>
      <c r="O48" s="54" t="s">
        <v>33</v>
      </c>
      <c r="P48" s="55" t="s">
        <v>29</v>
      </c>
    </row>
    <row r="49" ht="22.5" customHeight="1" spans="1:16">
      <c r="A49" s="36" t="s">
        <v>58</v>
      </c>
      <c r="B49" s="37" t="s">
        <v>57</v>
      </c>
      <c r="C49" s="38">
        <v>44949</v>
      </c>
      <c r="D49" s="37" t="str">
        <f t="shared" si="0"/>
        <v>January</v>
      </c>
      <c r="E49" s="37">
        <f t="shared" si="1"/>
        <v>2023</v>
      </c>
      <c r="F49" s="39">
        <v>139</v>
      </c>
      <c r="G49" s="40">
        <v>29.61</v>
      </c>
      <c r="H49" s="41">
        <f t="shared" si="2"/>
        <v>4115.79</v>
      </c>
      <c r="I49" s="42">
        <v>0.14</v>
      </c>
      <c r="J49" s="31" t="str">
        <f t="shared" si="3"/>
        <v>High (11–15%)</v>
      </c>
      <c r="K49" s="41">
        <f t="shared" si="4"/>
        <v>576.2106</v>
      </c>
      <c r="L49" s="41">
        <f t="shared" si="5"/>
        <v>3539.5794</v>
      </c>
      <c r="M49" s="39">
        <v>1</v>
      </c>
      <c r="N49" s="43">
        <f t="shared" si="6"/>
        <v>0.00719424460431655</v>
      </c>
      <c r="O49" s="44" t="s">
        <v>33</v>
      </c>
      <c r="P49" s="45" t="s">
        <v>29</v>
      </c>
    </row>
    <row r="50" ht="22.5" customHeight="1" spans="1:16">
      <c r="A50" s="46" t="s">
        <v>63</v>
      </c>
      <c r="B50" s="47" t="s">
        <v>57</v>
      </c>
      <c r="C50" s="48">
        <v>44949</v>
      </c>
      <c r="D50" s="47" t="str">
        <f t="shared" si="0"/>
        <v>January</v>
      </c>
      <c r="E50" s="47">
        <f t="shared" si="1"/>
        <v>2023</v>
      </c>
      <c r="F50" s="49">
        <v>173</v>
      </c>
      <c r="G50" s="50">
        <v>13.38</v>
      </c>
      <c r="H50" s="51">
        <f t="shared" si="2"/>
        <v>2314.74</v>
      </c>
      <c r="I50" s="52">
        <v>0.01</v>
      </c>
      <c r="J50" s="31" t="str">
        <f t="shared" si="3"/>
        <v>Low (1–5%)</v>
      </c>
      <c r="K50" s="51">
        <f t="shared" si="4"/>
        <v>23.1473999999998</v>
      </c>
      <c r="L50" s="51">
        <f t="shared" si="5"/>
        <v>2291.5926</v>
      </c>
      <c r="M50" s="49">
        <v>2</v>
      </c>
      <c r="N50" s="53">
        <f t="shared" si="6"/>
        <v>0.0115606936416185</v>
      </c>
      <c r="O50" s="54" t="s">
        <v>32</v>
      </c>
      <c r="P50" s="55" t="s">
        <v>28</v>
      </c>
    </row>
    <row r="51" ht="22.5" customHeight="1" spans="1:16">
      <c r="A51" s="36" t="s">
        <v>63</v>
      </c>
      <c r="B51" s="37" t="s">
        <v>57</v>
      </c>
      <c r="C51" s="38">
        <v>45005</v>
      </c>
      <c r="D51" s="37" t="str">
        <f t="shared" si="0"/>
        <v>March</v>
      </c>
      <c r="E51" s="37">
        <f t="shared" si="1"/>
        <v>2023</v>
      </c>
      <c r="F51" s="39">
        <v>155</v>
      </c>
      <c r="G51" s="40">
        <v>26.57</v>
      </c>
      <c r="H51" s="41">
        <f t="shared" si="2"/>
        <v>4118.35</v>
      </c>
      <c r="I51" s="42">
        <v>0.07</v>
      </c>
      <c r="J51" s="31" t="str">
        <f t="shared" si="3"/>
        <v>Moderate (6–10%)</v>
      </c>
      <c r="K51" s="41">
        <f t="shared" si="4"/>
        <v>288.2845</v>
      </c>
      <c r="L51" s="41">
        <f t="shared" si="5"/>
        <v>3830.0655</v>
      </c>
      <c r="M51" s="39">
        <v>1</v>
      </c>
      <c r="N51" s="43">
        <f t="shared" si="6"/>
        <v>0.00645161290322581</v>
      </c>
      <c r="O51" s="44" t="s">
        <v>32</v>
      </c>
      <c r="P51" s="45" t="s">
        <v>29</v>
      </c>
    </row>
    <row r="52" ht="22.5" customHeight="1" spans="1:16">
      <c r="A52" s="46" t="s">
        <v>63</v>
      </c>
      <c r="B52" s="47" t="s">
        <v>57</v>
      </c>
      <c r="C52" s="48">
        <v>45096</v>
      </c>
      <c r="D52" s="47" t="str">
        <f t="shared" si="0"/>
        <v>June</v>
      </c>
      <c r="E52" s="47">
        <f t="shared" si="1"/>
        <v>2023</v>
      </c>
      <c r="F52" s="49">
        <v>139</v>
      </c>
      <c r="G52" s="50">
        <v>22.17</v>
      </c>
      <c r="H52" s="51">
        <f t="shared" si="2"/>
        <v>3081.63</v>
      </c>
      <c r="I52" s="52">
        <v>0.21</v>
      </c>
      <c r="J52" s="31" t="str">
        <f t="shared" si="3"/>
        <v>Maximum (21–25%)</v>
      </c>
      <c r="K52" s="51">
        <f t="shared" si="4"/>
        <v>647.1423</v>
      </c>
      <c r="L52" s="51">
        <f t="shared" si="5"/>
        <v>2434.4877</v>
      </c>
      <c r="M52" s="49">
        <v>4</v>
      </c>
      <c r="N52" s="53">
        <f t="shared" si="6"/>
        <v>0.0287769784172662</v>
      </c>
      <c r="O52" s="54" t="s">
        <v>33</v>
      </c>
      <c r="P52" s="55" t="s">
        <v>29</v>
      </c>
    </row>
    <row r="53" ht="22.5" customHeight="1" spans="1:16">
      <c r="A53" s="36" t="s">
        <v>52</v>
      </c>
      <c r="B53" s="37" t="s">
        <v>53</v>
      </c>
      <c r="C53" s="38">
        <v>45138</v>
      </c>
      <c r="D53" s="37" t="str">
        <f t="shared" si="0"/>
        <v>July</v>
      </c>
      <c r="E53" s="37">
        <f t="shared" si="1"/>
        <v>2023</v>
      </c>
      <c r="F53" s="39">
        <v>129</v>
      </c>
      <c r="G53" s="40">
        <v>27.38</v>
      </c>
      <c r="H53" s="41">
        <f t="shared" si="2"/>
        <v>3532.02</v>
      </c>
      <c r="I53" s="42">
        <v>0.03</v>
      </c>
      <c r="J53" s="31" t="str">
        <f t="shared" si="3"/>
        <v>Low (1–5%)</v>
      </c>
      <c r="K53" s="41">
        <f t="shared" si="4"/>
        <v>105.9606</v>
      </c>
      <c r="L53" s="41">
        <f t="shared" si="5"/>
        <v>3426.0594</v>
      </c>
      <c r="M53" s="39">
        <v>1</v>
      </c>
      <c r="N53" s="43">
        <f t="shared" si="6"/>
        <v>0.00775193798449612</v>
      </c>
      <c r="O53" s="44" t="s">
        <v>32</v>
      </c>
      <c r="P53" s="45" t="s">
        <v>28</v>
      </c>
    </row>
    <row r="54" ht="22.5" customHeight="1" spans="1:16">
      <c r="A54" s="46" t="s">
        <v>48</v>
      </c>
      <c r="B54" s="47" t="s">
        <v>49</v>
      </c>
      <c r="C54" s="48">
        <v>45145</v>
      </c>
      <c r="D54" s="47" t="str">
        <f t="shared" si="0"/>
        <v>August</v>
      </c>
      <c r="E54" s="47">
        <f t="shared" si="1"/>
        <v>2023</v>
      </c>
      <c r="F54" s="49">
        <v>164</v>
      </c>
      <c r="G54" s="50">
        <v>12.3</v>
      </c>
      <c r="H54" s="51">
        <f t="shared" si="2"/>
        <v>2017.2</v>
      </c>
      <c r="I54" s="52">
        <v>0.18</v>
      </c>
      <c r="J54" s="31" t="str">
        <f t="shared" si="3"/>
        <v>Very High (16–20%)</v>
      </c>
      <c r="K54" s="51">
        <f t="shared" si="4"/>
        <v>363.096</v>
      </c>
      <c r="L54" s="51">
        <f t="shared" si="5"/>
        <v>1654.104</v>
      </c>
      <c r="M54" s="49">
        <v>1</v>
      </c>
      <c r="N54" s="53">
        <f t="shared" si="6"/>
        <v>0.00609756097560976</v>
      </c>
      <c r="O54" s="54" t="s">
        <v>33</v>
      </c>
      <c r="P54" s="55" t="s">
        <v>28</v>
      </c>
    </row>
    <row r="55" ht="22.5" customHeight="1" spans="1:16">
      <c r="A55" s="36" t="s">
        <v>61</v>
      </c>
      <c r="B55" s="37" t="s">
        <v>62</v>
      </c>
      <c r="C55" s="38">
        <v>45229</v>
      </c>
      <c r="D55" s="37" t="str">
        <f t="shared" si="0"/>
        <v>October</v>
      </c>
      <c r="E55" s="37">
        <f t="shared" si="1"/>
        <v>2023</v>
      </c>
      <c r="F55" s="39">
        <v>171</v>
      </c>
      <c r="G55" s="40">
        <v>49.94</v>
      </c>
      <c r="H55" s="41">
        <f t="shared" si="2"/>
        <v>8539.74</v>
      </c>
      <c r="I55" s="42">
        <v>0.19</v>
      </c>
      <c r="J55" s="31" t="str">
        <f t="shared" si="3"/>
        <v>Very High (16–20%)</v>
      </c>
      <c r="K55" s="41">
        <f t="shared" si="4"/>
        <v>1622.5506</v>
      </c>
      <c r="L55" s="41">
        <f t="shared" si="5"/>
        <v>6917.1894</v>
      </c>
      <c r="M55" s="39">
        <v>3</v>
      </c>
      <c r="N55" s="43">
        <f t="shared" si="6"/>
        <v>0.0175438596491228</v>
      </c>
      <c r="O55" s="44" t="s">
        <v>31</v>
      </c>
      <c r="P55" s="45" t="s">
        <v>28</v>
      </c>
    </row>
    <row r="56" ht="22.5" customHeight="1" spans="1:16">
      <c r="A56" s="46" t="s">
        <v>6</v>
      </c>
      <c r="B56" s="47" t="s">
        <v>51</v>
      </c>
      <c r="C56" s="48">
        <v>45278</v>
      </c>
      <c r="D56" s="47" t="str">
        <f t="shared" si="0"/>
        <v>December</v>
      </c>
      <c r="E56" s="47">
        <f t="shared" si="1"/>
        <v>2023</v>
      </c>
      <c r="F56" s="49">
        <v>146</v>
      </c>
      <c r="G56" s="50">
        <v>10.28</v>
      </c>
      <c r="H56" s="51">
        <f t="shared" si="2"/>
        <v>1500.88</v>
      </c>
      <c r="I56" s="52">
        <v>0.07</v>
      </c>
      <c r="J56" s="31" t="str">
        <f t="shared" si="3"/>
        <v>Moderate (6–10%)</v>
      </c>
      <c r="K56" s="51">
        <f t="shared" si="4"/>
        <v>105.0616</v>
      </c>
      <c r="L56" s="51">
        <f t="shared" si="5"/>
        <v>1395.8184</v>
      </c>
      <c r="M56" s="49">
        <v>4</v>
      </c>
      <c r="N56" s="53">
        <f t="shared" si="6"/>
        <v>0.0273972602739726</v>
      </c>
      <c r="O56" s="54" t="s">
        <v>32</v>
      </c>
      <c r="P56" s="55" t="s">
        <v>28</v>
      </c>
    </row>
    <row r="57" ht="22.5" customHeight="1" spans="1:16">
      <c r="A57" s="36" t="s">
        <v>9</v>
      </c>
      <c r="B57" s="37" t="s">
        <v>62</v>
      </c>
      <c r="C57" s="38">
        <v>45355</v>
      </c>
      <c r="D57" s="37" t="str">
        <f t="shared" si="0"/>
        <v>March</v>
      </c>
      <c r="E57" s="37">
        <f t="shared" si="1"/>
        <v>2024</v>
      </c>
      <c r="F57" s="39">
        <v>161</v>
      </c>
      <c r="G57" s="40">
        <v>16.43</v>
      </c>
      <c r="H57" s="41">
        <f t="shared" si="2"/>
        <v>2645.23</v>
      </c>
      <c r="I57" s="42">
        <v>0.11</v>
      </c>
      <c r="J57" s="31" t="str">
        <f t="shared" si="3"/>
        <v>High (11–15%)</v>
      </c>
      <c r="K57" s="41">
        <f t="shared" si="4"/>
        <v>290.9753</v>
      </c>
      <c r="L57" s="41">
        <f t="shared" si="5"/>
        <v>2354.2547</v>
      </c>
      <c r="M57" s="39">
        <v>2</v>
      </c>
      <c r="N57" s="43">
        <f t="shared" si="6"/>
        <v>0.0124223602484472</v>
      </c>
      <c r="O57" s="44" t="s">
        <v>33</v>
      </c>
      <c r="P57" s="45" t="s">
        <v>30</v>
      </c>
    </row>
    <row r="58" ht="22.5" customHeight="1" spans="1:16">
      <c r="A58" s="46" t="s">
        <v>46</v>
      </c>
      <c r="B58" s="47" t="s">
        <v>47</v>
      </c>
      <c r="C58" s="48">
        <v>45390</v>
      </c>
      <c r="D58" s="47" t="str">
        <f t="shared" si="0"/>
        <v>April</v>
      </c>
      <c r="E58" s="47">
        <f t="shared" si="1"/>
        <v>2024</v>
      </c>
      <c r="F58" s="49">
        <v>144</v>
      </c>
      <c r="G58" s="50">
        <v>52.26</v>
      </c>
      <c r="H58" s="51">
        <f t="shared" si="2"/>
        <v>7525.44</v>
      </c>
      <c r="I58" s="52">
        <v>0.02</v>
      </c>
      <c r="J58" s="31" t="str">
        <f t="shared" si="3"/>
        <v>Low (1–5%)</v>
      </c>
      <c r="K58" s="51">
        <f t="shared" si="4"/>
        <v>150.508800000001</v>
      </c>
      <c r="L58" s="51">
        <f t="shared" si="5"/>
        <v>7374.9312</v>
      </c>
      <c r="M58" s="49">
        <v>2</v>
      </c>
      <c r="N58" s="53">
        <f t="shared" si="6"/>
        <v>0.0138888888888889</v>
      </c>
      <c r="O58" s="54" t="s">
        <v>33</v>
      </c>
      <c r="P58" s="55" t="s">
        <v>29</v>
      </c>
    </row>
    <row r="59" ht="22.5" customHeight="1" spans="1:16">
      <c r="A59" s="36" t="s">
        <v>64</v>
      </c>
      <c r="B59" s="37" t="s">
        <v>65</v>
      </c>
      <c r="C59" s="38">
        <v>45390</v>
      </c>
      <c r="D59" s="37" t="str">
        <f t="shared" si="0"/>
        <v>April</v>
      </c>
      <c r="E59" s="37">
        <f t="shared" si="1"/>
        <v>2024</v>
      </c>
      <c r="F59" s="39">
        <v>146</v>
      </c>
      <c r="G59" s="40">
        <v>43.17</v>
      </c>
      <c r="H59" s="41">
        <f t="shared" si="2"/>
        <v>6302.82</v>
      </c>
      <c r="I59" s="42">
        <v>0.09</v>
      </c>
      <c r="J59" s="31" t="str">
        <f t="shared" si="3"/>
        <v>Moderate (6–10%)</v>
      </c>
      <c r="K59" s="41">
        <f t="shared" si="4"/>
        <v>567.2538</v>
      </c>
      <c r="L59" s="41">
        <f t="shared" si="5"/>
        <v>5735.5662</v>
      </c>
      <c r="M59" s="39">
        <v>2</v>
      </c>
      <c r="N59" s="43">
        <f t="shared" si="6"/>
        <v>0.0136986301369863</v>
      </c>
      <c r="O59" s="44" t="s">
        <v>31</v>
      </c>
      <c r="P59" s="45" t="s">
        <v>29</v>
      </c>
    </row>
    <row r="60" ht="22.5" customHeight="1" spans="1:16">
      <c r="A60" s="46" t="s">
        <v>9</v>
      </c>
      <c r="B60" s="47" t="s">
        <v>62</v>
      </c>
      <c r="C60" s="48">
        <v>45404</v>
      </c>
      <c r="D60" s="47" t="str">
        <f t="shared" si="0"/>
        <v>April</v>
      </c>
      <c r="E60" s="47">
        <f t="shared" si="1"/>
        <v>2024</v>
      </c>
      <c r="F60" s="49">
        <v>148</v>
      </c>
      <c r="G60" s="50">
        <v>45.49</v>
      </c>
      <c r="H60" s="51">
        <f t="shared" si="2"/>
        <v>6732.52</v>
      </c>
      <c r="I60" s="52">
        <v>0.07</v>
      </c>
      <c r="J60" s="31" t="str">
        <f t="shared" si="3"/>
        <v>Moderate (6–10%)</v>
      </c>
      <c r="K60" s="51">
        <f t="shared" si="4"/>
        <v>471.276400000001</v>
      </c>
      <c r="L60" s="51">
        <f t="shared" si="5"/>
        <v>6261.2436</v>
      </c>
      <c r="M60" s="49">
        <v>2</v>
      </c>
      <c r="N60" s="53">
        <f t="shared" si="6"/>
        <v>0.0135135135135135</v>
      </c>
      <c r="O60" s="54" t="s">
        <v>33</v>
      </c>
      <c r="P60" s="55" t="s">
        <v>28</v>
      </c>
    </row>
    <row r="61" ht="22.5" customHeight="1" spans="1:16">
      <c r="A61" s="36" t="s">
        <v>59</v>
      </c>
      <c r="B61" s="37" t="s">
        <v>60</v>
      </c>
      <c r="C61" s="38">
        <v>45418</v>
      </c>
      <c r="D61" s="37" t="str">
        <f t="shared" si="0"/>
        <v>May</v>
      </c>
      <c r="E61" s="37">
        <f t="shared" si="1"/>
        <v>2024</v>
      </c>
      <c r="F61" s="39">
        <v>172</v>
      </c>
      <c r="G61" s="40">
        <v>13.63</v>
      </c>
      <c r="H61" s="41">
        <f t="shared" si="2"/>
        <v>2344.36</v>
      </c>
      <c r="I61" s="42">
        <v>0.12</v>
      </c>
      <c r="J61" s="31" t="str">
        <f t="shared" si="3"/>
        <v>High (11–15%)</v>
      </c>
      <c r="K61" s="41">
        <f t="shared" si="4"/>
        <v>281.3232</v>
      </c>
      <c r="L61" s="41">
        <f t="shared" si="5"/>
        <v>2063.0368</v>
      </c>
      <c r="M61" s="39">
        <v>3</v>
      </c>
      <c r="N61" s="43">
        <f t="shared" si="6"/>
        <v>0.0174418604651163</v>
      </c>
      <c r="O61" s="44" t="s">
        <v>31</v>
      </c>
      <c r="P61" s="45" t="s">
        <v>29</v>
      </c>
    </row>
    <row r="62" ht="22.5" customHeight="1" spans="1:16">
      <c r="A62" s="46" t="s">
        <v>48</v>
      </c>
      <c r="B62" s="47" t="s">
        <v>49</v>
      </c>
      <c r="C62" s="48">
        <v>45425</v>
      </c>
      <c r="D62" s="47" t="str">
        <f t="shared" si="0"/>
        <v>May</v>
      </c>
      <c r="E62" s="47">
        <f t="shared" si="1"/>
        <v>2024</v>
      </c>
      <c r="F62" s="49">
        <v>151</v>
      </c>
      <c r="G62" s="50">
        <v>45.01</v>
      </c>
      <c r="H62" s="51">
        <f t="shared" si="2"/>
        <v>6796.51</v>
      </c>
      <c r="I62" s="52">
        <v>0.04</v>
      </c>
      <c r="J62" s="31" t="str">
        <f t="shared" si="3"/>
        <v>Low (1–5%)</v>
      </c>
      <c r="K62" s="51">
        <f t="shared" si="4"/>
        <v>271.8604</v>
      </c>
      <c r="L62" s="51">
        <f t="shared" si="5"/>
        <v>6524.6496</v>
      </c>
      <c r="M62" s="49">
        <v>0</v>
      </c>
      <c r="N62" s="53">
        <f t="shared" si="6"/>
        <v>0</v>
      </c>
      <c r="O62" s="54" t="s">
        <v>31</v>
      </c>
      <c r="P62" s="55" t="s">
        <v>28</v>
      </c>
    </row>
    <row r="63" ht="22.5" customHeight="1" spans="1:16">
      <c r="A63" s="36" t="s">
        <v>7</v>
      </c>
      <c r="B63" s="37" t="s">
        <v>47</v>
      </c>
      <c r="C63" s="38">
        <v>45467</v>
      </c>
      <c r="D63" s="37" t="str">
        <f t="shared" si="0"/>
        <v>June</v>
      </c>
      <c r="E63" s="37">
        <f t="shared" si="1"/>
        <v>2024</v>
      </c>
      <c r="F63" s="39">
        <v>140</v>
      </c>
      <c r="G63" s="40">
        <v>20.95</v>
      </c>
      <c r="H63" s="41">
        <f t="shared" si="2"/>
        <v>2933</v>
      </c>
      <c r="I63" s="42">
        <v>0.13</v>
      </c>
      <c r="J63" s="31" t="str">
        <f t="shared" si="3"/>
        <v>High (11–15%)</v>
      </c>
      <c r="K63" s="41">
        <f t="shared" si="4"/>
        <v>381.29</v>
      </c>
      <c r="L63" s="41">
        <f t="shared" si="5"/>
        <v>2551.71</v>
      </c>
      <c r="M63" s="39">
        <v>3</v>
      </c>
      <c r="N63" s="43">
        <f t="shared" si="6"/>
        <v>0.0214285714285714</v>
      </c>
      <c r="O63" s="44" t="s">
        <v>32</v>
      </c>
      <c r="P63" s="45" t="s">
        <v>30</v>
      </c>
    </row>
    <row r="64" ht="22.5" customHeight="1" spans="1:16">
      <c r="A64" s="46" t="s">
        <v>6</v>
      </c>
      <c r="B64" s="47" t="s">
        <v>51</v>
      </c>
      <c r="C64" s="48">
        <v>45474</v>
      </c>
      <c r="D64" s="47" t="str">
        <f t="shared" si="0"/>
        <v>July</v>
      </c>
      <c r="E64" s="47">
        <f t="shared" si="1"/>
        <v>2024</v>
      </c>
      <c r="F64" s="49">
        <v>144</v>
      </c>
      <c r="G64" s="50">
        <v>12.69</v>
      </c>
      <c r="H64" s="51">
        <f t="shared" si="2"/>
        <v>1827.36</v>
      </c>
      <c r="I64" s="52">
        <v>0.18</v>
      </c>
      <c r="J64" s="31" t="str">
        <f t="shared" si="3"/>
        <v>Very High (16–20%)</v>
      </c>
      <c r="K64" s="51">
        <f t="shared" si="4"/>
        <v>328.9248</v>
      </c>
      <c r="L64" s="51">
        <f t="shared" si="5"/>
        <v>1498.4352</v>
      </c>
      <c r="M64" s="49">
        <v>3</v>
      </c>
      <c r="N64" s="53">
        <f t="shared" si="6"/>
        <v>0.0208333333333333</v>
      </c>
      <c r="O64" s="54" t="s">
        <v>32</v>
      </c>
      <c r="P64" s="55" t="s">
        <v>28</v>
      </c>
    </row>
    <row r="65" ht="22.5" customHeight="1" spans="1:16">
      <c r="A65" s="36" t="s">
        <v>50</v>
      </c>
      <c r="B65" s="37" t="s">
        <v>51</v>
      </c>
      <c r="C65" s="38">
        <v>45474</v>
      </c>
      <c r="D65" s="37" t="str">
        <f t="shared" si="0"/>
        <v>July</v>
      </c>
      <c r="E65" s="37">
        <f t="shared" si="1"/>
        <v>2024</v>
      </c>
      <c r="F65" s="39">
        <v>146</v>
      </c>
      <c r="G65" s="40">
        <v>24.64</v>
      </c>
      <c r="H65" s="41">
        <f t="shared" si="2"/>
        <v>3597.44</v>
      </c>
      <c r="I65" s="42">
        <v>0.04</v>
      </c>
      <c r="J65" s="31" t="str">
        <f t="shared" si="3"/>
        <v>Low (1–5%)</v>
      </c>
      <c r="K65" s="41">
        <f t="shared" si="4"/>
        <v>143.8976</v>
      </c>
      <c r="L65" s="41">
        <f t="shared" si="5"/>
        <v>3453.5424</v>
      </c>
      <c r="M65" s="39">
        <v>1</v>
      </c>
      <c r="N65" s="43">
        <f t="shared" si="6"/>
        <v>0.00684931506849315</v>
      </c>
      <c r="O65" s="44" t="s">
        <v>32</v>
      </c>
      <c r="P65" s="45" t="s">
        <v>28</v>
      </c>
    </row>
    <row r="66" ht="22.5" customHeight="1" spans="1:16">
      <c r="A66" s="46" t="s">
        <v>63</v>
      </c>
      <c r="B66" s="47" t="s">
        <v>57</v>
      </c>
      <c r="C66" s="48">
        <v>45537</v>
      </c>
      <c r="D66" s="47" t="str">
        <f t="shared" si="0"/>
        <v>September</v>
      </c>
      <c r="E66" s="47">
        <f t="shared" si="1"/>
        <v>2024</v>
      </c>
      <c r="F66" s="49">
        <v>143</v>
      </c>
      <c r="G66" s="50">
        <v>28.24</v>
      </c>
      <c r="H66" s="51">
        <f t="shared" si="2"/>
        <v>4038.32</v>
      </c>
      <c r="I66" s="52">
        <v>0.1</v>
      </c>
      <c r="J66" s="31" t="str">
        <f t="shared" si="3"/>
        <v>Moderate (6–10%)</v>
      </c>
      <c r="K66" s="51">
        <f t="shared" si="4"/>
        <v>403.832</v>
      </c>
      <c r="L66" s="51">
        <f t="shared" si="5"/>
        <v>3634.488</v>
      </c>
      <c r="M66" s="49">
        <v>3</v>
      </c>
      <c r="N66" s="53">
        <f t="shared" si="6"/>
        <v>0.020979020979021</v>
      </c>
      <c r="O66" s="54" t="s">
        <v>32</v>
      </c>
      <c r="P66" s="55" t="s">
        <v>28</v>
      </c>
    </row>
    <row r="67" ht="22.5" customHeight="1" spans="1:16">
      <c r="A67" s="36" t="s">
        <v>46</v>
      </c>
      <c r="B67" s="37" t="s">
        <v>47</v>
      </c>
      <c r="C67" s="38">
        <v>45544</v>
      </c>
      <c r="D67" s="37" t="str">
        <f t="shared" ref="D67:D130" si="7">TEXT(C67,"mmmm")</f>
        <v>September</v>
      </c>
      <c r="E67" s="37">
        <f t="shared" ref="E67:E130" si="8">YEAR(C67)</f>
        <v>2024</v>
      </c>
      <c r="F67" s="39">
        <v>129</v>
      </c>
      <c r="G67" s="40">
        <v>21.77</v>
      </c>
      <c r="H67" s="41">
        <f t="shared" ref="H67:H130" si="9">F67*G67</f>
        <v>2808.33</v>
      </c>
      <c r="I67" s="42">
        <v>0.2</v>
      </c>
      <c r="J67" s="31" t="str">
        <f t="shared" ref="J67:J130" si="10">IF(I67=0,"No Discount",IF(I67&lt;=0.05,"Low (1–5%)",IF(I67&lt;=0.1,"Moderate (6–10%)",IF(I67&lt;=0.15,"High (11–15%)",IF(I67&lt;=0.2,"Very High (16–20%)","Maximum (21–25%)")))))</f>
        <v>Very High (16–20%)</v>
      </c>
      <c r="K67" s="41">
        <f t="shared" ref="K67:K130" si="11">H67-L67</f>
        <v>561.666</v>
      </c>
      <c r="L67" s="41">
        <f t="shared" ref="L67:L130" si="12">H67*(1-I67)</f>
        <v>2246.664</v>
      </c>
      <c r="M67" s="39">
        <v>1</v>
      </c>
      <c r="N67" s="43">
        <f t="shared" ref="N67:N130" si="13">M67/F67</f>
        <v>0.00775193798449612</v>
      </c>
      <c r="O67" s="44" t="s">
        <v>33</v>
      </c>
      <c r="P67" s="45" t="s">
        <v>28</v>
      </c>
    </row>
    <row r="68" ht="22.5" customHeight="1" spans="1:16">
      <c r="A68" s="46" t="s">
        <v>61</v>
      </c>
      <c r="B68" s="47" t="s">
        <v>62</v>
      </c>
      <c r="C68" s="48">
        <v>45551</v>
      </c>
      <c r="D68" s="47" t="str">
        <f t="shared" si="7"/>
        <v>September</v>
      </c>
      <c r="E68" s="47">
        <f t="shared" si="8"/>
        <v>2024</v>
      </c>
      <c r="F68" s="49">
        <v>143</v>
      </c>
      <c r="G68" s="50">
        <v>32.84</v>
      </c>
      <c r="H68" s="51">
        <f t="shared" si="9"/>
        <v>4696.12</v>
      </c>
      <c r="I68" s="52">
        <v>0.08</v>
      </c>
      <c r="J68" s="31" t="str">
        <f t="shared" si="10"/>
        <v>Moderate (6–10%)</v>
      </c>
      <c r="K68" s="51">
        <f t="shared" si="11"/>
        <v>375.6896</v>
      </c>
      <c r="L68" s="51">
        <f t="shared" si="12"/>
        <v>4320.4304</v>
      </c>
      <c r="M68" s="49">
        <v>1</v>
      </c>
      <c r="N68" s="53">
        <f t="shared" si="13"/>
        <v>0.00699300699300699</v>
      </c>
      <c r="O68" s="54" t="s">
        <v>32</v>
      </c>
      <c r="P68" s="55" t="s">
        <v>30</v>
      </c>
    </row>
    <row r="69" ht="22.5" customHeight="1" spans="1:16">
      <c r="A69" s="36" t="s">
        <v>56</v>
      </c>
      <c r="B69" s="37" t="s">
        <v>57</v>
      </c>
      <c r="C69" s="38">
        <v>45621</v>
      </c>
      <c r="D69" s="37" t="str">
        <f t="shared" si="7"/>
        <v>November</v>
      </c>
      <c r="E69" s="37">
        <f t="shared" si="8"/>
        <v>2024</v>
      </c>
      <c r="F69" s="39">
        <v>155</v>
      </c>
      <c r="G69" s="40">
        <v>14.8</v>
      </c>
      <c r="H69" s="41">
        <f t="shared" si="9"/>
        <v>2294</v>
      </c>
      <c r="I69" s="42">
        <v>0.22</v>
      </c>
      <c r="J69" s="31" t="str">
        <f t="shared" si="10"/>
        <v>Maximum (21–25%)</v>
      </c>
      <c r="K69" s="41">
        <f t="shared" si="11"/>
        <v>504.68</v>
      </c>
      <c r="L69" s="41">
        <f t="shared" si="12"/>
        <v>1789.32</v>
      </c>
      <c r="M69" s="39">
        <v>2</v>
      </c>
      <c r="N69" s="43">
        <f t="shared" si="13"/>
        <v>0.0129032258064516</v>
      </c>
      <c r="O69" s="44" t="s">
        <v>32</v>
      </c>
      <c r="P69" s="45" t="s">
        <v>29</v>
      </c>
    </row>
    <row r="70" ht="22.5" customHeight="1" spans="1:16">
      <c r="A70" s="46" t="s">
        <v>63</v>
      </c>
      <c r="B70" s="47" t="s">
        <v>57</v>
      </c>
      <c r="C70" s="48">
        <v>45628</v>
      </c>
      <c r="D70" s="47" t="str">
        <f t="shared" si="7"/>
        <v>December</v>
      </c>
      <c r="E70" s="47">
        <f t="shared" si="8"/>
        <v>2024</v>
      </c>
      <c r="F70" s="49">
        <v>152</v>
      </c>
      <c r="G70" s="50">
        <v>28.33</v>
      </c>
      <c r="H70" s="51">
        <f t="shared" si="9"/>
        <v>4306.16</v>
      </c>
      <c r="I70" s="52">
        <v>0.19</v>
      </c>
      <c r="J70" s="31" t="str">
        <f t="shared" si="10"/>
        <v>Very High (16–20%)</v>
      </c>
      <c r="K70" s="51">
        <f t="shared" si="11"/>
        <v>818.1704</v>
      </c>
      <c r="L70" s="51">
        <f t="shared" si="12"/>
        <v>3487.9896</v>
      </c>
      <c r="M70" s="49">
        <v>1</v>
      </c>
      <c r="N70" s="53">
        <f t="shared" si="13"/>
        <v>0.00657894736842105</v>
      </c>
      <c r="O70" s="54" t="s">
        <v>32</v>
      </c>
      <c r="P70" s="55" t="s">
        <v>28</v>
      </c>
    </row>
    <row r="71" ht="22.5" customHeight="1" spans="1:16">
      <c r="A71" s="36" t="s">
        <v>6</v>
      </c>
      <c r="B71" s="37" t="s">
        <v>51</v>
      </c>
      <c r="C71" s="38">
        <v>45635</v>
      </c>
      <c r="D71" s="37" t="str">
        <f t="shared" si="7"/>
        <v>December</v>
      </c>
      <c r="E71" s="37">
        <f t="shared" si="8"/>
        <v>2024</v>
      </c>
      <c r="F71" s="39">
        <v>150</v>
      </c>
      <c r="G71" s="40">
        <v>44.73</v>
      </c>
      <c r="H71" s="41">
        <f t="shared" si="9"/>
        <v>6709.5</v>
      </c>
      <c r="I71" s="42">
        <v>0.13</v>
      </c>
      <c r="J71" s="31" t="str">
        <f t="shared" si="10"/>
        <v>High (11–15%)</v>
      </c>
      <c r="K71" s="41">
        <f t="shared" si="11"/>
        <v>872.235</v>
      </c>
      <c r="L71" s="41">
        <f t="shared" si="12"/>
        <v>5837.265</v>
      </c>
      <c r="M71" s="39">
        <v>1</v>
      </c>
      <c r="N71" s="43">
        <f t="shared" si="13"/>
        <v>0.00666666666666667</v>
      </c>
      <c r="O71" s="44" t="s">
        <v>32</v>
      </c>
      <c r="P71" s="45" t="s">
        <v>28</v>
      </c>
    </row>
    <row r="72" ht="22.5" customHeight="1" spans="1:16">
      <c r="A72" s="46" t="s">
        <v>7</v>
      </c>
      <c r="B72" s="47" t="s">
        <v>47</v>
      </c>
      <c r="C72" s="48">
        <v>45635</v>
      </c>
      <c r="D72" s="47" t="str">
        <f t="shared" si="7"/>
        <v>December</v>
      </c>
      <c r="E72" s="47">
        <f t="shared" si="8"/>
        <v>2024</v>
      </c>
      <c r="F72" s="49">
        <v>130</v>
      </c>
      <c r="G72" s="50">
        <v>32.21</v>
      </c>
      <c r="H72" s="51">
        <f t="shared" si="9"/>
        <v>4187.3</v>
      </c>
      <c r="I72" s="52">
        <v>0.1</v>
      </c>
      <c r="J72" s="31" t="str">
        <f t="shared" si="10"/>
        <v>Moderate (6–10%)</v>
      </c>
      <c r="K72" s="51">
        <f t="shared" si="11"/>
        <v>418.73</v>
      </c>
      <c r="L72" s="51">
        <f t="shared" si="12"/>
        <v>3768.57</v>
      </c>
      <c r="M72" s="49">
        <v>1</v>
      </c>
      <c r="N72" s="53">
        <f t="shared" si="13"/>
        <v>0.00769230769230769</v>
      </c>
      <c r="O72" s="54" t="s">
        <v>32</v>
      </c>
      <c r="P72" s="55" t="s">
        <v>28</v>
      </c>
    </row>
    <row r="73" ht="22.5" customHeight="1" spans="1:16">
      <c r="A73" s="36" t="s">
        <v>8</v>
      </c>
      <c r="B73" s="37" t="s">
        <v>45</v>
      </c>
      <c r="C73" s="38">
        <v>45649</v>
      </c>
      <c r="D73" s="37" t="str">
        <f t="shared" si="7"/>
        <v>December</v>
      </c>
      <c r="E73" s="37">
        <f t="shared" si="8"/>
        <v>2024</v>
      </c>
      <c r="F73" s="39">
        <v>153</v>
      </c>
      <c r="G73" s="40">
        <v>33.44</v>
      </c>
      <c r="H73" s="41">
        <f t="shared" si="9"/>
        <v>5116.32</v>
      </c>
      <c r="I73" s="42">
        <v>0.07</v>
      </c>
      <c r="J73" s="31" t="str">
        <f t="shared" si="10"/>
        <v>Moderate (6–10%)</v>
      </c>
      <c r="K73" s="41">
        <f t="shared" si="11"/>
        <v>358.142400000001</v>
      </c>
      <c r="L73" s="41">
        <f t="shared" si="12"/>
        <v>4758.1776</v>
      </c>
      <c r="M73" s="39">
        <v>0</v>
      </c>
      <c r="N73" s="43">
        <f t="shared" si="13"/>
        <v>0</v>
      </c>
      <c r="O73" s="44" t="s">
        <v>33</v>
      </c>
      <c r="P73" s="45" t="s">
        <v>29</v>
      </c>
    </row>
    <row r="74" ht="22.5" customHeight="1" spans="1:16">
      <c r="A74" s="46" t="s">
        <v>6</v>
      </c>
      <c r="B74" s="47" t="s">
        <v>51</v>
      </c>
      <c r="C74" s="48">
        <v>45719</v>
      </c>
      <c r="D74" s="47" t="str">
        <f t="shared" si="7"/>
        <v>March</v>
      </c>
      <c r="E74" s="47">
        <f t="shared" si="8"/>
        <v>2025</v>
      </c>
      <c r="F74" s="49">
        <v>160</v>
      </c>
      <c r="G74" s="50">
        <v>27.08</v>
      </c>
      <c r="H74" s="51">
        <f t="shared" si="9"/>
        <v>4332.8</v>
      </c>
      <c r="I74" s="52">
        <v>0.1</v>
      </c>
      <c r="J74" s="31" t="str">
        <f t="shared" si="10"/>
        <v>Moderate (6–10%)</v>
      </c>
      <c r="K74" s="51">
        <f t="shared" si="11"/>
        <v>433.28</v>
      </c>
      <c r="L74" s="51">
        <f t="shared" si="12"/>
        <v>3899.52</v>
      </c>
      <c r="M74" s="49">
        <v>3</v>
      </c>
      <c r="N74" s="53">
        <f t="shared" si="13"/>
        <v>0.01875</v>
      </c>
      <c r="O74" s="54" t="s">
        <v>31</v>
      </c>
      <c r="P74" s="55" t="s">
        <v>28</v>
      </c>
    </row>
    <row r="75" ht="22.5" customHeight="1" spans="1:16">
      <c r="A75" s="36" t="s">
        <v>46</v>
      </c>
      <c r="B75" s="37" t="s">
        <v>47</v>
      </c>
      <c r="C75" s="38">
        <v>45719</v>
      </c>
      <c r="D75" s="37" t="str">
        <f t="shared" si="7"/>
        <v>March</v>
      </c>
      <c r="E75" s="37">
        <f t="shared" si="8"/>
        <v>2025</v>
      </c>
      <c r="F75" s="39">
        <v>162</v>
      </c>
      <c r="G75" s="40">
        <v>49.17</v>
      </c>
      <c r="H75" s="41">
        <f t="shared" si="9"/>
        <v>7965.54</v>
      </c>
      <c r="I75" s="42">
        <v>0.2</v>
      </c>
      <c r="J75" s="31" t="str">
        <f t="shared" si="10"/>
        <v>Very High (16–20%)</v>
      </c>
      <c r="K75" s="41">
        <f t="shared" si="11"/>
        <v>1593.108</v>
      </c>
      <c r="L75" s="41">
        <f t="shared" si="12"/>
        <v>6372.432</v>
      </c>
      <c r="M75" s="39">
        <v>3</v>
      </c>
      <c r="N75" s="43">
        <f t="shared" si="13"/>
        <v>0.0185185185185185</v>
      </c>
      <c r="O75" s="44" t="s">
        <v>32</v>
      </c>
      <c r="P75" s="45" t="s">
        <v>29</v>
      </c>
    </row>
    <row r="76" ht="22.5" customHeight="1" spans="1:16">
      <c r="A76" s="46" t="s">
        <v>50</v>
      </c>
      <c r="B76" s="47" t="s">
        <v>51</v>
      </c>
      <c r="C76" s="48">
        <v>45726</v>
      </c>
      <c r="D76" s="47" t="str">
        <f t="shared" si="7"/>
        <v>March</v>
      </c>
      <c r="E76" s="47">
        <f t="shared" si="8"/>
        <v>2025</v>
      </c>
      <c r="F76" s="49">
        <v>150</v>
      </c>
      <c r="G76" s="50">
        <v>51.58</v>
      </c>
      <c r="H76" s="51">
        <f t="shared" si="9"/>
        <v>7737</v>
      </c>
      <c r="I76" s="52">
        <v>0.22</v>
      </c>
      <c r="J76" s="31" t="str">
        <f t="shared" si="10"/>
        <v>Maximum (21–25%)</v>
      </c>
      <c r="K76" s="51">
        <f t="shared" si="11"/>
        <v>1702.14</v>
      </c>
      <c r="L76" s="51">
        <f t="shared" si="12"/>
        <v>6034.86</v>
      </c>
      <c r="M76" s="49">
        <v>2</v>
      </c>
      <c r="N76" s="53">
        <f t="shared" si="13"/>
        <v>0.0133333333333333</v>
      </c>
      <c r="O76" s="54" t="s">
        <v>33</v>
      </c>
      <c r="P76" s="55" t="s">
        <v>28</v>
      </c>
    </row>
    <row r="77" ht="22.5" customHeight="1" spans="1:16">
      <c r="A77" s="36" t="s">
        <v>59</v>
      </c>
      <c r="B77" s="37" t="s">
        <v>60</v>
      </c>
      <c r="C77" s="38">
        <v>45726</v>
      </c>
      <c r="D77" s="37" t="str">
        <f t="shared" si="7"/>
        <v>March</v>
      </c>
      <c r="E77" s="37">
        <f t="shared" si="8"/>
        <v>2025</v>
      </c>
      <c r="F77" s="39">
        <v>143</v>
      </c>
      <c r="G77" s="40">
        <v>12.62</v>
      </c>
      <c r="H77" s="41">
        <f t="shared" si="9"/>
        <v>1804.66</v>
      </c>
      <c r="I77" s="42">
        <v>0.02</v>
      </c>
      <c r="J77" s="31" t="str">
        <f t="shared" si="10"/>
        <v>Low (1–5%)</v>
      </c>
      <c r="K77" s="41">
        <f t="shared" si="11"/>
        <v>36.0932</v>
      </c>
      <c r="L77" s="41">
        <f t="shared" si="12"/>
        <v>1768.5668</v>
      </c>
      <c r="M77" s="39">
        <v>1</v>
      </c>
      <c r="N77" s="43">
        <f t="shared" si="13"/>
        <v>0.00699300699300699</v>
      </c>
      <c r="O77" s="44" t="s">
        <v>31</v>
      </c>
      <c r="P77" s="45" t="s">
        <v>28</v>
      </c>
    </row>
    <row r="78" ht="22.5" customHeight="1" spans="1:16">
      <c r="A78" s="46" t="s">
        <v>59</v>
      </c>
      <c r="B78" s="47" t="s">
        <v>60</v>
      </c>
      <c r="C78" s="48">
        <v>45733</v>
      </c>
      <c r="D78" s="47" t="str">
        <f t="shared" si="7"/>
        <v>March</v>
      </c>
      <c r="E78" s="47">
        <f t="shared" si="8"/>
        <v>2025</v>
      </c>
      <c r="F78" s="49">
        <v>167</v>
      </c>
      <c r="G78" s="50">
        <v>33.09</v>
      </c>
      <c r="H78" s="51">
        <f t="shared" si="9"/>
        <v>5526.03</v>
      </c>
      <c r="I78" s="52">
        <v>0.1</v>
      </c>
      <c r="J78" s="31" t="str">
        <f t="shared" si="10"/>
        <v>Moderate (6–10%)</v>
      </c>
      <c r="K78" s="51">
        <f t="shared" si="11"/>
        <v>552.603</v>
      </c>
      <c r="L78" s="51">
        <f t="shared" si="12"/>
        <v>4973.427</v>
      </c>
      <c r="M78" s="49">
        <v>1</v>
      </c>
      <c r="N78" s="53">
        <f t="shared" si="13"/>
        <v>0.00598802395209581</v>
      </c>
      <c r="O78" s="54" t="s">
        <v>32</v>
      </c>
      <c r="P78" s="55" t="s">
        <v>30</v>
      </c>
    </row>
    <row r="79" ht="22.5" customHeight="1" spans="1:16">
      <c r="A79" s="36" t="s">
        <v>63</v>
      </c>
      <c r="B79" s="37" t="s">
        <v>57</v>
      </c>
      <c r="C79" s="38">
        <v>45747</v>
      </c>
      <c r="D79" s="37" t="str">
        <f t="shared" si="7"/>
        <v>March</v>
      </c>
      <c r="E79" s="37">
        <f t="shared" si="8"/>
        <v>2025</v>
      </c>
      <c r="F79" s="39">
        <v>138</v>
      </c>
      <c r="G79" s="40">
        <v>28.45</v>
      </c>
      <c r="H79" s="41">
        <f t="shared" si="9"/>
        <v>3926.1</v>
      </c>
      <c r="I79" s="42">
        <v>0.22</v>
      </c>
      <c r="J79" s="31" t="str">
        <f t="shared" si="10"/>
        <v>Maximum (21–25%)</v>
      </c>
      <c r="K79" s="41">
        <f t="shared" si="11"/>
        <v>863.742</v>
      </c>
      <c r="L79" s="41">
        <f t="shared" si="12"/>
        <v>3062.358</v>
      </c>
      <c r="M79" s="39">
        <v>1</v>
      </c>
      <c r="N79" s="43">
        <f t="shared" si="13"/>
        <v>0.0072463768115942</v>
      </c>
      <c r="O79" s="44" t="s">
        <v>32</v>
      </c>
      <c r="P79" s="45" t="s">
        <v>30</v>
      </c>
    </row>
    <row r="80" ht="22.5" customHeight="1" spans="1:16">
      <c r="A80" s="46" t="s">
        <v>10</v>
      </c>
      <c r="B80" s="47" t="s">
        <v>62</v>
      </c>
      <c r="C80" s="48">
        <v>43843</v>
      </c>
      <c r="D80" s="47" t="str">
        <f t="shared" si="7"/>
        <v>January</v>
      </c>
      <c r="E80" s="47">
        <f t="shared" si="8"/>
        <v>2020</v>
      </c>
      <c r="F80" s="49">
        <v>128</v>
      </c>
      <c r="G80" s="50">
        <v>10.61</v>
      </c>
      <c r="H80" s="51">
        <f t="shared" si="9"/>
        <v>1358.08</v>
      </c>
      <c r="I80" s="52">
        <v>0.13</v>
      </c>
      <c r="J80" s="31" t="str">
        <f t="shared" si="10"/>
        <v>High (11–15%)</v>
      </c>
      <c r="K80" s="51">
        <f t="shared" si="11"/>
        <v>176.5504</v>
      </c>
      <c r="L80" s="51">
        <f t="shared" si="12"/>
        <v>1181.5296</v>
      </c>
      <c r="M80" s="49">
        <v>2</v>
      </c>
      <c r="N80" s="53">
        <f t="shared" si="13"/>
        <v>0.015625</v>
      </c>
      <c r="O80" s="54" t="s">
        <v>33</v>
      </c>
      <c r="P80" s="55" t="s">
        <v>29</v>
      </c>
    </row>
    <row r="81" ht="22.5" customHeight="1" spans="1:16">
      <c r="A81" s="36" t="s">
        <v>46</v>
      </c>
      <c r="B81" s="37" t="s">
        <v>47</v>
      </c>
      <c r="C81" s="38">
        <v>43843</v>
      </c>
      <c r="D81" s="37" t="str">
        <f t="shared" si="7"/>
        <v>January</v>
      </c>
      <c r="E81" s="37">
        <f t="shared" si="8"/>
        <v>2020</v>
      </c>
      <c r="F81" s="39">
        <v>141</v>
      </c>
      <c r="G81" s="40">
        <v>14.11</v>
      </c>
      <c r="H81" s="41">
        <f t="shared" si="9"/>
        <v>1989.51</v>
      </c>
      <c r="I81" s="42">
        <v>0.05</v>
      </c>
      <c r="J81" s="31" t="str">
        <f t="shared" si="10"/>
        <v>Low (1–5%)</v>
      </c>
      <c r="K81" s="41">
        <f t="shared" si="11"/>
        <v>99.4755</v>
      </c>
      <c r="L81" s="41">
        <f t="shared" si="12"/>
        <v>1890.0345</v>
      </c>
      <c r="M81" s="39">
        <v>1</v>
      </c>
      <c r="N81" s="43">
        <f t="shared" si="13"/>
        <v>0.00709219858156028</v>
      </c>
      <c r="O81" s="44" t="s">
        <v>31</v>
      </c>
      <c r="P81" s="45" t="s">
        <v>28</v>
      </c>
    </row>
    <row r="82" ht="22.5" customHeight="1" spans="1:16">
      <c r="A82" s="46" t="s">
        <v>63</v>
      </c>
      <c r="B82" s="47" t="s">
        <v>57</v>
      </c>
      <c r="C82" s="48">
        <v>43843</v>
      </c>
      <c r="D82" s="47" t="str">
        <f t="shared" si="7"/>
        <v>January</v>
      </c>
      <c r="E82" s="47">
        <f t="shared" si="8"/>
        <v>2020</v>
      </c>
      <c r="F82" s="49">
        <v>148</v>
      </c>
      <c r="G82" s="50">
        <v>40.65</v>
      </c>
      <c r="H82" s="51">
        <f t="shared" si="9"/>
        <v>6016.2</v>
      </c>
      <c r="I82" s="52">
        <v>0.08</v>
      </c>
      <c r="J82" s="31" t="str">
        <f t="shared" si="10"/>
        <v>Moderate (6–10%)</v>
      </c>
      <c r="K82" s="51">
        <f t="shared" si="11"/>
        <v>481.295999999999</v>
      </c>
      <c r="L82" s="51">
        <f t="shared" si="12"/>
        <v>5534.904</v>
      </c>
      <c r="M82" s="49">
        <v>1</v>
      </c>
      <c r="N82" s="53">
        <f t="shared" si="13"/>
        <v>0.00675675675675676</v>
      </c>
      <c r="O82" s="54" t="s">
        <v>32</v>
      </c>
      <c r="P82" s="55" t="s">
        <v>29</v>
      </c>
    </row>
    <row r="83" ht="22.5" customHeight="1" spans="1:16">
      <c r="A83" s="36" t="s">
        <v>8</v>
      </c>
      <c r="B83" s="37" t="s">
        <v>45</v>
      </c>
      <c r="C83" s="38">
        <v>43885</v>
      </c>
      <c r="D83" s="37" t="str">
        <f t="shared" si="7"/>
        <v>February</v>
      </c>
      <c r="E83" s="37">
        <f t="shared" si="8"/>
        <v>2020</v>
      </c>
      <c r="F83" s="39">
        <v>154</v>
      </c>
      <c r="G83" s="40">
        <v>51.19</v>
      </c>
      <c r="H83" s="41">
        <f t="shared" si="9"/>
        <v>7883.26</v>
      </c>
      <c r="I83" s="42">
        <v>0.12</v>
      </c>
      <c r="J83" s="31" t="str">
        <f t="shared" si="10"/>
        <v>High (11–15%)</v>
      </c>
      <c r="K83" s="41">
        <f t="shared" si="11"/>
        <v>945.991199999999</v>
      </c>
      <c r="L83" s="41">
        <f t="shared" si="12"/>
        <v>6937.2688</v>
      </c>
      <c r="M83" s="39">
        <v>3</v>
      </c>
      <c r="N83" s="43">
        <f t="shared" si="13"/>
        <v>0.0194805194805195</v>
      </c>
      <c r="O83" s="44" t="s">
        <v>33</v>
      </c>
      <c r="P83" s="45" t="s">
        <v>29</v>
      </c>
    </row>
    <row r="84" ht="22.5" customHeight="1" spans="1:16">
      <c r="A84" s="46" t="s">
        <v>54</v>
      </c>
      <c r="B84" s="47" t="s">
        <v>55</v>
      </c>
      <c r="C84" s="48">
        <v>43892</v>
      </c>
      <c r="D84" s="47" t="str">
        <f t="shared" si="7"/>
        <v>March</v>
      </c>
      <c r="E84" s="47">
        <f t="shared" si="8"/>
        <v>2020</v>
      </c>
      <c r="F84" s="49">
        <v>161</v>
      </c>
      <c r="G84" s="50">
        <v>53.85</v>
      </c>
      <c r="H84" s="51">
        <f t="shared" si="9"/>
        <v>8669.85</v>
      </c>
      <c r="I84" s="52">
        <v>0.21</v>
      </c>
      <c r="J84" s="31" t="str">
        <f t="shared" si="10"/>
        <v>Maximum (21–25%)</v>
      </c>
      <c r="K84" s="51">
        <f t="shared" si="11"/>
        <v>1820.6685</v>
      </c>
      <c r="L84" s="51">
        <f t="shared" si="12"/>
        <v>6849.1815</v>
      </c>
      <c r="M84" s="49">
        <v>0</v>
      </c>
      <c r="N84" s="53">
        <f t="shared" si="13"/>
        <v>0</v>
      </c>
      <c r="O84" s="54" t="s">
        <v>33</v>
      </c>
      <c r="P84" s="55" t="s">
        <v>29</v>
      </c>
    </row>
    <row r="85" ht="22.5" customHeight="1" spans="1:16">
      <c r="A85" s="36" t="s">
        <v>50</v>
      </c>
      <c r="B85" s="37" t="s">
        <v>51</v>
      </c>
      <c r="C85" s="38">
        <v>43899</v>
      </c>
      <c r="D85" s="37" t="str">
        <f t="shared" si="7"/>
        <v>March</v>
      </c>
      <c r="E85" s="37">
        <f t="shared" si="8"/>
        <v>2020</v>
      </c>
      <c r="F85" s="39">
        <v>162</v>
      </c>
      <c r="G85" s="40">
        <v>20.54</v>
      </c>
      <c r="H85" s="41">
        <f t="shared" si="9"/>
        <v>3327.48</v>
      </c>
      <c r="I85" s="42">
        <v>0.11</v>
      </c>
      <c r="J85" s="31" t="str">
        <f t="shared" si="10"/>
        <v>High (11–15%)</v>
      </c>
      <c r="K85" s="41">
        <f t="shared" si="11"/>
        <v>366.0228</v>
      </c>
      <c r="L85" s="41">
        <f t="shared" si="12"/>
        <v>2961.4572</v>
      </c>
      <c r="M85" s="39">
        <v>0</v>
      </c>
      <c r="N85" s="43">
        <f t="shared" si="13"/>
        <v>0</v>
      </c>
      <c r="O85" s="44" t="s">
        <v>32</v>
      </c>
      <c r="P85" s="45" t="s">
        <v>29</v>
      </c>
    </row>
    <row r="86" ht="22.5" customHeight="1" spans="1:16">
      <c r="A86" s="46" t="s">
        <v>59</v>
      </c>
      <c r="B86" s="47" t="s">
        <v>60</v>
      </c>
      <c r="C86" s="48">
        <v>43906</v>
      </c>
      <c r="D86" s="47" t="str">
        <f t="shared" si="7"/>
        <v>March</v>
      </c>
      <c r="E86" s="47">
        <f t="shared" si="8"/>
        <v>2020</v>
      </c>
      <c r="F86" s="49">
        <v>136</v>
      </c>
      <c r="G86" s="50">
        <v>43.32</v>
      </c>
      <c r="H86" s="51">
        <f t="shared" si="9"/>
        <v>5891.52</v>
      </c>
      <c r="I86" s="52">
        <v>0.21</v>
      </c>
      <c r="J86" s="31" t="str">
        <f t="shared" si="10"/>
        <v>Maximum (21–25%)</v>
      </c>
      <c r="K86" s="51">
        <f t="shared" si="11"/>
        <v>1237.2192</v>
      </c>
      <c r="L86" s="51">
        <f t="shared" si="12"/>
        <v>4654.3008</v>
      </c>
      <c r="M86" s="49">
        <v>2</v>
      </c>
      <c r="N86" s="53">
        <f t="shared" si="13"/>
        <v>0.0147058823529412</v>
      </c>
      <c r="O86" s="54" t="s">
        <v>32</v>
      </c>
      <c r="P86" s="55" t="s">
        <v>30</v>
      </c>
    </row>
    <row r="87" ht="22.5" customHeight="1" spans="1:16">
      <c r="A87" s="36" t="s">
        <v>54</v>
      </c>
      <c r="B87" s="37" t="s">
        <v>55</v>
      </c>
      <c r="C87" s="38">
        <v>43906</v>
      </c>
      <c r="D87" s="37" t="str">
        <f t="shared" si="7"/>
        <v>March</v>
      </c>
      <c r="E87" s="37">
        <f t="shared" si="8"/>
        <v>2020</v>
      </c>
      <c r="F87" s="39">
        <v>155</v>
      </c>
      <c r="G87" s="40">
        <v>28</v>
      </c>
      <c r="H87" s="41">
        <f t="shared" si="9"/>
        <v>4340</v>
      </c>
      <c r="I87" s="42">
        <v>0.17</v>
      </c>
      <c r="J87" s="31" t="str">
        <f t="shared" si="10"/>
        <v>Very High (16–20%)</v>
      </c>
      <c r="K87" s="41">
        <f t="shared" si="11"/>
        <v>737.8</v>
      </c>
      <c r="L87" s="41">
        <f t="shared" si="12"/>
        <v>3602.2</v>
      </c>
      <c r="M87" s="39">
        <v>1</v>
      </c>
      <c r="N87" s="43">
        <f t="shared" si="13"/>
        <v>0.00645161290322581</v>
      </c>
      <c r="O87" s="44" t="s">
        <v>33</v>
      </c>
      <c r="P87" s="45" t="s">
        <v>29</v>
      </c>
    </row>
    <row r="88" ht="22.5" customHeight="1" spans="1:16">
      <c r="A88" s="46" t="s">
        <v>56</v>
      </c>
      <c r="B88" s="47" t="s">
        <v>57</v>
      </c>
      <c r="C88" s="48">
        <v>43913</v>
      </c>
      <c r="D88" s="47" t="str">
        <f t="shared" si="7"/>
        <v>March</v>
      </c>
      <c r="E88" s="47">
        <f t="shared" si="8"/>
        <v>2020</v>
      </c>
      <c r="F88" s="49">
        <v>159</v>
      </c>
      <c r="G88" s="50">
        <v>12.89</v>
      </c>
      <c r="H88" s="51">
        <f t="shared" si="9"/>
        <v>2049.51</v>
      </c>
      <c r="I88" s="52">
        <v>0.21</v>
      </c>
      <c r="J88" s="31" t="str">
        <f t="shared" si="10"/>
        <v>Maximum (21–25%)</v>
      </c>
      <c r="K88" s="51">
        <f t="shared" si="11"/>
        <v>430.3971</v>
      </c>
      <c r="L88" s="51">
        <f t="shared" si="12"/>
        <v>1619.1129</v>
      </c>
      <c r="M88" s="49">
        <v>4</v>
      </c>
      <c r="N88" s="53">
        <f t="shared" si="13"/>
        <v>0.0251572327044025</v>
      </c>
      <c r="O88" s="54" t="s">
        <v>33</v>
      </c>
      <c r="P88" s="55" t="s">
        <v>29</v>
      </c>
    </row>
    <row r="89" ht="22.5" customHeight="1" spans="1:16">
      <c r="A89" s="36" t="s">
        <v>46</v>
      </c>
      <c r="B89" s="37" t="s">
        <v>47</v>
      </c>
      <c r="C89" s="38">
        <v>43920</v>
      </c>
      <c r="D89" s="37" t="str">
        <f t="shared" si="7"/>
        <v>March</v>
      </c>
      <c r="E89" s="37">
        <f t="shared" si="8"/>
        <v>2020</v>
      </c>
      <c r="F89" s="39">
        <v>155</v>
      </c>
      <c r="G89" s="40">
        <v>16.71</v>
      </c>
      <c r="H89" s="41">
        <f t="shared" si="9"/>
        <v>2590.05</v>
      </c>
      <c r="I89" s="42">
        <v>0.08</v>
      </c>
      <c r="J89" s="31" t="str">
        <f t="shared" si="10"/>
        <v>Moderate (6–10%)</v>
      </c>
      <c r="K89" s="41">
        <f t="shared" si="11"/>
        <v>207.204</v>
      </c>
      <c r="L89" s="41">
        <f t="shared" si="12"/>
        <v>2382.846</v>
      </c>
      <c r="M89" s="39">
        <v>1</v>
      </c>
      <c r="N89" s="43">
        <f t="shared" si="13"/>
        <v>0.00645161290322581</v>
      </c>
      <c r="O89" s="44" t="s">
        <v>33</v>
      </c>
      <c r="P89" s="45" t="s">
        <v>29</v>
      </c>
    </row>
    <row r="90" ht="22.5" customHeight="1" spans="1:16">
      <c r="A90" s="46" t="s">
        <v>7</v>
      </c>
      <c r="B90" s="47" t="s">
        <v>47</v>
      </c>
      <c r="C90" s="48">
        <v>43927</v>
      </c>
      <c r="D90" s="47" t="str">
        <f t="shared" si="7"/>
        <v>April</v>
      </c>
      <c r="E90" s="47">
        <f t="shared" si="8"/>
        <v>2020</v>
      </c>
      <c r="F90" s="49">
        <v>142</v>
      </c>
      <c r="G90" s="50">
        <v>54.7</v>
      </c>
      <c r="H90" s="51">
        <f t="shared" si="9"/>
        <v>7767.4</v>
      </c>
      <c r="I90" s="52">
        <v>0.19</v>
      </c>
      <c r="J90" s="31" t="str">
        <f t="shared" si="10"/>
        <v>Very High (16–20%)</v>
      </c>
      <c r="K90" s="51">
        <f t="shared" si="11"/>
        <v>1475.806</v>
      </c>
      <c r="L90" s="51">
        <f t="shared" si="12"/>
        <v>6291.594</v>
      </c>
      <c r="M90" s="49">
        <v>3</v>
      </c>
      <c r="N90" s="53">
        <f t="shared" si="13"/>
        <v>0.0211267605633803</v>
      </c>
      <c r="O90" s="54" t="s">
        <v>33</v>
      </c>
      <c r="P90" s="55" t="s">
        <v>30</v>
      </c>
    </row>
    <row r="91" ht="22.5" customHeight="1" spans="1:16">
      <c r="A91" s="36" t="s">
        <v>59</v>
      </c>
      <c r="B91" s="37" t="s">
        <v>60</v>
      </c>
      <c r="C91" s="38">
        <v>43927</v>
      </c>
      <c r="D91" s="37" t="str">
        <f t="shared" si="7"/>
        <v>April</v>
      </c>
      <c r="E91" s="37">
        <f t="shared" si="8"/>
        <v>2020</v>
      </c>
      <c r="F91" s="39">
        <v>147</v>
      </c>
      <c r="G91" s="40">
        <v>12.73</v>
      </c>
      <c r="H91" s="41">
        <f t="shared" si="9"/>
        <v>1871.31</v>
      </c>
      <c r="I91" s="42">
        <v>0.17</v>
      </c>
      <c r="J91" s="31" t="str">
        <f t="shared" si="10"/>
        <v>Very High (16–20%)</v>
      </c>
      <c r="K91" s="41">
        <f t="shared" si="11"/>
        <v>318.1227</v>
      </c>
      <c r="L91" s="41">
        <f t="shared" si="12"/>
        <v>1553.1873</v>
      </c>
      <c r="M91" s="39">
        <v>0</v>
      </c>
      <c r="N91" s="43">
        <f t="shared" si="13"/>
        <v>0</v>
      </c>
      <c r="O91" s="44" t="s">
        <v>32</v>
      </c>
      <c r="P91" s="45" t="s">
        <v>30</v>
      </c>
    </row>
    <row r="92" ht="22.5" customHeight="1" spans="1:16">
      <c r="A92" s="46" t="s">
        <v>63</v>
      </c>
      <c r="B92" s="47" t="s">
        <v>57</v>
      </c>
      <c r="C92" s="48">
        <v>43934</v>
      </c>
      <c r="D92" s="47" t="str">
        <f t="shared" si="7"/>
        <v>April</v>
      </c>
      <c r="E92" s="47">
        <f t="shared" si="8"/>
        <v>2020</v>
      </c>
      <c r="F92" s="49">
        <v>157</v>
      </c>
      <c r="G92" s="50">
        <v>38.1</v>
      </c>
      <c r="H92" s="51">
        <f t="shared" si="9"/>
        <v>5981.7</v>
      </c>
      <c r="I92" s="52">
        <v>0.22</v>
      </c>
      <c r="J92" s="31" t="str">
        <f t="shared" si="10"/>
        <v>Maximum (21–25%)</v>
      </c>
      <c r="K92" s="51">
        <f t="shared" si="11"/>
        <v>1315.974</v>
      </c>
      <c r="L92" s="51">
        <f t="shared" si="12"/>
        <v>4665.726</v>
      </c>
      <c r="M92" s="49">
        <v>1</v>
      </c>
      <c r="N92" s="53">
        <f t="shared" si="13"/>
        <v>0.00636942675159236</v>
      </c>
      <c r="O92" s="54" t="s">
        <v>32</v>
      </c>
      <c r="P92" s="55" t="s">
        <v>28</v>
      </c>
    </row>
    <row r="93" ht="22.5" customHeight="1" spans="1:16">
      <c r="A93" s="36" t="s">
        <v>52</v>
      </c>
      <c r="B93" s="37" t="s">
        <v>53</v>
      </c>
      <c r="C93" s="38">
        <v>43941</v>
      </c>
      <c r="D93" s="37" t="str">
        <f t="shared" si="7"/>
        <v>April</v>
      </c>
      <c r="E93" s="37">
        <f t="shared" si="8"/>
        <v>2020</v>
      </c>
      <c r="F93" s="39">
        <v>154</v>
      </c>
      <c r="G93" s="40">
        <v>13.78</v>
      </c>
      <c r="H93" s="41">
        <f t="shared" si="9"/>
        <v>2122.12</v>
      </c>
      <c r="I93" s="42">
        <v>0.11</v>
      </c>
      <c r="J93" s="31" t="str">
        <f t="shared" si="10"/>
        <v>High (11–15%)</v>
      </c>
      <c r="K93" s="41">
        <f t="shared" si="11"/>
        <v>233.4332</v>
      </c>
      <c r="L93" s="41">
        <f t="shared" si="12"/>
        <v>1888.6868</v>
      </c>
      <c r="M93" s="39">
        <v>1</v>
      </c>
      <c r="N93" s="43">
        <f t="shared" si="13"/>
        <v>0.00649350649350649</v>
      </c>
      <c r="O93" s="44" t="s">
        <v>31</v>
      </c>
      <c r="P93" s="45" t="s">
        <v>29</v>
      </c>
    </row>
    <row r="94" ht="22.5" customHeight="1" spans="1:16">
      <c r="A94" s="46" t="s">
        <v>59</v>
      </c>
      <c r="B94" s="47" t="s">
        <v>60</v>
      </c>
      <c r="C94" s="48">
        <v>43941</v>
      </c>
      <c r="D94" s="47" t="str">
        <f t="shared" si="7"/>
        <v>April</v>
      </c>
      <c r="E94" s="47">
        <f t="shared" si="8"/>
        <v>2020</v>
      </c>
      <c r="F94" s="49">
        <v>141</v>
      </c>
      <c r="G94" s="50">
        <v>53.3</v>
      </c>
      <c r="H94" s="51">
        <f t="shared" si="9"/>
        <v>7515.3</v>
      </c>
      <c r="I94" s="52">
        <v>0.23</v>
      </c>
      <c r="J94" s="31" t="str">
        <f t="shared" si="10"/>
        <v>Maximum (21–25%)</v>
      </c>
      <c r="K94" s="51">
        <f t="shared" si="11"/>
        <v>1728.519</v>
      </c>
      <c r="L94" s="51">
        <f t="shared" si="12"/>
        <v>5786.781</v>
      </c>
      <c r="M94" s="49">
        <v>0</v>
      </c>
      <c r="N94" s="53">
        <f t="shared" si="13"/>
        <v>0</v>
      </c>
      <c r="O94" s="54" t="s">
        <v>32</v>
      </c>
      <c r="P94" s="55" t="s">
        <v>29</v>
      </c>
    </row>
    <row r="95" ht="22.5" customHeight="1" spans="1:16">
      <c r="A95" s="36" t="s">
        <v>61</v>
      </c>
      <c r="B95" s="37" t="s">
        <v>62</v>
      </c>
      <c r="C95" s="38">
        <v>43955</v>
      </c>
      <c r="D95" s="37" t="str">
        <f t="shared" si="7"/>
        <v>May</v>
      </c>
      <c r="E95" s="37">
        <f t="shared" si="8"/>
        <v>2020</v>
      </c>
      <c r="F95" s="39">
        <v>161</v>
      </c>
      <c r="G95" s="40">
        <v>55.69</v>
      </c>
      <c r="H95" s="41">
        <f t="shared" si="9"/>
        <v>8966.09</v>
      </c>
      <c r="I95" s="42">
        <v>0.18</v>
      </c>
      <c r="J95" s="31" t="str">
        <f t="shared" si="10"/>
        <v>Very High (16–20%)</v>
      </c>
      <c r="K95" s="41">
        <f t="shared" si="11"/>
        <v>1613.8962</v>
      </c>
      <c r="L95" s="41">
        <f t="shared" si="12"/>
        <v>7352.1938</v>
      </c>
      <c r="M95" s="39">
        <v>1</v>
      </c>
      <c r="N95" s="43">
        <f t="shared" si="13"/>
        <v>0.0062111801242236</v>
      </c>
      <c r="O95" s="44" t="s">
        <v>32</v>
      </c>
      <c r="P95" s="45" t="s">
        <v>30</v>
      </c>
    </row>
    <row r="96" ht="22.5" customHeight="1" spans="1:16">
      <c r="A96" s="46" t="s">
        <v>61</v>
      </c>
      <c r="B96" s="47" t="s">
        <v>62</v>
      </c>
      <c r="C96" s="48">
        <v>43976</v>
      </c>
      <c r="D96" s="47" t="str">
        <f t="shared" si="7"/>
        <v>May</v>
      </c>
      <c r="E96" s="47">
        <f t="shared" si="8"/>
        <v>2020</v>
      </c>
      <c r="F96" s="49">
        <v>156</v>
      </c>
      <c r="G96" s="50">
        <v>28.66</v>
      </c>
      <c r="H96" s="51">
        <f t="shared" si="9"/>
        <v>4470.96</v>
      </c>
      <c r="I96" s="52">
        <v>0.03</v>
      </c>
      <c r="J96" s="31" t="str">
        <f t="shared" si="10"/>
        <v>Low (1–5%)</v>
      </c>
      <c r="K96" s="51">
        <f t="shared" si="11"/>
        <v>134.1288</v>
      </c>
      <c r="L96" s="51">
        <f t="shared" si="12"/>
        <v>4336.8312</v>
      </c>
      <c r="M96" s="49">
        <v>0</v>
      </c>
      <c r="N96" s="53">
        <f t="shared" si="13"/>
        <v>0</v>
      </c>
      <c r="O96" s="54" t="s">
        <v>32</v>
      </c>
      <c r="P96" s="55" t="s">
        <v>29</v>
      </c>
    </row>
    <row r="97" ht="22.5" customHeight="1" spans="1:16">
      <c r="A97" s="36" t="s">
        <v>59</v>
      </c>
      <c r="B97" s="37" t="s">
        <v>60</v>
      </c>
      <c r="C97" s="38">
        <v>44004</v>
      </c>
      <c r="D97" s="37" t="str">
        <f t="shared" si="7"/>
        <v>June</v>
      </c>
      <c r="E97" s="37">
        <f t="shared" si="8"/>
        <v>2020</v>
      </c>
      <c r="F97" s="39">
        <v>147</v>
      </c>
      <c r="G97" s="40">
        <v>42.82</v>
      </c>
      <c r="H97" s="41">
        <f t="shared" si="9"/>
        <v>6294.54</v>
      </c>
      <c r="I97" s="42">
        <v>0</v>
      </c>
      <c r="J97" s="31" t="str">
        <f t="shared" si="10"/>
        <v>No Discount</v>
      </c>
      <c r="K97" s="41">
        <f t="shared" si="11"/>
        <v>0</v>
      </c>
      <c r="L97" s="41">
        <f t="shared" si="12"/>
        <v>6294.54</v>
      </c>
      <c r="M97" s="39">
        <v>1</v>
      </c>
      <c r="N97" s="43">
        <f t="shared" si="13"/>
        <v>0.00680272108843537</v>
      </c>
      <c r="O97" s="44" t="s">
        <v>33</v>
      </c>
      <c r="P97" s="45" t="s">
        <v>28</v>
      </c>
    </row>
    <row r="98" ht="22.5" customHeight="1" spans="1:16">
      <c r="A98" s="46" t="s">
        <v>8</v>
      </c>
      <c r="B98" s="47" t="s">
        <v>45</v>
      </c>
      <c r="C98" s="48">
        <v>44032</v>
      </c>
      <c r="D98" s="47" t="str">
        <f t="shared" si="7"/>
        <v>July</v>
      </c>
      <c r="E98" s="47">
        <f t="shared" si="8"/>
        <v>2020</v>
      </c>
      <c r="F98" s="49">
        <v>161</v>
      </c>
      <c r="G98" s="50">
        <v>43.98</v>
      </c>
      <c r="H98" s="51">
        <f t="shared" si="9"/>
        <v>7080.78</v>
      </c>
      <c r="I98" s="52">
        <v>0.07</v>
      </c>
      <c r="J98" s="31" t="str">
        <f t="shared" si="10"/>
        <v>Moderate (6–10%)</v>
      </c>
      <c r="K98" s="51">
        <f t="shared" si="11"/>
        <v>495.654600000001</v>
      </c>
      <c r="L98" s="51">
        <f t="shared" si="12"/>
        <v>6585.1254</v>
      </c>
      <c r="M98" s="49">
        <v>1</v>
      </c>
      <c r="N98" s="53">
        <f t="shared" si="13"/>
        <v>0.0062111801242236</v>
      </c>
      <c r="O98" s="54" t="s">
        <v>31</v>
      </c>
      <c r="P98" s="55" t="s">
        <v>29</v>
      </c>
    </row>
    <row r="99" ht="22.5" customHeight="1" spans="1:16">
      <c r="A99" s="36" t="s">
        <v>50</v>
      </c>
      <c r="B99" s="37" t="s">
        <v>51</v>
      </c>
      <c r="C99" s="38">
        <v>44046</v>
      </c>
      <c r="D99" s="37" t="str">
        <f t="shared" si="7"/>
        <v>August</v>
      </c>
      <c r="E99" s="37">
        <f t="shared" si="8"/>
        <v>2020</v>
      </c>
      <c r="F99" s="39">
        <v>156</v>
      </c>
      <c r="G99" s="40">
        <v>50.48</v>
      </c>
      <c r="H99" s="41">
        <f t="shared" si="9"/>
        <v>7874.88</v>
      </c>
      <c r="I99" s="42">
        <v>0.22</v>
      </c>
      <c r="J99" s="31" t="str">
        <f t="shared" si="10"/>
        <v>Maximum (21–25%)</v>
      </c>
      <c r="K99" s="41">
        <f t="shared" si="11"/>
        <v>1732.4736</v>
      </c>
      <c r="L99" s="41">
        <f t="shared" si="12"/>
        <v>6142.4064</v>
      </c>
      <c r="M99" s="39">
        <v>0</v>
      </c>
      <c r="N99" s="43">
        <f t="shared" si="13"/>
        <v>0</v>
      </c>
      <c r="O99" s="44" t="s">
        <v>31</v>
      </c>
      <c r="P99" s="45" t="s">
        <v>30</v>
      </c>
    </row>
    <row r="100" ht="22.5" customHeight="1" spans="1:16">
      <c r="A100" s="46" t="s">
        <v>52</v>
      </c>
      <c r="B100" s="47" t="s">
        <v>53</v>
      </c>
      <c r="C100" s="48">
        <v>44053</v>
      </c>
      <c r="D100" s="47" t="str">
        <f t="shared" si="7"/>
        <v>August</v>
      </c>
      <c r="E100" s="47">
        <f t="shared" si="8"/>
        <v>2020</v>
      </c>
      <c r="F100" s="49">
        <v>144</v>
      </c>
      <c r="G100" s="50">
        <v>14.92</v>
      </c>
      <c r="H100" s="51">
        <f t="shared" si="9"/>
        <v>2148.48</v>
      </c>
      <c r="I100" s="52">
        <v>0.01</v>
      </c>
      <c r="J100" s="31" t="str">
        <f t="shared" si="10"/>
        <v>Low (1–5%)</v>
      </c>
      <c r="K100" s="51">
        <f t="shared" si="11"/>
        <v>21.4848000000002</v>
      </c>
      <c r="L100" s="51">
        <f t="shared" si="12"/>
        <v>2126.9952</v>
      </c>
      <c r="M100" s="49">
        <v>2</v>
      </c>
      <c r="N100" s="53">
        <f t="shared" si="13"/>
        <v>0.0138888888888889</v>
      </c>
      <c r="O100" s="54" t="s">
        <v>32</v>
      </c>
      <c r="P100" s="55" t="s">
        <v>29</v>
      </c>
    </row>
    <row r="101" ht="22.5" customHeight="1" spans="1:16">
      <c r="A101" s="36" t="s">
        <v>58</v>
      </c>
      <c r="B101" s="37" t="s">
        <v>57</v>
      </c>
      <c r="C101" s="38">
        <v>44067</v>
      </c>
      <c r="D101" s="37" t="str">
        <f t="shared" si="7"/>
        <v>August</v>
      </c>
      <c r="E101" s="37">
        <f t="shared" si="8"/>
        <v>2020</v>
      </c>
      <c r="F101" s="39">
        <v>143</v>
      </c>
      <c r="G101" s="40">
        <v>20.48</v>
      </c>
      <c r="H101" s="41">
        <f t="shared" si="9"/>
        <v>2928.64</v>
      </c>
      <c r="I101" s="42">
        <v>0.15</v>
      </c>
      <c r="J101" s="31" t="str">
        <f t="shared" si="10"/>
        <v>High (11–15%)</v>
      </c>
      <c r="K101" s="41">
        <f t="shared" si="11"/>
        <v>439.296</v>
      </c>
      <c r="L101" s="41">
        <f t="shared" si="12"/>
        <v>2489.344</v>
      </c>
      <c r="M101" s="39">
        <v>2</v>
      </c>
      <c r="N101" s="43">
        <f t="shared" si="13"/>
        <v>0.013986013986014</v>
      </c>
      <c r="O101" s="44" t="s">
        <v>32</v>
      </c>
      <c r="P101" s="45" t="s">
        <v>28</v>
      </c>
    </row>
    <row r="102" ht="22.5" customHeight="1" spans="1:16">
      <c r="A102" s="46" t="s">
        <v>56</v>
      </c>
      <c r="B102" s="47" t="s">
        <v>57</v>
      </c>
      <c r="C102" s="48">
        <v>44081</v>
      </c>
      <c r="D102" s="47" t="str">
        <f t="shared" si="7"/>
        <v>September</v>
      </c>
      <c r="E102" s="47">
        <f t="shared" si="8"/>
        <v>2020</v>
      </c>
      <c r="F102" s="49">
        <v>150</v>
      </c>
      <c r="G102" s="50">
        <v>15.34</v>
      </c>
      <c r="H102" s="51">
        <f t="shared" si="9"/>
        <v>2301</v>
      </c>
      <c r="I102" s="52">
        <v>0.21</v>
      </c>
      <c r="J102" s="31" t="str">
        <f t="shared" si="10"/>
        <v>Maximum (21–25%)</v>
      </c>
      <c r="K102" s="51">
        <f t="shared" si="11"/>
        <v>483.21</v>
      </c>
      <c r="L102" s="51">
        <f t="shared" si="12"/>
        <v>1817.79</v>
      </c>
      <c r="M102" s="49">
        <v>0</v>
      </c>
      <c r="N102" s="53">
        <f t="shared" si="13"/>
        <v>0</v>
      </c>
      <c r="O102" s="54" t="s">
        <v>33</v>
      </c>
      <c r="P102" s="55" t="s">
        <v>29</v>
      </c>
    </row>
    <row r="103" ht="22.5" customHeight="1" spans="1:16">
      <c r="A103" s="36" t="s">
        <v>50</v>
      </c>
      <c r="B103" s="37" t="s">
        <v>51</v>
      </c>
      <c r="C103" s="38">
        <v>44088</v>
      </c>
      <c r="D103" s="37" t="str">
        <f t="shared" si="7"/>
        <v>September</v>
      </c>
      <c r="E103" s="37">
        <f t="shared" si="8"/>
        <v>2020</v>
      </c>
      <c r="F103" s="39">
        <v>118</v>
      </c>
      <c r="G103" s="40">
        <v>57.78</v>
      </c>
      <c r="H103" s="41">
        <f t="shared" si="9"/>
        <v>6818.04</v>
      </c>
      <c r="I103" s="42">
        <v>0.08</v>
      </c>
      <c r="J103" s="31" t="str">
        <f t="shared" si="10"/>
        <v>Moderate (6–10%)</v>
      </c>
      <c r="K103" s="41">
        <f t="shared" si="11"/>
        <v>545.4432</v>
      </c>
      <c r="L103" s="41">
        <f t="shared" si="12"/>
        <v>6272.5968</v>
      </c>
      <c r="M103" s="39">
        <v>1</v>
      </c>
      <c r="N103" s="43">
        <f t="shared" si="13"/>
        <v>0.00847457627118644</v>
      </c>
      <c r="O103" s="44" t="s">
        <v>33</v>
      </c>
      <c r="P103" s="45" t="s">
        <v>29</v>
      </c>
    </row>
    <row r="104" ht="22.5" customHeight="1" spans="1:16">
      <c r="A104" s="46" t="s">
        <v>63</v>
      </c>
      <c r="B104" s="47" t="s">
        <v>57</v>
      </c>
      <c r="C104" s="48">
        <v>44088</v>
      </c>
      <c r="D104" s="47" t="str">
        <f t="shared" si="7"/>
        <v>September</v>
      </c>
      <c r="E104" s="47">
        <f t="shared" si="8"/>
        <v>2020</v>
      </c>
      <c r="F104" s="49">
        <v>120</v>
      </c>
      <c r="G104" s="50">
        <v>29.61</v>
      </c>
      <c r="H104" s="51">
        <f t="shared" si="9"/>
        <v>3553.2</v>
      </c>
      <c r="I104" s="52">
        <v>0.11</v>
      </c>
      <c r="J104" s="31" t="str">
        <f t="shared" si="10"/>
        <v>High (11–15%)</v>
      </c>
      <c r="K104" s="51">
        <f t="shared" si="11"/>
        <v>390.852</v>
      </c>
      <c r="L104" s="51">
        <f t="shared" si="12"/>
        <v>3162.348</v>
      </c>
      <c r="M104" s="49">
        <v>0</v>
      </c>
      <c r="N104" s="53">
        <f t="shared" si="13"/>
        <v>0</v>
      </c>
      <c r="O104" s="54" t="s">
        <v>32</v>
      </c>
      <c r="P104" s="55" t="s">
        <v>29</v>
      </c>
    </row>
    <row r="105" ht="22.5" customHeight="1" spans="1:16">
      <c r="A105" s="36" t="s">
        <v>58</v>
      </c>
      <c r="B105" s="37" t="s">
        <v>57</v>
      </c>
      <c r="C105" s="38">
        <v>44095</v>
      </c>
      <c r="D105" s="37" t="str">
        <f t="shared" si="7"/>
        <v>September</v>
      </c>
      <c r="E105" s="37">
        <f t="shared" si="8"/>
        <v>2020</v>
      </c>
      <c r="F105" s="39">
        <v>145</v>
      </c>
      <c r="G105" s="40">
        <v>26.94</v>
      </c>
      <c r="H105" s="41">
        <f t="shared" si="9"/>
        <v>3906.3</v>
      </c>
      <c r="I105" s="42">
        <v>0.06</v>
      </c>
      <c r="J105" s="31" t="str">
        <f t="shared" si="10"/>
        <v>Moderate (6–10%)</v>
      </c>
      <c r="K105" s="41">
        <f t="shared" si="11"/>
        <v>234.378</v>
      </c>
      <c r="L105" s="41">
        <f t="shared" si="12"/>
        <v>3671.922</v>
      </c>
      <c r="M105" s="39">
        <v>2</v>
      </c>
      <c r="N105" s="43">
        <f t="shared" si="13"/>
        <v>0.0137931034482759</v>
      </c>
      <c r="O105" s="44" t="s">
        <v>33</v>
      </c>
      <c r="P105" s="45" t="s">
        <v>28</v>
      </c>
    </row>
    <row r="106" ht="22.5" customHeight="1" spans="1:16">
      <c r="A106" s="46" t="s">
        <v>9</v>
      </c>
      <c r="B106" s="47" t="s">
        <v>62</v>
      </c>
      <c r="C106" s="48">
        <v>44095</v>
      </c>
      <c r="D106" s="47" t="str">
        <f t="shared" si="7"/>
        <v>September</v>
      </c>
      <c r="E106" s="47">
        <f t="shared" si="8"/>
        <v>2020</v>
      </c>
      <c r="F106" s="49">
        <v>164</v>
      </c>
      <c r="G106" s="50">
        <v>49.7</v>
      </c>
      <c r="H106" s="51">
        <f t="shared" si="9"/>
        <v>8150.8</v>
      </c>
      <c r="I106" s="52">
        <v>0.16</v>
      </c>
      <c r="J106" s="31" t="str">
        <f t="shared" si="10"/>
        <v>Very High (16–20%)</v>
      </c>
      <c r="K106" s="51">
        <f t="shared" si="11"/>
        <v>1304.128</v>
      </c>
      <c r="L106" s="51">
        <f t="shared" si="12"/>
        <v>6846.672</v>
      </c>
      <c r="M106" s="49">
        <v>2</v>
      </c>
      <c r="N106" s="53">
        <f t="shared" si="13"/>
        <v>0.0121951219512195</v>
      </c>
      <c r="O106" s="54" t="s">
        <v>33</v>
      </c>
      <c r="P106" s="55" t="s">
        <v>29</v>
      </c>
    </row>
    <row r="107" ht="22.5" customHeight="1" spans="1:16">
      <c r="A107" s="36" t="s">
        <v>61</v>
      </c>
      <c r="B107" s="37" t="s">
        <v>62</v>
      </c>
      <c r="C107" s="38">
        <v>44123</v>
      </c>
      <c r="D107" s="37" t="str">
        <f t="shared" si="7"/>
        <v>October</v>
      </c>
      <c r="E107" s="37">
        <f t="shared" si="8"/>
        <v>2020</v>
      </c>
      <c r="F107" s="39">
        <v>156</v>
      </c>
      <c r="G107" s="40">
        <v>28.41</v>
      </c>
      <c r="H107" s="41">
        <f t="shared" si="9"/>
        <v>4431.96</v>
      </c>
      <c r="I107" s="42">
        <v>0.16</v>
      </c>
      <c r="J107" s="31" t="str">
        <f t="shared" si="10"/>
        <v>Very High (16–20%)</v>
      </c>
      <c r="K107" s="41">
        <f t="shared" si="11"/>
        <v>709.1136</v>
      </c>
      <c r="L107" s="41">
        <f t="shared" si="12"/>
        <v>3722.8464</v>
      </c>
      <c r="M107" s="39">
        <v>1</v>
      </c>
      <c r="N107" s="43">
        <f t="shared" si="13"/>
        <v>0.00641025641025641</v>
      </c>
      <c r="O107" s="44" t="s">
        <v>32</v>
      </c>
      <c r="P107" s="45" t="s">
        <v>29</v>
      </c>
    </row>
    <row r="108" ht="22.5" customHeight="1" spans="1:16">
      <c r="A108" s="46" t="s">
        <v>8</v>
      </c>
      <c r="B108" s="47" t="s">
        <v>45</v>
      </c>
      <c r="C108" s="48">
        <v>44130</v>
      </c>
      <c r="D108" s="47" t="str">
        <f t="shared" si="7"/>
        <v>October</v>
      </c>
      <c r="E108" s="47">
        <f t="shared" si="8"/>
        <v>2020</v>
      </c>
      <c r="F108" s="49">
        <v>150</v>
      </c>
      <c r="G108" s="50">
        <v>23.93</v>
      </c>
      <c r="H108" s="51">
        <f t="shared" si="9"/>
        <v>3589.5</v>
      </c>
      <c r="I108" s="52">
        <v>0.01</v>
      </c>
      <c r="J108" s="31" t="str">
        <f t="shared" si="10"/>
        <v>Low (1–5%)</v>
      </c>
      <c r="K108" s="51">
        <f t="shared" si="11"/>
        <v>35.895</v>
      </c>
      <c r="L108" s="51">
        <f t="shared" si="12"/>
        <v>3553.605</v>
      </c>
      <c r="M108" s="49">
        <v>0</v>
      </c>
      <c r="N108" s="53">
        <f t="shared" si="13"/>
        <v>0</v>
      </c>
      <c r="O108" s="54" t="s">
        <v>33</v>
      </c>
      <c r="P108" s="55" t="s">
        <v>28</v>
      </c>
    </row>
    <row r="109" ht="22.5" customHeight="1" spans="1:16">
      <c r="A109" s="36" t="s">
        <v>58</v>
      </c>
      <c r="B109" s="37" t="s">
        <v>57</v>
      </c>
      <c r="C109" s="38">
        <v>44130</v>
      </c>
      <c r="D109" s="37" t="str">
        <f t="shared" si="7"/>
        <v>October</v>
      </c>
      <c r="E109" s="37">
        <f t="shared" si="8"/>
        <v>2020</v>
      </c>
      <c r="F109" s="39">
        <v>177</v>
      </c>
      <c r="G109" s="40">
        <v>18.07</v>
      </c>
      <c r="H109" s="41">
        <f t="shared" si="9"/>
        <v>3198.39</v>
      </c>
      <c r="I109" s="42">
        <v>0.15</v>
      </c>
      <c r="J109" s="31" t="str">
        <f t="shared" si="10"/>
        <v>High (11–15%)</v>
      </c>
      <c r="K109" s="41">
        <f t="shared" si="11"/>
        <v>479.7585</v>
      </c>
      <c r="L109" s="41">
        <f t="shared" si="12"/>
        <v>2718.6315</v>
      </c>
      <c r="M109" s="39">
        <v>2</v>
      </c>
      <c r="N109" s="43">
        <f t="shared" si="13"/>
        <v>0.0112994350282486</v>
      </c>
      <c r="O109" s="44" t="s">
        <v>33</v>
      </c>
      <c r="P109" s="45" t="s">
        <v>28</v>
      </c>
    </row>
    <row r="110" ht="22.5" customHeight="1" spans="1:16">
      <c r="A110" s="46" t="s">
        <v>7</v>
      </c>
      <c r="B110" s="47" t="s">
        <v>47</v>
      </c>
      <c r="C110" s="48">
        <v>44151</v>
      </c>
      <c r="D110" s="47" t="str">
        <f t="shared" si="7"/>
        <v>November</v>
      </c>
      <c r="E110" s="47">
        <f t="shared" si="8"/>
        <v>2020</v>
      </c>
      <c r="F110" s="49">
        <v>143</v>
      </c>
      <c r="G110" s="50">
        <v>13.3</v>
      </c>
      <c r="H110" s="51">
        <f t="shared" si="9"/>
        <v>1901.9</v>
      </c>
      <c r="I110" s="52">
        <v>0</v>
      </c>
      <c r="J110" s="31" t="str">
        <f t="shared" si="10"/>
        <v>No Discount</v>
      </c>
      <c r="K110" s="51">
        <f t="shared" si="11"/>
        <v>0</v>
      </c>
      <c r="L110" s="51">
        <f t="shared" si="12"/>
        <v>1901.9</v>
      </c>
      <c r="M110" s="49">
        <v>1</v>
      </c>
      <c r="N110" s="53">
        <f t="shared" si="13"/>
        <v>0.00699300699300699</v>
      </c>
      <c r="O110" s="54" t="s">
        <v>31</v>
      </c>
      <c r="P110" s="55" t="s">
        <v>29</v>
      </c>
    </row>
    <row r="111" ht="22.5" customHeight="1" spans="1:16">
      <c r="A111" s="36" t="s">
        <v>46</v>
      </c>
      <c r="B111" s="37" t="s">
        <v>47</v>
      </c>
      <c r="C111" s="38">
        <v>44165</v>
      </c>
      <c r="D111" s="37" t="str">
        <f t="shared" si="7"/>
        <v>November</v>
      </c>
      <c r="E111" s="37">
        <f t="shared" si="8"/>
        <v>2020</v>
      </c>
      <c r="F111" s="39">
        <v>136</v>
      </c>
      <c r="G111" s="40">
        <v>43.71</v>
      </c>
      <c r="H111" s="41">
        <f t="shared" si="9"/>
        <v>5944.56</v>
      </c>
      <c r="I111" s="42">
        <v>0.2</v>
      </c>
      <c r="J111" s="31" t="str">
        <f t="shared" si="10"/>
        <v>Very High (16–20%)</v>
      </c>
      <c r="K111" s="41">
        <f t="shared" si="11"/>
        <v>1188.912</v>
      </c>
      <c r="L111" s="41">
        <f t="shared" si="12"/>
        <v>4755.648</v>
      </c>
      <c r="M111" s="39">
        <v>4</v>
      </c>
      <c r="N111" s="43">
        <f t="shared" si="13"/>
        <v>0.0294117647058824</v>
      </c>
      <c r="O111" s="44" t="s">
        <v>31</v>
      </c>
      <c r="P111" s="45" t="s">
        <v>28</v>
      </c>
    </row>
    <row r="112" ht="22.5" customHeight="1" spans="1:16">
      <c r="A112" s="46" t="s">
        <v>58</v>
      </c>
      <c r="B112" s="47" t="s">
        <v>57</v>
      </c>
      <c r="C112" s="48">
        <v>44165</v>
      </c>
      <c r="D112" s="47" t="str">
        <f t="shared" si="7"/>
        <v>November</v>
      </c>
      <c r="E112" s="47">
        <f t="shared" si="8"/>
        <v>2020</v>
      </c>
      <c r="F112" s="49">
        <v>143</v>
      </c>
      <c r="G112" s="50">
        <v>56.81</v>
      </c>
      <c r="H112" s="51">
        <f t="shared" si="9"/>
        <v>8123.83</v>
      </c>
      <c r="I112" s="52">
        <v>0.1</v>
      </c>
      <c r="J112" s="31" t="str">
        <f t="shared" si="10"/>
        <v>Moderate (6–10%)</v>
      </c>
      <c r="K112" s="51">
        <f t="shared" si="11"/>
        <v>812.383</v>
      </c>
      <c r="L112" s="51">
        <f t="shared" si="12"/>
        <v>7311.447</v>
      </c>
      <c r="M112" s="49">
        <v>0</v>
      </c>
      <c r="N112" s="53">
        <f t="shared" si="13"/>
        <v>0</v>
      </c>
      <c r="O112" s="54" t="s">
        <v>32</v>
      </c>
      <c r="P112" s="55" t="s">
        <v>28</v>
      </c>
    </row>
    <row r="113" ht="22.5" customHeight="1" spans="1:16">
      <c r="A113" s="36" t="s">
        <v>63</v>
      </c>
      <c r="B113" s="37" t="s">
        <v>57</v>
      </c>
      <c r="C113" s="38">
        <v>44193</v>
      </c>
      <c r="D113" s="37" t="str">
        <f t="shared" si="7"/>
        <v>December</v>
      </c>
      <c r="E113" s="37">
        <f t="shared" si="8"/>
        <v>2020</v>
      </c>
      <c r="F113" s="39">
        <v>129</v>
      </c>
      <c r="G113" s="40">
        <v>57.19</v>
      </c>
      <c r="H113" s="41">
        <f t="shared" si="9"/>
        <v>7377.51</v>
      </c>
      <c r="I113" s="42">
        <v>0.13</v>
      </c>
      <c r="J113" s="31" t="str">
        <f t="shared" si="10"/>
        <v>High (11–15%)</v>
      </c>
      <c r="K113" s="41">
        <f t="shared" si="11"/>
        <v>959.0763</v>
      </c>
      <c r="L113" s="41">
        <f t="shared" si="12"/>
        <v>6418.4337</v>
      </c>
      <c r="M113" s="39">
        <v>1</v>
      </c>
      <c r="N113" s="43">
        <f t="shared" si="13"/>
        <v>0.00775193798449612</v>
      </c>
      <c r="O113" s="44" t="s">
        <v>31</v>
      </c>
      <c r="P113" s="45" t="s">
        <v>30</v>
      </c>
    </row>
    <row r="114" ht="22.5" customHeight="1" spans="1:16">
      <c r="A114" s="46" t="s">
        <v>6</v>
      </c>
      <c r="B114" s="47" t="s">
        <v>51</v>
      </c>
      <c r="C114" s="48">
        <v>44200</v>
      </c>
      <c r="D114" s="47" t="str">
        <f t="shared" si="7"/>
        <v>January</v>
      </c>
      <c r="E114" s="47">
        <f t="shared" si="8"/>
        <v>2021</v>
      </c>
      <c r="F114" s="49">
        <v>150</v>
      </c>
      <c r="G114" s="50">
        <v>41.25</v>
      </c>
      <c r="H114" s="51">
        <f t="shared" si="9"/>
        <v>6187.5</v>
      </c>
      <c r="I114" s="52">
        <v>0.03</v>
      </c>
      <c r="J114" s="31" t="str">
        <f t="shared" si="10"/>
        <v>Low (1–5%)</v>
      </c>
      <c r="K114" s="51">
        <f t="shared" si="11"/>
        <v>185.625</v>
      </c>
      <c r="L114" s="51">
        <f t="shared" si="12"/>
        <v>6001.875</v>
      </c>
      <c r="M114" s="49">
        <v>2</v>
      </c>
      <c r="N114" s="53">
        <f t="shared" si="13"/>
        <v>0.0133333333333333</v>
      </c>
      <c r="O114" s="54" t="s">
        <v>32</v>
      </c>
      <c r="P114" s="55" t="s">
        <v>28</v>
      </c>
    </row>
    <row r="115" ht="22.5" customHeight="1" spans="1:16">
      <c r="A115" s="36" t="s">
        <v>7</v>
      </c>
      <c r="B115" s="37" t="s">
        <v>47</v>
      </c>
      <c r="C115" s="38">
        <v>44207</v>
      </c>
      <c r="D115" s="37" t="str">
        <f t="shared" si="7"/>
        <v>January</v>
      </c>
      <c r="E115" s="37">
        <f t="shared" si="8"/>
        <v>2021</v>
      </c>
      <c r="F115" s="39">
        <v>133</v>
      </c>
      <c r="G115" s="40">
        <v>17.83</v>
      </c>
      <c r="H115" s="41">
        <f t="shared" si="9"/>
        <v>2371.39</v>
      </c>
      <c r="I115" s="42">
        <v>0.23</v>
      </c>
      <c r="J115" s="31" t="str">
        <f t="shared" si="10"/>
        <v>Maximum (21–25%)</v>
      </c>
      <c r="K115" s="41">
        <f t="shared" si="11"/>
        <v>545.4197</v>
      </c>
      <c r="L115" s="41">
        <f t="shared" si="12"/>
        <v>1825.9703</v>
      </c>
      <c r="M115" s="39">
        <v>2</v>
      </c>
      <c r="N115" s="43">
        <f t="shared" si="13"/>
        <v>0.0150375939849624</v>
      </c>
      <c r="O115" s="44" t="s">
        <v>31</v>
      </c>
      <c r="P115" s="45" t="s">
        <v>30</v>
      </c>
    </row>
    <row r="116" ht="22.5" customHeight="1" spans="1:16">
      <c r="A116" s="46" t="s">
        <v>8</v>
      </c>
      <c r="B116" s="47" t="s">
        <v>45</v>
      </c>
      <c r="C116" s="48">
        <v>44221</v>
      </c>
      <c r="D116" s="47" t="str">
        <f t="shared" si="7"/>
        <v>January</v>
      </c>
      <c r="E116" s="47">
        <f t="shared" si="8"/>
        <v>2021</v>
      </c>
      <c r="F116" s="49">
        <v>144</v>
      </c>
      <c r="G116" s="50">
        <v>35.6</v>
      </c>
      <c r="H116" s="51">
        <f t="shared" si="9"/>
        <v>5126.4</v>
      </c>
      <c r="I116" s="52">
        <v>0.24</v>
      </c>
      <c r="J116" s="31" t="str">
        <f t="shared" si="10"/>
        <v>Maximum (21–25%)</v>
      </c>
      <c r="K116" s="51">
        <f t="shared" si="11"/>
        <v>1230.336</v>
      </c>
      <c r="L116" s="51">
        <f t="shared" si="12"/>
        <v>3896.064</v>
      </c>
      <c r="M116" s="49">
        <v>0</v>
      </c>
      <c r="N116" s="53">
        <f t="shared" si="13"/>
        <v>0</v>
      </c>
      <c r="O116" s="54" t="s">
        <v>32</v>
      </c>
      <c r="P116" s="55" t="s">
        <v>30</v>
      </c>
    </row>
    <row r="117" ht="22.5" customHeight="1" spans="1:16">
      <c r="A117" s="36" t="s">
        <v>10</v>
      </c>
      <c r="B117" s="37" t="s">
        <v>62</v>
      </c>
      <c r="C117" s="38">
        <v>44228</v>
      </c>
      <c r="D117" s="37" t="str">
        <f t="shared" si="7"/>
        <v>February</v>
      </c>
      <c r="E117" s="37">
        <f t="shared" si="8"/>
        <v>2021</v>
      </c>
      <c r="F117" s="39">
        <v>143</v>
      </c>
      <c r="G117" s="40">
        <v>20.88</v>
      </c>
      <c r="H117" s="41">
        <f t="shared" si="9"/>
        <v>2985.84</v>
      </c>
      <c r="I117" s="42">
        <v>0.15</v>
      </c>
      <c r="J117" s="31" t="str">
        <f t="shared" si="10"/>
        <v>High (11–15%)</v>
      </c>
      <c r="K117" s="41">
        <f t="shared" si="11"/>
        <v>447.876</v>
      </c>
      <c r="L117" s="41">
        <f t="shared" si="12"/>
        <v>2537.964</v>
      </c>
      <c r="M117" s="39">
        <v>0</v>
      </c>
      <c r="N117" s="43">
        <f t="shared" si="13"/>
        <v>0</v>
      </c>
      <c r="O117" s="44" t="s">
        <v>32</v>
      </c>
      <c r="P117" s="45" t="s">
        <v>30</v>
      </c>
    </row>
    <row r="118" ht="22.5" customHeight="1" spans="1:16">
      <c r="A118" s="46" t="s">
        <v>54</v>
      </c>
      <c r="B118" s="47" t="s">
        <v>55</v>
      </c>
      <c r="C118" s="48">
        <v>44249</v>
      </c>
      <c r="D118" s="47" t="str">
        <f t="shared" si="7"/>
        <v>February</v>
      </c>
      <c r="E118" s="47">
        <f t="shared" si="8"/>
        <v>2021</v>
      </c>
      <c r="F118" s="49">
        <v>158</v>
      </c>
      <c r="G118" s="50">
        <v>36.02</v>
      </c>
      <c r="H118" s="51">
        <f t="shared" si="9"/>
        <v>5691.16</v>
      </c>
      <c r="I118" s="52">
        <v>0.09</v>
      </c>
      <c r="J118" s="31" t="str">
        <f t="shared" si="10"/>
        <v>Moderate (6–10%)</v>
      </c>
      <c r="K118" s="51">
        <f t="shared" si="11"/>
        <v>512.2044</v>
      </c>
      <c r="L118" s="51">
        <f t="shared" si="12"/>
        <v>5178.9556</v>
      </c>
      <c r="M118" s="49">
        <v>4</v>
      </c>
      <c r="N118" s="53">
        <f t="shared" si="13"/>
        <v>0.0253164556962025</v>
      </c>
      <c r="O118" s="54" t="s">
        <v>32</v>
      </c>
      <c r="P118" s="55" t="s">
        <v>29</v>
      </c>
    </row>
    <row r="119" ht="22.5" customHeight="1" spans="1:16">
      <c r="A119" s="36" t="s">
        <v>6</v>
      </c>
      <c r="B119" s="37" t="s">
        <v>51</v>
      </c>
      <c r="C119" s="38">
        <v>44263</v>
      </c>
      <c r="D119" s="37" t="str">
        <f t="shared" si="7"/>
        <v>March</v>
      </c>
      <c r="E119" s="37">
        <f t="shared" si="8"/>
        <v>2021</v>
      </c>
      <c r="F119" s="39">
        <v>165</v>
      </c>
      <c r="G119" s="40">
        <v>30.8</v>
      </c>
      <c r="H119" s="41">
        <f t="shared" si="9"/>
        <v>5082</v>
      </c>
      <c r="I119" s="42">
        <v>0.02</v>
      </c>
      <c r="J119" s="31" t="str">
        <f t="shared" si="10"/>
        <v>Low (1–5%)</v>
      </c>
      <c r="K119" s="41">
        <f t="shared" si="11"/>
        <v>101.64</v>
      </c>
      <c r="L119" s="41">
        <f t="shared" si="12"/>
        <v>4980.36</v>
      </c>
      <c r="M119" s="39">
        <v>1</v>
      </c>
      <c r="N119" s="43">
        <f t="shared" si="13"/>
        <v>0.00606060606060606</v>
      </c>
      <c r="O119" s="44" t="s">
        <v>32</v>
      </c>
      <c r="P119" s="45" t="s">
        <v>29</v>
      </c>
    </row>
    <row r="120" ht="22.5" customHeight="1" spans="1:16">
      <c r="A120" s="46" t="s">
        <v>54</v>
      </c>
      <c r="B120" s="47" t="s">
        <v>55</v>
      </c>
      <c r="C120" s="48">
        <v>44277</v>
      </c>
      <c r="D120" s="47" t="str">
        <f t="shared" si="7"/>
        <v>March</v>
      </c>
      <c r="E120" s="47">
        <f t="shared" si="8"/>
        <v>2021</v>
      </c>
      <c r="F120" s="49">
        <v>154</v>
      </c>
      <c r="G120" s="50">
        <v>15.2</v>
      </c>
      <c r="H120" s="51">
        <f t="shared" si="9"/>
        <v>2340.8</v>
      </c>
      <c r="I120" s="52">
        <v>0.09</v>
      </c>
      <c r="J120" s="31" t="str">
        <f t="shared" si="10"/>
        <v>Moderate (6–10%)</v>
      </c>
      <c r="K120" s="51">
        <f t="shared" si="11"/>
        <v>210.672</v>
      </c>
      <c r="L120" s="51">
        <f t="shared" si="12"/>
        <v>2130.128</v>
      </c>
      <c r="M120" s="49">
        <v>3</v>
      </c>
      <c r="N120" s="53">
        <f t="shared" si="13"/>
        <v>0.0194805194805195</v>
      </c>
      <c r="O120" s="54" t="s">
        <v>33</v>
      </c>
      <c r="P120" s="55" t="s">
        <v>29</v>
      </c>
    </row>
    <row r="121" ht="22.5" customHeight="1" spans="1:16">
      <c r="A121" s="36" t="s">
        <v>63</v>
      </c>
      <c r="B121" s="37" t="s">
        <v>57</v>
      </c>
      <c r="C121" s="38">
        <v>44291</v>
      </c>
      <c r="D121" s="37" t="str">
        <f t="shared" si="7"/>
        <v>April</v>
      </c>
      <c r="E121" s="37">
        <f t="shared" si="8"/>
        <v>2021</v>
      </c>
      <c r="F121" s="39">
        <v>150</v>
      </c>
      <c r="G121" s="40">
        <v>24.18</v>
      </c>
      <c r="H121" s="41">
        <f t="shared" si="9"/>
        <v>3627</v>
      </c>
      <c r="I121" s="42">
        <v>0.18</v>
      </c>
      <c r="J121" s="31" t="str">
        <f t="shared" si="10"/>
        <v>Very High (16–20%)</v>
      </c>
      <c r="K121" s="41">
        <f t="shared" si="11"/>
        <v>652.86</v>
      </c>
      <c r="L121" s="41">
        <f t="shared" si="12"/>
        <v>2974.14</v>
      </c>
      <c r="M121" s="39">
        <v>3</v>
      </c>
      <c r="N121" s="43">
        <f t="shared" si="13"/>
        <v>0.02</v>
      </c>
      <c r="O121" s="44" t="s">
        <v>32</v>
      </c>
      <c r="P121" s="45" t="s">
        <v>28</v>
      </c>
    </row>
    <row r="122" ht="22.5" customHeight="1" spans="1:16">
      <c r="A122" s="46" t="s">
        <v>59</v>
      </c>
      <c r="B122" s="47" t="s">
        <v>60</v>
      </c>
      <c r="C122" s="48">
        <v>44291</v>
      </c>
      <c r="D122" s="47" t="str">
        <f t="shared" si="7"/>
        <v>April</v>
      </c>
      <c r="E122" s="47">
        <f t="shared" si="8"/>
        <v>2021</v>
      </c>
      <c r="F122" s="49">
        <v>142</v>
      </c>
      <c r="G122" s="50">
        <v>11.56</v>
      </c>
      <c r="H122" s="51">
        <f t="shared" si="9"/>
        <v>1641.52</v>
      </c>
      <c r="I122" s="52">
        <v>0.04</v>
      </c>
      <c r="J122" s="31" t="str">
        <f t="shared" si="10"/>
        <v>Low (1–5%)</v>
      </c>
      <c r="K122" s="51">
        <f t="shared" si="11"/>
        <v>65.6608000000001</v>
      </c>
      <c r="L122" s="51">
        <f t="shared" si="12"/>
        <v>1575.8592</v>
      </c>
      <c r="M122" s="49">
        <v>1</v>
      </c>
      <c r="N122" s="53">
        <f t="shared" si="13"/>
        <v>0.00704225352112676</v>
      </c>
      <c r="O122" s="54" t="s">
        <v>32</v>
      </c>
      <c r="P122" s="55" t="s">
        <v>29</v>
      </c>
    </row>
    <row r="123" ht="22.5" customHeight="1" spans="1:16">
      <c r="A123" s="36" t="s">
        <v>61</v>
      </c>
      <c r="B123" s="37" t="s">
        <v>62</v>
      </c>
      <c r="C123" s="38">
        <v>44298</v>
      </c>
      <c r="D123" s="37" t="str">
        <f t="shared" si="7"/>
        <v>April</v>
      </c>
      <c r="E123" s="37">
        <f t="shared" si="8"/>
        <v>2021</v>
      </c>
      <c r="F123" s="39">
        <v>141</v>
      </c>
      <c r="G123" s="40">
        <v>36.68</v>
      </c>
      <c r="H123" s="41">
        <f t="shared" si="9"/>
        <v>5171.88</v>
      </c>
      <c r="I123" s="42">
        <v>0.14</v>
      </c>
      <c r="J123" s="31" t="str">
        <f t="shared" si="10"/>
        <v>High (11–15%)</v>
      </c>
      <c r="K123" s="41">
        <f t="shared" si="11"/>
        <v>724.063200000001</v>
      </c>
      <c r="L123" s="41">
        <f t="shared" si="12"/>
        <v>4447.8168</v>
      </c>
      <c r="M123" s="39">
        <v>1</v>
      </c>
      <c r="N123" s="43">
        <f t="shared" si="13"/>
        <v>0.00709219858156028</v>
      </c>
      <c r="O123" s="44" t="s">
        <v>32</v>
      </c>
      <c r="P123" s="45" t="s">
        <v>29</v>
      </c>
    </row>
    <row r="124" ht="22.5" customHeight="1" spans="1:16">
      <c r="A124" s="46" t="s">
        <v>9</v>
      </c>
      <c r="B124" s="47" t="s">
        <v>62</v>
      </c>
      <c r="C124" s="48">
        <v>44298</v>
      </c>
      <c r="D124" s="47" t="str">
        <f t="shared" si="7"/>
        <v>April</v>
      </c>
      <c r="E124" s="47">
        <f t="shared" si="8"/>
        <v>2021</v>
      </c>
      <c r="F124" s="49">
        <v>157</v>
      </c>
      <c r="G124" s="50">
        <v>14.74</v>
      </c>
      <c r="H124" s="51">
        <f t="shared" si="9"/>
        <v>2314.18</v>
      </c>
      <c r="I124" s="52">
        <v>0.18</v>
      </c>
      <c r="J124" s="31" t="str">
        <f t="shared" si="10"/>
        <v>Very High (16–20%)</v>
      </c>
      <c r="K124" s="51">
        <f t="shared" si="11"/>
        <v>416.5524</v>
      </c>
      <c r="L124" s="51">
        <f t="shared" si="12"/>
        <v>1897.6276</v>
      </c>
      <c r="M124" s="49">
        <v>1</v>
      </c>
      <c r="N124" s="53">
        <f t="shared" si="13"/>
        <v>0.00636942675159236</v>
      </c>
      <c r="O124" s="54" t="s">
        <v>31</v>
      </c>
      <c r="P124" s="55" t="s">
        <v>30</v>
      </c>
    </row>
    <row r="125" ht="22.5" customHeight="1" spans="1:16">
      <c r="A125" s="36" t="s">
        <v>6</v>
      </c>
      <c r="B125" s="37" t="s">
        <v>51</v>
      </c>
      <c r="C125" s="38">
        <v>44305</v>
      </c>
      <c r="D125" s="37" t="str">
        <f t="shared" si="7"/>
        <v>April</v>
      </c>
      <c r="E125" s="37">
        <f t="shared" si="8"/>
        <v>2021</v>
      </c>
      <c r="F125" s="39">
        <v>145</v>
      </c>
      <c r="G125" s="40">
        <v>43.48</v>
      </c>
      <c r="H125" s="41">
        <f t="shared" si="9"/>
        <v>6304.6</v>
      </c>
      <c r="I125" s="42">
        <v>0.17</v>
      </c>
      <c r="J125" s="31" t="str">
        <f t="shared" si="10"/>
        <v>Very High (16–20%)</v>
      </c>
      <c r="K125" s="41">
        <f t="shared" si="11"/>
        <v>1071.782</v>
      </c>
      <c r="L125" s="41">
        <f t="shared" si="12"/>
        <v>5232.818</v>
      </c>
      <c r="M125" s="39">
        <v>0</v>
      </c>
      <c r="N125" s="43">
        <f t="shared" si="13"/>
        <v>0</v>
      </c>
      <c r="O125" s="44" t="s">
        <v>31</v>
      </c>
      <c r="P125" s="45" t="s">
        <v>30</v>
      </c>
    </row>
    <row r="126" ht="22.5" customHeight="1" spans="1:16">
      <c r="A126" s="46" t="s">
        <v>48</v>
      </c>
      <c r="B126" s="47" t="s">
        <v>49</v>
      </c>
      <c r="C126" s="48">
        <v>44312</v>
      </c>
      <c r="D126" s="47" t="str">
        <f t="shared" si="7"/>
        <v>April</v>
      </c>
      <c r="E126" s="47">
        <f t="shared" si="8"/>
        <v>2021</v>
      </c>
      <c r="F126" s="49">
        <v>141</v>
      </c>
      <c r="G126" s="50">
        <v>45.2</v>
      </c>
      <c r="H126" s="51">
        <f t="shared" si="9"/>
        <v>6373.2</v>
      </c>
      <c r="I126" s="52">
        <v>0.2</v>
      </c>
      <c r="J126" s="31" t="str">
        <f t="shared" si="10"/>
        <v>Very High (16–20%)</v>
      </c>
      <c r="K126" s="51">
        <f t="shared" si="11"/>
        <v>1274.64</v>
      </c>
      <c r="L126" s="51">
        <f t="shared" si="12"/>
        <v>5098.56</v>
      </c>
      <c r="M126" s="49">
        <v>1</v>
      </c>
      <c r="N126" s="53">
        <f t="shared" si="13"/>
        <v>0.00709219858156028</v>
      </c>
      <c r="O126" s="54" t="s">
        <v>32</v>
      </c>
      <c r="P126" s="55" t="s">
        <v>29</v>
      </c>
    </row>
    <row r="127" ht="22.5" customHeight="1" spans="1:16">
      <c r="A127" s="36" t="s">
        <v>52</v>
      </c>
      <c r="B127" s="37" t="s">
        <v>53</v>
      </c>
      <c r="C127" s="38">
        <v>44326</v>
      </c>
      <c r="D127" s="37" t="str">
        <f t="shared" si="7"/>
        <v>May</v>
      </c>
      <c r="E127" s="37">
        <f t="shared" si="8"/>
        <v>2021</v>
      </c>
      <c r="F127" s="39">
        <v>140</v>
      </c>
      <c r="G127" s="40">
        <v>13.62</v>
      </c>
      <c r="H127" s="41">
        <f t="shared" si="9"/>
        <v>1906.8</v>
      </c>
      <c r="I127" s="42">
        <v>0.09</v>
      </c>
      <c r="J127" s="31" t="str">
        <f t="shared" si="10"/>
        <v>Moderate (6–10%)</v>
      </c>
      <c r="K127" s="41">
        <f t="shared" si="11"/>
        <v>171.612</v>
      </c>
      <c r="L127" s="41">
        <f t="shared" si="12"/>
        <v>1735.188</v>
      </c>
      <c r="M127" s="39">
        <v>0</v>
      </c>
      <c r="N127" s="43">
        <f t="shared" si="13"/>
        <v>0</v>
      </c>
      <c r="O127" s="44" t="s">
        <v>32</v>
      </c>
      <c r="P127" s="45" t="s">
        <v>28</v>
      </c>
    </row>
    <row r="128" ht="22.5" customHeight="1" spans="1:16">
      <c r="A128" s="46" t="s">
        <v>50</v>
      </c>
      <c r="B128" s="47" t="s">
        <v>51</v>
      </c>
      <c r="C128" s="48">
        <v>44354</v>
      </c>
      <c r="D128" s="47" t="str">
        <f t="shared" si="7"/>
        <v>June</v>
      </c>
      <c r="E128" s="47">
        <f t="shared" si="8"/>
        <v>2021</v>
      </c>
      <c r="F128" s="49">
        <v>141</v>
      </c>
      <c r="G128" s="50">
        <v>27.32</v>
      </c>
      <c r="H128" s="51">
        <f t="shared" si="9"/>
        <v>3852.12</v>
      </c>
      <c r="I128" s="52">
        <v>0.04</v>
      </c>
      <c r="J128" s="31" t="str">
        <f t="shared" si="10"/>
        <v>Low (1–5%)</v>
      </c>
      <c r="K128" s="51">
        <f t="shared" si="11"/>
        <v>154.0848</v>
      </c>
      <c r="L128" s="51">
        <f t="shared" si="12"/>
        <v>3698.0352</v>
      </c>
      <c r="M128" s="49">
        <v>4</v>
      </c>
      <c r="N128" s="53">
        <f t="shared" si="13"/>
        <v>0.0283687943262411</v>
      </c>
      <c r="O128" s="54" t="s">
        <v>32</v>
      </c>
      <c r="P128" s="55" t="s">
        <v>30</v>
      </c>
    </row>
    <row r="129" ht="22.5" customHeight="1" spans="1:16">
      <c r="A129" s="36" t="s">
        <v>64</v>
      </c>
      <c r="B129" s="37" t="s">
        <v>65</v>
      </c>
      <c r="C129" s="38">
        <v>44361</v>
      </c>
      <c r="D129" s="37" t="str">
        <f t="shared" si="7"/>
        <v>June</v>
      </c>
      <c r="E129" s="37">
        <f t="shared" si="8"/>
        <v>2021</v>
      </c>
      <c r="F129" s="39">
        <v>160</v>
      </c>
      <c r="G129" s="40">
        <v>25.26</v>
      </c>
      <c r="H129" s="41">
        <f t="shared" si="9"/>
        <v>4041.6</v>
      </c>
      <c r="I129" s="42">
        <v>0.04</v>
      </c>
      <c r="J129" s="31" t="str">
        <f t="shared" si="10"/>
        <v>Low (1–5%)</v>
      </c>
      <c r="K129" s="41">
        <f t="shared" si="11"/>
        <v>161.664</v>
      </c>
      <c r="L129" s="41">
        <f t="shared" si="12"/>
        <v>3879.936</v>
      </c>
      <c r="M129" s="39">
        <v>2</v>
      </c>
      <c r="N129" s="43">
        <f t="shared" si="13"/>
        <v>0.0125</v>
      </c>
      <c r="O129" s="44" t="s">
        <v>32</v>
      </c>
      <c r="P129" s="45" t="s">
        <v>30</v>
      </c>
    </row>
    <row r="130" ht="22.5" customHeight="1" spans="1:16">
      <c r="A130" s="46" t="s">
        <v>63</v>
      </c>
      <c r="B130" s="47" t="s">
        <v>57</v>
      </c>
      <c r="C130" s="48">
        <v>44361</v>
      </c>
      <c r="D130" s="47" t="str">
        <f t="shared" si="7"/>
        <v>June</v>
      </c>
      <c r="E130" s="47">
        <f t="shared" si="8"/>
        <v>2021</v>
      </c>
      <c r="F130" s="49">
        <v>140</v>
      </c>
      <c r="G130" s="50">
        <v>40.43</v>
      </c>
      <c r="H130" s="51">
        <f t="shared" si="9"/>
        <v>5660.2</v>
      </c>
      <c r="I130" s="52">
        <v>0.02</v>
      </c>
      <c r="J130" s="31" t="str">
        <f t="shared" si="10"/>
        <v>Low (1–5%)</v>
      </c>
      <c r="K130" s="51">
        <f t="shared" si="11"/>
        <v>113.204</v>
      </c>
      <c r="L130" s="51">
        <f t="shared" si="12"/>
        <v>5546.996</v>
      </c>
      <c r="M130" s="49">
        <v>1</v>
      </c>
      <c r="N130" s="53">
        <f t="shared" si="13"/>
        <v>0.00714285714285714</v>
      </c>
      <c r="O130" s="54" t="s">
        <v>32</v>
      </c>
      <c r="P130" s="55" t="s">
        <v>30</v>
      </c>
    </row>
    <row r="131" ht="22.5" customHeight="1" spans="1:16">
      <c r="A131" s="36" t="s">
        <v>52</v>
      </c>
      <c r="B131" s="37" t="s">
        <v>53</v>
      </c>
      <c r="C131" s="38">
        <v>44361</v>
      </c>
      <c r="D131" s="37" t="str">
        <f t="shared" ref="D131:D194" si="14">TEXT(C131,"mmmm")</f>
        <v>June</v>
      </c>
      <c r="E131" s="37">
        <f t="shared" ref="E131:E194" si="15">YEAR(C131)</f>
        <v>2021</v>
      </c>
      <c r="F131" s="39">
        <v>157</v>
      </c>
      <c r="G131" s="40">
        <v>29.81</v>
      </c>
      <c r="H131" s="41">
        <f t="shared" ref="H131:H194" si="16">F131*G131</f>
        <v>4680.17</v>
      </c>
      <c r="I131" s="42">
        <v>0.09</v>
      </c>
      <c r="J131" s="31" t="str">
        <f t="shared" ref="J131:J194" si="17">IF(I131=0,"No Discount",IF(I131&lt;=0.05,"Low (1–5%)",IF(I131&lt;=0.1,"Moderate (6–10%)",IF(I131&lt;=0.15,"High (11–15%)",IF(I131&lt;=0.2,"Very High (16–20%)","Maximum (21–25%)")))))</f>
        <v>Moderate (6–10%)</v>
      </c>
      <c r="K131" s="41">
        <f t="shared" ref="K131:K194" si="18">H131-L131</f>
        <v>421.2153</v>
      </c>
      <c r="L131" s="41">
        <f t="shared" ref="L131:L194" si="19">H131*(1-I131)</f>
        <v>4258.9547</v>
      </c>
      <c r="M131" s="39">
        <v>2</v>
      </c>
      <c r="N131" s="43">
        <f t="shared" ref="N131:N194" si="20">M131/F131</f>
        <v>0.0127388535031847</v>
      </c>
      <c r="O131" s="44" t="s">
        <v>31</v>
      </c>
      <c r="P131" s="45" t="s">
        <v>30</v>
      </c>
    </row>
    <row r="132" ht="22.5" customHeight="1" spans="1:16">
      <c r="A132" s="46" t="s">
        <v>6</v>
      </c>
      <c r="B132" s="47" t="s">
        <v>51</v>
      </c>
      <c r="C132" s="48">
        <v>44375</v>
      </c>
      <c r="D132" s="47" t="str">
        <f t="shared" si="14"/>
        <v>June</v>
      </c>
      <c r="E132" s="47">
        <f t="shared" si="15"/>
        <v>2021</v>
      </c>
      <c r="F132" s="49">
        <v>170</v>
      </c>
      <c r="G132" s="50">
        <v>56.07</v>
      </c>
      <c r="H132" s="51">
        <f t="shared" si="16"/>
        <v>9531.9</v>
      </c>
      <c r="I132" s="52">
        <v>0.01</v>
      </c>
      <c r="J132" s="31" t="str">
        <f t="shared" si="17"/>
        <v>Low (1–5%)</v>
      </c>
      <c r="K132" s="51">
        <f t="shared" si="18"/>
        <v>95.3189999999995</v>
      </c>
      <c r="L132" s="51">
        <f t="shared" si="19"/>
        <v>9436.581</v>
      </c>
      <c r="M132" s="49">
        <v>0</v>
      </c>
      <c r="N132" s="53">
        <f t="shared" si="20"/>
        <v>0</v>
      </c>
      <c r="O132" s="54" t="s">
        <v>32</v>
      </c>
      <c r="P132" s="55" t="s">
        <v>30</v>
      </c>
    </row>
    <row r="133" ht="22.5" customHeight="1" spans="1:16">
      <c r="A133" s="36" t="s">
        <v>10</v>
      </c>
      <c r="B133" s="37" t="s">
        <v>62</v>
      </c>
      <c r="C133" s="38">
        <v>44382</v>
      </c>
      <c r="D133" s="37" t="str">
        <f t="shared" si="14"/>
        <v>July</v>
      </c>
      <c r="E133" s="37">
        <f t="shared" si="15"/>
        <v>2021</v>
      </c>
      <c r="F133" s="39">
        <v>152</v>
      </c>
      <c r="G133" s="40">
        <v>33.39</v>
      </c>
      <c r="H133" s="41">
        <f t="shared" si="16"/>
        <v>5075.28</v>
      </c>
      <c r="I133" s="42">
        <v>0.01</v>
      </c>
      <c r="J133" s="31" t="str">
        <f t="shared" si="17"/>
        <v>Low (1–5%)</v>
      </c>
      <c r="K133" s="41">
        <f t="shared" si="18"/>
        <v>50.7528000000002</v>
      </c>
      <c r="L133" s="41">
        <f t="shared" si="19"/>
        <v>5024.5272</v>
      </c>
      <c r="M133" s="39">
        <v>2</v>
      </c>
      <c r="N133" s="43">
        <f t="shared" si="20"/>
        <v>0.0131578947368421</v>
      </c>
      <c r="O133" s="44" t="s">
        <v>31</v>
      </c>
      <c r="P133" s="45" t="s">
        <v>30</v>
      </c>
    </row>
    <row r="134" ht="22.5" customHeight="1" spans="1:16">
      <c r="A134" s="46" t="s">
        <v>63</v>
      </c>
      <c r="B134" s="47" t="s">
        <v>57</v>
      </c>
      <c r="C134" s="48">
        <v>44382</v>
      </c>
      <c r="D134" s="47" t="str">
        <f t="shared" si="14"/>
        <v>July</v>
      </c>
      <c r="E134" s="47">
        <f t="shared" si="15"/>
        <v>2021</v>
      </c>
      <c r="F134" s="49">
        <v>165</v>
      </c>
      <c r="G134" s="50">
        <v>34.58</v>
      </c>
      <c r="H134" s="51">
        <f t="shared" si="16"/>
        <v>5705.7</v>
      </c>
      <c r="I134" s="52">
        <v>0.11</v>
      </c>
      <c r="J134" s="31" t="str">
        <f t="shared" si="17"/>
        <v>High (11–15%)</v>
      </c>
      <c r="K134" s="51">
        <f t="shared" si="18"/>
        <v>627.626999999999</v>
      </c>
      <c r="L134" s="51">
        <f t="shared" si="19"/>
        <v>5078.073</v>
      </c>
      <c r="M134" s="49">
        <v>1</v>
      </c>
      <c r="N134" s="53">
        <f t="shared" si="20"/>
        <v>0.00606060606060606</v>
      </c>
      <c r="O134" s="54" t="s">
        <v>33</v>
      </c>
      <c r="P134" s="55" t="s">
        <v>29</v>
      </c>
    </row>
    <row r="135" ht="22.5" customHeight="1" spans="1:16">
      <c r="A135" s="36" t="s">
        <v>52</v>
      </c>
      <c r="B135" s="37" t="s">
        <v>53</v>
      </c>
      <c r="C135" s="38">
        <v>44389</v>
      </c>
      <c r="D135" s="37" t="str">
        <f t="shared" si="14"/>
        <v>July</v>
      </c>
      <c r="E135" s="37">
        <f t="shared" si="15"/>
        <v>2021</v>
      </c>
      <c r="F135" s="39">
        <v>130</v>
      </c>
      <c r="G135" s="40">
        <v>42.68</v>
      </c>
      <c r="H135" s="41">
        <f t="shared" si="16"/>
        <v>5548.4</v>
      </c>
      <c r="I135" s="42">
        <v>0.08</v>
      </c>
      <c r="J135" s="31" t="str">
        <f t="shared" si="17"/>
        <v>Moderate (6–10%)</v>
      </c>
      <c r="K135" s="41">
        <f t="shared" si="18"/>
        <v>443.871999999999</v>
      </c>
      <c r="L135" s="41">
        <f t="shared" si="19"/>
        <v>5104.528</v>
      </c>
      <c r="M135" s="39">
        <v>0</v>
      </c>
      <c r="N135" s="43">
        <f t="shared" si="20"/>
        <v>0</v>
      </c>
      <c r="O135" s="44" t="s">
        <v>31</v>
      </c>
      <c r="P135" s="45" t="s">
        <v>30</v>
      </c>
    </row>
    <row r="136" ht="22.5" customHeight="1" spans="1:16">
      <c r="A136" s="46" t="s">
        <v>10</v>
      </c>
      <c r="B136" s="47" t="s">
        <v>62</v>
      </c>
      <c r="C136" s="48">
        <v>44396</v>
      </c>
      <c r="D136" s="47" t="str">
        <f t="shared" si="14"/>
        <v>July</v>
      </c>
      <c r="E136" s="47">
        <f t="shared" si="15"/>
        <v>2021</v>
      </c>
      <c r="F136" s="49">
        <v>157</v>
      </c>
      <c r="G136" s="50">
        <v>22.61</v>
      </c>
      <c r="H136" s="51">
        <f t="shared" si="16"/>
        <v>3549.77</v>
      </c>
      <c r="I136" s="52">
        <v>0.07</v>
      </c>
      <c r="J136" s="31" t="str">
        <f t="shared" si="17"/>
        <v>Moderate (6–10%)</v>
      </c>
      <c r="K136" s="51">
        <f t="shared" si="18"/>
        <v>248.4839</v>
      </c>
      <c r="L136" s="51">
        <f t="shared" si="19"/>
        <v>3301.2861</v>
      </c>
      <c r="M136" s="49">
        <v>3</v>
      </c>
      <c r="N136" s="53">
        <f t="shared" si="20"/>
        <v>0.0191082802547771</v>
      </c>
      <c r="O136" s="54" t="s">
        <v>32</v>
      </c>
      <c r="P136" s="55" t="s">
        <v>28</v>
      </c>
    </row>
    <row r="137" ht="22.5" customHeight="1" spans="1:16">
      <c r="A137" s="36" t="s">
        <v>64</v>
      </c>
      <c r="B137" s="37" t="s">
        <v>65</v>
      </c>
      <c r="C137" s="38">
        <v>44403</v>
      </c>
      <c r="D137" s="37" t="str">
        <f t="shared" si="14"/>
        <v>July</v>
      </c>
      <c r="E137" s="37">
        <f t="shared" si="15"/>
        <v>2021</v>
      </c>
      <c r="F137" s="39">
        <v>132</v>
      </c>
      <c r="G137" s="40">
        <v>57.52</v>
      </c>
      <c r="H137" s="41">
        <f t="shared" si="16"/>
        <v>7592.64</v>
      </c>
      <c r="I137" s="42">
        <v>0.14</v>
      </c>
      <c r="J137" s="31" t="str">
        <f t="shared" si="17"/>
        <v>High (11–15%)</v>
      </c>
      <c r="K137" s="41">
        <f t="shared" si="18"/>
        <v>1062.9696</v>
      </c>
      <c r="L137" s="41">
        <f t="shared" si="19"/>
        <v>6529.6704</v>
      </c>
      <c r="M137" s="39">
        <v>0</v>
      </c>
      <c r="N137" s="43">
        <f t="shared" si="20"/>
        <v>0</v>
      </c>
      <c r="O137" s="44" t="s">
        <v>33</v>
      </c>
      <c r="P137" s="45" t="s">
        <v>30</v>
      </c>
    </row>
    <row r="138" ht="22.5" customHeight="1" spans="1:16">
      <c r="A138" s="46" t="s">
        <v>50</v>
      </c>
      <c r="B138" s="47" t="s">
        <v>51</v>
      </c>
      <c r="C138" s="48">
        <v>44438</v>
      </c>
      <c r="D138" s="47" t="str">
        <f t="shared" si="14"/>
        <v>August</v>
      </c>
      <c r="E138" s="47">
        <f t="shared" si="15"/>
        <v>2021</v>
      </c>
      <c r="F138" s="49">
        <v>119</v>
      </c>
      <c r="G138" s="50">
        <v>38.78</v>
      </c>
      <c r="H138" s="51">
        <f t="shared" si="16"/>
        <v>4614.82</v>
      </c>
      <c r="I138" s="52">
        <v>0.21</v>
      </c>
      <c r="J138" s="31" t="str">
        <f t="shared" si="17"/>
        <v>Maximum (21–25%)</v>
      </c>
      <c r="K138" s="51">
        <f t="shared" si="18"/>
        <v>969.1122</v>
      </c>
      <c r="L138" s="51">
        <f t="shared" si="19"/>
        <v>3645.7078</v>
      </c>
      <c r="M138" s="49">
        <v>2</v>
      </c>
      <c r="N138" s="53">
        <f t="shared" si="20"/>
        <v>0.0168067226890756</v>
      </c>
      <c r="O138" s="54" t="s">
        <v>31</v>
      </c>
      <c r="P138" s="55" t="s">
        <v>30</v>
      </c>
    </row>
    <row r="139" ht="22.5" customHeight="1" spans="1:16">
      <c r="A139" s="36" t="s">
        <v>46</v>
      </c>
      <c r="B139" s="37" t="s">
        <v>47</v>
      </c>
      <c r="C139" s="38">
        <v>44452</v>
      </c>
      <c r="D139" s="37" t="str">
        <f t="shared" si="14"/>
        <v>September</v>
      </c>
      <c r="E139" s="37">
        <f t="shared" si="15"/>
        <v>2021</v>
      </c>
      <c r="F139" s="39">
        <v>161</v>
      </c>
      <c r="G139" s="40">
        <v>55.45</v>
      </c>
      <c r="H139" s="41">
        <f t="shared" si="16"/>
        <v>8927.45</v>
      </c>
      <c r="I139" s="42">
        <v>0.01</v>
      </c>
      <c r="J139" s="31" t="str">
        <f t="shared" si="17"/>
        <v>Low (1–5%)</v>
      </c>
      <c r="K139" s="41">
        <f t="shared" si="18"/>
        <v>89.2744999999995</v>
      </c>
      <c r="L139" s="41">
        <f t="shared" si="19"/>
        <v>8838.1755</v>
      </c>
      <c r="M139" s="39">
        <v>0</v>
      </c>
      <c r="N139" s="43">
        <f t="shared" si="20"/>
        <v>0</v>
      </c>
      <c r="O139" s="44" t="s">
        <v>31</v>
      </c>
      <c r="P139" s="45" t="s">
        <v>30</v>
      </c>
    </row>
    <row r="140" ht="22.5" customHeight="1" spans="1:16">
      <c r="A140" s="46" t="s">
        <v>64</v>
      </c>
      <c r="B140" s="47" t="s">
        <v>65</v>
      </c>
      <c r="C140" s="48">
        <v>44459</v>
      </c>
      <c r="D140" s="47" t="str">
        <f t="shared" si="14"/>
        <v>September</v>
      </c>
      <c r="E140" s="47">
        <f t="shared" si="15"/>
        <v>2021</v>
      </c>
      <c r="F140" s="49">
        <v>169</v>
      </c>
      <c r="G140" s="50">
        <v>50.07</v>
      </c>
      <c r="H140" s="51">
        <f t="shared" si="16"/>
        <v>8461.83</v>
      </c>
      <c r="I140" s="52">
        <v>0.03</v>
      </c>
      <c r="J140" s="31" t="str">
        <f t="shared" si="17"/>
        <v>Low (1–5%)</v>
      </c>
      <c r="K140" s="51">
        <f t="shared" si="18"/>
        <v>253.8549</v>
      </c>
      <c r="L140" s="51">
        <f t="shared" si="19"/>
        <v>8207.9751</v>
      </c>
      <c r="M140" s="49">
        <v>0</v>
      </c>
      <c r="N140" s="53">
        <f t="shared" si="20"/>
        <v>0</v>
      </c>
      <c r="O140" s="54" t="s">
        <v>33</v>
      </c>
      <c r="P140" s="55" t="s">
        <v>28</v>
      </c>
    </row>
    <row r="141" ht="22.5" customHeight="1" spans="1:16">
      <c r="A141" s="36" t="s">
        <v>59</v>
      </c>
      <c r="B141" s="37" t="s">
        <v>60</v>
      </c>
      <c r="C141" s="38">
        <v>44466</v>
      </c>
      <c r="D141" s="37" t="str">
        <f t="shared" si="14"/>
        <v>September</v>
      </c>
      <c r="E141" s="37">
        <f t="shared" si="15"/>
        <v>2021</v>
      </c>
      <c r="F141" s="39">
        <v>152</v>
      </c>
      <c r="G141" s="40">
        <v>30.08</v>
      </c>
      <c r="H141" s="41">
        <f t="shared" si="16"/>
        <v>4572.16</v>
      </c>
      <c r="I141" s="42">
        <v>0.25</v>
      </c>
      <c r="J141" s="31" t="str">
        <f t="shared" si="17"/>
        <v>Maximum (21–25%)</v>
      </c>
      <c r="K141" s="41">
        <f t="shared" si="18"/>
        <v>1143.04</v>
      </c>
      <c r="L141" s="41">
        <f t="shared" si="19"/>
        <v>3429.12</v>
      </c>
      <c r="M141" s="39">
        <v>2</v>
      </c>
      <c r="N141" s="43">
        <f t="shared" si="20"/>
        <v>0.0131578947368421</v>
      </c>
      <c r="O141" s="44" t="s">
        <v>32</v>
      </c>
      <c r="P141" s="45" t="s">
        <v>29</v>
      </c>
    </row>
    <row r="142" ht="22.5" customHeight="1" spans="1:16">
      <c r="A142" s="46" t="s">
        <v>58</v>
      </c>
      <c r="B142" s="47" t="s">
        <v>57</v>
      </c>
      <c r="C142" s="48">
        <v>44473</v>
      </c>
      <c r="D142" s="47" t="str">
        <f t="shared" si="14"/>
        <v>October</v>
      </c>
      <c r="E142" s="47">
        <f t="shared" si="15"/>
        <v>2021</v>
      </c>
      <c r="F142" s="49">
        <v>139</v>
      </c>
      <c r="G142" s="50">
        <v>50.76</v>
      </c>
      <c r="H142" s="51">
        <f t="shared" si="16"/>
        <v>7055.64</v>
      </c>
      <c r="I142" s="52">
        <v>0.05</v>
      </c>
      <c r="J142" s="31" t="str">
        <f t="shared" si="17"/>
        <v>Low (1–5%)</v>
      </c>
      <c r="K142" s="51">
        <f t="shared" si="18"/>
        <v>352.782</v>
      </c>
      <c r="L142" s="51">
        <f t="shared" si="19"/>
        <v>6702.858</v>
      </c>
      <c r="M142" s="49">
        <v>3</v>
      </c>
      <c r="N142" s="53">
        <f t="shared" si="20"/>
        <v>0.0215827338129496</v>
      </c>
      <c r="O142" s="54" t="s">
        <v>32</v>
      </c>
      <c r="P142" s="55" t="s">
        <v>28</v>
      </c>
    </row>
    <row r="143" ht="22.5" customHeight="1" spans="1:16">
      <c r="A143" s="36" t="s">
        <v>48</v>
      </c>
      <c r="B143" s="37" t="s">
        <v>49</v>
      </c>
      <c r="C143" s="38">
        <v>44473</v>
      </c>
      <c r="D143" s="37" t="str">
        <f t="shared" si="14"/>
        <v>October</v>
      </c>
      <c r="E143" s="37">
        <f t="shared" si="15"/>
        <v>2021</v>
      </c>
      <c r="F143" s="39">
        <v>149</v>
      </c>
      <c r="G143" s="40">
        <v>31.38</v>
      </c>
      <c r="H143" s="41">
        <f t="shared" si="16"/>
        <v>4675.62</v>
      </c>
      <c r="I143" s="42">
        <v>0.23</v>
      </c>
      <c r="J143" s="31" t="str">
        <f t="shared" si="17"/>
        <v>Maximum (21–25%)</v>
      </c>
      <c r="K143" s="41">
        <f t="shared" si="18"/>
        <v>1075.3926</v>
      </c>
      <c r="L143" s="41">
        <f t="shared" si="19"/>
        <v>3600.2274</v>
      </c>
      <c r="M143" s="39">
        <v>0</v>
      </c>
      <c r="N143" s="43">
        <f t="shared" si="20"/>
        <v>0</v>
      </c>
      <c r="O143" s="44" t="s">
        <v>31</v>
      </c>
      <c r="P143" s="45" t="s">
        <v>28</v>
      </c>
    </row>
    <row r="144" ht="22.5" customHeight="1" spans="1:16">
      <c r="A144" s="46" t="s">
        <v>56</v>
      </c>
      <c r="B144" s="47" t="s">
        <v>57</v>
      </c>
      <c r="C144" s="48">
        <v>44494</v>
      </c>
      <c r="D144" s="47" t="str">
        <f t="shared" si="14"/>
        <v>October</v>
      </c>
      <c r="E144" s="47">
        <f t="shared" si="15"/>
        <v>2021</v>
      </c>
      <c r="F144" s="49">
        <v>172</v>
      </c>
      <c r="G144" s="50">
        <v>58.54</v>
      </c>
      <c r="H144" s="51">
        <f t="shared" si="16"/>
        <v>10068.88</v>
      </c>
      <c r="I144" s="52">
        <v>0.2</v>
      </c>
      <c r="J144" s="31" t="str">
        <f t="shared" si="17"/>
        <v>Very High (16–20%)</v>
      </c>
      <c r="K144" s="51">
        <f t="shared" si="18"/>
        <v>2013.776</v>
      </c>
      <c r="L144" s="51">
        <f t="shared" si="19"/>
        <v>8055.104</v>
      </c>
      <c r="M144" s="49">
        <v>3</v>
      </c>
      <c r="N144" s="53">
        <f t="shared" si="20"/>
        <v>0.0174418604651163</v>
      </c>
      <c r="O144" s="54" t="s">
        <v>31</v>
      </c>
      <c r="P144" s="55" t="s">
        <v>30</v>
      </c>
    </row>
    <row r="145" ht="22.5" customHeight="1" spans="1:16">
      <c r="A145" s="36" t="s">
        <v>52</v>
      </c>
      <c r="B145" s="37" t="s">
        <v>53</v>
      </c>
      <c r="C145" s="38">
        <v>44515</v>
      </c>
      <c r="D145" s="37" t="str">
        <f t="shared" si="14"/>
        <v>November</v>
      </c>
      <c r="E145" s="37">
        <f t="shared" si="15"/>
        <v>2021</v>
      </c>
      <c r="F145" s="39">
        <v>134</v>
      </c>
      <c r="G145" s="40">
        <v>54.88</v>
      </c>
      <c r="H145" s="41">
        <f t="shared" si="16"/>
        <v>7353.92</v>
      </c>
      <c r="I145" s="42">
        <v>0.24</v>
      </c>
      <c r="J145" s="31" t="str">
        <f t="shared" si="17"/>
        <v>Maximum (21–25%)</v>
      </c>
      <c r="K145" s="41">
        <f t="shared" si="18"/>
        <v>1764.9408</v>
      </c>
      <c r="L145" s="41">
        <f t="shared" si="19"/>
        <v>5588.9792</v>
      </c>
      <c r="M145" s="39">
        <v>1</v>
      </c>
      <c r="N145" s="43">
        <f t="shared" si="20"/>
        <v>0.00746268656716418</v>
      </c>
      <c r="O145" s="44" t="s">
        <v>33</v>
      </c>
      <c r="P145" s="45" t="s">
        <v>29</v>
      </c>
    </row>
    <row r="146" ht="22.5" customHeight="1" spans="1:16">
      <c r="A146" s="46" t="s">
        <v>48</v>
      </c>
      <c r="B146" s="47" t="s">
        <v>49</v>
      </c>
      <c r="C146" s="48">
        <v>44536</v>
      </c>
      <c r="D146" s="47" t="str">
        <f t="shared" si="14"/>
        <v>December</v>
      </c>
      <c r="E146" s="47">
        <f t="shared" si="15"/>
        <v>2021</v>
      </c>
      <c r="F146" s="49">
        <v>148</v>
      </c>
      <c r="G146" s="50">
        <v>31.62</v>
      </c>
      <c r="H146" s="51">
        <f t="shared" si="16"/>
        <v>4679.76</v>
      </c>
      <c r="I146" s="52">
        <v>0.22</v>
      </c>
      <c r="J146" s="31" t="str">
        <f t="shared" si="17"/>
        <v>Maximum (21–25%)</v>
      </c>
      <c r="K146" s="51">
        <f t="shared" si="18"/>
        <v>1029.5472</v>
      </c>
      <c r="L146" s="51">
        <f t="shared" si="19"/>
        <v>3650.2128</v>
      </c>
      <c r="M146" s="49">
        <v>0</v>
      </c>
      <c r="N146" s="53">
        <f t="shared" si="20"/>
        <v>0</v>
      </c>
      <c r="O146" s="54" t="s">
        <v>32</v>
      </c>
      <c r="P146" s="55" t="s">
        <v>28</v>
      </c>
    </row>
    <row r="147" ht="22.5" customHeight="1" spans="1:16">
      <c r="A147" s="36" t="s">
        <v>52</v>
      </c>
      <c r="B147" s="37" t="s">
        <v>53</v>
      </c>
      <c r="C147" s="38">
        <v>44550</v>
      </c>
      <c r="D147" s="37" t="str">
        <f t="shared" si="14"/>
        <v>December</v>
      </c>
      <c r="E147" s="37">
        <f t="shared" si="15"/>
        <v>2021</v>
      </c>
      <c r="F147" s="39">
        <v>157</v>
      </c>
      <c r="G147" s="40">
        <v>52.65</v>
      </c>
      <c r="H147" s="41">
        <f t="shared" si="16"/>
        <v>8266.05</v>
      </c>
      <c r="I147" s="42">
        <v>0.19</v>
      </c>
      <c r="J147" s="31" t="str">
        <f t="shared" si="17"/>
        <v>Very High (16–20%)</v>
      </c>
      <c r="K147" s="41">
        <f t="shared" si="18"/>
        <v>1570.5495</v>
      </c>
      <c r="L147" s="41">
        <f t="shared" si="19"/>
        <v>6695.5005</v>
      </c>
      <c r="M147" s="39">
        <v>1</v>
      </c>
      <c r="N147" s="43">
        <f t="shared" si="20"/>
        <v>0.00636942675159236</v>
      </c>
      <c r="O147" s="44" t="s">
        <v>31</v>
      </c>
      <c r="P147" s="45" t="s">
        <v>28</v>
      </c>
    </row>
    <row r="148" ht="22.5" customHeight="1" spans="1:16">
      <c r="A148" s="46" t="s">
        <v>59</v>
      </c>
      <c r="B148" s="47" t="s">
        <v>60</v>
      </c>
      <c r="C148" s="48">
        <v>44550</v>
      </c>
      <c r="D148" s="47" t="str">
        <f t="shared" si="14"/>
        <v>December</v>
      </c>
      <c r="E148" s="47">
        <f t="shared" si="15"/>
        <v>2021</v>
      </c>
      <c r="F148" s="49">
        <v>151</v>
      </c>
      <c r="G148" s="50">
        <v>36.26</v>
      </c>
      <c r="H148" s="51">
        <f t="shared" si="16"/>
        <v>5475.26</v>
      </c>
      <c r="I148" s="52">
        <v>0.22</v>
      </c>
      <c r="J148" s="31" t="str">
        <f t="shared" si="17"/>
        <v>Maximum (21–25%)</v>
      </c>
      <c r="K148" s="51">
        <f t="shared" si="18"/>
        <v>1204.5572</v>
      </c>
      <c r="L148" s="51">
        <f t="shared" si="19"/>
        <v>4270.7028</v>
      </c>
      <c r="M148" s="49">
        <v>3</v>
      </c>
      <c r="N148" s="53">
        <f t="shared" si="20"/>
        <v>0.0198675496688742</v>
      </c>
      <c r="O148" s="54" t="s">
        <v>31</v>
      </c>
      <c r="P148" s="55" t="s">
        <v>29</v>
      </c>
    </row>
    <row r="149" ht="22.5" customHeight="1" spans="1:16">
      <c r="A149" s="36" t="s">
        <v>56</v>
      </c>
      <c r="B149" s="37" t="s">
        <v>57</v>
      </c>
      <c r="C149" s="38">
        <v>44564</v>
      </c>
      <c r="D149" s="37" t="str">
        <f t="shared" si="14"/>
        <v>January</v>
      </c>
      <c r="E149" s="37">
        <f t="shared" si="15"/>
        <v>2022</v>
      </c>
      <c r="F149" s="39">
        <v>139</v>
      </c>
      <c r="G149" s="40">
        <v>28.2</v>
      </c>
      <c r="H149" s="41">
        <f t="shared" si="16"/>
        <v>3919.8</v>
      </c>
      <c r="I149" s="42">
        <v>0.14</v>
      </c>
      <c r="J149" s="31" t="str">
        <f t="shared" si="17"/>
        <v>High (11–15%)</v>
      </c>
      <c r="K149" s="41">
        <f t="shared" si="18"/>
        <v>548.772</v>
      </c>
      <c r="L149" s="41">
        <f t="shared" si="19"/>
        <v>3371.028</v>
      </c>
      <c r="M149" s="39">
        <v>1</v>
      </c>
      <c r="N149" s="43">
        <f t="shared" si="20"/>
        <v>0.00719424460431655</v>
      </c>
      <c r="O149" s="44" t="s">
        <v>31</v>
      </c>
      <c r="P149" s="45" t="s">
        <v>28</v>
      </c>
    </row>
    <row r="150" ht="22.5" customHeight="1" spans="1:16">
      <c r="A150" s="46" t="s">
        <v>63</v>
      </c>
      <c r="B150" s="47" t="s">
        <v>57</v>
      </c>
      <c r="C150" s="48">
        <v>44571</v>
      </c>
      <c r="D150" s="47" t="str">
        <f t="shared" si="14"/>
        <v>January</v>
      </c>
      <c r="E150" s="47">
        <f t="shared" si="15"/>
        <v>2022</v>
      </c>
      <c r="F150" s="49">
        <v>138</v>
      </c>
      <c r="G150" s="50">
        <v>50.47</v>
      </c>
      <c r="H150" s="51">
        <f t="shared" si="16"/>
        <v>6964.86</v>
      </c>
      <c r="I150" s="52">
        <v>0.11</v>
      </c>
      <c r="J150" s="31" t="str">
        <f t="shared" si="17"/>
        <v>High (11–15%)</v>
      </c>
      <c r="K150" s="51">
        <f t="shared" si="18"/>
        <v>766.1346</v>
      </c>
      <c r="L150" s="51">
        <f t="shared" si="19"/>
        <v>6198.7254</v>
      </c>
      <c r="M150" s="49">
        <v>1</v>
      </c>
      <c r="N150" s="53">
        <f t="shared" si="20"/>
        <v>0.0072463768115942</v>
      </c>
      <c r="O150" s="54" t="s">
        <v>33</v>
      </c>
      <c r="P150" s="55" t="s">
        <v>29</v>
      </c>
    </row>
    <row r="151" ht="22.5" customHeight="1" spans="1:16">
      <c r="A151" s="36" t="s">
        <v>63</v>
      </c>
      <c r="B151" s="37" t="s">
        <v>57</v>
      </c>
      <c r="C151" s="38">
        <v>44578</v>
      </c>
      <c r="D151" s="37" t="str">
        <f t="shared" si="14"/>
        <v>January</v>
      </c>
      <c r="E151" s="37">
        <f t="shared" si="15"/>
        <v>2022</v>
      </c>
      <c r="F151" s="39">
        <v>159</v>
      </c>
      <c r="G151" s="40">
        <v>20.12</v>
      </c>
      <c r="H151" s="41">
        <f t="shared" si="16"/>
        <v>3199.08</v>
      </c>
      <c r="I151" s="42">
        <v>0.11</v>
      </c>
      <c r="J151" s="31" t="str">
        <f t="shared" si="17"/>
        <v>High (11–15%)</v>
      </c>
      <c r="K151" s="41">
        <f t="shared" si="18"/>
        <v>351.8988</v>
      </c>
      <c r="L151" s="41">
        <f t="shared" si="19"/>
        <v>2847.1812</v>
      </c>
      <c r="M151" s="39">
        <v>1</v>
      </c>
      <c r="N151" s="43">
        <f t="shared" si="20"/>
        <v>0.00628930817610063</v>
      </c>
      <c r="O151" s="44" t="s">
        <v>31</v>
      </c>
      <c r="P151" s="45" t="s">
        <v>30</v>
      </c>
    </row>
    <row r="152" ht="22.5" customHeight="1" spans="1:16">
      <c r="A152" s="46" t="s">
        <v>61</v>
      </c>
      <c r="B152" s="47" t="s">
        <v>62</v>
      </c>
      <c r="C152" s="48">
        <v>44606</v>
      </c>
      <c r="D152" s="47" t="str">
        <f t="shared" si="14"/>
        <v>February</v>
      </c>
      <c r="E152" s="47">
        <f t="shared" si="15"/>
        <v>2022</v>
      </c>
      <c r="F152" s="49">
        <v>152</v>
      </c>
      <c r="G152" s="50">
        <v>42.33</v>
      </c>
      <c r="H152" s="51">
        <f t="shared" si="16"/>
        <v>6434.16</v>
      </c>
      <c r="I152" s="52">
        <v>0.12</v>
      </c>
      <c r="J152" s="31" t="str">
        <f t="shared" si="17"/>
        <v>High (11–15%)</v>
      </c>
      <c r="K152" s="51">
        <f t="shared" si="18"/>
        <v>772.0992</v>
      </c>
      <c r="L152" s="51">
        <f t="shared" si="19"/>
        <v>5662.0608</v>
      </c>
      <c r="M152" s="49">
        <v>2</v>
      </c>
      <c r="N152" s="53">
        <f t="shared" si="20"/>
        <v>0.0131578947368421</v>
      </c>
      <c r="O152" s="54" t="s">
        <v>31</v>
      </c>
      <c r="P152" s="55" t="s">
        <v>30</v>
      </c>
    </row>
    <row r="153" ht="22.5" customHeight="1" spans="1:16">
      <c r="A153" s="36" t="s">
        <v>9</v>
      </c>
      <c r="B153" s="37" t="s">
        <v>62</v>
      </c>
      <c r="C153" s="38">
        <v>44613</v>
      </c>
      <c r="D153" s="37" t="str">
        <f t="shared" si="14"/>
        <v>February</v>
      </c>
      <c r="E153" s="37">
        <f t="shared" si="15"/>
        <v>2022</v>
      </c>
      <c r="F153" s="39">
        <v>147</v>
      </c>
      <c r="G153" s="40">
        <v>45.13</v>
      </c>
      <c r="H153" s="41">
        <f t="shared" si="16"/>
        <v>6634.11</v>
      </c>
      <c r="I153" s="42">
        <v>0.07</v>
      </c>
      <c r="J153" s="31" t="str">
        <f t="shared" si="17"/>
        <v>Moderate (6–10%)</v>
      </c>
      <c r="K153" s="41">
        <f t="shared" si="18"/>
        <v>464.3877</v>
      </c>
      <c r="L153" s="41">
        <f t="shared" si="19"/>
        <v>6169.7223</v>
      </c>
      <c r="M153" s="39">
        <v>1</v>
      </c>
      <c r="N153" s="43">
        <f t="shared" si="20"/>
        <v>0.00680272108843537</v>
      </c>
      <c r="O153" s="44" t="s">
        <v>31</v>
      </c>
      <c r="P153" s="45" t="s">
        <v>28</v>
      </c>
    </row>
    <row r="154" ht="22.5" customHeight="1" spans="1:16">
      <c r="A154" s="46" t="s">
        <v>58</v>
      </c>
      <c r="B154" s="47" t="s">
        <v>57</v>
      </c>
      <c r="C154" s="48">
        <v>44620</v>
      </c>
      <c r="D154" s="47" t="str">
        <f t="shared" si="14"/>
        <v>February</v>
      </c>
      <c r="E154" s="47">
        <f t="shared" si="15"/>
        <v>2022</v>
      </c>
      <c r="F154" s="49">
        <v>160</v>
      </c>
      <c r="G154" s="50">
        <v>22.27</v>
      </c>
      <c r="H154" s="51">
        <f t="shared" si="16"/>
        <v>3563.2</v>
      </c>
      <c r="I154" s="52">
        <v>0.24</v>
      </c>
      <c r="J154" s="31" t="str">
        <f t="shared" si="17"/>
        <v>Maximum (21–25%)</v>
      </c>
      <c r="K154" s="51">
        <f t="shared" si="18"/>
        <v>855.168</v>
      </c>
      <c r="L154" s="51">
        <f t="shared" si="19"/>
        <v>2708.032</v>
      </c>
      <c r="M154" s="49">
        <v>0</v>
      </c>
      <c r="N154" s="53">
        <f t="shared" si="20"/>
        <v>0</v>
      </c>
      <c r="O154" s="54" t="s">
        <v>33</v>
      </c>
      <c r="P154" s="55" t="s">
        <v>28</v>
      </c>
    </row>
    <row r="155" ht="22.5" customHeight="1" spans="1:16">
      <c r="A155" s="36" t="s">
        <v>59</v>
      </c>
      <c r="B155" s="37" t="s">
        <v>60</v>
      </c>
      <c r="C155" s="38">
        <v>44620</v>
      </c>
      <c r="D155" s="37" t="str">
        <f t="shared" si="14"/>
        <v>February</v>
      </c>
      <c r="E155" s="37">
        <f t="shared" si="15"/>
        <v>2022</v>
      </c>
      <c r="F155" s="39">
        <v>150</v>
      </c>
      <c r="G155" s="40">
        <v>57.58</v>
      </c>
      <c r="H155" s="41">
        <f t="shared" si="16"/>
        <v>8637</v>
      </c>
      <c r="I155" s="42">
        <v>0.18</v>
      </c>
      <c r="J155" s="31" t="str">
        <f t="shared" si="17"/>
        <v>Very High (16–20%)</v>
      </c>
      <c r="K155" s="41">
        <f t="shared" si="18"/>
        <v>1554.66</v>
      </c>
      <c r="L155" s="41">
        <f t="shared" si="19"/>
        <v>7082.34</v>
      </c>
      <c r="M155" s="39">
        <v>2</v>
      </c>
      <c r="N155" s="43">
        <f t="shared" si="20"/>
        <v>0.0133333333333333</v>
      </c>
      <c r="O155" s="44" t="s">
        <v>32</v>
      </c>
      <c r="P155" s="45" t="s">
        <v>30</v>
      </c>
    </row>
    <row r="156" ht="22.5" customHeight="1" spans="1:16">
      <c r="A156" s="46" t="s">
        <v>56</v>
      </c>
      <c r="B156" s="47" t="s">
        <v>57</v>
      </c>
      <c r="C156" s="48">
        <v>44620</v>
      </c>
      <c r="D156" s="47" t="str">
        <f t="shared" si="14"/>
        <v>February</v>
      </c>
      <c r="E156" s="47">
        <f t="shared" si="15"/>
        <v>2022</v>
      </c>
      <c r="F156" s="49">
        <v>154</v>
      </c>
      <c r="G156" s="50">
        <v>27.81</v>
      </c>
      <c r="H156" s="51">
        <f t="shared" si="16"/>
        <v>4282.74</v>
      </c>
      <c r="I156" s="52">
        <v>0.19</v>
      </c>
      <c r="J156" s="31" t="str">
        <f t="shared" si="17"/>
        <v>Very High (16–20%)</v>
      </c>
      <c r="K156" s="51">
        <f t="shared" si="18"/>
        <v>813.7206</v>
      </c>
      <c r="L156" s="51">
        <f t="shared" si="19"/>
        <v>3469.0194</v>
      </c>
      <c r="M156" s="49">
        <v>2</v>
      </c>
      <c r="N156" s="53">
        <f t="shared" si="20"/>
        <v>0.012987012987013</v>
      </c>
      <c r="O156" s="54" t="s">
        <v>32</v>
      </c>
      <c r="P156" s="55" t="s">
        <v>30</v>
      </c>
    </row>
    <row r="157" ht="22.5" customHeight="1" spans="1:16">
      <c r="A157" s="36" t="s">
        <v>54</v>
      </c>
      <c r="B157" s="37" t="s">
        <v>55</v>
      </c>
      <c r="C157" s="38">
        <v>44620</v>
      </c>
      <c r="D157" s="37" t="str">
        <f t="shared" si="14"/>
        <v>February</v>
      </c>
      <c r="E157" s="37">
        <f t="shared" si="15"/>
        <v>2022</v>
      </c>
      <c r="F157" s="39">
        <v>153</v>
      </c>
      <c r="G157" s="40">
        <v>12.33</v>
      </c>
      <c r="H157" s="41">
        <f t="shared" si="16"/>
        <v>1886.49</v>
      </c>
      <c r="I157" s="42">
        <v>0.02</v>
      </c>
      <c r="J157" s="31" t="str">
        <f t="shared" si="17"/>
        <v>Low (1–5%)</v>
      </c>
      <c r="K157" s="41">
        <f t="shared" si="18"/>
        <v>37.7298000000001</v>
      </c>
      <c r="L157" s="41">
        <f t="shared" si="19"/>
        <v>1848.7602</v>
      </c>
      <c r="M157" s="39">
        <v>1</v>
      </c>
      <c r="N157" s="43">
        <f t="shared" si="20"/>
        <v>0.0065359477124183</v>
      </c>
      <c r="O157" s="44" t="s">
        <v>31</v>
      </c>
      <c r="P157" s="45" t="s">
        <v>30</v>
      </c>
    </row>
    <row r="158" ht="22.5" customHeight="1" spans="1:16">
      <c r="A158" s="46" t="s">
        <v>64</v>
      </c>
      <c r="B158" s="47" t="s">
        <v>65</v>
      </c>
      <c r="C158" s="48">
        <v>44641</v>
      </c>
      <c r="D158" s="47" t="str">
        <f t="shared" si="14"/>
        <v>March</v>
      </c>
      <c r="E158" s="47">
        <f t="shared" si="15"/>
        <v>2022</v>
      </c>
      <c r="F158" s="49">
        <v>164</v>
      </c>
      <c r="G158" s="50">
        <v>44.5</v>
      </c>
      <c r="H158" s="51">
        <f t="shared" si="16"/>
        <v>7298</v>
      </c>
      <c r="I158" s="52">
        <v>0.02</v>
      </c>
      <c r="J158" s="31" t="str">
        <f t="shared" si="17"/>
        <v>Low (1–5%)</v>
      </c>
      <c r="K158" s="51">
        <f t="shared" si="18"/>
        <v>145.96</v>
      </c>
      <c r="L158" s="51">
        <f t="shared" si="19"/>
        <v>7152.04</v>
      </c>
      <c r="M158" s="49">
        <v>0</v>
      </c>
      <c r="N158" s="53">
        <f t="shared" si="20"/>
        <v>0</v>
      </c>
      <c r="O158" s="54" t="s">
        <v>31</v>
      </c>
      <c r="P158" s="55" t="s">
        <v>28</v>
      </c>
    </row>
    <row r="159" ht="22.5" customHeight="1" spans="1:16">
      <c r="A159" s="36" t="s">
        <v>61</v>
      </c>
      <c r="B159" s="37" t="s">
        <v>62</v>
      </c>
      <c r="C159" s="38">
        <v>44648</v>
      </c>
      <c r="D159" s="37" t="str">
        <f t="shared" si="14"/>
        <v>March</v>
      </c>
      <c r="E159" s="37">
        <f t="shared" si="15"/>
        <v>2022</v>
      </c>
      <c r="F159" s="39">
        <v>156</v>
      </c>
      <c r="G159" s="40">
        <v>51.82</v>
      </c>
      <c r="H159" s="41">
        <f t="shared" si="16"/>
        <v>8083.92</v>
      </c>
      <c r="I159" s="42">
        <v>0.02</v>
      </c>
      <c r="J159" s="31" t="str">
        <f t="shared" si="17"/>
        <v>Low (1–5%)</v>
      </c>
      <c r="K159" s="41">
        <f t="shared" si="18"/>
        <v>161.6784</v>
      </c>
      <c r="L159" s="41">
        <f t="shared" si="19"/>
        <v>7922.2416</v>
      </c>
      <c r="M159" s="39">
        <v>3</v>
      </c>
      <c r="N159" s="43">
        <f t="shared" si="20"/>
        <v>0.0192307692307692</v>
      </c>
      <c r="O159" s="44" t="s">
        <v>31</v>
      </c>
      <c r="P159" s="45" t="s">
        <v>28</v>
      </c>
    </row>
    <row r="160" ht="22.5" customHeight="1" spans="1:16">
      <c r="A160" s="46" t="s">
        <v>6</v>
      </c>
      <c r="B160" s="47" t="s">
        <v>51</v>
      </c>
      <c r="C160" s="48">
        <v>44669</v>
      </c>
      <c r="D160" s="47" t="str">
        <f t="shared" si="14"/>
        <v>April</v>
      </c>
      <c r="E160" s="47">
        <f t="shared" si="15"/>
        <v>2022</v>
      </c>
      <c r="F160" s="49">
        <v>169</v>
      </c>
      <c r="G160" s="50">
        <v>25.71</v>
      </c>
      <c r="H160" s="51">
        <f t="shared" si="16"/>
        <v>4344.99</v>
      </c>
      <c r="I160" s="52">
        <v>0.13</v>
      </c>
      <c r="J160" s="31" t="str">
        <f t="shared" si="17"/>
        <v>High (11–15%)</v>
      </c>
      <c r="K160" s="51">
        <f t="shared" si="18"/>
        <v>564.8487</v>
      </c>
      <c r="L160" s="51">
        <f t="shared" si="19"/>
        <v>3780.1413</v>
      </c>
      <c r="M160" s="49">
        <v>1</v>
      </c>
      <c r="N160" s="53">
        <f t="shared" si="20"/>
        <v>0.00591715976331361</v>
      </c>
      <c r="O160" s="54" t="s">
        <v>33</v>
      </c>
      <c r="P160" s="55" t="s">
        <v>29</v>
      </c>
    </row>
    <row r="161" ht="22.5" customHeight="1" spans="1:16">
      <c r="A161" s="36" t="s">
        <v>8</v>
      </c>
      <c r="B161" s="37" t="s">
        <v>45</v>
      </c>
      <c r="C161" s="38">
        <v>44676</v>
      </c>
      <c r="D161" s="37" t="str">
        <f t="shared" si="14"/>
        <v>April</v>
      </c>
      <c r="E161" s="37">
        <f t="shared" si="15"/>
        <v>2022</v>
      </c>
      <c r="F161" s="39">
        <v>163</v>
      </c>
      <c r="G161" s="40">
        <v>43.92</v>
      </c>
      <c r="H161" s="41">
        <f t="shared" si="16"/>
        <v>7158.96</v>
      </c>
      <c r="I161" s="42">
        <v>0.1</v>
      </c>
      <c r="J161" s="31" t="str">
        <f t="shared" si="17"/>
        <v>Moderate (6–10%)</v>
      </c>
      <c r="K161" s="41">
        <f t="shared" si="18"/>
        <v>715.896</v>
      </c>
      <c r="L161" s="41">
        <f t="shared" si="19"/>
        <v>6443.064</v>
      </c>
      <c r="M161" s="39">
        <v>1</v>
      </c>
      <c r="N161" s="43">
        <f t="shared" si="20"/>
        <v>0.00613496932515337</v>
      </c>
      <c r="O161" s="44" t="s">
        <v>33</v>
      </c>
      <c r="P161" s="45" t="s">
        <v>28</v>
      </c>
    </row>
    <row r="162" ht="22.5" customHeight="1" spans="1:16">
      <c r="A162" s="46" t="s">
        <v>48</v>
      </c>
      <c r="B162" s="47" t="s">
        <v>49</v>
      </c>
      <c r="C162" s="48">
        <v>44676</v>
      </c>
      <c r="D162" s="47" t="str">
        <f t="shared" si="14"/>
        <v>April</v>
      </c>
      <c r="E162" s="47">
        <f t="shared" si="15"/>
        <v>2022</v>
      </c>
      <c r="F162" s="49">
        <v>166</v>
      </c>
      <c r="G162" s="50">
        <v>58.96</v>
      </c>
      <c r="H162" s="51">
        <f t="shared" si="16"/>
        <v>9787.36</v>
      </c>
      <c r="I162" s="52">
        <v>0.23</v>
      </c>
      <c r="J162" s="31" t="str">
        <f t="shared" si="17"/>
        <v>Maximum (21–25%)</v>
      </c>
      <c r="K162" s="51">
        <f t="shared" si="18"/>
        <v>2251.0928</v>
      </c>
      <c r="L162" s="51">
        <f t="shared" si="19"/>
        <v>7536.2672</v>
      </c>
      <c r="M162" s="49">
        <v>1</v>
      </c>
      <c r="N162" s="53">
        <f t="shared" si="20"/>
        <v>0.00602409638554217</v>
      </c>
      <c r="O162" s="54" t="s">
        <v>31</v>
      </c>
      <c r="P162" s="55" t="s">
        <v>28</v>
      </c>
    </row>
    <row r="163" ht="22.5" customHeight="1" spans="1:16">
      <c r="A163" s="36" t="s">
        <v>7</v>
      </c>
      <c r="B163" s="37" t="s">
        <v>47</v>
      </c>
      <c r="C163" s="38">
        <v>44683</v>
      </c>
      <c r="D163" s="37" t="str">
        <f t="shared" si="14"/>
        <v>May</v>
      </c>
      <c r="E163" s="37">
        <f t="shared" si="15"/>
        <v>2022</v>
      </c>
      <c r="F163" s="39">
        <v>173</v>
      </c>
      <c r="G163" s="40">
        <v>26.57</v>
      </c>
      <c r="H163" s="41">
        <f t="shared" si="16"/>
        <v>4596.61</v>
      </c>
      <c r="I163" s="42">
        <v>0.06</v>
      </c>
      <c r="J163" s="31" t="str">
        <f t="shared" si="17"/>
        <v>Moderate (6–10%)</v>
      </c>
      <c r="K163" s="41">
        <f t="shared" si="18"/>
        <v>275.796600000001</v>
      </c>
      <c r="L163" s="41">
        <f t="shared" si="19"/>
        <v>4320.8134</v>
      </c>
      <c r="M163" s="39">
        <v>3</v>
      </c>
      <c r="N163" s="43">
        <f t="shared" si="20"/>
        <v>0.0173410404624277</v>
      </c>
      <c r="O163" s="44" t="s">
        <v>31</v>
      </c>
      <c r="P163" s="45" t="s">
        <v>30</v>
      </c>
    </row>
    <row r="164" ht="22.5" customHeight="1" spans="1:16">
      <c r="A164" s="46" t="s">
        <v>59</v>
      </c>
      <c r="B164" s="47" t="s">
        <v>60</v>
      </c>
      <c r="C164" s="48">
        <v>44683</v>
      </c>
      <c r="D164" s="47" t="str">
        <f t="shared" si="14"/>
        <v>May</v>
      </c>
      <c r="E164" s="47">
        <f t="shared" si="15"/>
        <v>2022</v>
      </c>
      <c r="F164" s="49">
        <v>156</v>
      </c>
      <c r="G164" s="50">
        <v>23.1</v>
      </c>
      <c r="H164" s="51">
        <f t="shared" si="16"/>
        <v>3603.6</v>
      </c>
      <c r="I164" s="52">
        <v>0.22</v>
      </c>
      <c r="J164" s="31" t="str">
        <f t="shared" si="17"/>
        <v>Maximum (21–25%)</v>
      </c>
      <c r="K164" s="51">
        <f t="shared" si="18"/>
        <v>792.792</v>
      </c>
      <c r="L164" s="51">
        <f t="shared" si="19"/>
        <v>2810.808</v>
      </c>
      <c r="M164" s="49">
        <v>3</v>
      </c>
      <c r="N164" s="53">
        <f t="shared" si="20"/>
        <v>0.0192307692307692</v>
      </c>
      <c r="O164" s="54" t="s">
        <v>31</v>
      </c>
      <c r="P164" s="55" t="s">
        <v>30</v>
      </c>
    </row>
    <row r="165" ht="22.5" customHeight="1" spans="1:16">
      <c r="A165" s="36" t="s">
        <v>46</v>
      </c>
      <c r="B165" s="37" t="s">
        <v>47</v>
      </c>
      <c r="C165" s="38">
        <v>44690</v>
      </c>
      <c r="D165" s="37" t="str">
        <f t="shared" si="14"/>
        <v>May</v>
      </c>
      <c r="E165" s="37">
        <f t="shared" si="15"/>
        <v>2022</v>
      </c>
      <c r="F165" s="39">
        <v>132</v>
      </c>
      <c r="G165" s="40">
        <v>40.07</v>
      </c>
      <c r="H165" s="41">
        <f t="shared" si="16"/>
        <v>5289.24</v>
      </c>
      <c r="I165" s="42">
        <v>0.02</v>
      </c>
      <c r="J165" s="31" t="str">
        <f t="shared" si="17"/>
        <v>Low (1–5%)</v>
      </c>
      <c r="K165" s="41">
        <f t="shared" si="18"/>
        <v>105.7848</v>
      </c>
      <c r="L165" s="41">
        <f t="shared" si="19"/>
        <v>5183.4552</v>
      </c>
      <c r="M165" s="39">
        <v>2</v>
      </c>
      <c r="N165" s="43">
        <f t="shared" si="20"/>
        <v>0.0151515151515152</v>
      </c>
      <c r="O165" s="44" t="s">
        <v>31</v>
      </c>
      <c r="P165" s="45" t="s">
        <v>29</v>
      </c>
    </row>
    <row r="166" ht="22.5" customHeight="1" spans="1:16">
      <c r="A166" s="46" t="s">
        <v>8</v>
      </c>
      <c r="B166" s="47" t="s">
        <v>45</v>
      </c>
      <c r="C166" s="48">
        <v>44704</v>
      </c>
      <c r="D166" s="47" t="str">
        <f t="shared" si="14"/>
        <v>May</v>
      </c>
      <c r="E166" s="47">
        <f t="shared" si="15"/>
        <v>2022</v>
      </c>
      <c r="F166" s="49">
        <v>170</v>
      </c>
      <c r="G166" s="50">
        <v>35.26</v>
      </c>
      <c r="H166" s="51">
        <f t="shared" si="16"/>
        <v>5994.2</v>
      </c>
      <c r="I166" s="52">
        <v>0.2</v>
      </c>
      <c r="J166" s="31" t="str">
        <f t="shared" si="17"/>
        <v>Very High (16–20%)</v>
      </c>
      <c r="K166" s="51">
        <f t="shared" si="18"/>
        <v>1198.84</v>
      </c>
      <c r="L166" s="51">
        <f t="shared" si="19"/>
        <v>4795.36</v>
      </c>
      <c r="M166" s="49">
        <v>0</v>
      </c>
      <c r="N166" s="53">
        <f t="shared" si="20"/>
        <v>0</v>
      </c>
      <c r="O166" s="54" t="s">
        <v>33</v>
      </c>
      <c r="P166" s="55" t="s">
        <v>30</v>
      </c>
    </row>
    <row r="167" ht="22.5" customHeight="1" spans="1:16">
      <c r="A167" s="36" t="s">
        <v>8</v>
      </c>
      <c r="B167" s="37" t="s">
        <v>45</v>
      </c>
      <c r="C167" s="38">
        <v>44711</v>
      </c>
      <c r="D167" s="37" t="str">
        <f t="shared" si="14"/>
        <v>May</v>
      </c>
      <c r="E167" s="37">
        <f t="shared" si="15"/>
        <v>2022</v>
      </c>
      <c r="F167" s="39">
        <v>181</v>
      </c>
      <c r="G167" s="40">
        <v>44.14</v>
      </c>
      <c r="H167" s="41">
        <f t="shared" si="16"/>
        <v>7989.34</v>
      </c>
      <c r="I167" s="42">
        <v>0.07</v>
      </c>
      <c r="J167" s="31" t="str">
        <f t="shared" si="17"/>
        <v>Moderate (6–10%)</v>
      </c>
      <c r="K167" s="41">
        <f t="shared" si="18"/>
        <v>559.2538</v>
      </c>
      <c r="L167" s="41">
        <f t="shared" si="19"/>
        <v>7430.0862</v>
      </c>
      <c r="M167" s="39">
        <v>2</v>
      </c>
      <c r="N167" s="43">
        <f t="shared" si="20"/>
        <v>0.0110497237569061</v>
      </c>
      <c r="O167" s="44" t="s">
        <v>33</v>
      </c>
      <c r="P167" s="45" t="s">
        <v>29</v>
      </c>
    </row>
    <row r="168" ht="22.5" customHeight="1" spans="1:16">
      <c r="A168" s="46" t="s">
        <v>64</v>
      </c>
      <c r="B168" s="47" t="s">
        <v>65</v>
      </c>
      <c r="C168" s="48">
        <v>44711</v>
      </c>
      <c r="D168" s="47" t="str">
        <f t="shared" si="14"/>
        <v>May</v>
      </c>
      <c r="E168" s="47">
        <f t="shared" si="15"/>
        <v>2022</v>
      </c>
      <c r="F168" s="49">
        <v>127</v>
      </c>
      <c r="G168" s="50">
        <v>20.86</v>
      </c>
      <c r="H168" s="51">
        <f t="shared" si="16"/>
        <v>2649.22</v>
      </c>
      <c r="I168" s="52">
        <v>0.01</v>
      </c>
      <c r="J168" s="31" t="str">
        <f t="shared" si="17"/>
        <v>Low (1–5%)</v>
      </c>
      <c r="K168" s="51">
        <f t="shared" si="18"/>
        <v>26.4922000000001</v>
      </c>
      <c r="L168" s="51">
        <f t="shared" si="19"/>
        <v>2622.7278</v>
      </c>
      <c r="M168" s="49">
        <v>4</v>
      </c>
      <c r="N168" s="53">
        <f t="shared" si="20"/>
        <v>0.031496062992126</v>
      </c>
      <c r="O168" s="54" t="s">
        <v>33</v>
      </c>
      <c r="P168" s="55" t="s">
        <v>29</v>
      </c>
    </row>
    <row r="169" ht="22.5" customHeight="1" spans="1:16">
      <c r="A169" s="36" t="s">
        <v>7</v>
      </c>
      <c r="B169" s="37" t="s">
        <v>47</v>
      </c>
      <c r="C169" s="38">
        <v>44711</v>
      </c>
      <c r="D169" s="37" t="str">
        <f t="shared" si="14"/>
        <v>May</v>
      </c>
      <c r="E169" s="37">
        <f t="shared" si="15"/>
        <v>2022</v>
      </c>
      <c r="F169" s="39">
        <v>156</v>
      </c>
      <c r="G169" s="40">
        <v>20.7</v>
      </c>
      <c r="H169" s="41">
        <f t="shared" si="16"/>
        <v>3229.2</v>
      </c>
      <c r="I169" s="42">
        <v>0.01</v>
      </c>
      <c r="J169" s="31" t="str">
        <f t="shared" si="17"/>
        <v>Low (1–5%)</v>
      </c>
      <c r="K169" s="41">
        <f t="shared" si="18"/>
        <v>32.2919999999999</v>
      </c>
      <c r="L169" s="41">
        <f t="shared" si="19"/>
        <v>3196.908</v>
      </c>
      <c r="M169" s="39">
        <v>0</v>
      </c>
      <c r="N169" s="43">
        <f t="shared" si="20"/>
        <v>0</v>
      </c>
      <c r="O169" s="44" t="s">
        <v>32</v>
      </c>
      <c r="P169" s="45" t="s">
        <v>30</v>
      </c>
    </row>
    <row r="170" ht="22.5" customHeight="1" spans="1:16">
      <c r="A170" s="46" t="s">
        <v>52</v>
      </c>
      <c r="B170" s="47" t="s">
        <v>53</v>
      </c>
      <c r="C170" s="48">
        <v>44711</v>
      </c>
      <c r="D170" s="47" t="str">
        <f t="shared" si="14"/>
        <v>May</v>
      </c>
      <c r="E170" s="47">
        <f t="shared" si="15"/>
        <v>2022</v>
      </c>
      <c r="F170" s="49">
        <v>167</v>
      </c>
      <c r="G170" s="50">
        <v>22.6</v>
      </c>
      <c r="H170" s="51">
        <f t="shared" si="16"/>
        <v>3774.2</v>
      </c>
      <c r="I170" s="52">
        <v>0</v>
      </c>
      <c r="J170" s="31" t="str">
        <f t="shared" si="17"/>
        <v>No Discount</v>
      </c>
      <c r="K170" s="51">
        <f t="shared" si="18"/>
        <v>0</v>
      </c>
      <c r="L170" s="51">
        <f t="shared" si="19"/>
        <v>3774.2</v>
      </c>
      <c r="M170" s="49">
        <v>1</v>
      </c>
      <c r="N170" s="53">
        <f t="shared" si="20"/>
        <v>0.00598802395209581</v>
      </c>
      <c r="O170" s="54" t="s">
        <v>33</v>
      </c>
      <c r="P170" s="55" t="s">
        <v>28</v>
      </c>
    </row>
    <row r="171" ht="22.5" customHeight="1" spans="1:16">
      <c r="A171" s="36" t="s">
        <v>63</v>
      </c>
      <c r="B171" s="37" t="s">
        <v>57</v>
      </c>
      <c r="C171" s="38">
        <v>44746</v>
      </c>
      <c r="D171" s="37" t="str">
        <f t="shared" si="14"/>
        <v>July</v>
      </c>
      <c r="E171" s="37">
        <f t="shared" si="15"/>
        <v>2022</v>
      </c>
      <c r="F171" s="39">
        <v>135</v>
      </c>
      <c r="G171" s="40">
        <v>23.92</v>
      </c>
      <c r="H171" s="41">
        <f t="shared" si="16"/>
        <v>3229.2</v>
      </c>
      <c r="I171" s="42">
        <v>0.09</v>
      </c>
      <c r="J171" s="31" t="str">
        <f t="shared" si="17"/>
        <v>Moderate (6–10%)</v>
      </c>
      <c r="K171" s="41">
        <f t="shared" si="18"/>
        <v>290.628</v>
      </c>
      <c r="L171" s="41">
        <f t="shared" si="19"/>
        <v>2938.572</v>
      </c>
      <c r="M171" s="39">
        <v>3</v>
      </c>
      <c r="N171" s="43">
        <f t="shared" si="20"/>
        <v>0.0222222222222222</v>
      </c>
      <c r="O171" s="44" t="s">
        <v>33</v>
      </c>
      <c r="P171" s="45" t="s">
        <v>29</v>
      </c>
    </row>
    <row r="172" ht="22.5" customHeight="1" spans="1:16">
      <c r="A172" s="46" t="s">
        <v>9</v>
      </c>
      <c r="B172" s="47" t="s">
        <v>62</v>
      </c>
      <c r="C172" s="48">
        <v>44746</v>
      </c>
      <c r="D172" s="47" t="str">
        <f t="shared" si="14"/>
        <v>July</v>
      </c>
      <c r="E172" s="47">
        <f t="shared" si="15"/>
        <v>2022</v>
      </c>
      <c r="F172" s="49">
        <v>149</v>
      </c>
      <c r="G172" s="50">
        <v>26.71</v>
      </c>
      <c r="H172" s="51">
        <f t="shared" si="16"/>
        <v>3979.79</v>
      </c>
      <c r="I172" s="52">
        <v>0.22</v>
      </c>
      <c r="J172" s="31" t="str">
        <f t="shared" si="17"/>
        <v>Maximum (21–25%)</v>
      </c>
      <c r="K172" s="51">
        <f t="shared" si="18"/>
        <v>875.5538</v>
      </c>
      <c r="L172" s="51">
        <f t="shared" si="19"/>
        <v>3104.2362</v>
      </c>
      <c r="M172" s="49">
        <v>1</v>
      </c>
      <c r="N172" s="53">
        <f t="shared" si="20"/>
        <v>0.00671140939597315</v>
      </c>
      <c r="O172" s="54" t="s">
        <v>31</v>
      </c>
      <c r="P172" s="55" t="s">
        <v>30</v>
      </c>
    </row>
    <row r="173" ht="22.5" customHeight="1" spans="1:16">
      <c r="A173" s="36" t="s">
        <v>10</v>
      </c>
      <c r="B173" s="37" t="s">
        <v>62</v>
      </c>
      <c r="C173" s="38">
        <v>44753</v>
      </c>
      <c r="D173" s="37" t="str">
        <f t="shared" si="14"/>
        <v>July</v>
      </c>
      <c r="E173" s="37">
        <f t="shared" si="15"/>
        <v>2022</v>
      </c>
      <c r="F173" s="39">
        <v>129</v>
      </c>
      <c r="G173" s="40">
        <v>25.54</v>
      </c>
      <c r="H173" s="41">
        <f t="shared" si="16"/>
        <v>3294.66</v>
      </c>
      <c r="I173" s="42">
        <v>0.02</v>
      </c>
      <c r="J173" s="31" t="str">
        <f t="shared" si="17"/>
        <v>Low (1–5%)</v>
      </c>
      <c r="K173" s="41">
        <f t="shared" si="18"/>
        <v>65.8932</v>
      </c>
      <c r="L173" s="41">
        <f t="shared" si="19"/>
        <v>3228.7668</v>
      </c>
      <c r="M173" s="39">
        <v>2</v>
      </c>
      <c r="N173" s="43">
        <f t="shared" si="20"/>
        <v>0.0155038759689922</v>
      </c>
      <c r="O173" s="44" t="s">
        <v>33</v>
      </c>
      <c r="P173" s="45" t="s">
        <v>30</v>
      </c>
    </row>
    <row r="174" ht="22.5" customHeight="1" spans="1:16">
      <c r="A174" s="46" t="s">
        <v>8</v>
      </c>
      <c r="B174" s="47" t="s">
        <v>45</v>
      </c>
      <c r="C174" s="48">
        <v>44753</v>
      </c>
      <c r="D174" s="47" t="str">
        <f t="shared" si="14"/>
        <v>July</v>
      </c>
      <c r="E174" s="47">
        <f t="shared" si="15"/>
        <v>2022</v>
      </c>
      <c r="F174" s="49">
        <v>156</v>
      </c>
      <c r="G174" s="50">
        <v>18.37</v>
      </c>
      <c r="H174" s="51">
        <f t="shared" si="16"/>
        <v>2865.72</v>
      </c>
      <c r="I174" s="52">
        <v>0.18</v>
      </c>
      <c r="J174" s="31" t="str">
        <f t="shared" si="17"/>
        <v>Very High (16–20%)</v>
      </c>
      <c r="K174" s="51">
        <f t="shared" si="18"/>
        <v>515.8296</v>
      </c>
      <c r="L174" s="51">
        <f t="shared" si="19"/>
        <v>2349.8904</v>
      </c>
      <c r="M174" s="49">
        <v>1</v>
      </c>
      <c r="N174" s="53">
        <f t="shared" si="20"/>
        <v>0.00641025641025641</v>
      </c>
      <c r="O174" s="54" t="s">
        <v>33</v>
      </c>
      <c r="P174" s="55" t="s">
        <v>30</v>
      </c>
    </row>
    <row r="175" ht="22.5" customHeight="1" spans="1:16">
      <c r="A175" s="36" t="s">
        <v>61</v>
      </c>
      <c r="B175" s="37" t="s">
        <v>62</v>
      </c>
      <c r="C175" s="38">
        <v>44767</v>
      </c>
      <c r="D175" s="37" t="str">
        <f t="shared" si="14"/>
        <v>July</v>
      </c>
      <c r="E175" s="37">
        <f t="shared" si="15"/>
        <v>2022</v>
      </c>
      <c r="F175" s="39">
        <v>165</v>
      </c>
      <c r="G175" s="40">
        <v>37.21</v>
      </c>
      <c r="H175" s="41">
        <f t="shared" si="16"/>
        <v>6139.65</v>
      </c>
      <c r="I175" s="42">
        <v>0.24</v>
      </c>
      <c r="J175" s="31" t="str">
        <f t="shared" si="17"/>
        <v>Maximum (21–25%)</v>
      </c>
      <c r="K175" s="41">
        <f t="shared" si="18"/>
        <v>1473.516</v>
      </c>
      <c r="L175" s="41">
        <f t="shared" si="19"/>
        <v>4666.134</v>
      </c>
      <c r="M175" s="39">
        <v>2</v>
      </c>
      <c r="N175" s="43">
        <f t="shared" si="20"/>
        <v>0.0121212121212121</v>
      </c>
      <c r="O175" s="44" t="s">
        <v>31</v>
      </c>
      <c r="P175" s="45" t="s">
        <v>29</v>
      </c>
    </row>
    <row r="176" ht="22.5" customHeight="1" spans="1:16">
      <c r="A176" s="46" t="s">
        <v>46</v>
      </c>
      <c r="B176" s="47" t="s">
        <v>47</v>
      </c>
      <c r="C176" s="48">
        <v>44767</v>
      </c>
      <c r="D176" s="47" t="str">
        <f t="shared" si="14"/>
        <v>July</v>
      </c>
      <c r="E176" s="47">
        <f t="shared" si="15"/>
        <v>2022</v>
      </c>
      <c r="F176" s="49">
        <v>163</v>
      </c>
      <c r="G176" s="50">
        <v>51.97</v>
      </c>
      <c r="H176" s="51">
        <f t="shared" si="16"/>
        <v>8471.11</v>
      </c>
      <c r="I176" s="52">
        <v>0.03</v>
      </c>
      <c r="J176" s="31" t="str">
        <f t="shared" si="17"/>
        <v>Low (1–5%)</v>
      </c>
      <c r="K176" s="51">
        <f t="shared" si="18"/>
        <v>254.1333</v>
      </c>
      <c r="L176" s="51">
        <f t="shared" si="19"/>
        <v>8216.9767</v>
      </c>
      <c r="M176" s="49">
        <v>1</v>
      </c>
      <c r="N176" s="53">
        <f t="shared" si="20"/>
        <v>0.00613496932515337</v>
      </c>
      <c r="O176" s="54" t="s">
        <v>32</v>
      </c>
      <c r="P176" s="55" t="s">
        <v>30</v>
      </c>
    </row>
    <row r="177" ht="22.5" customHeight="1" spans="1:16">
      <c r="A177" s="36" t="s">
        <v>10</v>
      </c>
      <c r="B177" s="37" t="s">
        <v>62</v>
      </c>
      <c r="C177" s="38">
        <v>44774</v>
      </c>
      <c r="D177" s="37" t="str">
        <f t="shared" si="14"/>
        <v>August</v>
      </c>
      <c r="E177" s="37">
        <f t="shared" si="15"/>
        <v>2022</v>
      </c>
      <c r="F177" s="39">
        <v>130</v>
      </c>
      <c r="G177" s="40">
        <v>46.34</v>
      </c>
      <c r="H177" s="41">
        <f t="shared" si="16"/>
        <v>6024.2</v>
      </c>
      <c r="I177" s="42">
        <v>0.24</v>
      </c>
      <c r="J177" s="31" t="str">
        <f t="shared" si="17"/>
        <v>Maximum (21–25%)</v>
      </c>
      <c r="K177" s="41">
        <f t="shared" si="18"/>
        <v>1445.808</v>
      </c>
      <c r="L177" s="41">
        <f t="shared" si="19"/>
        <v>4578.392</v>
      </c>
      <c r="M177" s="39">
        <v>1</v>
      </c>
      <c r="N177" s="43">
        <f t="shared" si="20"/>
        <v>0.00769230769230769</v>
      </c>
      <c r="O177" s="44" t="s">
        <v>33</v>
      </c>
      <c r="P177" s="45" t="s">
        <v>28</v>
      </c>
    </row>
    <row r="178" ht="22.5" customHeight="1" spans="1:16">
      <c r="A178" s="46" t="s">
        <v>59</v>
      </c>
      <c r="B178" s="47" t="s">
        <v>60</v>
      </c>
      <c r="C178" s="48">
        <v>44816</v>
      </c>
      <c r="D178" s="47" t="str">
        <f t="shared" si="14"/>
        <v>September</v>
      </c>
      <c r="E178" s="47">
        <f t="shared" si="15"/>
        <v>2022</v>
      </c>
      <c r="F178" s="49">
        <v>132</v>
      </c>
      <c r="G178" s="50">
        <v>22.35</v>
      </c>
      <c r="H178" s="51">
        <f t="shared" si="16"/>
        <v>2950.2</v>
      </c>
      <c r="I178" s="52">
        <v>0.09</v>
      </c>
      <c r="J178" s="31" t="str">
        <f t="shared" si="17"/>
        <v>Moderate (6–10%)</v>
      </c>
      <c r="K178" s="51">
        <f t="shared" si="18"/>
        <v>265.518</v>
      </c>
      <c r="L178" s="51">
        <f t="shared" si="19"/>
        <v>2684.682</v>
      </c>
      <c r="M178" s="49">
        <v>2</v>
      </c>
      <c r="N178" s="53">
        <f t="shared" si="20"/>
        <v>0.0151515151515152</v>
      </c>
      <c r="O178" s="54" t="s">
        <v>33</v>
      </c>
      <c r="P178" s="55" t="s">
        <v>30</v>
      </c>
    </row>
    <row r="179" ht="22.5" customHeight="1" spans="1:16">
      <c r="A179" s="36" t="s">
        <v>59</v>
      </c>
      <c r="B179" s="37" t="s">
        <v>60</v>
      </c>
      <c r="C179" s="38">
        <v>44823</v>
      </c>
      <c r="D179" s="37" t="str">
        <f t="shared" si="14"/>
        <v>September</v>
      </c>
      <c r="E179" s="37">
        <f t="shared" si="15"/>
        <v>2022</v>
      </c>
      <c r="F179" s="39">
        <v>160</v>
      </c>
      <c r="G179" s="40">
        <v>52.61</v>
      </c>
      <c r="H179" s="41">
        <f t="shared" si="16"/>
        <v>8417.6</v>
      </c>
      <c r="I179" s="42">
        <v>0.05</v>
      </c>
      <c r="J179" s="31" t="str">
        <f t="shared" si="17"/>
        <v>Low (1–5%)</v>
      </c>
      <c r="K179" s="41">
        <f t="shared" si="18"/>
        <v>420.88</v>
      </c>
      <c r="L179" s="41">
        <f t="shared" si="19"/>
        <v>7996.72</v>
      </c>
      <c r="M179" s="39">
        <v>2</v>
      </c>
      <c r="N179" s="43">
        <f t="shared" si="20"/>
        <v>0.0125</v>
      </c>
      <c r="O179" s="44" t="s">
        <v>31</v>
      </c>
      <c r="P179" s="45" t="s">
        <v>30</v>
      </c>
    </row>
    <row r="180" ht="22.5" customHeight="1" spans="1:16">
      <c r="A180" s="46" t="s">
        <v>10</v>
      </c>
      <c r="B180" s="47" t="s">
        <v>62</v>
      </c>
      <c r="C180" s="48">
        <v>44837</v>
      </c>
      <c r="D180" s="47" t="str">
        <f t="shared" si="14"/>
        <v>October</v>
      </c>
      <c r="E180" s="47">
        <f t="shared" si="15"/>
        <v>2022</v>
      </c>
      <c r="F180" s="49">
        <v>157</v>
      </c>
      <c r="G180" s="50">
        <v>16.14</v>
      </c>
      <c r="H180" s="51">
        <f t="shared" si="16"/>
        <v>2533.98</v>
      </c>
      <c r="I180" s="52">
        <v>0.17</v>
      </c>
      <c r="J180" s="31" t="str">
        <f t="shared" si="17"/>
        <v>Very High (16–20%)</v>
      </c>
      <c r="K180" s="51">
        <f t="shared" si="18"/>
        <v>430.7766</v>
      </c>
      <c r="L180" s="51">
        <f t="shared" si="19"/>
        <v>2103.2034</v>
      </c>
      <c r="M180" s="49">
        <v>0</v>
      </c>
      <c r="N180" s="53">
        <f t="shared" si="20"/>
        <v>0</v>
      </c>
      <c r="O180" s="54" t="s">
        <v>31</v>
      </c>
      <c r="P180" s="55" t="s">
        <v>28</v>
      </c>
    </row>
    <row r="181" ht="22.5" customHeight="1" spans="1:16">
      <c r="A181" s="36" t="s">
        <v>54</v>
      </c>
      <c r="B181" s="37" t="s">
        <v>55</v>
      </c>
      <c r="C181" s="38">
        <v>44844</v>
      </c>
      <c r="D181" s="37" t="str">
        <f t="shared" si="14"/>
        <v>October</v>
      </c>
      <c r="E181" s="37">
        <f t="shared" si="15"/>
        <v>2022</v>
      </c>
      <c r="F181" s="39">
        <v>149</v>
      </c>
      <c r="G181" s="40">
        <v>54.01</v>
      </c>
      <c r="H181" s="41">
        <f t="shared" si="16"/>
        <v>8047.49</v>
      </c>
      <c r="I181" s="42">
        <v>0.18</v>
      </c>
      <c r="J181" s="31" t="str">
        <f t="shared" si="17"/>
        <v>Very High (16–20%)</v>
      </c>
      <c r="K181" s="41">
        <f t="shared" si="18"/>
        <v>1448.5482</v>
      </c>
      <c r="L181" s="41">
        <f t="shared" si="19"/>
        <v>6598.9418</v>
      </c>
      <c r="M181" s="39">
        <v>1</v>
      </c>
      <c r="N181" s="43">
        <f t="shared" si="20"/>
        <v>0.00671140939597315</v>
      </c>
      <c r="O181" s="44" t="s">
        <v>31</v>
      </c>
      <c r="P181" s="45" t="s">
        <v>29</v>
      </c>
    </row>
    <row r="182" ht="22.5" customHeight="1" spans="1:16">
      <c r="A182" s="46" t="s">
        <v>46</v>
      </c>
      <c r="B182" s="47" t="s">
        <v>47</v>
      </c>
      <c r="C182" s="48">
        <v>44851</v>
      </c>
      <c r="D182" s="47" t="str">
        <f t="shared" si="14"/>
        <v>October</v>
      </c>
      <c r="E182" s="47">
        <f t="shared" si="15"/>
        <v>2022</v>
      </c>
      <c r="F182" s="49">
        <v>180</v>
      </c>
      <c r="G182" s="50">
        <v>31.01</v>
      </c>
      <c r="H182" s="51">
        <f t="shared" si="16"/>
        <v>5581.8</v>
      </c>
      <c r="I182" s="52">
        <v>0.05</v>
      </c>
      <c r="J182" s="31" t="str">
        <f t="shared" si="17"/>
        <v>Low (1–5%)</v>
      </c>
      <c r="K182" s="51">
        <f t="shared" si="18"/>
        <v>279.09</v>
      </c>
      <c r="L182" s="51">
        <f t="shared" si="19"/>
        <v>5302.71</v>
      </c>
      <c r="M182" s="49">
        <v>2</v>
      </c>
      <c r="N182" s="53">
        <f t="shared" si="20"/>
        <v>0.0111111111111111</v>
      </c>
      <c r="O182" s="54" t="s">
        <v>33</v>
      </c>
      <c r="P182" s="55" t="s">
        <v>28</v>
      </c>
    </row>
    <row r="183" ht="22.5" customHeight="1" spans="1:16">
      <c r="A183" s="36" t="s">
        <v>7</v>
      </c>
      <c r="B183" s="37" t="s">
        <v>47</v>
      </c>
      <c r="C183" s="38">
        <v>44879</v>
      </c>
      <c r="D183" s="37" t="str">
        <f t="shared" si="14"/>
        <v>November</v>
      </c>
      <c r="E183" s="37">
        <f t="shared" si="15"/>
        <v>2022</v>
      </c>
      <c r="F183" s="39">
        <v>167</v>
      </c>
      <c r="G183" s="40">
        <v>33.66</v>
      </c>
      <c r="H183" s="41">
        <f t="shared" si="16"/>
        <v>5621.22</v>
      </c>
      <c r="I183" s="42">
        <v>0.03</v>
      </c>
      <c r="J183" s="31" t="str">
        <f t="shared" si="17"/>
        <v>Low (1–5%)</v>
      </c>
      <c r="K183" s="41">
        <f t="shared" si="18"/>
        <v>168.6366</v>
      </c>
      <c r="L183" s="41">
        <f t="shared" si="19"/>
        <v>5452.5834</v>
      </c>
      <c r="M183" s="39">
        <v>1</v>
      </c>
      <c r="N183" s="43">
        <f t="shared" si="20"/>
        <v>0.00598802395209581</v>
      </c>
      <c r="O183" s="44" t="s">
        <v>33</v>
      </c>
      <c r="P183" s="45" t="s">
        <v>28</v>
      </c>
    </row>
    <row r="184" ht="22.5" customHeight="1" spans="1:16">
      <c r="A184" s="46" t="s">
        <v>9</v>
      </c>
      <c r="B184" s="47" t="s">
        <v>62</v>
      </c>
      <c r="C184" s="48">
        <v>44886</v>
      </c>
      <c r="D184" s="47" t="str">
        <f t="shared" si="14"/>
        <v>November</v>
      </c>
      <c r="E184" s="47">
        <f t="shared" si="15"/>
        <v>2022</v>
      </c>
      <c r="F184" s="49">
        <v>160</v>
      </c>
      <c r="G184" s="50">
        <v>19.19</v>
      </c>
      <c r="H184" s="51">
        <f t="shared" si="16"/>
        <v>3070.4</v>
      </c>
      <c r="I184" s="52">
        <v>0.09</v>
      </c>
      <c r="J184" s="31" t="str">
        <f t="shared" si="17"/>
        <v>Moderate (6–10%)</v>
      </c>
      <c r="K184" s="51">
        <f t="shared" si="18"/>
        <v>276.336</v>
      </c>
      <c r="L184" s="51">
        <f t="shared" si="19"/>
        <v>2794.064</v>
      </c>
      <c r="M184" s="49">
        <v>2</v>
      </c>
      <c r="N184" s="53">
        <f t="shared" si="20"/>
        <v>0.0125</v>
      </c>
      <c r="O184" s="54" t="s">
        <v>31</v>
      </c>
      <c r="P184" s="55" t="s">
        <v>29</v>
      </c>
    </row>
    <row r="185" ht="22.5" customHeight="1" spans="1:16">
      <c r="A185" s="36" t="s">
        <v>61</v>
      </c>
      <c r="B185" s="37" t="s">
        <v>62</v>
      </c>
      <c r="C185" s="38">
        <v>44900</v>
      </c>
      <c r="D185" s="37" t="str">
        <f t="shared" si="14"/>
        <v>December</v>
      </c>
      <c r="E185" s="37">
        <f t="shared" si="15"/>
        <v>2022</v>
      </c>
      <c r="F185" s="39">
        <v>136</v>
      </c>
      <c r="G185" s="40">
        <v>48.06</v>
      </c>
      <c r="H185" s="41">
        <f t="shared" si="16"/>
        <v>6536.16</v>
      </c>
      <c r="I185" s="42">
        <v>0.13</v>
      </c>
      <c r="J185" s="31" t="str">
        <f t="shared" si="17"/>
        <v>High (11–15%)</v>
      </c>
      <c r="K185" s="41">
        <f t="shared" si="18"/>
        <v>849.7008</v>
      </c>
      <c r="L185" s="41">
        <f t="shared" si="19"/>
        <v>5686.4592</v>
      </c>
      <c r="M185" s="39">
        <v>1</v>
      </c>
      <c r="N185" s="43">
        <f t="shared" si="20"/>
        <v>0.00735294117647059</v>
      </c>
      <c r="O185" s="44" t="s">
        <v>32</v>
      </c>
      <c r="P185" s="45" t="s">
        <v>28</v>
      </c>
    </row>
    <row r="186" ht="22.5" customHeight="1" spans="1:16">
      <c r="A186" s="46" t="s">
        <v>48</v>
      </c>
      <c r="B186" s="47" t="s">
        <v>49</v>
      </c>
      <c r="C186" s="48">
        <v>44900</v>
      </c>
      <c r="D186" s="47" t="str">
        <f t="shared" si="14"/>
        <v>December</v>
      </c>
      <c r="E186" s="47">
        <f t="shared" si="15"/>
        <v>2022</v>
      </c>
      <c r="F186" s="49">
        <v>151</v>
      </c>
      <c r="G186" s="50">
        <v>56.62</v>
      </c>
      <c r="H186" s="51">
        <f t="shared" si="16"/>
        <v>8549.62</v>
      </c>
      <c r="I186" s="52">
        <v>0.19</v>
      </c>
      <c r="J186" s="31" t="str">
        <f t="shared" si="17"/>
        <v>Very High (16–20%)</v>
      </c>
      <c r="K186" s="51">
        <f t="shared" si="18"/>
        <v>1624.4278</v>
      </c>
      <c r="L186" s="51">
        <f t="shared" si="19"/>
        <v>6925.1922</v>
      </c>
      <c r="M186" s="49">
        <v>0</v>
      </c>
      <c r="N186" s="53">
        <f t="shared" si="20"/>
        <v>0</v>
      </c>
      <c r="O186" s="54" t="s">
        <v>31</v>
      </c>
      <c r="P186" s="55" t="s">
        <v>29</v>
      </c>
    </row>
    <row r="187" ht="22.5" customHeight="1" spans="1:16">
      <c r="A187" s="36" t="s">
        <v>46</v>
      </c>
      <c r="B187" s="37" t="s">
        <v>47</v>
      </c>
      <c r="C187" s="38">
        <v>44928</v>
      </c>
      <c r="D187" s="37" t="str">
        <f t="shared" si="14"/>
        <v>January</v>
      </c>
      <c r="E187" s="37">
        <f t="shared" si="15"/>
        <v>2023</v>
      </c>
      <c r="F187" s="39">
        <v>149</v>
      </c>
      <c r="G187" s="40">
        <v>42.27</v>
      </c>
      <c r="H187" s="41">
        <f t="shared" si="16"/>
        <v>6298.23</v>
      </c>
      <c r="I187" s="42">
        <v>0</v>
      </c>
      <c r="J187" s="31" t="str">
        <f t="shared" si="17"/>
        <v>No Discount</v>
      </c>
      <c r="K187" s="41">
        <f t="shared" si="18"/>
        <v>0</v>
      </c>
      <c r="L187" s="41">
        <f t="shared" si="19"/>
        <v>6298.23</v>
      </c>
      <c r="M187" s="39">
        <v>0</v>
      </c>
      <c r="N187" s="43">
        <f t="shared" si="20"/>
        <v>0</v>
      </c>
      <c r="O187" s="44" t="s">
        <v>31</v>
      </c>
      <c r="P187" s="45" t="s">
        <v>30</v>
      </c>
    </row>
    <row r="188" ht="22.5" customHeight="1" spans="1:16">
      <c r="A188" s="46" t="s">
        <v>48</v>
      </c>
      <c r="B188" s="47" t="s">
        <v>49</v>
      </c>
      <c r="C188" s="48">
        <v>44935</v>
      </c>
      <c r="D188" s="47" t="str">
        <f t="shared" si="14"/>
        <v>January</v>
      </c>
      <c r="E188" s="47">
        <f t="shared" si="15"/>
        <v>2023</v>
      </c>
      <c r="F188" s="49">
        <v>133</v>
      </c>
      <c r="G188" s="50">
        <v>52.54</v>
      </c>
      <c r="H188" s="51">
        <f t="shared" si="16"/>
        <v>6987.82</v>
      </c>
      <c r="I188" s="52">
        <v>0.09</v>
      </c>
      <c r="J188" s="31" t="str">
        <f t="shared" si="17"/>
        <v>Moderate (6–10%)</v>
      </c>
      <c r="K188" s="51">
        <f t="shared" si="18"/>
        <v>628.9038</v>
      </c>
      <c r="L188" s="51">
        <f t="shared" si="19"/>
        <v>6358.9162</v>
      </c>
      <c r="M188" s="49">
        <v>0</v>
      </c>
      <c r="N188" s="53">
        <f t="shared" si="20"/>
        <v>0</v>
      </c>
      <c r="O188" s="54" t="s">
        <v>32</v>
      </c>
      <c r="P188" s="55" t="s">
        <v>28</v>
      </c>
    </row>
    <row r="189" ht="22.5" customHeight="1" spans="1:16">
      <c r="A189" s="36" t="s">
        <v>58</v>
      </c>
      <c r="B189" s="37" t="s">
        <v>57</v>
      </c>
      <c r="C189" s="38">
        <v>44956</v>
      </c>
      <c r="D189" s="37" t="str">
        <f t="shared" si="14"/>
        <v>January</v>
      </c>
      <c r="E189" s="37">
        <f t="shared" si="15"/>
        <v>2023</v>
      </c>
      <c r="F189" s="39">
        <v>143</v>
      </c>
      <c r="G189" s="40">
        <v>52.17</v>
      </c>
      <c r="H189" s="41">
        <f t="shared" si="16"/>
        <v>7460.31</v>
      </c>
      <c r="I189" s="42">
        <v>0.21</v>
      </c>
      <c r="J189" s="31" t="str">
        <f t="shared" si="17"/>
        <v>Maximum (21–25%)</v>
      </c>
      <c r="K189" s="41">
        <f t="shared" si="18"/>
        <v>1566.6651</v>
      </c>
      <c r="L189" s="41">
        <f t="shared" si="19"/>
        <v>5893.6449</v>
      </c>
      <c r="M189" s="39">
        <v>2</v>
      </c>
      <c r="N189" s="43">
        <f t="shared" si="20"/>
        <v>0.013986013986014</v>
      </c>
      <c r="O189" s="44" t="s">
        <v>31</v>
      </c>
      <c r="P189" s="45" t="s">
        <v>30</v>
      </c>
    </row>
    <row r="190" ht="22.5" customHeight="1" spans="1:16">
      <c r="A190" s="46" t="s">
        <v>59</v>
      </c>
      <c r="B190" s="47" t="s">
        <v>60</v>
      </c>
      <c r="C190" s="48">
        <v>44991</v>
      </c>
      <c r="D190" s="47" t="str">
        <f t="shared" si="14"/>
        <v>March</v>
      </c>
      <c r="E190" s="47">
        <f t="shared" si="15"/>
        <v>2023</v>
      </c>
      <c r="F190" s="49">
        <v>152</v>
      </c>
      <c r="G190" s="50">
        <v>34.77</v>
      </c>
      <c r="H190" s="51">
        <f t="shared" si="16"/>
        <v>5285.04</v>
      </c>
      <c r="I190" s="52">
        <v>0.11</v>
      </c>
      <c r="J190" s="31" t="str">
        <f t="shared" si="17"/>
        <v>High (11–15%)</v>
      </c>
      <c r="K190" s="51">
        <f t="shared" si="18"/>
        <v>581.3544</v>
      </c>
      <c r="L190" s="51">
        <f t="shared" si="19"/>
        <v>4703.6856</v>
      </c>
      <c r="M190" s="49">
        <v>3</v>
      </c>
      <c r="N190" s="53">
        <f t="shared" si="20"/>
        <v>0.0197368421052632</v>
      </c>
      <c r="O190" s="54" t="s">
        <v>31</v>
      </c>
      <c r="P190" s="55" t="s">
        <v>30</v>
      </c>
    </row>
    <row r="191" ht="22.5" customHeight="1" spans="1:16">
      <c r="A191" s="36" t="s">
        <v>56</v>
      </c>
      <c r="B191" s="37" t="s">
        <v>57</v>
      </c>
      <c r="C191" s="38">
        <v>45019</v>
      </c>
      <c r="D191" s="37" t="str">
        <f t="shared" si="14"/>
        <v>April</v>
      </c>
      <c r="E191" s="37">
        <f t="shared" si="15"/>
        <v>2023</v>
      </c>
      <c r="F191" s="39">
        <v>161</v>
      </c>
      <c r="G191" s="40">
        <v>21.31</v>
      </c>
      <c r="H191" s="41">
        <f t="shared" si="16"/>
        <v>3430.91</v>
      </c>
      <c r="I191" s="42">
        <v>0.06</v>
      </c>
      <c r="J191" s="31" t="str">
        <f t="shared" si="17"/>
        <v>Moderate (6–10%)</v>
      </c>
      <c r="K191" s="41">
        <f t="shared" si="18"/>
        <v>205.8546</v>
      </c>
      <c r="L191" s="41">
        <f t="shared" si="19"/>
        <v>3225.0554</v>
      </c>
      <c r="M191" s="39">
        <v>6</v>
      </c>
      <c r="N191" s="43">
        <f t="shared" si="20"/>
        <v>0.0372670807453416</v>
      </c>
      <c r="O191" s="44" t="s">
        <v>33</v>
      </c>
      <c r="P191" s="45" t="s">
        <v>30</v>
      </c>
    </row>
    <row r="192" ht="22.5" customHeight="1" spans="1:16">
      <c r="A192" s="46" t="s">
        <v>54</v>
      </c>
      <c r="B192" s="47" t="s">
        <v>55</v>
      </c>
      <c r="C192" s="48">
        <v>45019</v>
      </c>
      <c r="D192" s="47" t="str">
        <f t="shared" si="14"/>
        <v>April</v>
      </c>
      <c r="E192" s="47">
        <f t="shared" si="15"/>
        <v>2023</v>
      </c>
      <c r="F192" s="49">
        <v>142</v>
      </c>
      <c r="G192" s="50">
        <v>26.91</v>
      </c>
      <c r="H192" s="51">
        <f t="shared" si="16"/>
        <v>3821.22</v>
      </c>
      <c r="I192" s="52">
        <v>0.24</v>
      </c>
      <c r="J192" s="31" t="str">
        <f t="shared" si="17"/>
        <v>Maximum (21–25%)</v>
      </c>
      <c r="K192" s="51">
        <f t="shared" si="18"/>
        <v>917.0928</v>
      </c>
      <c r="L192" s="51">
        <f t="shared" si="19"/>
        <v>2904.1272</v>
      </c>
      <c r="M192" s="49">
        <v>0</v>
      </c>
      <c r="N192" s="53">
        <f t="shared" si="20"/>
        <v>0</v>
      </c>
      <c r="O192" s="54" t="s">
        <v>32</v>
      </c>
      <c r="P192" s="55" t="s">
        <v>28</v>
      </c>
    </row>
    <row r="193" ht="22.5" customHeight="1" spans="1:16">
      <c r="A193" s="36" t="s">
        <v>56</v>
      </c>
      <c r="B193" s="37" t="s">
        <v>57</v>
      </c>
      <c r="C193" s="38">
        <v>45033</v>
      </c>
      <c r="D193" s="37" t="str">
        <f t="shared" si="14"/>
        <v>April</v>
      </c>
      <c r="E193" s="37">
        <f t="shared" si="15"/>
        <v>2023</v>
      </c>
      <c r="F193" s="39">
        <v>136</v>
      </c>
      <c r="G193" s="40">
        <v>36.46</v>
      </c>
      <c r="H193" s="41">
        <f t="shared" si="16"/>
        <v>4958.56</v>
      </c>
      <c r="I193" s="42">
        <v>0.09</v>
      </c>
      <c r="J193" s="31" t="str">
        <f t="shared" si="17"/>
        <v>Moderate (6–10%)</v>
      </c>
      <c r="K193" s="41">
        <f t="shared" si="18"/>
        <v>446.2704</v>
      </c>
      <c r="L193" s="41">
        <f t="shared" si="19"/>
        <v>4512.2896</v>
      </c>
      <c r="M193" s="39">
        <v>0</v>
      </c>
      <c r="N193" s="43">
        <f t="shared" si="20"/>
        <v>0</v>
      </c>
      <c r="O193" s="44" t="s">
        <v>31</v>
      </c>
      <c r="P193" s="45" t="s">
        <v>28</v>
      </c>
    </row>
    <row r="194" ht="22.5" customHeight="1" spans="1:16">
      <c r="A194" s="46" t="s">
        <v>50</v>
      </c>
      <c r="B194" s="47" t="s">
        <v>51</v>
      </c>
      <c r="C194" s="48">
        <v>45068</v>
      </c>
      <c r="D194" s="47" t="str">
        <f t="shared" si="14"/>
        <v>May</v>
      </c>
      <c r="E194" s="47">
        <f t="shared" si="15"/>
        <v>2023</v>
      </c>
      <c r="F194" s="49">
        <v>145</v>
      </c>
      <c r="G194" s="50">
        <v>53.91</v>
      </c>
      <c r="H194" s="51">
        <f t="shared" si="16"/>
        <v>7816.95</v>
      </c>
      <c r="I194" s="52">
        <v>0.2</v>
      </c>
      <c r="J194" s="31" t="str">
        <f t="shared" si="17"/>
        <v>Very High (16–20%)</v>
      </c>
      <c r="K194" s="51">
        <f t="shared" si="18"/>
        <v>1563.39</v>
      </c>
      <c r="L194" s="51">
        <f t="shared" si="19"/>
        <v>6253.56</v>
      </c>
      <c r="M194" s="49">
        <v>2</v>
      </c>
      <c r="N194" s="53">
        <f t="shared" si="20"/>
        <v>0.0137931034482759</v>
      </c>
      <c r="O194" s="54" t="s">
        <v>33</v>
      </c>
      <c r="P194" s="55" t="s">
        <v>30</v>
      </c>
    </row>
    <row r="195" ht="22.5" customHeight="1" spans="1:16">
      <c r="A195" s="36" t="s">
        <v>63</v>
      </c>
      <c r="B195" s="37" t="s">
        <v>57</v>
      </c>
      <c r="C195" s="38">
        <v>45075</v>
      </c>
      <c r="D195" s="37" t="str">
        <f t="shared" ref="D195:D258" si="21">TEXT(C195,"mmmm")</f>
        <v>May</v>
      </c>
      <c r="E195" s="37">
        <f t="shared" ref="E195:E258" si="22">YEAR(C195)</f>
        <v>2023</v>
      </c>
      <c r="F195" s="39">
        <v>153</v>
      </c>
      <c r="G195" s="40">
        <v>31.37</v>
      </c>
      <c r="H195" s="41">
        <f t="shared" ref="H195:H258" si="23">F195*G195</f>
        <v>4799.61</v>
      </c>
      <c r="I195" s="42">
        <v>0.1</v>
      </c>
      <c r="J195" s="31" t="str">
        <f t="shared" ref="J195:J258" si="24">IF(I195=0,"No Discount",IF(I195&lt;=0.05,"Low (1–5%)",IF(I195&lt;=0.1,"Moderate (6–10%)",IF(I195&lt;=0.15,"High (11–15%)",IF(I195&lt;=0.2,"Very High (16–20%)","Maximum (21–25%)")))))</f>
        <v>Moderate (6–10%)</v>
      </c>
      <c r="K195" s="41">
        <f t="shared" ref="K195:K258" si="25">H195-L195</f>
        <v>479.961</v>
      </c>
      <c r="L195" s="41">
        <f t="shared" ref="L195:L258" si="26">H195*(1-I195)</f>
        <v>4319.649</v>
      </c>
      <c r="M195" s="39">
        <v>2</v>
      </c>
      <c r="N195" s="43">
        <f t="shared" ref="N195:N258" si="27">M195/F195</f>
        <v>0.0130718954248366</v>
      </c>
      <c r="O195" s="44" t="s">
        <v>31</v>
      </c>
      <c r="P195" s="45" t="s">
        <v>29</v>
      </c>
    </row>
    <row r="196" ht="22.5" customHeight="1" spans="1:16">
      <c r="A196" s="46" t="s">
        <v>7</v>
      </c>
      <c r="B196" s="47" t="s">
        <v>47</v>
      </c>
      <c r="C196" s="48">
        <v>45082</v>
      </c>
      <c r="D196" s="47" t="str">
        <f t="shared" si="21"/>
        <v>June</v>
      </c>
      <c r="E196" s="47">
        <f t="shared" si="22"/>
        <v>2023</v>
      </c>
      <c r="F196" s="49">
        <v>181</v>
      </c>
      <c r="G196" s="50">
        <v>42.18</v>
      </c>
      <c r="H196" s="51">
        <f t="shared" si="23"/>
        <v>7634.58</v>
      </c>
      <c r="I196" s="52">
        <v>0.07</v>
      </c>
      <c r="J196" s="31" t="str">
        <f t="shared" si="24"/>
        <v>Moderate (6–10%)</v>
      </c>
      <c r="K196" s="51">
        <f t="shared" si="25"/>
        <v>534.4206</v>
      </c>
      <c r="L196" s="51">
        <f t="shared" si="26"/>
        <v>7100.1594</v>
      </c>
      <c r="M196" s="49">
        <v>5</v>
      </c>
      <c r="N196" s="53">
        <f t="shared" si="27"/>
        <v>0.0276243093922652</v>
      </c>
      <c r="O196" s="54" t="s">
        <v>33</v>
      </c>
      <c r="P196" s="55" t="s">
        <v>29</v>
      </c>
    </row>
    <row r="197" ht="22.5" customHeight="1" spans="1:16">
      <c r="A197" s="36" t="s">
        <v>8</v>
      </c>
      <c r="B197" s="37" t="s">
        <v>45</v>
      </c>
      <c r="C197" s="38">
        <v>45089</v>
      </c>
      <c r="D197" s="37" t="str">
        <f t="shared" si="21"/>
        <v>June</v>
      </c>
      <c r="E197" s="37">
        <f t="shared" si="22"/>
        <v>2023</v>
      </c>
      <c r="F197" s="39">
        <v>154</v>
      </c>
      <c r="G197" s="40">
        <v>24.57</v>
      </c>
      <c r="H197" s="41">
        <f t="shared" si="23"/>
        <v>3783.78</v>
      </c>
      <c r="I197" s="42">
        <v>0.04</v>
      </c>
      <c r="J197" s="31" t="str">
        <f t="shared" si="24"/>
        <v>Low (1–5%)</v>
      </c>
      <c r="K197" s="41">
        <f t="shared" si="25"/>
        <v>151.3512</v>
      </c>
      <c r="L197" s="41">
        <f t="shared" si="26"/>
        <v>3632.4288</v>
      </c>
      <c r="M197" s="39">
        <v>1</v>
      </c>
      <c r="N197" s="43">
        <f t="shared" si="27"/>
        <v>0.00649350649350649</v>
      </c>
      <c r="O197" s="44" t="s">
        <v>33</v>
      </c>
      <c r="P197" s="45" t="s">
        <v>29</v>
      </c>
    </row>
    <row r="198" ht="22.5" customHeight="1" spans="1:16">
      <c r="A198" s="46" t="s">
        <v>9</v>
      </c>
      <c r="B198" s="47" t="s">
        <v>62</v>
      </c>
      <c r="C198" s="48">
        <v>45089</v>
      </c>
      <c r="D198" s="47" t="str">
        <f t="shared" si="21"/>
        <v>June</v>
      </c>
      <c r="E198" s="47">
        <f t="shared" si="22"/>
        <v>2023</v>
      </c>
      <c r="F198" s="49">
        <v>162</v>
      </c>
      <c r="G198" s="50">
        <v>37.3</v>
      </c>
      <c r="H198" s="51">
        <f t="shared" si="23"/>
        <v>6042.6</v>
      </c>
      <c r="I198" s="52">
        <v>0.24</v>
      </c>
      <c r="J198" s="31" t="str">
        <f t="shared" si="24"/>
        <v>Maximum (21–25%)</v>
      </c>
      <c r="K198" s="51">
        <f t="shared" si="25"/>
        <v>1450.224</v>
      </c>
      <c r="L198" s="51">
        <f t="shared" si="26"/>
        <v>4592.376</v>
      </c>
      <c r="M198" s="49">
        <v>2</v>
      </c>
      <c r="N198" s="53">
        <f t="shared" si="27"/>
        <v>0.0123456790123457</v>
      </c>
      <c r="O198" s="54" t="s">
        <v>32</v>
      </c>
      <c r="P198" s="55" t="s">
        <v>28</v>
      </c>
    </row>
    <row r="199" ht="22.5" customHeight="1" spans="1:16">
      <c r="A199" s="36" t="s">
        <v>10</v>
      </c>
      <c r="B199" s="37" t="s">
        <v>62</v>
      </c>
      <c r="C199" s="38">
        <v>45096</v>
      </c>
      <c r="D199" s="37" t="str">
        <f t="shared" si="21"/>
        <v>June</v>
      </c>
      <c r="E199" s="37">
        <f t="shared" si="22"/>
        <v>2023</v>
      </c>
      <c r="F199" s="39">
        <v>182</v>
      </c>
      <c r="G199" s="40">
        <v>44.15</v>
      </c>
      <c r="H199" s="41">
        <f t="shared" si="23"/>
        <v>8035.3</v>
      </c>
      <c r="I199" s="42">
        <v>0.02</v>
      </c>
      <c r="J199" s="31" t="str">
        <f t="shared" si="24"/>
        <v>Low (1–5%)</v>
      </c>
      <c r="K199" s="41">
        <f t="shared" si="25"/>
        <v>160.706</v>
      </c>
      <c r="L199" s="41">
        <f t="shared" si="26"/>
        <v>7874.594</v>
      </c>
      <c r="M199" s="39">
        <v>1</v>
      </c>
      <c r="N199" s="43">
        <f t="shared" si="27"/>
        <v>0.00549450549450549</v>
      </c>
      <c r="O199" s="44" t="s">
        <v>33</v>
      </c>
      <c r="P199" s="45" t="s">
        <v>29</v>
      </c>
    </row>
    <row r="200" ht="22.5" customHeight="1" spans="1:16">
      <c r="A200" s="46" t="s">
        <v>6</v>
      </c>
      <c r="B200" s="47" t="s">
        <v>51</v>
      </c>
      <c r="C200" s="48">
        <v>45124</v>
      </c>
      <c r="D200" s="47" t="str">
        <f t="shared" si="21"/>
        <v>July</v>
      </c>
      <c r="E200" s="47">
        <f t="shared" si="22"/>
        <v>2023</v>
      </c>
      <c r="F200" s="49">
        <v>171</v>
      </c>
      <c r="G200" s="50">
        <v>24.78</v>
      </c>
      <c r="H200" s="51">
        <f t="shared" si="23"/>
        <v>4237.38</v>
      </c>
      <c r="I200" s="52">
        <v>0.11</v>
      </c>
      <c r="J200" s="31" t="str">
        <f t="shared" si="24"/>
        <v>High (11–15%)</v>
      </c>
      <c r="K200" s="51">
        <f t="shared" si="25"/>
        <v>466.1118</v>
      </c>
      <c r="L200" s="51">
        <f t="shared" si="26"/>
        <v>3771.2682</v>
      </c>
      <c r="M200" s="49">
        <v>1</v>
      </c>
      <c r="N200" s="53">
        <f t="shared" si="27"/>
        <v>0.00584795321637427</v>
      </c>
      <c r="O200" s="54" t="s">
        <v>33</v>
      </c>
      <c r="P200" s="55" t="s">
        <v>29</v>
      </c>
    </row>
    <row r="201" ht="22.5" customHeight="1" spans="1:16">
      <c r="A201" s="36" t="s">
        <v>6</v>
      </c>
      <c r="B201" s="37" t="s">
        <v>51</v>
      </c>
      <c r="C201" s="38">
        <v>45145</v>
      </c>
      <c r="D201" s="37" t="str">
        <f t="shared" si="21"/>
        <v>August</v>
      </c>
      <c r="E201" s="37">
        <f t="shared" si="22"/>
        <v>2023</v>
      </c>
      <c r="F201" s="39">
        <v>158</v>
      </c>
      <c r="G201" s="40">
        <v>39.56</v>
      </c>
      <c r="H201" s="41">
        <f t="shared" si="23"/>
        <v>6250.48</v>
      </c>
      <c r="I201" s="42">
        <v>0.01</v>
      </c>
      <c r="J201" s="31" t="str">
        <f t="shared" si="24"/>
        <v>Low (1–5%)</v>
      </c>
      <c r="K201" s="41">
        <f t="shared" si="25"/>
        <v>62.5047999999997</v>
      </c>
      <c r="L201" s="41">
        <f t="shared" si="26"/>
        <v>6187.9752</v>
      </c>
      <c r="M201" s="39">
        <v>0</v>
      </c>
      <c r="N201" s="43">
        <f t="shared" si="27"/>
        <v>0</v>
      </c>
      <c r="O201" s="44" t="s">
        <v>33</v>
      </c>
      <c r="P201" s="45" t="s">
        <v>30</v>
      </c>
    </row>
    <row r="202" ht="22.5" customHeight="1" spans="1:16">
      <c r="A202" s="46" t="s">
        <v>46</v>
      </c>
      <c r="B202" s="47" t="s">
        <v>47</v>
      </c>
      <c r="C202" s="48">
        <v>45145</v>
      </c>
      <c r="D202" s="47" t="str">
        <f t="shared" si="21"/>
        <v>August</v>
      </c>
      <c r="E202" s="47">
        <f t="shared" si="22"/>
        <v>2023</v>
      </c>
      <c r="F202" s="49">
        <v>146</v>
      </c>
      <c r="G202" s="50">
        <v>30.87</v>
      </c>
      <c r="H202" s="51">
        <f t="shared" si="23"/>
        <v>4507.02</v>
      </c>
      <c r="I202" s="52">
        <v>0.05</v>
      </c>
      <c r="J202" s="31" t="str">
        <f t="shared" si="24"/>
        <v>Low (1–5%)</v>
      </c>
      <c r="K202" s="51">
        <f t="shared" si="25"/>
        <v>225.351000000001</v>
      </c>
      <c r="L202" s="51">
        <f t="shared" si="26"/>
        <v>4281.669</v>
      </c>
      <c r="M202" s="49">
        <v>2</v>
      </c>
      <c r="N202" s="53">
        <f t="shared" si="27"/>
        <v>0.0136986301369863</v>
      </c>
      <c r="O202" s="54" t="s">
        <v>31</v>
      </c>
      <c r="P202" s="55" t="s">
        <v>28</v>
      </c>
    </row>
    <row r="203" ht="22.5" customHeight="1" spans="1:16">
      <c r="A203" s="36" t="s">
        <v>64</v>
      </c>
      <c r="B203" s="37" t="s">
        <v>65</v>
      </c>
      <c r="C203" s="38">
        <v>45152</v>
      </c>
      <c r="D203" s="37" t="str">
        <f t="shared" si="21"/>
        <v>August</v>
      </c>
      <c r="E203" s="37">
        <f t="shared" si="22"/>
        <v>2023</v>
      </c>
      <c r="F203" s="39">
        <v>154</v>
      </c>
      <c r="G203" s="40">
        <v>48.62</v>
      </c>
      <c r="H203" s="41">
        <f t="shared" si="23"/>
        <v>7487.48</v>
      </c>
      <c r="I203" s="42">
        <v>0.02</v>
      </c>
      <c r="J203" s="31" t="str">
        <f t="shared" si="24"/>
        <v>Low (1–5%)</v>
      </c>
      <c r="K203" s="41">
        <f t="shared" si="25"/>
        <v>149.7496</v>
      </c>
      <c r="L203" s="41">
        <f t="shared" si="26"/>
        <v>7337.7304</v>
      </c>
      <c r="M203" s="39">
        <v>4</v>
      </c>
      <c r="N203" s="43">
        <f t="shared" si="27"/>
        <v>0.025974025974026</v>
      </c>
      <c r="O203" s="44" t="s">
        <v>31</v>
      </c>
      <c r="P203" s="45" t="s">
        <v>28</v>
      </c>
    </row>
    <row r="204" ht="22.5" customHeight="1" spans="1:16">
      <c r="A204" s="46" t="s">
        <v>59</v>
      </c>
      <c r="B204" s="47" t="s">
        <v>60</v>
      </c>
      <c r="C204" s="48">
        <v>45152</v>
      </c>
      <c r="D204" s="47" t="str">
        <f t="shared" si="21"/>
        <v>August</v>
      </c>
      <c r="E204" s="47">
        <f t="shared" si="22"/>
        <v>2023</v>
      </c>
      <c r="F204" s="49">
        <v>158</v>
      </c>
      <c r="G204" s="50">
        <v>10.48</v>
      </c>
      <c r="H204" s="51">
        <f t="shared" si="23"/>
        <v>1655.84</v>
      </c>
      <c r="I204" s="52">
        <v>0.18</v>
      </c>
      <c r="J204" s="31" t="str">
        <f t="shared" si="24"/>
        <v>Very High (16–20%)</v>
      </c>
      <c r="K204" s="51">
        <f t="shared" si="25"/>
        <v>298.0512</v>
      </c>
      <c r="L204" s="51">
        <f t="shared" si="26"/>
        <v>1357.7888</v>
      </c>
      <c r="M204" s="49">
        <v>1</v>
      </c>
      <c r="N204" s="53">
        <f t="shared" si="27"/>
        <v>0.00632911392405063</v>
      </c>
      <c r="O204" s="54" t="s">
        <v>31</v>
      </c>
      <c r="P204" s="55" t="s">
        <v>29</v>
      </c>
    </row>
    <row r="205" ht="22.5" customHeight="1" spans="1:16">
      <c r="A205" s="36" t="s">
        <v>8</v>
      </c>
      <c r="B205" s="37" t="s">
        <v>45</v>
      </c>
      <c r="C205" s="38">
        <v>45159</v>
      </c>
      <c r="D205" s="37" t="str">
        <f t="shared" si="21"/>
        <v>August</v>
      </c>
      <c r="E205" s="37">
        <f t="shared" si="22"/>
        <v>2023</v>
      </c>
      <c r="F205" s="39">
        <v>150</v>
      </c>
      <c r="G205" s="40">
        <v>12.24</v>
      </c>
      <c r="H205" s="41">
        <f t="shared" si="23"/>
        <v>1836</v>
      </c>
      <c r="I205" s="42">
        <v>0.14</v>
      </c>
      <c r="J205" s="31" t="str">
        <f t="shared" si="24"/>
        <v>High (11–15%)</v>
      </c>
      <c r="K205" s="41">
        <f t="shared" si="25"/>
        <v>257.04</v>
      </c>
      <c r="L205" s="41">
        <f t="shared" si="26"/>
        <v>1578.96</v>
      </c>
      <c r="M205" s="39">
        <v>4</v>
      </c>
      <c r="N205" s="43">
        <f t="shared" si="27"/>
        <v>0.0266666666666667</v>
      </c>
      <c r="O205" s="44" t="s">
        <v>31</v>
      </c>
      <c r="P205" s="45" t="s">
        <v>29</v>
      </c>
    </row>
    <row r="206" ht="22.5" customHeight="1" spans="1:16">
      <c r="A206" s="46" t="s">
        <v>8</v>
      </c>
      <c r="B206" s="47" t="s">
        <v>45</v>
      </c>
      <c r="C206" s="48">
        <v>45180</v>
      </c>
      <c r="D206" s="47" t="str">
        <f t="shared" si="21"/>
        <v>September</v>
      </c>
      <c r="E206" s="47">
        <f t="shared" si="22"/>
        <v>2023</v>
      </c>
      <c r="F206" s="49">
        <v>158</v>
      </c>
      <c r="G206" s="50">
        <v>53.6</v>
      </c>
      <c r="H206" s="51">
        <f t="shared" si="23"/>
        <v>8468.8</v>
      </c>
      <c r="I206" s="52">
        <v>0.09</v>
      </c>
      <c r="J206" s="31" t="str">
        <f t="shared" si="24"/>
        <v>Moderate (6–10%)</v>
      </c>
      <c r="K206" s="51">
        <f t="shared" si="25"/>
        <v>762.192</v>
      </c>
      <c r="L206" s="51">
        <f t="shared" si="26"/>
        <v>7706.608</v>
      </c>
      <c r="M206" s="49">
        <v>2</v>
      </c>
      <c r="N206" s="53">
        <f t="shared" si="27"/>
        <v>0.0126582278481013</v>
      </c>
      <c r="O206" s="54" t="s">
        <v>31</v>
      </c>
      <c r="P206" s="55" t="s">
        <v>28</v>
      </c>
    </row>
    <row r="207" ht="22.5" customHeight="1" spans="1:16">
      <c r="A207" s="36" t="s">
        <v>46</v>
      </c>
      <c r="B207" s="37" t="s">
        <v>47</v>
      </c>
      <c r="C207" s="38">
        <v>45201</v>
      </c>
      <c r="D207" s="37" t="str">
        <f t="shared" si="21"/>
        <v>October</v>
      </c>
      <c r="E207" s="37">
        <f t="shared" si="22"/>
        <v>2023</v>
      </c>
      <c r="F207" s="39">
        <v>159</v>
      </c>
      <c r="G207" s="40">
        <v>18.26</v>
      </c>
      <c r="H207" s="41">
        <f t="shared" si="23"/>
        <v>2903.34</v>
      </c>
      <c r="I207" s="42">
        <v>0.08</v>
      </c>
      <c r="J207" s="31" t="str">
        <f t="shared" si="24"/>
        <v>Moderate (6–10%)</v>
      </c>
      <c r="K207" s="41">
        <f t="shared" si="25"/>
        <v>232.2672</v>
      </c>
      <c r="L207" s="41">
        <f t="shared" si="26"/>
        <v>2671.0728</v>
      </c>
      <c r="M207" s="39">
        <v>1</v>
      </c>
      <c r="N207" s="43">
        <f t="shared" si="27"/>
        <v>0.00628930817610063</v>
      </c>
      <c r="O207" s="44" t="s">
        <v>31</v>
      </c>
      <c r="P207" s="45" t="s">
        <v>30</v>
      </c>
    </row>
    <row r="208" ht="22.5" customHeight="1" spans="1:16">
      <c r="A208" s="46" t="s">
        <v>50</v>
      </c>
      <c r="B208" s="47" t="s">
        <v>51</v>
      </c>
      <c r="C208" s="48">
        <v>45201</v>
      </c>
      <c r="D208" s="47" t="str">
        <f t="shared" si="21"/>
        <v>October</v>
      </c>
      <c r="E208" s="47">
        <f t="shared" si="22"/>
        <v>2023</v>
      </c>
      <c r="F208" s="49">
        <v>144</v>
      </c>
      <c r="G208" s="50">
        <v>34.48</v>
      </c>
      <c r="H208" s="51">
        <f t="shared" si="23"/>
        <v>4965.12</v>
      </c>
      <c r="I208" s="52">
        <v>0.01</v>
      </c>
      <c r="J208" s="31" t="str">
        <f t="shared" si="24"/>
        <v>Low (1–5%)</v>
      </c>
      <c r="K208" s="51">
        <f t="shared" si="25"/>
        <v>49.6512000000002</v>
      </c>
      <c r="L208" s="51">
        <f t="shared" si="26"/>
        <v>4915.4688</v>
      </c>
      <c r="M208" s="49">
        <v>4</v>
      </c>
      <c r="N208" s="53">
        <f t="shared" si="27"/>
        <v>0.0277777777777778</v>
      </c>
      <c r="O208" s="54" t="s">
        <v>31</v>
      </c>
      <c r="P208" s="55" t="s">
        <v>29</v>
      </c>
    </row>
    <row r="209" ht="22.5" customHeight="1" spans="1:16">
      <c r="A209" s="36" t="s">
        <v>10</v>
      </c>
      <c r="B209" s="37" t="s">
        <v>62</v>
      </c>
      <c r="C209" s="38">
        <v>45222</v>
      </c>
      <c r="D209" s="37" t="str">
        <f t="shared" si="21"/>
        <v>October</v>
      </c>
      <c r="E209" s="37">
        <f t="shared" si="22"/>
        <v>2023</v>
      </c>
      <c r="F209" s="39">
        <v>154</v>
      </c>
      <c r="G209" s="40">
        <v>34.33</v>
      </c>
      <c r="H209" s="41">
        <f t="shared" si="23"/>
        <v>5286.82</v>
      </c>
      <c r="I209" s="42">
        <v>0.1</v>
      </c>
      <c r="J209" s="31" t="str">
        <f t="shared" si="24"/>
        <v>Moderate (6–10%)</v>
      </c>
      <c r="K209" s="41">
        <f t="shared" si="25"/>
        <v>528.682</v>
      </c>
      <c r="L209" s="41">
        <f t="shared" si="26"/>
        <v>4758.138</v>
      </c>
      <c r="M209" s="39">
        <v>2</v>
      </c>
      <c r="N209" s="43">
        <f t="shared" si="27"/>
        <v>0.012987012987013</v>
      </c>
      <c r="O209" s="44" t="s">
        <v>31</v>
      </c>
      <c r="P209" s="45" t="s">
        <v>28</v>
      </c>
    </row>
    <row r="210" ht="22.5" customHeight="1" spans="1:16">
      <c r="A210" s="46" t="s">
        <v>50</v>
      </c>
      <c r="B210" s="47" t="s">
        <v>51</v>
      </c>
      <c r="C210" s="48">
        <v>45222</v>
      </c>
      <c r="D210" s="47" t="str">
        <f t="shared" si="21"/>
        <v>October</v>
      </c>
      <c r="E210" s="47">
        <f t="shared" si="22"/>
        <v>2023</v>
      </c>
      <c r="F210" s="49">
        <v>153</v>
      </c>
      <c r="G210" s="50">
        <v>19.58</v>
      </c>
      <c r="H210" s="51">
        <f t="shared" si="23"/>
        <v>2995.74</v>
      </c>
      <c r="I210" s="52">
        <v>0.19</v>
      </c>
      <c r="J210" s="31" t="str">
        <f t="shared" si="24"/>
        <v>Very High (16–20%)</v>
      </c>
      <c r="K210" s="51">
        <f t="shared" si="25"/>
        <v>569.1906</v>
      </c>
      <c r="L210" s="51">
        <f t="shared" si="26"/>
        <v>2426.5494</v>
      </c>
      <c r="M210" s="49">
        <v>1</v>
      </c>
      <c r="N210" s="53">
        <f t="shared" si="27"/>
        <v>0.0065359477124183</v>
      </c>
      <c r="O210" s="54" t="s">
        <v>32</v>
      </c>
      <c r="P210" s="55" t="s">
        <v>30</v>
      </c>
    </row>
    <row r="211" ht="22.5" customHeight="1" spans="1:16">
      <c r="A211" s="36" t="s">
        <v>10</v>
      </c>
      <c r="B211" s="37" t="s">
        <v>62</v>
      </c>
      <c r="C211" s="38">
        <v>45229</v>
      </c>
      <c r="D211" s="37" t="str">
        <f t="shared" si="21"/>
        <v>October</v>
      </c>
      <c r="E211" s="37">
        <f t="shared" si="22"/>
        <v>2023</v>
      </c>
      <c r="F211" s="39">
        <v>149</v>
      </c>
      <c r="G211" s="40">
        <v>44.98</v>
      </c>
      <c r="H211" s="41">
        <f t="shared" si="23"/>
        <v>6702.02</v>
      </c>
      <c r="I211" s="42">
        <v>0.2</v>
      </c>
      <c r="J211" s="31" t="str">
        <f t="shared" si="24"/>
        <v>Very High (16–20%)</v>
      </c>
      <c r="K211" s="41">
        <f t="shared" si="25"/>
        <v>1340.404</v>
      </c>
      <c r="L211" s="41">
        <f t="shared" si="26"/>
        <v>5361.616</v>
      </c>
      <c r="M211" s="39">
        <v>2</v>
      </c>
      <c r="N211" s="43">
        <f t="shared" si="27"/>
        <v>0.0134228187919463</v>
      </c>
      <c r="O211" s="44" t="s">
        <v>33</v>
      </c>
      <c r="P211" s="45" t="s">
        <v>30</v>
      </c>
    </row>
    <row r="212" ht="22.5" customHeight="1" spans="1:16">
      <c r="A212" s="46" t="s">
        <v>6</v>
      </c>
      <c r="B212" s="47" t="s">
        <v>51</v>
      </c>
      <c r="C212" s="48">
        <v>45236</v>
      </c>
      <c r="D212" s="47" t="str">
        <f t="shared" si="21"/>
        <v>November</v>
      </c>
      <c r="E212" s="47">
        <f t="shared" si="22"/>
        <v>2023</v>
      </c>
      <c r="F212" s="49">
        <v>153</v>
      </c>
      <c r="G212" s="50">
        <v>46.82</v>
      </c>
      <c r="H212" s="51">
        <f t="shared" si="23"/>
        <v>7163.46</v>
      </c>
      <c r="I212" s="52">
        <v>0.06</v>
      </c>
      <c r="J212" s="31" t="str">
        <f t="shared" si="24"/>
        <v>Moderate (6–10%)</v>
      </c>
      <c r="K212" s="51">
        <f t="shared" si="25"/>
        <v>429.8076</v>
      </c>
      <c r="L212" s="51">
        <f t="shared" si="26"/>
        <v>6733.6524</v>
      </c>
      <c r="M212" s="49">
        <v>0</v>
      </c>
      <c r="N212" s="53">
        <f t="shared" si="27"/>
        <v>0</v>
      </c>
      <c r="O212" s="54" t="s">
        <v>33</v>
      </c>
      <c r="P212" s="55" t="s">
        <v>29</v>
      </c>
    </row>
    <row r="213" ht="22.5" customHeight="1" spans="1:16">
      <c r="A213" s="36" t="s">
        <v>64</v>
      </c>
      <c r="B213" s="37" t="s">
        <v>65</v>
      </c>
      <c r="C213" s="38">
        <v>45236</v>
      </c>
      <c r="D213" s="37" t="str">
        <f t="shared" si="21"/>
        <v>November</v>
      </c>
      <c r="E213" s="37">
        <f t="shared" si="22"/>
        <v>2023</v>
      </c>
      <c r="F213" s="39">
        <v>134</v>
      </c>
      <c r="G213" s="40">
        <v>15.31</v>
      </c>
      <c r="H213" s="41">
        <f t="shared" si="23"/>
        <v>2051.54</v>
      </c>
      <c r="I213" s="42">
        <v>0.06</v>
      </c>
      <c r="J213" s="31" t="str">
        <f t="shared" si="24"/>
        <v>Moderate (6–10%)</v>
      </c>
      <c r="K213" s="41">
        <f t="shared" si="25"/>
        <v>123.0924</v>
      </c>
      <c r="L213" s="41">
        <f t="shared" si="26"/>
        <v>1928.4476</v>
      </c>
      <c r="M213" s="39">
        <v>1</v>
      </c>
      <c r="N213" s="43">
        <f t="shared" si="27"/>
        <v>0.00746268656716418</v>
      </c>
      <c r="O213" s="44" t="s">
        <v>31</v>
      </c>
      <c r="P213" s="45" t="s">
        <v>28</v>
      </c>
    </row>
    <row r="214" ht="22.5" customHeight="1" spans="1:16">
      <c r="A214" s="46" t="s">
        <v>63</v>
      </c>
      <c r="B214" s="47" t="s">
        <v>57</v>
      </c>
      <c r="C214" s="48">
        <v>45236</v>
      </c>
      <c r="D214" s="47" t="str">
        <f t="shared" si="21"/>
        <v>November</v>
      </c>
      <c r="E214" s="47">
        <f t="shared" si="22"/>
        <v>2023</v>
      </c>
      <c r="F214" s="49">
        <v>146</v>
      </c>
      <c r="G214" s="50">
        <v>22.48</v>
      </c>
      <c r="H214" s="51">
        <f t="shared" si="23"/>
        <v>3282.08</v>
      </c>
      <c r="I214" s="52">
        <v>0.07</v>
      </c>
      <c r="J214" s="31" t="str">
        <f t="shared" si="24"/>
        <v>Moderate (6–10%)</v>
      </c>
      <c r="K214" s="51">
        <f t="shared" si="25"/>
        <v>229.7456</v>
      </c>
      <c r="L214" s="51">
        <f t="shared" si="26"/>
        <v>3052.3344</v>
      </c>
      <c r="M214" s="49">
        <v>4</v>
      </c>
      <c r="N214" s="53">
        <f t="shared" si="27"/>
        <v>0.0273972602739726</v>
      </c>
      <c r="O214" s="54" t="s">
        <v>32</v>
      </c>
      <c r="P214" s="55" t="s">
        <v>28</v>
      </c>
    </row>
    <row r="215" ht="22.5" customHeight="1" spans="1:16">
      <c r="A215" s="36" t="s">
        <v>9</v>
      </c>
      <c r="B215" s="37" t="s">
        <v>62</v>
      </c>
      <c r="C215" s="38">
        <v>45243</v>
      </c>
      <c r="D215" s="37" t="str">
        <f t="shared" si="21"/>
        <v>November</v>
      </c>
      <c r="E215" s="37">
        <f t="shared" si="22"/>
        <v>2023</v>
      </c>
      <c r="F215" s="39">
        <v>156</v>
      </c>
      <c r="G215" s="40">
        <v>30.53</v>
      </c>
      <c r="H215" s="41">
        <f t="shared" si="23"/>
        <v>4762.68</v>
      </c>
      <c r="I215" s="42">
        <v>0.13</v>
      </c>
      <c r="J215" s="31" t="str">
        <f t="shared" si="24"/>
        <v>High (11–15%)</v>
      </c>
      <c r="K215" s="41">
        <f t="shared" si="25"/>
        <v>619.1484</v>
      </c>
      <c r="L215" s="41">
        <f t="shared" si="26"/>
        <v>4143.5316</v>
      </c>
      <c r="M215" s="39">
        <v>1</v>
      </c>
      <c r="N215" s="43">
        <f t="shared" si="27"/>
        <v>0.00641025641025641</v>
      </c>
      <c r="O215" s="44" t="s">
        <v>33</v>
      </c>
      <c r="P215" s="45" t="s">
        <v>30</v>
      </c>
    </row>
    <row r="216" ht="22.5" customHeight="1" spans="1:16">
      <c r="A216" s="46" t="s">
        <v>59</v>
      </c>
      <c r="B216" s="47" t="s">
        <v>60</v>
      </c>
      <c r="C216" s="48">
        <v>45243</v>
      </c>
      <c r="D216" s="47" t="str">
        <f t="shared" si="21"/>
        <v>November</v>
      </c>
      <c r="E216" s="47">
        <f t="shared" si="22"/>
        <v>2023</v>
      </c>
      <c r="F216" s="49">
        <v>158</v>
      </c>
      <c r="G216" s="50">
        <v>35.03</v>
      </c>
      <c r="H216" s="51">
        <f t="shared" si="23"/>
        <v>5534.74</v>
      </c>
      <c r="I216" s="52">
        <v>0.24</v>
      </c>
      <c r="J216" s="31" t="str">
        <f t="shared" si="24"/>
        <v>Maximum (21–25%)</v>
      </c>
      <c r="K216" s="51">
        <f t="shared" si="25"/>
        <v>1328.3376</v>
      </c>
      <c r="L216" s="51">
        <f t="shared" si="26"/>
        <v>4206.4024</v>
      </c>
      <c r="M216" s="49">
        <v>0</v>
      </c>
      <c r="N216" s="53">
        <f t="shared" si="27"/>
        <v>0</v>
      </c>
      <c r="O216" s="54" t="s">
        <v>33</v>
      </c>
      <c r="P216" s="55" t="s">
        <v>30</v>
      </c>
    </row>
    <row r="217" ht="22.5" customHeight="1" spans="1:16">
      <c r="A217" s="36" t="s">
        <v>61</v>
      </c>
      <c r="B217" s="37" t="s">
        <v>62</v>
      </c>
      <c r="C217" s="38">
        <v>45264</v>
      </c>
      <c r="D217" s="37" t="str">
        <f t="shared" si="21"/>
        <v>December</v>
      </c>
      <c r="E217" s="37">
        <f t="shared" si="22"/>
        <v>2023</v>
      </c>
      <c r="F217" s="39">
        <v>158</v>
      </c>
      <c r="G217" s="40">
        <v>23.45</v>
      </c>
      <c r="H217" s="41">
        <f t="shared" si="23"/>
        <v>3705.1</v>
      </c>
      <c r="I217" s="42">
        <v>0.12</v>
      </c>
      <c r="J217" s="31" t="str">
        <f t="shared" si="24"/>
        <v>High (11–15%)</v>
      </c>
      <c r="K217" s="41">
        <f t="shared" si="25"/>
        <v>444.612</v>
      </c>
      <c r="L217" s="41">
        <f t="shared" si="26"/>
        <v>3260.488</v>
      </c>
      <c r="M217" s="39">
        <v>1</v>
      </c>
      <c r="N217" s="43">
        <f t="shared" si="27"/>
        <v>0.00632911392405063</v>
      </c>
      <c r="O217" s="44" t="s">
        <v>32</v>
      </c>
      <c r="P217" s="45" t="s">
        <v>29</v>
      </c>
    </row>
    <row r="218" ht="22.5" customHeight="1" spans="1:16">
      <c r="A218" s="46" t="s">
        <v>52</v>
      </c>
      <c r="B218" s="47" t="s">
        <v>53</v>
      </c>
      <c r="C218" s="48">
        <v>45264</v>
      </c>
      <c r="D218" s="47" t="str">
        <f t="shared" si="21"/>
        <v>December</v>
      </c>
      <c r="E218" s="47">
        <f t="shared" si="22"/>
        <v>2023</v>
      </c>
      <c r="F218" s="49">
        <v>151</v>
      </c>
      <c r="G218" s="50">
        <v>44.18</v>
      </c>
      <c r="H218" s="51">
        <f t="shared" si="23"/>
        <v>6671.18</v>
      </c>
      <c r="I218" s="52">
        <v>0.21</v>
      </c>
      <c r="J218" s="31" t="str">
        <f t="shared" si="24"/>
        <v>Maximum (21–25%)</v>
      </c>
      <c r="K218" s="51">
        <f t="shared" si="25"/>
        <v>1400.9478</v>
      </c>
      <c r="L218" s="51">
        <f t="shared" si="26"/>
        <v>5270.2322</v>
      </c>
      <c r="M218" s="49">
        <v>0</v>
      </c>
      <c r="N218" s="53">
        <f t="shared" si="27"/>
        <v>0</v>
      </c>
      <c r="O218" s="54" t="s">
        <v>33</v>
      </c>
      <c r="P218" s="55" t="s">
        <v>30</v>
      </c>
    </row>
    <row r="219" ht="22.5" customHeight="1" spans="1:16">
      <c r="A219" s="36" t="s">
        <v>46</v>
      </c>
      <c r="B219" s="37" t="s">
        <v>47</v>
      </c>
      <c r="C219" s="38">
        <v>45306</v>
      </c>
      <c r="D219" s="37" t="str">
        <f t="shared" si="21"/>
        <v>January</v>
      </c>
      <c r="E219" s="37">
        <f t="shared" si="22"/>
        <v>2024</v>
      </c>
      <c r="F219" s="39">
        <v>157</v>
      </c>
      <c r="G219" s="40">
        <v>10.93</v>
      </c>
      <c r="H219" s="41">
        <f t="shared" si="23"/>
        <v>1716.01</v>
      </c>
      <c r="I219" s="42">
        <v>0.13</v>
      </c>
      <c r="J219" s="31" t="str">
        <f t="shared" si="24"/>
        <v>High (11–15%)</v>
      </c>
      <c r="K219" s="41">
        <f t="shared" si="25"/>
        <v>223.0813</v>
      </c>
      <c r="L219" s="41">
        <f t="shared" si="26"/>
        <v>1492.9287</v>
      </c>
      <c r="M219" s="39">
        <v>3</v>
      </c>
      <c r="N219" s="43">
        <f t="shared" si="27"/>
        <v>0.0191082802547771</v>
      </c>
      <c r="O219" s="44" t="s">
        <v>32</v>
      </c>
      <c r="P219" s="45" t="s">
        <v>28</v>
      </c>
    </row>
    <row r="220" ht="22.5" customHeight="1" spans="1:16">
      <c r="A220" s="46" t="s">
        <v>63</v>
      </c>
      <c r="B220" s="47" t="s">
        <v>57</v>
      </c>
      <c r="C220" s="48">
        <v>45306</v>
      </c>
      <c r="D220" s="47" t="str">
        <f t="shared" si="21"/>
        <v>January</v>
      </c>
      <c r="E220" s="47">
        <f t="shared" si="22"/>
        <v>2024</v>
      </c>
      <c r="F220" s="49">
        <v>149</v>
      </c>
      <c r="G220" s="50">
        <v>40.96</v>
      </c>
      <c r="H220" s="51">
        <f t="shared" si="23"/>
        <v>6103.04</v>
      </c>
      <c r="I220" s="52">
        <v>0.17</v>
      </c>
      <c r="J220" s="31" t="str">
        <f t="shared" si="24"/>
        <v>Very High (16–20%)</v>
      </c>
      <c r="K220" s="51">
        <f t="shared" si="25"/>
        <v>1037.5168</v>
      </c>
      <c r="L220" s="51">
        <f t="shared" si="26"/>
        <v>5065.5232</v>
      </c>
      <c r="M220" s="49">
        <v>1</v>
      </c>
      <c r="N220" s="53">
        <f t="shared" si="27"/>
        <v>0.00671140939597315</v>
      </c>
      <c r="O220" s="54" t="s">
        <v>33</v>
      </c>
      <c r="P220" s="55" t="s">
        <v>28</v>
      </c>
    </row>
    <row r="221" ht="22.5" customHeight="1" spans="1:16">
      <c r="A221" s="36" t="s">
        <v>56</v>
      </c>
      <c r="B221" s="37" t="s">
        <v>57</v>
      </c>
      <c r="C221" s="38">
        <v>45341</v>
      </c>
      <c r="D221" s="37" t="str">
        <f t="shared" si="21"/>
        <v>February</v>
      </c>
      <c r="E221" s="37">
        <f t="shared" si="22"/>
        <v>2024</v>
      </c>
      <c r="F221" s="39">
        <v>140</v>
      </c>
      <c r="G221" s="40">
        <v>40.68</v>
      </c>
      <c r="H221" s="41">
        <f t="shared" si="23"/>
        <v>5695.2</v>
      </c>
      <c r="I221" s="42">
        <v>0.13</v>
      </c>
      <c r="J221" s="31" t="str">
        <f t="shared" si="24"/>
        <v>High (11–15%)</v>
      </c>
      <c r="K221" s="41">
        <f t="shared" si="25"/>
        <v>740.376</v>
      </c>
      <c r="L221" s="41">
        <f t="shared" si="26"/>
        <v>4954.824</v>
      </c>
      <c r="M221" s="39">
        <v>2</v>
      </c>
      <c r="N221" s="43">
        <f t="shared" si="27"/>
        <v>0.0142857142857143</v>
      </c>
      <c r="O221" s="44" t="s">
        <v>31</v>
      </c>
      <c r="P221" s="45" t="s">
        <v>28</v>
      </c>
    </row>
    <row r="222" ht="22.5" customHeight="1" spans="1:16">
      <c r="A222" s="46" t="s">
        <v>6</v>
      </c>
      <c r="B222" s="47" t="s">
        <v>51</v>
      </c>
      <c r="C222" s="48">
        <v>45362</v>
      </c>
      <c r="D222" s="47" t="str">
        <f t="shared" si="21"/>
        <v>March</v>
      </c>
      <c r="E222" s="47">
        <f t="shared" si="22"/>
        <v>2024</v>
      </c>
      <c r="F222" s="49">
        <v>160</v>
      </c>
      <c r="G222" s="50">
        <v>37.56</v>
      </c>
      <c r="H222" s="51">
        <f t="shared" si="23"/>
        <v>6009.6</v>
      </c>
      <c r="I222" s="52">
        <v>0.19</v>
      </c>
      <c r="J222" s="31" t="str">
        <f t="shared" si="24"/>
        <v>Very High (16–20%)</v>
      </c>
      <c r="K222" s="51">
        <f t="shared" si="25"/>
        <v>1141.824</v>
      </c>
      <c r="L222" s="51">
        <f t="shared" si="26"/>
        <v>4867.776</v>
      </c>
      <c r="M222" s="49">
        <v>5</v>
      </c>
      <c r="N222" s="53">
        <f t="shared" si="27"/>
        <v>0.03125</v>
      </c>
      <c r="O222" s="54" t="s">
        <v>33</v>
      </c>
      <c r="P222" s="55" t="s">
        <v>30</v>
      </c>
    </row>
    <row r="223" ht="22.5" customHeight="1" spans="1:16">
      <c r="A223" s="36" t="s">
        <v>7</v>
      </c>
      <c r="B223" s="37" t="s">
        <v>47</v>
      </c>
      <c r="C223" s="38">
        <v>45369</v>
      </c>
      <c r="D223" s="37" t="str">
        <f t="shared" si="21"/>
        <v>March</v>
      </c>
      <c r="E223" s="37">
        <f t="shared" si="22"/>
        <v>2024</v>
      </c>
      <c r="F223" s="39">
        <v>150</v>
      </c>
      <c r="G223" s="40">
        <v>52.98</v>
      </c>
      <c r="H223" s="41">
        <f t="shared" si="23"/>
        <v>7947</v>
      </c>
      <c r="I223" s="42">
        <v>0.24</v>
      </c>
      <c r="J223" s="31" t="str">
        <f t="shared" si="24"/>
        <v>Maximum (21–25%)</v>
      </c>
      <c r="K223" s="41">
        <f t="shared" si="25"/>
        <v>1907.28</v>
      </c>
      <c r="L223" s="41">
        <f t="shared" si="26"/>
        <v>6039.72</v>
      </c>
      <c r="M223" s="39">
        <v>2</v>
      </c>
      <c r="N223" s="43">
        <f t="shared" si="27"/>
        <v>0.0133333333333333</v>
      </c>
      <c r="O223" s="44" t="s">
        <v>32</v>
      </c>
      <c r="P223" s="45" t="s">
        <v>29</v>
      </c>
    </row>
    <row r="224" ht="22.5" customHeight="1" spans="1:16">
      <c r="A224" s="46" t="s">
        <v>61</v>
      </c>
      <c r="B224" s="47" t="s">
        <v>62</v>
      </c>
      <c r="C224" s="48">
        <v>45376</v>
      </c>
      <c r="D224" s="47" t="str">
        <f t="shared" si="21"/>
        <v>March</v>
      </c>
      <c r="E224" s="47">
        <f t="shared" si="22"/>
        <v>2024</v>
      </c>
      <c r="F224" s="49">
        <v>147</v>
      </c>
      <c r="G224" s="50">
        <v>55.55</v>
      </c>
      <c r="H224" s="51">
        <f t="shared" si="23"/>
        <v>8165.85</v>
      </c>
      <c r="I224" s="52">
        <v>0</v>
      </c>
      <c r="J224" s="31" t="str">
        <f t="shared" si="24"/>
        <v>No Discount</v>
      </c>
      <c r="K224" s="51">
        <f t="shared" si="25"/>
        <v>0</v>
      </c>
      <c r="L224" s="51">
        <f t="shared" si="26"/>
        <v>8165.85</v>
      </c>
      <c r="M224" s="49">
        <v>1</v>
      </c>
      <c r="N224" s="53">
        <f t="shared" si="27"/>
        <v>0.00680272108843537</v>
      </c>
      <c r="O224" s="54" t="s">
        <v>31</v>
      </c>
      <c r="P224" s="55" t="s">
        <v>28</v>
      </c>
    </row>
    <row r="225" ht="22.5" customHeight="1" spans="1:16">
      <c r="A225" s="36" t="s">
        <v>58</v>
      </c>
      <c r="B225" s="37" t="s">
        <v>57</v>
      </c>
      <c r="C225" s="38">
        <v>45376</v>
      </c>
      <c r="D225" s="37" t="str">
        <f t="shared" si="21"/>
        <v>March</v>
      </c>
      <c r="E225" s="37">
        <f t="shared" si="22"/>
        <v>2024</v>
      </c>
      <c r="F225" s="39">
        <v>159</v>
      </c>
      <c r="G225" s="40">
        <v>13.13</v>
      </c>
      <c r="H225" s="41">
        <f t="shared" si="23"/>
        <v>2087.67</v>
      </c>
      <c r="I225" s="42">
        <v>0.19</v>
      </c>
      <c r="J225" s="31" t="str">
        <f t="shared" si="24"/>
        <v>Very High (16–20%)</v>
      </c>
      <c r="K225" s="41">
        <f t="shared" si="25"/>
        <v>396.6573</v>
      </c>
      <c r="L225" s="41">
        <f t="shared" si="26"/>
        <v>1691.0127</v>
      </c>
      <c r="M225" s="39">
        <v>0</v>
      </c>
      <c r="N225" s="43">
        <f t="shared" si="27"/>
        <v>0</v>
      </c>
      <c r="O225" s="44" t="s">
        <v>31</v>
      </c>
      <c r="P225" s="45" t="s">
        <v>29</v>
      </c>
    </row>
    <row r="226" ht="22.5" customHeight="1" spans="1:16">
      <c r="A226" s="46" t="s">
        <v>59</v>
      </c>
      <c r="B226" s="47" t="s">
        <v>60</v>
      </c>
      <c r="C226" s="48">
        <v>45397</v>
      </c>
      <c r="D226" s="47" t="str">
        <f t="shared" si="21"/>
        <v>April</v>
      </c>
      <c r="E226" s="47">
        <f t="shared" si="22"/>
        <v>2024</v>
      </c>
      <c r="F226" s="49">
        <v>150</v>
      </c>
      <c r="G226" s="50">
        <v>25.13</v>
      </c>
      <c r="H226" s="51">
        <f t="shared" si="23"/>
        <v>3769.5</v>
      </c>
      <c r="I226" s="52">
        <v>0.18</v>
      </c>
      <c r="J226" s="31" t="str">
        <f t="shared" si="24"/>
        <v>Very High (16–20%)</v>
      </c>
      <c r="K226" s="51">
        <f t="shared" si="25"/>
        <v>678.51</v>
      </c>
      <c r="L226" s="51">
        <f t="shared" si="26"/>
        <v>3090.99</v>
      </c>
      <c r="M226" s="49">
        <v>1</v>
      </c>
      <c r="N226" s="53">
        <f t="shared" si="27"/>
        <v>0.00666666666666667</v>
      </c>
      <c r="O226" s="54" t="s">
        <v>33</v>
      </c>
      <c r="P226" s="55" t="s">
        <v>30</v>
      </c>
    </row>
    <row r="227" ht="22.5" customHeight="1" spans="1:16">
      <c r="A227" s="36" t="s">
        <v>61</v>
      </c>
      <c r="B227" s="37" t="s">
        <v>62</v>
      </c>
      <c r="C227" s="38">
        <v>45411</v>
      </c>
      <c r="D227" s="37" t="str">
        <f t="shared" si="21"/>
        <v>April</v>
      </c>
      <c r="E227" s="37">
        <f t="shared" si="22"/>
        <v>2024</v>
      </c>
      <c r="F227" s="39">
        <v>137</v>
      </c>
      <c r="G227" s="40">
        <v>24.45</v>
      </c>
      <c r="H227" s="41">
        <f t="shared" si="23"/>
        <v>3349.65</v>
      </c>
      <c r="I227" s="42">
        <v>0.2</v>
      </c>
      <c r="J227" s="31" t="str">
        <f t="shared" si="24"/>
        <v>Very High (16–20%)</v>
      </c>
      <c r="K227" s="41">
        <f t="shared" si="25"/>
        <v>669.93</v>
      </c>
      <c r="L227" s="41">
        <f t="shared" si="26"/>
        <v>2679.72</v>
      </c>
      <c r="M227" s="39">
        <v>5</v>
      </c>
      <c r="N227" s="43">
        <f t="shared" si="27"/>
        <v>0.0364963503649635</v>
      </c>
      <c r="O227" s="44" t="s">
        <v>31</v>
      </c>
      <c r="P227" s="45" t="s">
        <v>29</v>
      </c>
    </row>
    <row r="228" ht="22.5" customHeight="1" spans="1:16">
      <c r="A228" s="46" t="s">
        <v>46</v>
      </c>
      <c r="B228" s="47" t="s">
        <v>47</v>
      </c>
      <c r="C228" s="48">
        <v>45411</v>
      </c>
      <c r="D228" s="47" t="str">
        <f t="shared" si="21"/>
        <v>April</v>
      </c>
      <c r="E228" s="47">
        <f t="shared" si="22"/>
        <v>2024</v>
      </c>
      <c r="F228" s="49">
        <v>161</v>
      </c>
      <c r="G228" s="50">
        <v>36</v>
      </c>
      <c r="H228" s="51">
        <f t="shared" si="23"/>
        <v>5796</v>
      </c>
      <c r="I228" s="52">
        <v>0.17</v>
      </c>
      <c r="J228" s="31" t="str">
        <f t="shared" si="24"/>
        <v>Very High (16–20%)</v>
      </c>
      <c r="K228" s="51">
        <f t="shared" si="25"/>
        <v>985.320000000001</v>
      </c>
      <c r="L228" s="51">
        <f t="shared" si="26"/>
        <v>4810.68</v>
      </c>
      <c r="M228" s="49">
        <v>2</v>
      </c>
      <c r="N228" s="53">
        <f t="shared" si="27"/>
        <v>0.0124223602484472</v>
      </c>
      <c r="O228" s="54" t="s">
        <v>32</v>
      </c>
      <c r="P228" s="55" t="s">
        <v>28</v>
      </c>
    </row>
    <row r="229" ht="22.5" customHeight="1" spans="1:16">
      <c r="A229" s="36" t="s">
        <v>58</v>
      </c>
      <c r="B229" s="37" t="s">
        <v>57</v>
      </c>
      <c r="C229" s="38">
        <v>45411</v>
      </c>
      <c r="D229" s="37" t="str">
        <f t="shared" si="21"/>
        <v>April</v>
      </c>
      <c r="E229" s="37">
        <f t="shared" si="22"/>
        <v>2024</v>
      </c>
      <c r="F229" s="39">
        <v>149</v>
      </c>
      <c r="G229" s="40">
        <v>35.22</v>
      </c>
      <c r="H229" s="41">
        <f t="shared" si="23"/>
        <v>5247.78</v>
      </c>
      <c r="I229" s="42">
        <v>0.2</v>
      </c>
      <c r="J229" s="31" t="str">
        <f t="shared" si="24"/>
        <v>Very High (16–20%)</v>
      </c>
      <c r="K229" s="41">
        <f t="shared" si="25"/>
        <v>1049.556</v>
      </c>
      <c r="L229" s="41">
        <f t="shared" si="26"/>
        <v>4198.224</v>
      </c>
      <c r="M229" s="39">
        <v>2</v>
      </c>
      <c r="N229" s="43">
        <f t="shared" si="27"/>
        <v>0.0134228187919463</v>
      </c>
      <c r="O229" s="44" t="s">
        <v>31</v>
      </c>
      <c r="P229" s="45" t="s">
        <v>30</v>
      </c>
    </row>
    <row r="230" ht="22.5" customHeight="1" spans="1:16">
      <c r="A230" s="46" t="s">
        <v>58</v>
      </c>
      <c r="B230" s="47" t="s">
        <v>57</v>
      </c>
      <c r="C230" s="48">
        <v>45425</v>
      </c>
      <c r="D230" s="47" t="str">
        <f t="shared" si="21"/>
        <v>May</v>
      </c>
      <c r="E230" s="47">
        <f t="shared" si="22"/>
        <v>2024</v>
      </c>
      <c r="F230" s="49">
        <v>155</v>
      </c>
      <c r="G230" s="50">
        <v>18.8</v>
      </c>
      <c r="H230" s="51">
        <f t="shared" si="23"/>
        <v>2914</v>
      </c>
      <c r="I230" s="52">
        <v>0.15</v>
      </c>
      <c r="J230" s="31" t="str">
        <f t="shared" si="24"/>
        <v>High (11–15%)</v>
      </c>
      <c r="K230" s="51">
        <f t="shared" si="25"/>
        <v>437.1</v>
      </c>
      <c r="L230" s="51">
        <f t="shared" si="26"/>
        <v>2476.9</v>
      </c>
      <c r="M230" s="49">
        <v>2</v>
      </c>
      <c r="N230" s="53">
        <f t="shared" si="27"/>
        <v>0.0129032258064516</v>
      </c>
      <c r="O230" s="54" t="s">
        <v>31</v>
      </c>
      <c r="P230" s="55" t="s">
        <v>29</v>
      </c>
    </row>
    <row r="231" ht="22.5" customHeight="1" spans="1:16">
      <c r="A231" s="36" t="s">
        <v>52</v>
      </c>
      <c r="B231" s="37" t="s">
        <v>53</v>
      </c>
      <c r="C231" s="38">
        <v>45453</v>
      </c>
      <c r="D231" s="37" t="str">
        <f t="shared" si="21"/>
        <v>June</v>
      </c>
      <c r="E231" s="37">
        <f t="shared" si="22"/>
        <v>2024</v>
      </c>
      <c r="F231" s="39">
        <v>156</v>
      </c>
      <c r="G231" s="40">
        <v>46.29</v>
      </c>
      <c r="H231" s="41">
        <f t="shared" si="23"/>
        <v>7221.24</v>
      </c>
      <c r="I231" s="42">
        <v>0.13</v>
      </c>
      <c r="J231" s="31" t="str">
        <f t="shared" si="24"/>
        <v>High (11–15%)</v>
      </c>
      <c r="K231" s="41">
        <f t="shared" si="25"/>
        <v>938.7612</v>
      </c>
      <c r="L231" s="41">
        <f t="shared" si="26"/>
        <v>6282.4788</v>
      </c>
      <c r="M231" s="39">
        <v>2</v>
      </c>
      <c r="N231" s="43">
        <f t="shared" si="27"/>
        <v>0.0128205128205128</v>
      </c>
      <c r="O231" s="44" t="s">
        <v>33</v>
      </c>
      <c r="P231" s="45" t="s">
        <v>28</v>
      </c>
    </row>
    <row r="232" ht="22.5" customHeight="1" spans="1:16">
      <c r="A232" s="46" t="s">
        <v>64</v>
      </c>
      <c r="B232" s="47" t="s">
        <v>65</v>
      </c>
      <c r="C232" s="48">
        <v>45467</v>
      </c>
      <c r="D232" s="47" t="str">
        <f t="shared" si="21"/>
        <v>June</v>
      </c>
      <c r="E232" s="47">
        <f t="shared" si="22"/>
        <v>2024</v>
      </c>
      <c r="F232" s="49">
        <v>136</v>
      </c>
      <c r="G232" s="50">
        <v>21.99</v>
      </c>
      <c r="H232" s="51">
        <f t="shared" si="23"/>
        <v>2990.64</v>
      </c>
      <c r="I232" s="52">
        <v>0.17</v>
      </c>
      <c r="J232" s="31" t="str">
        <f t="shared" si="24"/>
        <v>Very High (16–20%)</v>
      </c>
      <c r="K232" s="51">
        <f t="shared" si="25"/>
        <v>508.4088</v>
      </c>
      <c r="L232" s="51">
        <f t="shared" si="26"/>
        <v>2482.2312</v>
      </c>
      <c r="M232" s="49">
        <v>1</v>
      </c>
      <c r="N232" s="53">
        <f t="shared" si="27"/>
        <v>0.00735294117647059</v>
      </c>
      <c r="O232" s="54" t="s">
        <v>33</v>
      </c>
      <c r="P232" s="55" t="s">
        <v>29</v>
      </c>
    </row>
    <row r="233" ht="22.5" customHeight="1" spans="1:16">
      <c r="A233" s="36" t="s">
        <v>48</v>
      </c>
      <c r="B233" s="37" t="s">
        <v>49</v>
      </c>
      <c r="C233" s="38">
        <v>45474</v>
      </c>
      <c r="D233" s="37" t="str">
        <f t="shared" si="21"/>
        <v>July</v>
      </c>
      <c r="E233" s="37">
        <f t="shared" si="22"/>
        <v>2024</v>
      </c>
      <c r="F233" s="39">
        <v>161</v>
      </c>
      <c r="G233" s="40">
        <v>28.24</v>
      </c>
      <c r="H233" s="41">
        <f t="shared" si="23"/>
        <v>4546.64</v>
      </c>
      <c r="I233" s="42">
        <v>0.18</v>
      </c>
      <c r="J233" s="31" t="str">
        <f t="shared" si="24"/>
        <v>Very High (16–20%)</v>
      </c>
      <c r="K233" s="41">
        <f t="shared" si="25"/>
        <v>818.395199999999</v>
      </c>
      <c r="L233" s="41">
        <f t="shared" si="26"/>
        <v>3728.2448</v>
      </c>
      <c r="M233" s="39">
        <v>1</v>
      </c>
      <c r="N233" s="43">
        <f t="shared" si="27"/>
        <v>0.0062111801242236</v>
      </c>
      <c r="O233" s="44" t="s">
        <v>33</v>
      </c>
      <c r="P233" s="45" t="s">
        <v>29</v>
      </c>
    </row>
    <row r="234" ht="22.5" customHeight="1" spans="1:16">
      <c r="A234" s="46" t="s">
        <v>9</v>
      </c>
      <c r="B234" s="47" t="s">
        <v>62</v>
      </c>
      <c r="C234" s="48">
        <v>45474</v>
      </c>
      <c r="D234" s="47" t="str">
        <f t="shared" si="21"/>
        <v>July</v>
      </c>
      <c r="E234" s="47">
        <f t="shared" si="22"/>
        <v>2024</v>
      </c>
      <c r="F234" s="49">
        <v>151</v>
      </c>
      <c r="G234" s="50">
        <v>39.81</v>
      </c>
      <c r="H234" s="51">
        <f t="shared" si="23"/>
        <v>6011.31</v>
      </c>
      <c r="I234" s="52">
        <v>0.09</v>
      </c>
      <c r="J234" s="31" t="str">
        <f t="shared" si="24"/>
        <v>Moderate (6–10%)</v>
      </c>
      <c r="K234" s="51">
        <f t="shared" si="25"/>
        <v>541.0179</v>
      </c>
      <c r="L234" s="51">
        <f t="shared" si="26"/>
        <v>5470.2921</v>
      </c>
      <c r="M234" s="49">
        <v>6</v>
      </c>
      <c r="N234" s="53">
        <f t="shared" si="27"/>
        <v>0.0397350993377483</v>
      </c>
      <c r="O234" s="54" t="s">
        <v>32</v>
      </c>
      <c r="P234" s="55" t="s">
        <v>30</v>
      </c>
    </row>
    <row r="235" ht="22.5" customHeight="1" spans="1:16">
      <c r="A235" s="36" t="s">
        <v>61</v>
      </c>
      <c r="B235" s="37" t="s">
        <v>62</v>
      </c>
      <c r="C235" s="38">
        <v>45495</v>
      </c>
      <c r="D235" s="37" t="str">
        <f t="shared" si="21"/>
        <v>July</v>
      </c>
      <c r="E235" s="37">
        <f t="shared" si="22"/>
        <v>2024</v>
      </c>
      <c r="F235" s="39">
        <v>157</v>
      </c>
      <c r="G235" s="40">
        <v>40.39</v>
      </c>
      <c r="H235" s="41">
        <f t="shared" si="23"/>
        <v>6341.23</v>
      </c>
      <c r="I235" s="42">
        <v>0.24</v>
      </c>
      <c r="J235" s="31" t="str">
        <f t="shared" si="24"/>
        <v>Maximum (21–25%)</v>
      </c>
      <c r="K235" s="41">
        <f t="shared" si="25"/>
        <v>1521.8952</v>
      </c>
      <c r="L235" s="41">
        <f t="shared" si="26"/>
        <v>4819.3348</v>
      </c>
      <c r="M235" s="39">
        <v>5</v>
      </c>
      <c r="N235" s="43">
        <f t="shared" si="27"/>
        <v>0.0318471337579618</v>
      </c>
      <c r="O235" s="44" t="s">
        <v>31</v>
      </c>
      <c r="P235" s="45" t="s">
        <v>28</v>
      </c>
    </row>
    <row r="236" ht="22.5" customHeight="1" spans="1:16">
      <c r="A236" s="46" t="s">
        <v>56</v>
      </c>
      <c r="B236" s="47" t="s">
        <v>57</v>
      </c>
      <c r="C236" s="48">
        <v>45495</v>
      </c>
      <c r="D236" s="47" t="str">
        <f t="shared" si="21"/>
        <v>July</v>
      </c>
      <c r="E236" s="47">
        <f t="shared" si="22"/>
        <v>2024</v>
      </c>
      <c r="F236" s="49">
        <v>151</v>
      </c>
      <c r="G236" s="50">
        <v>49.86</v>
      </c>
      <c r="H236" s="51">
        <f t="shared" si="23"/>
        <v>7528.86</v>
      </c>
      <c r="I236" s="52">
        <v>0.18</v>
      </c>
      <c r="J236" s="31" t="str">
        <f t="shared" si="24"/>
        <v>Very High (16–20%)</v>
      </c>
      <c r="K236" s="51">
        <f t="shared" si="25"/>
        <v>1355.1948</v>
      </c>
      <c r="L236" s="51">
        <f t="shared" si="26"/>
        <v>6173.6652</v>
      </c>
      <c r="M236" s="49">
        <v>0</v>
      </c>
      <c r="N236" s="53">
        <f t="shared" si="27"/>
        <v>0</v>
      </c>
      <c r="O236" s="54" t="s">
        <v>33</v>
      </c>
      <c r="P236" s="55" t="s">
        <v>28</v>
      </c>
    </row>
    <row r="237" ht="22.5" customHeight="1" spans="1:16">
      <c r="A237" s="36" t="s">
        <v>54</v>
      </c>
      <c r="B237" s="37" t="s">
        <v>55</v>
      </c>
      <c r="C237" s="38">
        <v>45495</v>
      </c>
      <c r="D237" s="37" t="str">
        <f t="shared" si="21"/>
        <v>July</v>
      </c>
      <c r="E237" s="37">
        <f t="shared" si="22"/>
        <v>2024</v>
      </c>
      <c r="F237" s="39">
        <v>153</v>
      </c>
      <c r="G237" s="40">
        <v>59.29</v>
      </c>
      <c r="H237" s="41">
        <f t="shared" si="23"/>
        <v>9071.37</v>
      </c>
      <c r="I237" s="42">
        <v>0.14</v>
      </c>
      <c r="J237" s="31" t="str">
        <f t="shared" si="24"/>
        <v>High (11–15%)</v>
      </c>
      <c r="K237" s="41">
        <f t="shared" si="25"/>
        <v>1269.9918</v>
      </c>
      <c r="L237" s="41">
        <f t="shared" si="26"/>
        <v>7801.3782</v>
      </c>
      <c r="M237" s="39">
        <v>2</v>
      </c>
      <c r="N237" s="43">
        <f t="shared" si="27"/>
        <v>0.0130718954248366</v>
      </c>
      <c r="O237" s="44" t="s">
        <v>33</v>
      </c>
      <c r="P237" s="45" t="s">
        <v>29</v>
      </c>
    </row>
    <row r="238" ht="22.5" customHeight="1" spans="1:16">
      <c r="A238" s="46" t="s">
        <v>58</v>
      </c>
      <c r="B238" s="47" t="s">
        <v>57</v>
      </c>
      <c r="C238" s="48">
        <v>45530</v>
      </c>
      <c r="D238" s="47" t="str">
        <f t="shared" si="21"/>
        <v>August</v>
      </c>
      <c r="E238" s="47">
        <f t="shared" si="22"/>
        <v>2024</v>
      </c>
      <c r="F238" s="49">
        <v>129</v>
      </c>
      <c r="G238" s="50">
        <v>38.92</v>
      </c>
      <c r="H238" s="51">
        <f t="shared" si="23"/>
        <v>5020.68</v>
      </c>
      <c r="I238" s="52">
        <v>0.22</v>
      </c>
      <c r="J238" s="31" t="str">
        <f t="shared" si="24"/>
        <v>Maximum (21–25%)</v>
      </c>
      <c r="K238" s="51">
        <f t="shared" si="25"/>
        <v>1104.5496</v>
      </c>
      <c r="L238" s="51">
        <f t="shared" si="26"/>
        <v>3916.1304</v>
      </c>
      <c r="M238" s="49">
        <v>0</v>
      </c>
      <c r="N238" s="53">
        <f t="shared" si="27"/>
        <v>0</v>
      </c>
      <c r="O238" s="54" t="s">
        <v>32</v>
      </c>
      <c r="P238" s="55" t="s">
        <v>29</v>
      </c>
    </row>
    <row r="239" ht="22.5" customHeight="1" spans="1:16">
      <c r="A239" s="36" t="s">
        <v>59</v>
      </c>
      <c r="B239" s="37" t="s">
        <v>60</v>
      </c>
      <c r="C239" s="38">
        <v>45530</v>
      </c>
      <c r="D239" s="37" t="str">
        <f t="shared" si="21"/>
        <v>August</v>
      </c>
      <c r="E239" s="37">
        <f t="shared" si="22"/>
        <v>2024</v>
      </c>
      <c r="F239" s="39">
        <v>140</v>
      </c>
      <c r="G239" s="40">
        <v>44.81</v>
      </c>
      <c r="H239" s="41">
        <f t="shared" si="23"/>
        <v>6273.4</v>
      </c>
      <c r="I239" s="42">
        <v>0.03</v>
      </c>
      <c r="J239" s="31" t="str">
        <f t="shared" si="24"/>
        <v>Low (1–5%)</v>
      </c>
      <c r="K239" s="41">
        <f t="shared" si="25"/>
        <v>188.202</v>
      </c>
      <c r="L239" s="41">
        <f t="shared" si="26"/>
        <v>6085.198</v>
      </c>
      <c r="M239" s="39">
        <v>2</v>
      </c>
      <c r="N239" s="43">
        <f t="shared" si="27"/>
        <v>0.0142857142857143</v>
      </c>
      <c r="O239" s="44" t="s">
        <v>33</v>
      </c>
      <c r="P239" s="45" t="s">
        <v>28</v>
      </c>
    </row>
    <row r="240" ht="22.5" customHeight="1" spans="1:16">
      <c r="A240" s="46" t="s">
        <v>59</v>
      </c>
      <c r="B240" s="47" t="s">
        <v>60</v>
      </c>
      <c r="C240" s="48">
        <v>45537</v>
      </c>
      <c r="D240" s="47" t="str">
        <f t="shared" si="21"/>
        <v>September</v>
      </c>
      <c r="E240" s="47">
        <f t="shared" si="22"/>
        <v>2024</v>
      </c>
      <c r="F240" s="49">
        <v>160</v>
      </c>
      <c r="G240" s="50">
        <v>39.36</v>
      </c>
      <c r="H240" s="51">
        <f t="shared" si="23"/>
        <v>6297.6</v>
      </c>
      <c r="I240" s="52">
        <v>0.22</v>
      </c>
      <c r="J240" s="31" t="str">
        <f t="shared" si="24"/>
        <v>Maximum (21–25%)</v>
      </c>
      <c r="K240" s="51">
        <f t="shared" si="25"/>
        <v>1385.472</v>
      </c>
      <c r="L240" s="51">
        <f t="shared" si="26"/>
        <v>4912.128</v>
      </c>
      <c r="M240" s="49">
        <v>2</v>
      </c>
      <c r="N240" s="53">
        <f t="shared" si="27"/>
        <v>0.0125</v>
      </c>
      <c r="O240" s="54" t="s">
        <v>33</v>
      </c>
      <c r="P240" s="55" t="s">
        <v>28</v>
      </c>
    </row>
    <row r="241" ht="22.5" customHeight="1" spans="1:16">
      <c r="A241" s="36" t="s">
        <v>52</v>
      </c>
      <c r="B241" s="37" t="s">
        <v>53</v>
      </c>
      <c r="C241" s="38">
        <v>45544</v>
      </c>
      <c r="D241" s="37" t="str">
        <f t="shared" si="21"/>
        <v>September</v>
      </c>
      <c r="E241" s="37">
        <f t="shared" si="22"/>
        <v>2024</v>
      </c>
      <c r="F241" s="39">
        <v>142</v>
      </c>
      <c r="G241" s="40">
        <v>39.07</v>
      </c>
      <c r="H241" s="41">
        <f t="shared" si="23"/>
        <v>5547.94</v>
      </c>
      <c r="I241" s="42">
        <v>0.14</v>
      </c>
      <c r="J241" s="31" t="str">
        <f t="shared" si="24"/>
        <v>High (11–15%)</v>
      </c>
      <c r="K241" s="41">
        <f t="shared" si="25"/>
        <v>776.7116</v>
      </c>
      <c r="L241" s="41">
        <f t="shared" si="26"/>
        <v>4771.2284</v>
      </c>
      <c r="M241" s="39">
        <v>2</v>
      </c>
      <c r="N241" s="43">
        <f t="shared" si="27"/>
        <v>0.0140845070422535</v>
      </c>
      <c r="O241" s="44" t="s">
        <v>33</v>
      </c>
      <c r="P241" s="45" t="s">
        <v>30</v>
      </c>
    </row>
    <row r="242" ht="22.5" customHeight="1" spans="1:16">
      <c r="A242" s="46" t="s">
        <v>64</v>
      </c>
      <c r="B242" s="47" t="s">
        <v>65</v>
      </c>
      <c r="C242" s="48">
        <v>45551</v>
      </c>
      <c r="D242" s="47" t="str">
        <f t="shared" si="21"/>
        <v>September</v>
      </c>
      <c r="E242" s="47">
        <f t="shared" si="22"/>
        <v>2024</v>
      </c>
      <c r="F242" s="49">
        <v>167</v>
      </c>
      <c r="G242" s="50">
        <v>27.34</v>
      </c>
      <c r="H242" s="51">
        <f t="shared" si="23"/>
        <v>4565.78</v>
      </c>
      <c r="I242" s="52">
        <v>0.01</v>
      </c>
      <c r="J242" s="31" t="str">
        <f t="shared" si="24"/>
        <v>Low (1–5%)</v>
      </c>
      <c r="K242" s="51">
        <f t="shared" si="25"/>
        <v>45.6578</v>
      </c>
      <c r="L242" s="51">
        <f t="shared" si="26"/>
        <v>4520.1222</v>
      </c>
      <c r="M242" s="49">
        <v>3</v>
      </c>
      <c r="N242" s="53">
        <f t="shared" si="27"/>
        <v>0.0179640718562874</v>
      </c>
      <c r="O242" s="54" t="s">
        <v>31</v>
      </c>
      <c r="P242" s="55" t="s">
        <v>28</v>
      </c>
    </row>
    <row r="243" ht="22.5" customHeight="1" spans="1:16">
      <c r="A243" s="36" t="s">
        <v>6</v>
      </c>
      <c r="B243" s="37" t="s">
        <v>51</v>
      </c>
      <c r="C243" s="38">
        <v>45565</v>
      </c>
      <c r="D243" s="37" t="str">
        <f t="shared" si="21"/>
        <v>September</v>
      </c>
      <c r="E243" s="37">
        <f t="shared" si="22"/>
        <v>2024</v>
      </c>
      <c r="F243" s="39">
        <v>153</v>
      </c>
      <c r="G243" s="40">
        <v>17.53</v>
      </c>
      <c r="H243" s="41">
        <f t="shared" si="23"/>
        <v>2682.09</v>
      </c>
      <c r="I243" s="42">
        <v>0.16</v>
      </c>
      <c r="J243" s="31" t="str">
        <f t="shared" si="24"/>
        <v>Very High (16–20%)</v>
      </c>
      <c r="K243" s="41">
        <f t="shared" si="25"/>
        <v>429.1344</v>
      </c>
      <c r="L243" s="41">
        <f t="shared" si="26"/>
        <v>2252.9556</v>
      </c>
      <c r="M243" s="39">
        <v>2</v>
      </c>
      <c r="N243" s="43">
        <f t="shared" si="27"/>
        <v>0.0130718954248366</v>
      </c>
      <c r="O243" s="44" t="s">
        <v>31</v>
      </c>
      <c r="P243" s="45" t="s">
        <v>28</v>
      </c>
    </row>
    <row r="244" ht="22.5" customHeight="1" spans="1:16">
      <c r="A244" s="46" t="s">
        <v>61</v>
      </c>
      <c r="B244" s="47" t="s">
        <v>62</v>
      </c>
      <c r="C244" s="48">
        <v>45565</v>
      </c>
      <c r="D244" s="47" t="str">
        <f t="shared" si="21"/>
        <v>September</v>
      </c>
      <c r="E244" s="47">
        <f t="shared" si="22"/>
        <v>2024</v>
      </c>
      <c r="F244" s="49">
        <v>138</v>
      </c>
      <c r="G244" s="50">
        <v>14.92</v>
      </c>
      <c r="H244" s="51">
        <f t="shared" si="23"/>
        <v>2058.96</v>
      </c>
      <c r="I244" s="52">
        <v>0.2</v>
      </c>
      <c r="J244" s="31" t="str">
        <f t="shared" si="24"/>
        <v>Very High (16–20%)</v>
      </c>
      <c r="K244" s="51">
        <f t="shared" si="25"/>
        <v>411.792</v>
      </c>
      <c r="L244" s="51">
        <f t="shared" si="26"/>
        <v>1647.168</v>
      </c>
      <c r="M244" s="49">
        <v>3</v>
      </c>
      <c r="N244" s="53">
        <f t="shared" si="27"/>
        <v>0.0217391304347826</v>
      </c>
      <c r="O244" s="54" t="s">
        <v>31</v>
      </c>
      <c r="P244" s="55" t="s">
        <v>29</v>
      </c>
    </row>
    <row r="245" ht="22.5" customHeight="1" spans="1:16">
      <c r="A245" s="36" t="s">
        <v>48</v>
      </c>
      <c r="B245" s="37" t="s">
        <v>49</v>
      </c>
      <c r="C245" s="38">
        <v>45586</v>
      </c>
      <c r="D245" s="37" t="str">
        <f t="shared" si="21"/>
        <v>October</v>
      </c>
      <c r="E245" s="37">
        <f t="shared" si="22"/>
        <v>2024</v>
      </c>
      <c r="F245" s="39">
        <v>141</v>
      </c>
      <c r="G245" s="40">
        <v>19.65</v>
      </c>
      <c r="H245" s="41">
        <f t="shared" si="23"/>
        <v>2770.65</v>
      </c>
      <c r="I245" s="42">
        <v>0.01</v>
      </c>
      <c r="J245" s="31" t="str">
        <f t="shared" si="24"/>
        <v>Low (1–5%)</v>
      </c>
      <c r="K245" s="41">
        <f t="shared" si="25"/>
        <v>27.7065000000002</v>
      </c>
      <c r="L245" s="41">
        <f t="shared" si="26"/>
        <v>2742.9435</v>
      </c>
      <c r="M245" s="39">
        <v>1</v>
      </c>
      <c r="N245" s="43">
        <f t="shared" si="27"/>
        <v>0.00709219858156028</v>
      </c>
      <c r="O245" s="44" t="s">
        <v>31</v>
      </c>
      <c r="P245" s="45" t="s">
        <v>29</v>
      </c>
    </row>
    <row r="246" ht="22.5" customHeight="1" spans="1:16">
      <c r="A246" s="46" t="s">
        <v>6</v>
      </c>
      <c r="B246" s="47" t="s">
        <v>51</v>
      </c>
      <c r="C246" s="48">
        <v>45600</v>
      </c>
      <c r="D246" s="47" t="str">
        <f t="shared" si="21"/>
        <v>November</v>
      </c>
      <c r="E246" s="47">
        <f t="shared" si="22"/>
        <v>2024</v>
      </c>
      <c r="F246" s="49">
        <v>156</v>
      </c>
      <c r="G246" s="50">
        <v>35.2</v>
      </c>
      <c r="H246" s="51">
        <f t="shared" si="23"/>
        <v>5491.2</v>
      </c>
      <c r="I246" s="52">
        <v>0.16</v>
      </c>
      <c r="J246" s="31" t="str">
        <f t="shared" si="24"/>
        <v>Very High (16–20%)</v>
      </c>
      <c r="K246" s="51">
        <f t="shared" si="25"/>
        <v>878.592000000001</v>
      </c>
      <c r="L246" s="51">
        <f t="shared" si="26"/>
        <v>4612.608</v>
      </c>
      <c r="M246" s="49">
        <v>2</v>
      </c>
      <c r="N246" s="53">
        <f t="shared" si="27"/>
        <v>0.0128205128205128</v>
      </c>
      <c r="O246" s="54" t="s">
        <v>32</v>
      </c>
      <c r="P246" s="55" t="s">
        <v>29</v>
      </c>
    </row>
    <row r="247" ht="22.5" customHeight="1" spans="1:16">
      <c r="A247" s="36" t="s">
        <v>10</v>
      </c>
      <c r="B247" s="37" t="s">
        <v>62</v>
      </c>
      <c r="C247" s="38">
        <v>45607</v>
      </c>
      <c r="D247" s="37" t="str">
        <f t="shared" si="21"/>
        <v>November</v>
      </c>
      <c r="E247" s="37">
        <f t="shared" si="22"/>
        <v>2024</v>
      </c>
      <c r="F247" s="39">
        <v>157</v>
      </c>
      <c r="G247" s="40">
        <v>35.51</v>
      </c>
      <c r="H247" s="41">
        <f t="shared" si="23"/>
        <v>5575.07</v>
      </c>
      <c r="I247" s="42">
        <v>0.07</v>
      </c>
      <c r="J247" s="31" t="str">
        <f t="shared" si="24"/>
        <v>Moderate (6–10%)</v>
      </c>
      <c r="K247" s="41">
        <f t="shared" si="25"/>
        <v>390.2549</v>
      </c>
      <c r="L247" s="41">
        <f t="shared" si="26"/>
        <v>5184.8151</v>
      </c>
      <c r="M247" s="39">
        <v>4</v>
      </c>
      <c r="N247" s="43">
        <f t="shared" si="27"/>
        <v>0.0254777070063694</v>
      </c>
      <c r="O247" s="44" t="s">
        <v>32</v>
      </c>
      <c r="P247" s="45" t="s">
        <v>28</v>
      </c>
    </row>
    <row r="248" ht="22.5" customHeight="1" spans="1:16">
      <c r="A248" s="46" t="s">
        <v>7</v>
      </c>
      <c r="B248" s="47" t="s">
        <v>47</v>
      </c>
      <c r="C248" s="48">
        <v>45607</v>
      </c>
      <c r="D248" s="47" t="str">
        <f t="shared" si="21"/>
        <v>November</v>
      </c>
      <c r="E248" s="47">
        <f t="shared" si="22"/>
        <v>2024</v>
      </c>
      <c r="F248" s="49">
        <v>158</v>
      </c>
      <c r="G248" s="50">
        <v>21.33</v>
      </c>
      <c r="H248" s="51">
        <f t="shared" si="23"/>
        <v>3370.14</v>
      </c>
      <c r="I248" s="52">
        <v>0.13</v>
      </c>
      <c r="J248" s="31" t="str">
        <f t="shared" si="24"/>
        <v>High (11–15%)</v>
      </c>
      <c r="K248" s="51">
        <f t="shared" si="25"/>
        <v>438.1182</v>
      </c>
      <c r="L248" s="51">
        <f t="shared" si="26"/>
        <v>2932.0218</v>
      </c>
      <c r="M248" s="49">
        <v>3</v>
      </c>
      <c r="N248" s="53">
        <f t="shared" si="27"/>
        <v>0.0189873417721519</v>
      </c>
      <c r="O248" s="54" t="s">
        <v>32</v>
      </c>
      <c r="P248" s="55" t="s">
        <v>29</v>
      </c>
    </row>
    <row r="249" ht="22.5" customHeight="1" spans="1:16">
      <c r="A249" s="36" t="s">
        <v>6</v>
      </c>
      <c r="B249" s="37" t="s">
        <v>51</v>
      </c>
      <c r="C249" s="38">
        <v>45614</v>
      </c>
      <c r="D249" s="37" t="str">
        <f t="shared" si="21"/>
        <v>November</v>
      </c>
      <c r="E249" s="37">
        <f t="shared" si="22"/>
        <v>2024</v>
      </c>
      <c r="F249" s="39">
        <v>153</v>
      </c>
      <c r="G249" s="40">
        <v>52.7</v>
      </c>
      <c r="H249" s="41">
        <f t="shared" si="23"/>
        <v>8063.1</v>
      </c>
      <c r="I249" s="42">
        <v>0.18</v>
      </c>
      <c r="J249" s="31" t="str">
        <f t="shared" si="24"/>
        <v>Very High (16–20%)</v>
      </c>
      <c r="K249" s="41">
        <f t="shared" si="25"/>
        <v>1451.358</v>
      </c>
      <c r="L249" s="41">
        <f t="shared" si="26"/>
        <v>6611.742</v>
      </c>
      <c r="M249" s="39">
        <v>1</v>
      </c>
      <c r="N249" s="43">
        <f t="shared" si="27"/>
        <v>0.0065359477124183</v>
      </c>
      <c r="O249" s="44" t="s">
        <v>33</v>
      </c>
      <c r="P249" s="45" t="s">
        <v>28</v>
      </c>
    </row>
    <row r="250" ht="22.5" customHeight="1" spans="1:16">
      <c r="A250" s="46" t="s">
        <v>7</v>
      </c>
      <c r="B250" s="47" t="s">
        <v>47</v>
      </c>
      <c r="C250" s="48">
        <v>45614</v>
      </c>
      <c r="D250" s="47" t="str">
        <f t="shared" si="21"/>
        <v>November</v>
      </c>
      <c r="E250" s="47">
        <f t="shared" si="22"/>
        <v>2024</v>
      </c>
      <c r="F250" s="49">
        <v>163</v>
      </c>
      <c r="G250" s="50">
        <v>12.81</v>
      </c>
      <c r="H250" s="51">
        <f t="shared" si="23"/>
        <v>2088.03</v>
      </c>
      <c r="I250" s="52">
        <v>0.07</v>
      </c>
      <c r="J250" s="31" t="str">
        <f t="shared" si="24"/>
        <v>Moderate (6–10%)</v>
      </c>
      <c r="K250" s="51">
        <f t="shared" si="25"/>
        <v>146.1621</v>
      </c>
      <c r="L250" s="51">
        <f t="shared" si="26"/>
        <v>1941.8679</v>
      </c>
      <c r="M250" s="49">
        <v>0</v>
      </c>
      <c r="N250" s="53">
        <f t="shared" si="27"/>
        <v>0</v>
      </c>
      <c r="O250" s="54" t="s">
        <v>32</v>
      </c>
      <c r="P250" s="55" t="s">
        <v>28</v>
      </c>
    </row>
    <row r="251" ht="22.5" customHeight="1" spans="1:16">
      <c r="A251" s="36" t="s">
        <v>50</v>
      </c>
      <c r="B251" s="37" t="s">
        <v>51</v>
      </c>
      <c r="C251" s="38">
        <v>45621</v>
      </c>
      <c r="D251" s="37" t="str">
        <f t="shared" si="21"/>
        <v>November</v>
      </c>
      <c r="E251" s="37">
        <f t="shared" si="22"/>
        <v>2024</v>
      </c>
      <c r="F251" s="39">
        <v>168</v>
      </c>
      <c r="G251" s="40">
        <v>38.67</v>
      </c>
      <c r="H251" s="41">
        <f t="shared" si="23"/>
        <v>6496.56</v>
      </c>
      <c r="I251" s="42">
        <v>0.16</v>
      </c>
      <c r="J251" s="31" t="str">
        <f t="shared" si="24"/>
        <v>Very High (16–20%)</v>
      </c>
      <c r="K251" s="41">
        <f t="shared" si="25"/>
        <v>1039.4496</v>
      </c>
      <c r="L251" s="41">
        <f t="shared" si="26"/>
        <v>5457.1104</v>
      </c>
      <c r="M251" s="39">
        <v>5</v>
      </c>
      <c r="N251" s="43">
        <f t="shared" si="27"/>
        <v>0.0297619047619048</v>
      </c>
      <c r="O251" s="44" t="s">
        <v>33</v>
      </c>
      <c r="P251" s="45" t="s">
        <v>30</v>
      </c>
    </row>
    <row r="252" ht="22.5" customHeight="1" spans="1:16">
      <c r="A252" s="46" t="s">
        <v>61</v>
      </c>
      <c r="B252" s="47" t="s">
        <v>62</v>
      </c>
      <c r="C252" s="48">
        <v>45628</v>
      </c>
      <c r="D252" s="47" t="str">
        <f t="shared" si="21"/>
        <v>December</v>
      </c>
      <c r="E252" s="47">
        <f t="shared" si="22"/>
        <v>2024</v>
      </c>
      <c r="F252" s="49">
        <v>166</v>
      </c>
      <c r="G252" s="50">
        <v>34.77</v>
      </c>
      <c r="H252" s="51">
        <f t="shared" si="23"/>
        <v>5771.82</v>
      </c>
      <c r="I252" s="52">
        <v>0.24</v>
      </c>
      <c r="J252" s="31" t="str">
        <f t="shared" si="24"/>
        <v>Maximum (21–25%)</v>
      </c>
      <c r="K252" s="51">
        <f t="shared" si="25"/>
        <v>1385.2368</v>
      </c>
      <c r="L252" s="51">
        <f t="shared" si="26"/>
        <v>4386.5832</v>
      </c>
      <c r="M252" s="49">
        <v>2</v>
      </c>
      <c r="N252" s="53">
        <f t="shared" si="27"/>
        <v>0.0120481927710843</v>
      </c>
      <c r="O252" s="54" t="s">
        <v>31</v>
      </c>
      <c r="P252" s="55" t="s">
        <v>30</v>
      </c>
    </row>
    <row r="253" ht="22.5" customHeight="1" spans="1:16">
      <c r="A253" s="36" t="s">
        <v>64</v>
      </c>
      <c r="B253" s="37" t="s">
        <v>65</v>
      </c>
      <c r="C253" s="38">
        <v>45635</v>
      </c>
      <c r="D253" s="37" t="str">
        <f t="shared" si="21"/>
        <v>December</v>
      </c>
      <c r="E253" s="37">
        <f t="shared" si="22"/>
        <v>2024</v>
      </c>
      <c r="F253" s="39">
        <v>138</v>
      </c>
      <c r="G253" s="40">
        <v>25.05</v>
      </c>
      <c r="H253" s="41">
        <f t="shared" si="23"/>
        <v>3456.9</v>
      </c>
      <c r="I253" s="42">
        <v>0.16</v>
      </c>
      <c r="J253" s="31" t="str">
        <f t="shared" si="24"/>
        <v>Very High (16–20%)</v>
      </c>
      <c r="K253" s="41">
        <f t="shared" si="25"/>
        <v>553.104</v>
      </c>
      <c r="L253" s="41">
        <f t="shared" si="26"/>
        <v>2903.796</v>
      </c>
      <c r="M253" s="39">
        <v>1</v>
      </c>
      <c r="N253" s="43">
        <f t="shared" si="27"/>
        <v>0.0072463768115942</v>
      </c>
      <c r="O253" s="44" t="s">
        <v>33</v>
      </c>
      <c r="P253" s="45" t="s">
        <v>29</v>
      </c>
    </row>
    <row r="254" ht="22.5" customHeight="1" spans="1:16">
      <c r="A254" s="46" t="s">
        <v>48</v>
      </c>
      <c r="B254" s="47" t="s">
        <v>49</v>
      </c>
      <c r="C254" s="48">
        <v>45635</v>
      </c>
      <c r="D254" s="47" t="str">
        <f t="shared" si="21"/>
        <v>December</v>
      </c>
      <c r="E254" s="47">
        <f t="shared" si="22"/>
        <v>2024</v>
      </c>
      <c r="F254" s="49">
        <v>161</v>
      </c>
      <c r="G254" s="50">
        <v>49.91</v>
      </c>
      <c r="H254" s="51">
        <f t="shared" si="23"/>
        <v>8035.51</v>
      </c>
      <c r="I254" s="52">
        <v>0.15</v>
      </c>
      <c r="J254" s="31" t="str">
        <f t="shared" si="24"/>
        <v>High (11–15%)</v>
      </c>
      <c r="K254" s="51">
        <f t="shared" si="25"/>
        <v>1205.3265</v>
      </c>
      <c r="L254" s="51">
        <f t="shared" si="26"/>
        <v>6830.1835</v>
      </c>
      <c r="M254" s="49">
        <v>3</v>
      </c>
      <c r="N254" s="53">
        <f t="shared" si="27"/>
        <v>0.0186335403726708</v>
      </c>
      <c r="O254" s="54" t="s">
        <v>31</v>
      </c>
      <c r="P254" s="55" t="s">
        <v>29</v>
      </c>
    </row>
    <row r="255" ht="22.5" customHeight="1" spans="1:16">
      <c r="A255" s="36" t="s">
        <v>8</v>
      </c>
      <c r="B255" s="37" t="s">
        <v>45</v>
      </c>
      <c r="C255" s="38">
        <v>45656</v>
      </c>
      <c r="D255" s="37" t="str">
        <f t="shared" si="21"/>
        <v>December</v>
      </c>
      <c r="E255" s="37">
        <f t="shared" si="22"/>
        <v>2024</v>
      </c>
      <c r="F255" s="39">
        <v>142</v>
      </c>
      <c r="G255" s="40">
        <v>49.89</v>
      </c>
      <c r="H255" s="41">
        <f t="shared" si="23"/>
        <v>7084.38</v>
      </c>
      <c r="I255" s="42">
        <v>0.24</v>
      </c>
      <c r="J255" s="31" t="str">
        <f t="shared" si="24"/>
        <v>Maximum (21–25%)</v>
      </c>
      <c r="K255" s="41">
        <f t="shared" si="25"/>
        <v>1700.2512</v>
      </c>
      <c r="L255" s="41">
        <f t="shared" si="26"/>
        <v>5384.1288</v>
      </c>
      <c r="M255" s="39">
        <v>1</v>
      </c>
      <c r="N255" s="43">
        <f t="shared" si="27"/>
        <v>0.00704225352112676</v>
      </c>
      <c r="O255" s="44" t="s">
        <v>31</v>
      </c>
      <c r="P255" s="45" t="s">
        <v>30</v>
      </c>
    </row>
    <row r="256" ht="22.5" customHeight="1" spans="1:16">
      <c r="A256" s="46" t="s">
        <v>48</v>
      </c>
      <c r="B256" s="47" t="s">
        <v>49</v>
      </c>
      <c r="C256" s="48">
        <v>45663</v>
      </c>
      <c r="D256" s="47" t="str">
        <f t="shared" si="21"/>
        <v>January</v>
      </c>
      <c r="E256" s="47">
        <f t="shared" si="22"/>
        <v>2025</v>
      </c>
      <c r="F256" s="49">
        <v>158</v>
      </c>
      <c r="G256" s="50">
        <v>26.98</v>
      </c>
      <c r="H256" s="51">
        <f t="shared" si="23"/>
        <v>4262.84</v>
      </c>
      <c r="I256" s="52">
        <v>0.15</v>
      </c>
      <c r="J256" s="31" t="str">
        <f t="shared" si="24"/>
        <v>High (11–15%)</v>
      </c>
      <c r="K256" s="51">
        <f t="shared" si="25"/>
        <v>639.426</v>
      </c>
      <c r="L256" s="51">
        <f t="shared" si="26"/>
        <v>3623.414</v>
      </c>
      <c r="M256" s="49">
        <v>1</v>
      </c>
      <c r="N256" s="53">
        <f t="shared" si="27"/>
        <v>0.00632911392405063</v>
      </c>
      <c r="O256" s="54" t="s">
        <v>32</v>
      </c>
      <c r="P256" s="55" t="s">
        <v>29</v>
      </c>
    </row>
    <row r="257" ht="22.5" customHeight="1" spans="1:16">
      <c r="A257" s="36" t="s">
        <v>46</v>
      </c>
      <c r="B257" s="37" t="s">
        <v>47</v>
      </c>
      <c r="C257" s="38">
        <v>45670</v>
      </c>
      <c r="D257" s="37" t="str">
        <f t="shared" si="21"/>
        <v>January</v>
      </c>
      <c r="E257" s="37">
        <f t="shared" si="22"/>
        <v>2025</v>
      </c>
      <c r="F257" s="39">
        <v>159</v>
      </c>
      <c r="G257" s="40">
        <v>33.23</v>
      </c>
      <c r="H257" s="41">
        <f t="shared" si="23"/>
        <v>5283.57</v>
      </c>
      <c r="I257" s="42">
        <v>0.15</v>
      </c>
      <c r="J257" s="31" t="str">
        <f t="shared" si="24"/>
        <v>High (11–15%)</v>
      </c>
      <c r="K257" s="41">
        <f t="shared" si="25"/>
        <v>792.5355</v>
      </c>
      <c r="L257" s="41">
        <f t="shared" si="26"/>
        <v>4491.0345</v>
      </c>
      <c r="M257" s="39">
        <v>1</v>
      </c>
      <c r="N257" s="43">
        <f t="shared" si="27"/>
        <v>0.00628930817610063</v>
      </c>
      <c r="O257" s="44" t="s">
        <v>31</v>
      </c>
      <c r="P257" s="45" t="s">
        <v>30</v>
      </c>
    </row>
    <row r="258" ht="22.5" customHeight="1" spans="1:16">
      <c r="A258" s="46" t="s">
        <v>64</v>
      </c>
      <c r="B258" s="47" t="s">
        <v>65</v>
      </c>
      <c r="C258" s="48">
        <v>45670</v>
      </c>
      <c r="D258" s="47" t="str">
        <f t="shared" si="21"/>
        <v>January</v>
      </c>
      <c r="E258" s="47">
        <f t="shared" si="22"/>
        <v>2025</v>
      </c>
      <c r="F258" s="49">
        <v>139</v>
      </c>
      <c r="G258" s="50">
        <v>37.94</v>
      </c>
      <c r="H258" s="51">
        <f t="shared" si="23"/>
        <v>5273.66</v>
      </c>
      <c r="I258" s="52">
        <v>0.21</v>
      </c>
      <c r="J258" s="31" t="str">
        <f t="shared" si="24"/>
        <v>Maximum (21–25%)</v>
      </c>
      <c r="K258" s="51">
        <f t="shared" si="25"/>
        <v>1107.4686</v>
      </c>
      <c r="L258" s="51">
        <f t="shared" si="26"/>
        <v>4166.1914</v>
      </c>
      <c r="M258" s="49">
        <v>2</v>
      </c>
      <c r="N258" s="53">
        <f t="shared" si="27"/>
        <v>0.0143884892086331</v>
      </c>
      <c r="O258" s="54" t="s">
        <v>33</v>
      </c>
      <c r="P258" s="55" t="s">
        <v>28</v>
      </c>
    </row>
    <row r="259" ht="22.5" customHeight="1" spans="1:16">
      <c r="A259" s="36" t="s">
        <v>52</v>
      </c>
      <c r="B259" s="37" t="s">
        <v>53</v>
      </c>
      <c r="C259" s="38">
        <v>45677</v>
      </c>
      <c r="D259" s="37" t="str">
        <f t="shared" ref="D259:D322" si="28">TEXT(C259,"mmmm")</f>
        <v>January</v>
      </c>
      <c r="E259" s="37">
        <f t="shared" ref="E259:E322" si="29">YEAR(C259)</f>
        <v>2025</v>
      </c>
      <c r="F259" s="39">
        <v>136</v>
      </c>
      <c r="G259" s="40">
        <v>29.57</v>
      </c>
      <c r="H259" s="41">
        <f t="shared" ref="H259:H322" si="30">F259*G259</f>
        <v>4021.52</v>
      </c>
      <c r="I259" s="42">
        <v>0.02</v>
      </c>
      <c r="J259" s="31" t="str">
        <f t="shared" ref="J259:J322" si="31">IF(I259=0,"No Discount",IF(I259&lt;=0.05,"Low (1–5%)",IF(I259&lt;=0.1,"Moderate (6–10%)",IF(I259&lt;=0.15,"High (11–15%)",IF(I259&lt;=0.2,"Very High (16–20%)","Maximum (21–25%)")))))</f>
        <v>Low (1–5%)</v>
      </c>
      <c r="K259" s="41">
        <f t="shared" ref="K259:K322" si="32">H259-L259</f>
        <v>80.4304000000002</v>
      </c>
      <c r="L259" s="41">
        <f t="shared" ref="L259:L322" si="33">H259*(1-I259)</f>
        <v>3941.0896</v>
      </c>
      <c r="M259" s="39">
        <v>2</v>
      </c>
      <c r="N259" s="43">
        <f t="shared" ref="N259:N322" si="34">M259/F259</f>
        <v>0.0147058823529412</v>
      </c>
      <c r="O259" s="44" t="s">
        <v>32</v>
      </c>
      <c r="P259" s="45" t="s">
        <v>28</v>
      </c>
    </row>
    <row r="260" ht="22.5" customHeight="1" spans="1:16">
      <c r="A260" s="46" t="s">
        <v>50</v>
      </c>
      <c r="B260" s="47" t="s">
        <v>51</v>
      </c>
      <c r="C260" s="48">
        <v>45691</v>
      </c>
      <c r="D260" s="47" t="str">
        <f t="shared" si="28"/>
        <v>February</v>
      </c>
      <c r="E260" s="47">
        <f t="shared" si="29"/>
        <v>2025</v>
      </c>
      <c r="F260" s="49">
        <v>155</v>
      </c>
      <c r="G260" s="50">
        <v>59.11</v>
      </c>
      <c r="H260" s="51">
        <f t="shared" si="30"/>
        <v>9162.05</v>
      </c>
      <c r="I260" s="52">
        <v>0.11</v>
      </c>
      <c r="J260" s="31" t="str">
        <f t="shared" si="31"/>
        <v>High (11–15%)</v>
      </c>
      <c r="K260" s="51">
        <f t="shared" si="32"/>
        <v>1007.8255</v>
      </c>
      <c r="L260" s="51">
        <f t="shared" si="33"/>
        <v>8154.2245</v>
      </c>
      <c r="M260" s="49">
        <v>3</v>
      </c>
      <c r="N260" s="53">
        <f t="shared" si="34"/>
        <v>0.0193548387096774</v>
      </c>
      <c r="O260" s="54" t="s">
        <v>31</v>
      </c>
      <c r="P260" s="55" t="s">
        <v>29</v>
      </c>
    </row>
    <row r="261" ht="22.5" customHeight="1" spans="1:16">
      <c r="A261" s="36" t="s">
        <v>8</v>
      </c>
      <c r="B261" s="37" t="s">
        <v>45</v>
      </c>
      <c r="C261" s="38">
        <v>45712</v>
      </c>
      <c r="D261" s="37" t="str">
        <f t="shared" si="28"/>
        <v>February</v>
      </c>
      <c r="E261" s="37">
        <f t="shared" si="29"/>
        <v>2025</v>
      </c>
      <c r="F261" s="39">
        <v>148</v>
      </c>
      <c r="G261" s="40">
        <v>35.98</v>
      </c>
      <c r="H261" s="41">
        <f t="shared" si="30"/>
        <v>5325.04</v>
      </c>
      <c r="I261" s="42">
        <v>0.18</v>
      </c>
      <c r="J261" s="31" t="str">
        <f t="shared" si="31"/>
        <v>Very High (16–20%)</v>
      </c>
      <c r="K261" s="41">
        <f t="shared" si="32"/>
        <v>958.5072</v>
      </c>
      <c r="L261" s="41">
        <f t="shared" si="33"/>
        <v>4366.5328</v>
      </c>
      <c r="M261" s="39">
        <v>2</v>
      </c>
      <c r="N261" s="43">
        <f t="shared" si="34"/>
        <v>0.0135135135135135</v>
      </c>
      <c r="O261" s="44" t="s">
        <v>32</v>
      </c>
      <c r="P261" s="45" t="s">
        <v>29</v>
      </c>
    </row>
    <row r="262" ht="22.5" customHeight="1" spans="1:16">
      <c r="A262" s="46" t="s">
        <v>9</v>
      </c>
      <c r="B262" s="47" t="s">
        <v>62</v>
      </c>
      <c r="C262" s="48">
        <v>45712</v>
      </c>
      <c r="D262" s="47" t="str">
        <f t="shared" si="28"/>
        <v>February</v>
      </c>
      <c r="E262" s="47">
        <f t="shared" si="29"/>
        <v>2025</v>
      </c>
      <c r="F262" s="49">
        <v>131</v>
      </c>
      <c r="G262" s="50">
        <v>39.19</v>
      </c>
      <c r="H262" s="51">
        <f t="shared" si="30"/>
        <v>5133.89</v>
      </c>
      <c r="I262" s="52">
        <v>0</v>
      </c>
      <c r="J262" s="31" t="str">
        <f t="shared" si="31"/>
        <v>No Discount</v>
      </c>
      <c r="K262" s="51">
        <f t="shared" si="32"/>
        <v>0</v>
      </c>
      <c r="L262" s="51">
        <f t="shared" si="33"/>
        <v>5133.89</v>
      </c>
      <c r="M262" s="49">
        <v>1</v>
      </c>
      <c r="N262" s="53">
        <f t="shared" si="34"/>
        <v>0.00763358778625954</v>
      </c>
      <c r="O262" s="54" t="s">
        <v>31</v>
      </c>
      <c r="P262" s="55" t="s">
        <v>30</v>
      </c>
    </row>
    <row r="263" ht="22.5" customHeight="1" spans="1:16">
      <c r="A263" s="36" t="s">
        <v>64</v>
      </c>
      <c r="B263" s="37" t="s">
        <v>65</v>
      </c>
      <c r="C263" s="38">
        <v>45747</v>
      </c>
      <c r="D263" s="37" t="str">
        <f t="shared" si="28"/>
        <v>March</v>
      </c>
      <c r="E263" s="37">
        <f t="shared" si="29"/>
        <v>2025</v>
      </c>
      <c r="F263" s="39">
        <v>153</v>
      </c>
      <c r="G263" s="40">
        <v>23.89</v>
      </c>
      <c r="H263" s="41">
        <f t="shared" si="30"/>
        <v>3655.17</v>
      </c>
      <c r="I263" s="42">
        <v>0.02</v>
      </c>
      <c r="J263" s="31" t="str">
        <f t="shared" si="31"/>
        <v>Low (1–5%)</v>
      </c>
      <c r="K263" s="41">
        <f t="shared" si="32"/>
        <v>73.1034</v>
      </c>
      <c r="L263" s="41">
        <f t="shared" si="33"/>
        <v>3582.0666</v>
      </c>
      <c r="M263" s="39">
        <v>0</v>
      </c>
      <c r="N263" s="43">
        <f t="shared" si="34"/>
        <v>0</v>
      </c>
      <c r="O263" s="44" t="s">
        <v>32</v>
      </c>
      <c r="P263" s="45" t="s">
        <v>29</v>
      </c>
    </row>
    <row r="264" ht="22.5" customHeight="1" spans="1:16">
      <c r="A264" s="46" t="s">
        <v>52</v>
      </c>
      <c r="B264" s="47" t="s">
        <v>53</v>
      </c>
      <c r="C264" s="48">
        <v>45747</v>
      </c>
      <c r="D264" s="47" t="str">
        <f t="shared" si="28"/>
        <v>March</v>
      </c>
      <c r="E264" s="47">
        <f t="shared" si="29"/>
        <v>2025</v>
      </c>
      <c r="F264" s="49">
        <v>145</v>
      </c>
      <c r="G264" s="50">
        <v>58.08</v>
      </c>
      <c r="H264" s="51">
        <f t="shared" si="30"/>
        <v>8421.6</v>
      </c>
      <c r="I264" s="52">
        <v>0.02</v>
      </c>
      <c r="J264" s="31" t="str">
        <f t="shared" si="31"/>
        <v>Low (1–5%)</v>
      </c>
      <c r="K264" s="51">
        <f t="shared" si="32"/>
        <v>168.432000000001</v>
      </c>
      <c r="L264" s="51">
        <f t="shared" si="33"/>
        <v>8253.168</v>
      </c>
      <c r="M264" s="49">
        <v>2</v>
      </c>
      <c r="N264" s="53">
        <f t="shared" si="34"/>
        <v>0.0137931034482759</v>
      </c>
      <c r="O264" s="54" t="s">
        <v>31</v>
      </c>
      <c r="P264" s="55" t="s">
        <v>29</v>
      </c>
    </row>
    <row r="265" ht="22.5" customHeight="1" spans="1:16">
      <c r="A265" s="36" t="s">
        <v>9</v>
      </c>
      <c r="B265" s="37" t="s">
        <v>62</v>
      </c>
      <c r="C265" s="38">
        <v>43871</v>
      </c>
      <c r="D265" s="37" t="str">
        <f t="shared" si="28"/>
        <v>February</v>
      </c>
      <c r="E265" s="37">
        <f t="shared" si="29"/>
        <v>2020</v>
      </c>
      <c r="F265" s="39">
        <v>142</v>
      </c>
      <c r="G265" s="40">
        <v>24.61</v>
      </c>
      <c r="H265" s="41">
        <f t="shared" si="30"/>
        <v>3494.62</v>
      </c>
      <c r="I265" s="42">
        <v>0.23</v>
      </c>
      <c r="J265" s="31" t="str">
        <f t="shared" si="31"/>
        <v>Maximum (21–25%)</v>
      </c>
      <c r="K265" s="41">
        <f t="shared" si="32"/>
        <v>803.7626</v>
      </c>
      <c r="L265" s="41">
        <f t="shared" si="33"/>
        <v>2690.8574</v>
      </c>
      <c r="M265" s="39">
        <v>2</v>
      </c>
      <c r="N265" s="43">
        <f t="shared" si="34"/>
        <v>0.0140845070422535</v>
      </c>
      <c r="O265" s="44" t="s">
        <v>32</v>
      </c>
      <c r="P265" s="45" t="s">
        <v>28</v>
      </c>
    </row>
    <row r="266" ht="22.5" customHeight="1" spans="1:16">
      <c r="A266" s="46" t="s">
        <v>10</v>
      </c>
      <c r="B266" s="47" t="s">
        <v>62</v>
      </c>
      <c r="C266" s="48">
        <v>43885</v>
      </c>
      <c r="D266" s="47" t="str">
        <f t="shared" si="28"/>
        <v>February</v>
      </c>
      <c r="E266" s="47">
        <f t="shared" si="29"/>
        <v>2020</v>
      </c>
      <c r="F266" s="49">
        <v>146</v>
      </c>
      <c r="G266" s="50">
        <v>30.55</v>
      </c>
      <c r="H266" s="51">
        <f t="shared" si="30"/>
        <v>4460.3</v>
      </c>
      <c r="I266" s="52">
        <v>0.18</v>
      </c>
      <c r="J266" s="31" t="str">
        <f t="shared" si="31"/>
        <v>Very High (16–20%)</v>
      </c>
      <c r="K266" s="51">
        <f t="shared" si="32"/>
        <v>802.854</v>
      </c>
      <c r="L266" s="51">
        <f t="shared" si="33"/>
        <v>3657.446</v>
      </c>
      <c r="M266" s="49">
        <v>2</v>
      </c>
      <c r="N266" s="53">
        <f t="shared" si="34"/>
        <v>0.0136986301369863</v>
      </c>
      <c r="O266" s="54" t="s">
        <v>32</v>
      </c>
      <c r="P266" s="55" t="s">
        <v>28</v>
      </c>
    </row>
    <row r="267" ht="22.5" customHeight="1" spans="1:16">
      <c r="A267" s="36" t="s">
        <v>59</v>
      </c>
      <c r="B267" s="37" t="s">
        <v>60</v>
      </c>
      <c r="C267" s="38">
        <v>43892</v>
      </c>
      <c r="D267" s="37" t="str">
        <f t="shared" si="28"/>
        <v>March</v>
      </c>
      <c r="E267" s="37">
        <f t="shared" si="29"/>
        <v>2020</v>
      </c>
      <c r="F267" s="39">
        <v>151</v>
      </c>
      <c r="G267" s="40">
        <v>58.2</v>
      </c>
      <c r="H267" s="41">
        <f t="shared" si="30"/>
        <v>8788.2</v>
      </c>
      <c r="I267" s="42">
        <v>0.15</v>
      </c>
      <c r="J267" s="31" t="str">
        <f t="shared" si="31"/>
        <v>High (11–15%)</v>
      </c>
      <c r="K267" s="41">
        <f t="shared" si="32"/>
        <v>1318.23</v>
      </c>
      <c r="L267" s="41">
        <f t="shared" si="33"/>
        <v>7469.97</v>
      </c>
      <c r="M267" s="39">
        <v>2</v>
      </c>
      <c r="N267" s="43">
        <f t="shared" si="34"/>
        <v>0.0132450331125828</v>
      </c>
      <c r="O267" s="44" t="s">
        <v>33</v>
      </c>
      <c r="P267" s="45" t="s">
        <v>30</v>
      </c>
    </row>
    <row r="268" ht="22.5" customHeight="1" spans="1:16">
      <c r="A268" s="46" t="s">
        <v>6</v>
      </c>
      <c r="B268" s="47" t="s">
        <v>51</v>
      </c>
      <c r="C268" s="48">
        <v>43906</v>
      </c>
      <c r="D268" s="47" t="str">
        <f t="shared" si="28"/>
        <v>March</v>
      </c>
      <c r="E268" s="47">
        <f t="shared" si="29"/>
        <v>2020</v>
      </c>
      <c r="F268" s="49">
        <v>140</v>
      </c>
      <c r="G268" s="50">
        <v>50.17</v>
      </c>
      <c r="H268" s="51">
        <f t="shared" si="30"/>
        <v>7023.8</v>
      </c>
      <c r="I268" s="52">
        <v>0.17</v>
      </c>
      <c r="J268" s="31" t="str">
        <f t="shared" si="31"/>
        <v>Very High (16–20%)</v>
      </c>
      <c r="K268" s="51">
        <f t="shared" si="32"/>
        <v>1194.046</v>
      </c>
      <c r="L268" s="51">
        <f t="shared" si="33"/>
        <v>5829.754</v>
      </c>
      <c r="M268" s="49">
        <v>1</v>
      </c>
      <c r="N268" s="53">
        <f t="shared" si="34"/>
        <v>0.00714285714285714</v>
      </c>
      <c r="O268" s="54" t="s">
        <v>31</v>
      </c>
      <c r="P268" s="55" t="s">
        <v>28</v>
      </c>
    </row>
    <row r="269" ht="22.5" customHeight="1" spans="1:16">
      <c r="A269" s="36" t="s">
        <v>58</v>
      </c>
      <c r="B269" s="37" t="s">
        <v>57</v>
      </c>
      <c r="C269" s="38">
        <v>43948</v>
      </c>
      <c r="D269" s="37" t="str">
        <f t="shared" si="28"/>
        <v>April</v>
      </c>
      <c r="E269" s="37">
        <f t="shared" si="29"/>
        <v>2020</v>
      </c>
      <c r="F269" s="39">
        <v>164</v>
      </c>
      <c r="G269" s="40">
        <v>51.15</v>
      </c>
      <c r="H269" s="41">
        <f t="shared" si="30"/>
        <v>8388.6</v>
      </c>
      <c r="I269" s="42">
        <v>0.18</v>
      </c>
      <c r="J269" s="31" t="str">
        <f t="shared" si="31"/>
        <v>Very High (16–20%)</v>
      </c>
      <c r="K269" s="41">
        <f t="shared" si="32"/>
        <v>1509.948</v>
      </c>
      <c r="L269" s="41">
        <f t="shared" si="33"/>
        <v>6878.652</v>
      </c>
      <c r="M269" s="39">
        <v>2</v>
      </c>
      <c r="N269" s="43">
        <f t="shared" si="34"/>
        <v>0.0121951219512195</v>
      </c>
      <c r="O269" s="44" t="s">
        <v>33</v>
      </c>
      <c r="P269" s="45" t="s">
        <v>28</v>
      </c>
    </row>
    <row r="270" ht="22.5" customHeight="1" spans="1:16">
      <c r="A270" s="46" t="s">
        <v>64</v>
      </c>
      <c r="B270" s="47" t="s">
        <v>65</v>
      </c>
      <c r="C270" s="48">
        <v>43962</v>
      </c>
      <c r="D270" s="47" t="str">
        <f t="shared" si="28"/>
        <v>May</v>
      </c>
      <c r="E270" s="47">
        <f t="shared" si="29"/>
        <v>2020</v>
      </c>
      <c r="F270" s="49">
        <v>128</v>
      </c>
      <c r="G270" s="50">
        <v>50.18</v>
      </c>
      <c r="H270" s="51">
        <f t="shared" si="30"/>
        <v>6423.04</v>
      </c>
      <c r="I270" s="52">
        <v>0.02</v>
      </c>
      <c r="J270" s="31" t="str">
        <f t="shared" si="31"/>
        <v>Low (1–5%)</v>
      </c>
      <c r="K270" s="51">
        <f t="shared" si="32"/>
        <v>128.4608</v>
      </c>
      <c r="L270" s="51">
        <f t="shared" si="33"/>
        <v>6294.5792</v>
      </c>
      <c r="M270" s="49">
        <v>0</v>
      </c>
      <c r="N270" s="53">
        <f t="shared" si="34"/>
        <v>0</v>
      </c>
      <c r="O270" s="54" t="s">
        <v>33</v>
      </c>
      <c r="P270" s="55" t="s">
        <v>30</v>
      </c>
    </row>
    <row r="271" ht="22.5" customHeight="1" spans="1:16">
      <c r="A271" s="36" t="s">
        <v>10</v>
      </c>
      <c r="B271" s="37" t="s">
        <v>62</v>
      </c>
      <c r="C271" s="38">
        <v>43969</v>
      </c>
      <c r="D271" s="37" t="str">
        <f t="shared" si="28"/>
        <v>May</v>
      </c>
      <c r="E271" s="37">
        <f t="shared" si="29"/>
        <v>2020</v>
      </c>
      <c r="F271" s="39">
        <v>140</v>
      </c>
      <c r="G271" s="40">
        <v>31.24</v>
      </c>
      <c r="H271" s="41">
        <f t="shared" si="30"/>
        <v>4373.6</v>
      </c>
      <c r="I271" s="42">
        <v>0.08</v>
      </c>
      <c r="J271" s="31" t="str">
        <f t="shared" si="31"/>
        <v>Moderate (6–10%)</v>
      </c>
      <c r="K271" s="41">
        <f t="shared" si="32"/>
        <v>349.888</v>
      </c>
      <c r="L271" s="41">
        <f t="shared" si="33"/>
        <v>4023.712</v>
      </c>
      <c r="M271" s="39">
        <v>1</v>
      </c>
      <c r="N271" s="43">
        <f t="shared" si="34"/>
        <v>0.00714285714285714</v>
      </c>
      <c r="O271" s="44" t="s">
        <v>33</v>
      </c>
      <c r="P271" s="45" t="s">
        <v>28</v>
      </c>
    </row>
    <row r="272" ht="22.5" customHeight="1" spans="1:16">
      <c r="A272" s="46" t="s">
        <v>63</v>
      </c>
      <c r="B272" s="47" t="s">
        <v>57</v>
      </c>
      <c r="C272" s="48">
        <v>43969</v>
      </c>
      <c r="D272" s="47" t="str">
        <f t="shared" si="28"/>
        <v>May</v>
      </c>
      <c r="E272" s="47">
        <f t="shared" si="29"/>
        <v>2020</v>
      </c>
      <c r="F272" s="49">
        <v>168</v>
      </c>
      <c r="G272" s="50">
        <v>26.26</v>
      </c>
      <c r="H272" s="51">
        <f t="shared" si="30"/>
        <v>4411.68</v>
      </c>
      <c r="I272" s="52">
        <v>0.03</v>
      </c>
      <c r="J272" s="31" t="str">
        <f t="shared" si="31"/>
        <v>Low (1–5%)</v>
      </c>
      <c r="K272" s="51">
        <f t="shared" si="32"/>
        <v>132.3504</v>
      </c>
      <c r="L272" s="51">
        <f t="shared" si="33"/>
        <v>4279.3296</v>
      </c>
      <c r="M272" s="49">
        <v>6</v>
      </c>
      <c r="N272" s="53">
        <f t="shared" si="34"/>
        <v>0.0357142857142857</v>
      </c>
      <c r="O272" s="54" t="s">
        <v>31</v>
      </c>
      <c r="P272" s="55" t="s">
        <v>28</v>
      </c>
    </row>
    <row r="273" ht="22.5" customHeight="1" spans="1:16">
      <c r="A273" s="36" t="s">
        <v>54</v>
      </c>
      <c r="B273" s="37" t="s">
        <v>55</v>
      </c>
      <c r="C273" s="38">
        <v>43983</v>
      </c>
      <c r="D273" s="37" t="str">
        <f t="shared" si="28"/>
        <v>June</v>
      </c>
      <c r="E273" s="37">
        <f t="shared" si="29"/>
        <v>2020</v>
      </c>
      <c r="F273" s="39">
        <v>137</v>
      </c>
      <c r="G273" s="40">
        <v>24.29</v>
      </c>
      <c r="H273" s="41">
        <f t="shared" si="30"/>
        <v>3327.73</v>
      </c>
      <c r="I273" s="42">
        <v>0.04</v>
      </c>
      <c r="J273" s="31" t="str">
        <f t="shared" si="31"/>
        <v>Low (1–5%)</v>
      </c>
      <c r="K273" s="41">
        <f t="shared" si="32"/>
        <v>133.1092</v>
      </c>
      <c r="L273" s="41">
        <f t="shared" si="33"/>
        <v>3194.6208</v>
      </c>
      <c r="M273" s="39">
        <v>4</v>
      </c>
      <c r="N273" s="43">
        <f t="shared" si="34"/>
        <v>0.0291970802919708</v>
      </c>
      <c r="O273" s="44" t="s">
        <v>33</v>
      </c>
      <c r="P273" s="45" t="s">
        <v>29</v>
      </c>
    </row>
    <row r="274" ht="22.5" customHeight="1" spans="1:16">
      <c r="A274" s="46" t="s">
        <v>7</v>
      </c>
      <c r="B274" s="47" t="s">
        <v>47</v>
      </c>
      <c r="C274" s="48">
        <v>43997</v>
      </c>
      <c r="D274" s="47" t="str">
        <f t="shared" si="28"/>
        <v>June</v>
      </c>
      <c r="E274" s="47">
        <f t="shared" si="29"/>
        <v>2020</v>
      </c>
      <c r="F274" s="49">
        <v>174</v>
      </c>
      <c r="G274" s="50">
        <v>28.63</v>
      </c>
      <c r="H274" s="51">
        <f t="shared" si="30"/>
        <v>4981.62</v>
      </c>
      <c r="I274" s="52">
        <v>0.22</v>
      </c>
      <c r="J274" s="31" t="str">
        <f t="shared" si="31"/>
        <v>Maximum (21–25%)</v>
      </c>
      <c r="K274" s="51">
        <f t="shared" si="32"/>
        <v>1095.9564</v>
      </c>
      <c r="L274" s="51">
        <f t="shared" si="33"/>
        <v>3885.6636</v>
      </c>
      <c r="M274" s="49">
        <v>0</v>
      </c>
      <c r="N274" s="53">
        <f t="shared" si="34"/>
        <v>0</v>
      </c>
      <c r="O274" s="54" t="s">
        <v>31</v>
      </c>
      <c r="P274" s="55" t="s">
        <v>30</v>
      </c>
    </row>
    <row r="275" ht="22.5" customHeight="1" spans="1:16">
      <c r="A275" s="36" t="s">
        <v>63</v>
      </c>
      <c r="B275" s="37" t="s">
        <v>57</v>
      </c>
      <c r="C275" s="38">
        <v>43997</v>
      </c>
      <c r="D275" s="37" t="str">
        <f t="shared" si="28"/>
        <v>June</v>
      </c>
      <c r="E275" s="37">
        <f t="shared" si="29"/>
        <v>2020</v>
      </c>
      <c r="F275" s="39">
        <v>159</v>
      </c>
      <c r="G275" s="40">
        <v>38.89</v>
      </c>
      <c r="H275" s="41">
        <f t="shared" si="30"/>
        <v>6183.51</v>
      </c>
      <c r="I275" s="42">
        <v>0.08</v>
      </c>
      <c r="J275" s="31" t="str">
        <f t="shared" si="31"/>
        <v>Moderate (6–10%)</v>
      </c>
      <c r="K275" s="41">
        <f t="shared" si="32"/>
        <v>494.6808</v>
      </c>
      <c r="L275" s="41">
        <f t="shared" si="33"/>
        <v>5688.8292</v>
      </c>
      <c r="M275" s="39">
        <v>3</v>
      </c>
      <c r="N275" s="43">
        <f t="shared" si="34"/>
        <v>0.0188679245283019</v>
      </c>
      <c r="O275" s="44" t="s">
        <v>32</v>
      </c>
      <c r="P275" s="45" t="s">
        <v>28</v>
      </c>
    </row>
    <row r="276" ht="22.5" customHeight="1" spans="1:16">
      <c r="A276" s="46" t="s">
        <v>6</v>
      </c>
      <c r="B276" s="47" t="s">
        <v>51</v>
      </c>
      <c r="C276" s="48">
        <v>44004</v>
      </c>
      <c r="D276" s="47" t="str">
        <f t="shared" si="28"/>
        <v>June</v>
      </c>
      <c r="E276" s="47">
        <f t="shared" si="29"/>
        <v>2020</v>
      </c>
      <c r="F276" s="49">
        <v>144</v>
      </c>
      <c r="G276" s="50">
        <v>42.93</v>
      </c>
      <c r="H276" s="51">
        <f t="shared" si="30"/>
        <v>6181.92</v>
      </c>
      <c r="I276" s="52">
        <v>0.09</v>
      </c>
      <c r="J276" s="31" t="str">
        <f t="shared" si="31"/>
        <v>Moderate (6–10%)</v>
      </c>
      <c r="K276" s="51">
        <f t="shared" si="32"/>
        <v>556.3728</v>
      </c>
      <c r="L276" s="51">
        <f t="shared" si="33"/>
        <v>5625.5472</v>
      </c>
      <c r="M276" s="49">
        <v>2</v>
      </c>
      <c r="N276" s="53">
        <f t="shared" si="34"/>
        <v>0.0138888888888889</v>
      </c>
      <c r="O276" s="54" t="s">
        <v>31</v>
      </c>
      <c r="P276" s="55" t="s">
        <v>28</v>
      </c>
    </row>
    <row r="277" ht="22.5" customHeight="1" spans="1:16">
      <c r="A277" s="36" t="s">
        <v>64</v>
      </c>
      <c r="B277" s="37" t="s">
        <v>65</v>
      </c>
      <c r="C277" s="38">
        <v>44011</v>
      </c>
      <c r="D277" s="37" t="str">
        <f t="shared" si="28"/>
        <v>June</v>
      </c>
      <c r="E277" s="37">
        <f t="shared" si="29"/>
        <v>2020</v>
      </c>
      <c r="F277" s="39">
        <v>139</v>
      </c>
      <c r="G277" s="40">
        <v>56.72</v>
      </c>
      <c r="H277" s="41">
        <f t="shared" si="30"/>
        <v>7884.08</v>
      </c>
      <c r="I277" s="42">
        <v>0.24</v>
      </c>
      <c r="J277" s="31" t="str">
        <f t="shared" si="31"/>
        <v>Maximum (21–25%)</v>
      </c>
      <c r="K277" s="41">
        <f t="shared" si="32"/>
        <v>1892.1792</v>
      </c>
      <c r="L277" s="41">
        <f t="shared" si="33"/>
        <v>5991.9008</v>
      </c>
      <c r="M277" s="39">
        <v>2</v>
      </c>
      <c r="N277" s="43">
        <f t="shared" si="34"/>
        <v>0.0143884892086331</v>
      </c>
      <c r="O277" s="44" t="s">
        <v>32</v>
      </c>
      <c r="P277" s="45" t="s">
        <v>30</v>
      </c>
    </row>
    <row r="278" ht="22.5" customHeight="1" spans="1:16">
      <c r="A278" s="46" t="s">
        <v>59</v>
      </c>
      <c r="B278" s="47" t="s">
        <v>60</v>
      </c>
      <c r="C278" s="48">
        <v>44011</v>
      </c>
      <c r="D278" s="47" t="str">
        <f t="shared" si="28"/>
        <v>June</v>
      </c>
      <c r="E278" s="47">
        <f t="shared" si="29"/>
        <v>2020</v>
      </c>
      <c r="F278" s="49">
        <v>156</v>
      </c>
      <c r="G278" s="50">
        <v>16.02</v>
      </c>
      <c r="H278" s="51">
        <f t="shared" si="30"/>
        <v>2499.12</v>
      </c>
      <c r="I278" s="52">
        <v>0.22</v>
      </c>
      <c r="J278" s="31" t="str">
        <f t="shared" si="31"/>
        <v>Maximum (21–25%)</v>
      </c>
      <c r="K278" s="51">
        <f t="shared" si="32"/>
        <v>549.8064</v>
      </c>
      <c r="L278" s="51">
        <f t="shared" si="33"/>
        <v>1949.3136</v>
      </c>
      <c r="M278" s="49">
        <v>0</v>
      </c>
      <c r="N278" s="53">
        <f t="shared" si="34"/>
        <v>0</v>
      </c>
      <c r="O278" s="54" t="s">
        <v>31</v>
      </c>
      <c r="P278" s="55" t="s">
        <v>30</v>
      </c>
    </row>
    <row r="279" ht="22.5" customHeight="1" spans="1:16">
      <c r="A279" s="36" t="s">
        <v>9</v>
      </c>
      <c r="B279" s="37" t="s">
        <v>62</v>
      </c>
      <c r="C279" s="38">
        <v>44025</v>
      </c>
      <c r="D279" s="37" t="str">
        <f t="shared" si="28"/>
        <v>July</v>
      </c>
      <c r="E279" s="37">
        <f t="shared" si="29"/>
        <v>2020</v>
      </c>
      <c r="F279" s="39">
        <v>159</v>
      </c>
      <c r="G279" s="40">
        <v>33.93</v>
      </c>
      <c r="H279" s="41">
        <f t="shared" si="30"/>
        <v>5394.87</v>
      </c>
      <c r="I279" s="42">
        <v>0.05</v>
      </c>
      <c r="J279" s="31" t="str">
        <f t="shared" si="31"/>
        <v>Low (1–5%)</v>
      </c>
      <c r="K279" s="41">
        <f t="shared" si="32"/>
        <v>269.7435</v>
      </c>
      <c r="L279" s="41">
        <f t="shared" si="33"/>
        <v>5125.1265</v>
      </c>
      <c r="M279" s="39">
        <v>1</v>
      </c>
      <c r="N279" s="43">
        <f t="shared" si="34"/>
        <v>0.00628930817610063</v>
      </c>
      <c r="O279" s="44" t="s">
        <v>31</v>
      </c>
      <c r="P279" s="45" t="s">
        <v>28</v>
      </c>
    </row>
    <row r="280" ht="22.5" customHeight="1" spans="1:16">
      <c r="A280" s="46" t="s">
        <v>64</v>
      </c>
      <c r="B280" s="47" t="s">
        <v>65</v>
      </c>
      <c r="C280" s="48">
        <v>44032</v>
      </c>
      <c r="D280" s="47" t="str">
        <f t="shared" si="28"/>
        <v>July</v>
      </c>
      <c r="E280" s="47">
        <f t="shared" si="29"/>
        <v>2020</v>
      </c>
      <c r="F280" s="49">
        <v>134</v>
      </c>
      <c r="G280" s="50">
        <v>51.58</v>
      </c>
      <c r="H280" s="51">
        <f t="shared" si="30"/>
        <v>6911.72</v>
      </c>
      <c r="I280" s="52">
        <v>0.19</v>
      </c>
      <c r="J280" s="31" t="str">
        <f t="shared" si="31"/>
        <v>Very High (16–20%)</v>
      </c>
      <c r="K280" s="51">
        <f t="shared" si="32"/>
        <v>1313.2268</v>
      </c>
      <c r="L280" s="51">
        <f t="shared" si="33"/>
        <v>5598.4932</v>
      </c>
      <c r="M280" s="49">
        <v>2</v>
      </c>
      <c r="N280" s="53">
        <f t="shared" si="34"/>
        <v>0.0149253731343284</v>
      </c>
      <c r="O280" s="54" t="s">
        <v>31</v>
      </c>
      <c r="P280" s="55" t="s">
        <v>29</v>
      </c>
    </row>
    <row r="281" ht="22.5" customHeight="1" spans="1:16">
      <c r="A281" s="36" t="s">
        <v>8</v>
      </c>
      <c r="B281" s="37" t="s">
        <v>45</v>
      </c>
      <c r="C281" s="38">
        <v>44046</v>
      </c>
      <c r="D281" s="37" t="str">
        <f t="shared" si="28"/>
        <v>August</v>
      </c>
      <c r="E281" s="37">
        <f t="shared" si="29"/>
        <v>2020</v>
      </c>
      <c r="F281" s="39">
        <v>151</v>
      </c>
      <c r="G281" s="40">
        <v>38.29</v>
      </c>
      <c r="H281" s="41">
        <f t="shared" si="30"/>
        <v>5781.79</v>
      </c>
      <c r="I281" s="42">
        <v>0.04</v>
      </c>
      <c r="J281" s="31" t="str">
        <f t="shared" si="31"/>
        <v>Low (1–5%)</v>
      </c>
      <c r="K281" s="41">
        <f t="shared" si="32"/>
        <v>231.2716</v>
      </c>
      <c r="L281" s="41">
        <f t="shared" si="33"/>
        <v>5550.5184</v>
      </c>
      <c r="M281" s="39">
        <v>1</v>
      </c>
      <c r="N281" s="43">
        <f t="shared" si="34"/>
        <v>0.00662251655629139</v>
      </c>
      <c r="O281" s="44" t="s">
        <v>33</v>
      </c>
      <c r="P281" s="45" t="s">
        <v>28</v>
      </c>
    </row>
    <row r="282" ht="22.5" customHeight="1" spans="1:16">
      <c r="A282" s="46" t="s">
        <v>52</v>
      </c>
      <c r="B282" s="47" t="s">
        <v>53</v>
      </c>
      <c r="C282" s="48">
        <v>44046</v>
      </c>
      <c r="D282" s="47" t="str">
        <f t="shared" si="28"/>
        <v>August</v>
      </c>
      <c r="E282" s="47">
        <f t="shared" si="29"/>
        <v>2020</v>
      </c>
      <c r="F282" s="49">
        <v>146</v>
      </c>
      <c r="G282" s="50">
        <v>39.97</v>
      </c>
      <c r="H282" s="51">
        <f t="shared" si="30"/>
        <v>5835.62</v>
      </c>
      <c r="I282" s="52">
        <v>0</v>
      </c>
      <c r="J282" s="31" t="str">
        <f t="shared" si="31"/>
        <v>No Discount</v>
      </c>
      <c r="K282" s="51">
        <f t="shared" si="32"/>
        <v>0</v>
      </c>
      <c r="L282" s="51">
        <f t="shared" si="33"/>
        <v>5835.62</v>
      </c>
      <c r="M282" s="49">
        <v>1</v>
      </c>
      <c r="N282" s="53">
        <f t="shared" si="34"/>
        <v>0.00684931506849315</v>
      </c>
      <c r="O282" s="54" t="s">
        <v>33</v>
      </c>
      <c r="P282" s="55" t="s">
        <v>29</v>
      </c>
    </row>
    <row r="283" ht="22.5" customHeight="1" spans="1:16">
      <c r="A283" s="36" t="s">
        <v>61</v>
      </c>
      <c r="B283" s="37" t="s">
        <v>62</v>
      </c>
      <c r="C283" s="38">
        <v>44067</v>
      </c>
      <c r="D283" s="37" t="str">
        <f t="shared" si="28"/>
        <v>August</v>
      </c>
      <c r="E283" s="37">
        <f t="shared" si="29"/>
        <v>2020</v>
      </c>
      <c r="F283" s="39">
        <v>152</v>
      </c>
      <c r="G283" s="40">
        <v>43.95</v>
      </c>
      <c r="H283" s="41">
        <f t="shared" si="30"/>
        <v>6680.4</v>
      </c>
      <c r="I283" s="42">
        <v>0.02</v>
      </c>
      <c r="J283" s="31" t="str">
        <f t="shared" si="31"/>
        <v>Low (1–5%)</v>
      </c>
      <c r="K283" s="41">
        <f t="shared" si="32"/>
        <v>133.608</v>
      </c>
      <c r="L283" s="41">
        <f t="shared" si="33"/>
        <v>6546.792</v>
      </c>
      <c r="M283" s="39">
        <v>6</v>
      </c>
      <c r="N283" s="43">
        <f t="shared" si="34"/>
        <v>0.0394736842105263</v>
      </c>
      <c r="O283" s="44" t="s">
        <v>32</v>
      </c>
      <c r="P283" s="45" t="s">
        <v>29</v>
      </c>
    </row>
    <row r="284" ht="22.5" customHeight="1" spans="1:16">
      <c r="A284" s="46" t="s">
        <v>61</v>
      </c>
      <c r="B284" s="47" t="s">
        <v>62</v>
      </c>
      <c r="C284" s="48">
        <v>44088</v>
      </c>
      <c r="D284" s="47" t="str">
        <f t="shared" si="28"/>
        <v>September</v>
      </c>
      <c r="E284" s="47">
        <f t="shared" si="29"/>
        <v>2020</v>
      </c>
      <c r="F284" s="49">
        <v>150</v>
      </c>
      <c r="G284" s="50">
        <v>56.74</v>
      </c>
      <c r="H284" s="51">
        <f t="shared" si="30"/>
        <v>8511</v>
      </c>
      <c r="I284" s="52">
        <v>0.06</v>
      </c>
      <c r="J284" s="31" t="str">
        <f t="shared" si="31"/>
        <v>Moderate (6–10%)</v>
      </c>
      <c r="K284" s="51">
        <f t="shared" si="32"/>
        <v>510.660000000001</v>
      </c>
      <c r="L284" s="51">
        <f t="shared" si="33"/>
        <v>8000.34</v>
      </c>
      <c r="M284" s="49">
        <v>3</v>
      </c>
      <c r="N284" s="53">
        <f t="shared" si="34"/>
        <v>0.02</v>
      </c>
      <c r="O284" s="54" t="s">
        <v>32</v>
      </c>
      <c r="P284" s="55" t="s">
        <v>30</v>
      </c>
    </row>
    <row r="285" ht="22.5" customHeight="1" spans="1:16">
      <c r="A285" s="36" t="s">
        <v>7</v>
      </c>
      <c r="B285" s="37" t="s">
        <v>47</v>
      </c>
      <c r="C285" s="38">
        <v>44095</v>
      </c>
      <c r="D285" s="37" t="str">
        <f t="shared" si="28"/>
        <v>September</v>
      </c>
      <c r="E285" s="37">
        <f t="shared" si="29"/>
        <v>2020</v>
      </c>
      <c r="F285" s="39">
        <v>151</v>
      </c>
      <c r="G285" s="40">
        <v>18.31</v>
      </c>
      <c r="H285" s="41">
        <f t="shared" si="30"/>
        <v>2764.81</v>
      </c>
      <c r="I285" s="42">
        <v>0.1</v>
      </c>
      <c r="J285" s="31" t="str">
        <f t="shared" si="31"/>
        <v>Moderate (6–10%)</v>
      </c>
      <c r="K285" s="41">
        <f t="shared" si="32"/>
        <v>276.481</v>
      </c>
      <c r="L285" s="41">
        <f t="shared" si="33"/>
        <v>2488.329</v>
      </c>
      <c r="M285" s="39">
        <v>1</v>
      </c>
      <c r="N285" s="43">
        <f t="shared" si="34"/>
        <v>0.00662251655629139</v>
      </c>
      <c r="O285" s="44" t="s">
        <v>32</v>
      </c>
      <c r="P285" s="45" t="s">
        <v>30</v>
      </c>
    </row>
    <row r="286" ht="22.5" customHeight="1" spans="1:16">
      <c r="A286" s="46" t="s">
        <v>48</v>
      </c>
      <c r="B286" s="47" t="s">
        <v>49</v>
      </c>
      <c r="C286" s="48">
        <v>44102</v>
      </c>
      <c r="D286" s="47" t="str">
        <f t="shared" si="28"/>
        <v>September</v>
      </c>
      <c r="E286" s="47">
        <f t="shared" si="29"/>
        <v>2020</v>
      </c>
      <c r="F286" s="49">
        <v>148</v>
      </c>
      <c r="G286" s="50">
        <v>45.96</v>
      </c>
      <c r="H286" s="51">
        <f t="shared" si="30"/>
        <v>6802.08</v>
      </c>
      <c r="I286" s="52">
        <v>0.11</v>
      </c>
      <c r="J286" s="31" t="str">
        <f t="shared" si="31"/>
        <v>High (11–15%)</v>
      </c>
      <c r="K286" s="51">
        <f t="shared" si="32"/>
        <v>748.2288</v>
      </c>
      <c r="L286" s="51">
        <f t="shared" si="33"/>
        <v>6053.8512</v>
      </c>
      <c r="M286" s="49">
        <v>1</v>
      </c>
      <c r="N286" s="53">
        <f t="shared" si="34"/>
        <v>0.00675675675675676</v>
      </c>
      <c r="O286" s="54" t="s">
        <v>33</v>
      </c>
      <c r="P286" s="55" t="s">
        <v>29</v>
      </c>
    </row>
    <row r="287" ht="22.5" customHeight="1" spans="1:16">
      <c r="A287" s="36" t="s">
        <v>8</v>
      </c>
      <c r="B287" s="37" t="s">
        <v>45</v>
      </c>
      <c r="C287" s="38">
        <v>44109</v>
      </c>
      <c r="D287" s="37" t="str">
        <f t="shared" si="28"/>
        <v>October</v>
      </c>
      <c r="E287" s="37">
        <f t="shared" si="29"/>
        <v>2020</v>
      </c>
      <c r="F287" s="39">
        <v>152</v>
      </c>
      <c r="G287" s="40">
        <v>56.64</v>
      </c>
      <c r="H287" s="41">
        <f t="shared" si="30"/>
        <v>8609.28</v>
      </c>
      <c r="I287" s="42">
        <v>0.13</v>
      </c>
      <c r="J287" s="31" t="str">
        <f t="shared" si="31"/>
        <v>High (11–15%)</v>
      </c>
      <c r="K287" s="41">
        <f t="shared" si="32"/>
        <v>1119.2064</v>
      </c>
      <c r="L287" s="41">
        <f t="shared" si="33"/>
        <v>7490.0736</v>
      </c>
      <c r="M287" s="39">
        <v>1</v>
      </c>
      <c r="N287" s="43">
        <f t="shared" si="34"/>
        <v>0.00657894736842105</v>
      </c>
      <c r="O287" s="44" t="s">
        <v>32</v>
      </c>
      <c r="P287" s="45" t="s">
        <v>28</v>
      </c>
    </row>
    <row r="288" ht="22.5" customHeight="1" spans="1:16">
      <c r="A288" s="46" t="s">
        <v>10</v>
      </c>
      <c r="B288" s="47" t="s">
        <v>62</v>
      </c>
      <c r="C288" s="48">
        <v>44130</v>
      </c>
      <c r="D288" s="47" t="str">
        <f t="shared" si="28"/>
        <v>October</v>
      </c>
      <c r="E288" s="47">
        <f t="shared" si="29"/>
        <v>2020</v>
      </c>
      <c r="F288" s="49">
        <v>168</v>
      </c>
      <c r="G288" s="50">
        <v>40.75</v>
      </c>
      <c r="H288" s="51">
        <f t="shared" si="30"/>
        <v>6846</v>
      </c>
      <c r="I288" s="52">
        <v>0.03</v>
      </c>
      <c r="J288" s="31" t="str">
        <f t="shared" si="31"/>
        <v>Low (1–5%)</v>
      </c>
      <c r="K288" s="51">
        <f t="shared" si="32"/>
        <v>205.38</v>
      </c>
      <c r="L288" s="51">
        <f t="shared" si="33"/>
        <v>6640.62</v>
      </c>
      <c r="M288" s="49">
        <v>4</v>
      </c>
      <c r="N288" s="53">
        <f t="shared" si="34"/>
        <v>0.0238095238095238</v>
      </c>
      <c r="O288" s="54" t="s">
        <v>33</v>
      </c>
      <c r="P288" s="55" t="s">
        <v>29</v>
      </c>
    </row>
    <row r="289" ht="22.5" customHeight="1" spans="1:16">
      <c r="A289" s="36" t="s">
        <v>7</v>
      </c>
      <c r="B289" s="37" t="s">
        <v>47</v>
      </c>
      <c r="C289" s="38">
        <v>44144</v>
      </c>
      <c r="D289" s="37" t="str">
        <f t="shared" si="28"/>
        <v>November</v>
      </c>
      <c r="E289" s="37">
        <f t="shared" si="29"/>
        <v>2020</v>
      </c>
      <c r="F289" s="39">
        <v>141</v>
      </c>
      <c r="G289" s="40">
        <v>16.66</v>
      </c>
      <c r="H289" s="41">
        <f t="shared" si="30"/>
        <v>2349.06</v>
      </c>
      <c r="I289" s="42">
        <v>0.17</v>
      </c>
      <c r="J289" s="31" t="str">
        <f t="shared" si="31"/>
        <v>Very High (16–20%)</v>
      </c>
      <c r="K289" s="41">
        <f t="shared" si="32"/>
        <v>399.3402</v>
      </c>
      <c r="L289" s="41">
        <f t="shared" si="33"/>
        <v>1949.7198</v>
      </c>
      <c r="M289" s="39">
        <v>3</v>
      </c>
      <c r="N289" s="43">
        <f t="shared" si="34"/>
        <v>0.0212765957446809</v>
      </c>
      <c r="O289" s="44" t="s">
        <v>32</v>
      </c>
      <c r="P289" s="45" t="s">
        <v>29</v>
      </c>
    </row>
    <row r="290" ht="22.5" customHeight="1" spans="1:16">
      <c r="A290" s="46" t="s">
        <v>61</v>
      </c>
      <c r="B290" s="47" t="s">
        <v>62</v>
      </c>
      <c r="C290" s="48">
        <v>44151</v>
      </c>
      <c r="D290" s="47" t="str">
        <f t="shared" si="28"/>
        <v>November</v>
      </c>
      <c r="E290" s="47">
        <f t="shared" si="29"/>
        <v>2020</v>
      </c>
      <c r="F290" s="49">
        <v>134</v>
      </c>
      <c r="G290" s="50">
        <v>59.12</v>
      </c>
      <c r="H290" s="51">
        <f t="shared" si="30"/>
        <v>7922.08</v>
      </c>
      <c r="I290" s="52">
        <v>0.13</v>
      </c>
      <c r="J290" s="31" t="str">
        <f t="shared" si="31"/>
        <v>High (11–15%)</v>
      </c>
      <c r="K290" s="51">
        <f t="shared" si="32"/>
        <v>1029.8704</v>
      </c>
      <c r="L290" s="51">
        <f t="shared" si="33"/>
        <v>6892.2096</v>
      </c>
      <c r="M290" s="49">
        <v>1</v>
      </c>
      <c r="N290" s="53">
        <f t="shared" si="34"/>
        <v>0.00746268656716418</v>
      </c>
      <c r="O290" s="54" t="s">
        <v>32</v>
      </c>
      <c r="P290" s="55" t="s">
        <v>28</v>
      </c>
    </row>
    <row r="291" ht="22.5" customHeight="1" spans="1:16">
      <c r="A291" s="36" t="s">
        <v>64</v>
      </c>
      <c r="B291" s="37" t="s">
        <v>65</v>
      </c>
      <c r="C291" s="38">
        <v>44151</v>
      </c>
      <c r="D291" s="37" t="str">
        <f t="shared" si="28"/>
        <v>November</v>
      </c>
      <c r="E291" s="37">
        <f t="shared" si="29"/>
        <v>2020</v>
      </c>
      <c r="F291" s="39">
        <v>124</v>
      </c>
      <c r="G291" s="40">
        <v>33.45</v>
      </c>
      <c r="H291" s="41">
        <f t="shared" si="30"/>
        <v>4147.8</v>
      </c>
      <c r="I291" s="42">
        <v>0.16</v>
      </c>
      <c r="J291" s="31" t="str">
        <f t="shared" si="31"/>
        <v>Very High (16–20%)</v>
      </c>
      <c r="K291" s="41">
        <f t="shared" si="32"/>
        <v>663.648</v>
      </c>
      <c r="L291" s="41">
        <f t="shared" si="33"/>
        <v>3484.152</v>
      </c>
      <c r="M291" s="39">
        <v>1</v>
      </c>
      <c r="N291" s="43">
        <f t="shared" si="34"/>
        <v>0.00806451612903226</v>
      </c>
      <c r="O291" s="44" t="s">
        <v>31</v>
      </c>
      <c r="P291" s="45" t="s">
        <v>28</v>
      </c>
    </row>
    <row r="292" ht="22.5" customHeight="1" spans="1:16">
      <c r="A292" s="46" t="s">
        <v>58</v>
      </c>
      <c r="B292" s="47" t="s">
        <v>57</v>
      </c>
      <c r="C292" s="48">
        <v>44158</v>
      </c>
      <c r="D292" s="47" t="str">
        <f t="shared" si="28"/>
        <v>November</v>
      </c>
      <c r="E292" s="47">
        <f t="shared" si="29"/>
        <v>2020</v>
      </c>
      <c r="F292" s="49">
        <v>137</v>
      </c>
      <c r="G292" s="50">
        <v>34.72</v>
      </c>
      <c r="H292" s="51">
        <f t="shared" si="30"/>
        <v>4756.64</v>
      </c>
      <c r="I292" s="52">
        <v>0.13</v>
      </c>
      <c r="J292" s="31" t="str">
        <f t="shared" si="31"/>
        <v>High (11–15%)</v>
      </c>
      <c r="K292" s="51">
        <f t="shared" si="32"/>
        <v>618.3632</v>
      </c>
      <c r="L292" s="51">
        <f t="shared" si="33"/>
        <v>4138.2768</v>
      </c>
      <c r="M292" s="49">
        <v>0</v>
      </c>
      <c r="N292" s="53">
        <f t="shared" si="34"/>
        <v>0</v>
      </c>
      <c r="O292" s="54" t="s">
        <v>31</v>
      </c>
      <c r="P292" s="55" t="s">
        <v>30</v>
      </c>
    </row>
    <row r="293" ht="22.5" customHeight="1" spans="1:16">
      <c r="A293" s="36" t="s">
        <v>50</v>
      </c>
      <c r="B293" s="37" t="s">
        <v>51</v>
      </c>
      <c r="C293" s="38">
        <v>44158</v>
      </c>
      <c r="D293" s="37" t="str">
        <f t="shared" si="28"/>
        <v>November</v>
      </c>
      <c r="E293" s="37">
        <f t="shared" si="29"/>
        <v>2020</v>
      </c>
      <c r="F293" s="39">
        <v>135</v>
      </c>
      <c r="G293" s="40">
        <v>35.03</v>
      </c>
      <c r="H293" s="41">
        <f t="shared" si="30"/>
        <v>4729.05</v>
      </c>
      <c r="I293" s="42">
        <v>0.08</v>
      </c>
      <c r="J293" s="31" t="str">
        <f t="shared" si="31"/>
        <v>Moderate (6–10%)</v>
      </c>
      <c r="K293" s="41">
        <f t="shared" si="32"/>
        <v>378.324</v>
      </c>
      <c r="L293" s="41">
        <f t="shared" si="33"/>
        <v>4350.726</v>
      </c>
      <c r="M293" s="39">
        <v>0</v>
      </c>
      <c r="N293" s="43">
        <f t="shared" si="34"/>
        <v>0</v>
      </c>
      <c r="O293" s="44" t="s">
        <v>31</v>
      </c>
      <c r="P293" s="45" t="s">
        <v>28</v>
      </c>
    </row>
    <row r="294" ht="22.5" customHeight="1" spans="1:16">
      <c r="A294" s="46" t="s">
        <v>56</v>
      </c>
      <c r="B294" s="47" t="s">
        <v>57</v>
      </c>
      <c r="C294" s="48">
        <v>44172</v>
      </c>
      <c r="D294" s="47" t="str">
        <f t="shared" si="28"/>
        <v>December</v>
      </c>
      <c r="E294" s="47">
        <f t="shared" si="29"/>
        <v>2020</v>
      </c>
      <c r="F294" s="49">
        <v>149</v>
      </c>
      <c r="G294" s="50">
        <v>38.29</v>
      </c>
      <c r="H294" s="51">
        <f t="shared" si="30"/>
        <v>5705.21</v>
      </c>
      <c r="I294" s="52">
        <v>0.22</v>
      </c>
      <c r="J294" s="31" t="str">
        <f t="shared" si="31"/>
        <v>Maximum (21–25%)</v>
      </c>
      <c r="K294" s="51">
        <f t="shared" si="32"/>
        <v>1255.1462</v>
      </c>
      <c r="L294" s="51">
        <f t="shared" si="33"/>
        <v>4450.0638</v>
      </c>
      <c r="M294" s="49">
        <v>2</v>
      </c>
      <c r="N294" s="53">
        <f t="shared" si="34"/>
        <v>0.0134228187919463</v>
      </c>
      <c r="O294" s="54" t="s">
        <v>31</v>
      </c>
      <c r="P294" s="55" t="s">
        <v>29</v>
      </c>
    </row>
    <row r="295" ht="22.5" customHeight="1" spans="1:16">
      <c r="A295" s="36" t="s">
        <v>6</v>
      </c>
      <c r="B295" s="37" t="s">
        <v>51</v>
      </c>
      <c r="C295" s="38">
        <v>44207</v>
      </c>
      <c r="D295" s="37" t="str">
        <f t="shared" si="28"/>
        <v>January</v>
      </c>
      <c r="E295" s="37">
        <f t="shared" si="29"/>
        <v>2021</v>
      </c>
      <c r="F295" s="39">
        <v>161</v>
      </c>
      <c r="G295" s="40">
        <v>38.93</v>
      </c>
      <c r="H295" s="41">
        <f t="shared" si="30"/>
        <v>6267.73</v>
      </c>
      <c r="I295" s="42">
        <v>0.23</v>
      </c>
      <c r="J295" s="31" t="str">
        <f t="shared" si="31"/>
        <v>Maximum (21–25%)</v>
      </c>
      <c r="K295" s="41">
        <f t="shared" si="32"/>
        <v>1441.5779</v>
      </c>
      <c r="L295" s="41">
        <f t="shared" si="33"/>
        <v>4826.1521</v>
      </c>
      <c r="M295" s="39">
        <v>2</v>
      </c>
      <c r="N295" s="43">
        <f t="shared" si="34"/>
        <v>0.0124223602484472</v>
      </c>
      <c r="O295" s="44" t="s">
        <v>33</v>
      </c>
      <c r="P295" s="45" t="s">
        <v>28</v>
      </c>
    </row>
    <row r="296" ht="22.5" customHeight="1" spans="1:16">
      <c r="A296" s="46" t="s">
        <v>6</v>
      </c>
      <c r="B296" s="47" t="s">
        <v>51</v>
      </c>
      <c r="C296" s="48">
        <v>44214</v>
      </c>
      <c r="D296" s="47" t="str">
        <f t="shared" si="28"/>
        <v>January</v>
      </c>
      <c r="E296" s="47">
        <f t="shared" si="29"/>
        <v>2021</v>
      </c>
      <c r="F296" s="49">
        <v>156</v>
      </c>
      <c r="G296" s="50">
        <v>23.88</v>
      </c>
      <c r="H296" s="51">
        <f t="shared" si="30"/>
        <v>3725.28</v>
      </c>
      <c r="I296" s="52">
        <v>0.14</v>
      </c>
      <c r="J296" s="31" t="str">
        <f t="shared" si="31"/>
        <v>High (11–15%)</v>
      </c>
      <c r="K296" s="51">
        <f t="shared" si="32"/>
        <v>521.5392</v>
      </c>
      <c r="L296" s="51">
        <f t="shared" si="33"/>
        <v>3203.7408</v>
      </c>
      <c r="M296" s="49">
        <v>2</v>
      </c>
      <c r="N296" s="53">
        <f t="shared" si="34"/>
        <v>0.0128205128205128</v>
      </c>
      <c r="O296" s="54" t="s">
        <v>31</v>
      </c>
      <c r="P296" s="55" t="s">
        <v>30</v>
      </c>
    </row>
    <row r="297" ht="22.5" customHeight="1" spans="1:16">
      <c r="A297" s="36" t="s">
        <v>54</v>
      </c>
      <c r="B297" s="37" t="s">
        <v>55</v>
      </c>
      <c r="C297" s="38">
        <v>44242</v>
      </c>
      <c r="D297" s="37" t="str">
        <f t="shared" si="28"/>
        <v>February</v>
      </c>
      <c r="E297" s="37">
        <f t="shared" si="29"/>
        <v>2021</v>
      </c>
      <c r="F297" s="39">
        <v>162</v>
      </c>
      <c r="G297" s="40">
        <v>21.18</v>
      </c>
      <c r="H297" s="41">
        <f t="shared" si="30"/>
        <v>3431.16</v>
      </c>
      <c r="I297" s="42">
        <v>0.09</v>
      </c>
      <c r="J297" s="31" t="str">
        <f t="shared" si="31"/>
        <v>Moderate (6–10%)</v>
      </c>
      <c r="K297" s="41">
        <f t="shared" si="32"/>
        <v>308.8044</v>
      </c>
      <c r="L297" s="41">
        <f t="shared" si="33"/>
        <v>3122.3556</v>
      </c>
      <c r="M297" s="39">
        <v>1</v>
      </c>
      <c r="N297" s="43">
        <f t="shared" si="34"/>
        <v>0.00617283950617284</v>
      </c>
      <c r="O297" s="44" t="s">
        <v>33</v>
      </c>
      <c r="P297" s="45" t="s">
        <v>28</v>
      </c>
    </row>
    <row r="298" ht="22.5" customHeight="1" spans="1:16">
      <c r="A298" s="46" t="s">
        <v>56</v>
      </c>
      <c r="B298" s="47" t="s">
        <v>57</v>
      </c>
      <c r="C298" s="48">
        <v>44249</v>
      </c>
      <c r="D298" s="47" t="str">
        <f t="shared" si="28"/>
        <v>February</v>
      </c>
      <c r="E298" s="47">
        <f t="shared" si="29"/>
        <v>2021</v>
      </c>
      <c r="F298" s="49">
        <v>149</v>
      </c>
      <c r="G298" s="50">
        <v>21.78</v>
      </c>
      <c r="H298" s="51">
        <f t="shared" si="30"/>
        <v>3245.22</v>
      </c>
      <c r="I298" s="52">
        <v>0.09</v>
      </c>
      <c r="J298" s="31" t="str">
        <f t="shared" si="31"/>
        <v>Moderate (6–10%)</v>
      </c>
      <c r="K298" s="51">
        <f t="shared" si="32"/>
        <v>292.0698</v>
      </c>
      <c r="L298" s="51">
        <f t="shared" si="33"/>
        <v>2953.1502</v>
      </c>
      <c r="M298" s="49">
        <v>3</v>
      </c>
      <c r="N298" s="53">
        <f t="shared" si="34"/>
        <v>0.0201342281879195</v>
      </c>
      <c r="O298" s="54" t="s">
        <v>32</v>
      </c>
      <c r="P298" s="55" t="s">
        <v>28</v>
      </c>
    </row>
    <row r="299" ht="22.5" customHeight="1" spans="1:16">
      <c r="A299" s="36" t="s">
        <v>61</v>
      </c>
      <c r="B299" s="37" t="s">
        <v>62</v>
      </c>
      <c r="C299" s="38">
        <v>44256</v>
      </c>
      <c r="D299" s="37" t="str">
        <f t="shared" si="28"/>
        <v>March</v>
      </c>
      <c r="E299" s="37">
        <f t="shared" si="29"/>
        <v>2021</v>
      </c>
      <c r="F299" s="39">
        <v>136</v>
      </c>
      <c r="G299" s="40">
        <v>14.27</v>
      </c>
      <c r="H299" s="41">
        <f t="shared" si="30"/>
        <v>1940.72</v>
      </c>
      <c r="I299" s="42">
        <v>0.18</v>
      </c>
      <c r="J299" s="31" t="str">
        <f t="shared" si="31"/>
        <v>Very High (16–20%)</v>
      </c>
      <c r="K299" s="41">
        <f t="shared" si="32"/>
        <v>349.3296</v>
      </c>
      <c r="L299" s="41">
        <f t="shared" si="33"/>
        <v>1591.3904</v>
      </c>
      <c r="M299" s="39">
        <v>0</v>
      </c>
      <c r="N299" s="43">
        <f t="shared" si="34"/>
        <v>0</v>
      </c>
      <c r="O299" s="44" t="s">
        <v>32</v>
      </c>
      <c r="P299" s="45" t="s">
        <v>30</v>
      </c>
    </row>
    <row r="300" ht="22.5" customHeight="1" spans="1:16">
      <c r="A300" s="46" t="s">
        <v>9</v>
      </c>
      <c r="B300" s="47" t="s">
        <v>62</v>
      </c>
      <c r="C300" s="48">
        <v>44256</v>
      </c>
      <c r="D300" s="47" t="str">
        <f t="shared" si="28"/>
        <v>March</v>
      </c>
      <c r="E300" s="47">
        <f t="shared" si="29"/>
        <v>2021</v>
      </c>
      <c r="F300" s="49">
        <v>135</v>
      </c>
      <c r="G300" s="50">
        <v>33.03</v>
      </c>
      <c r="H300" s="51">
        <f t="shared" si="30"/>
        <v>4459.05</v>
      </c>
      <c r="I300" s="52">
        <v>0.17</v>
      </c>
      <c r="J300" s="31" t="str">
        <f t="shared" si="31"/>
        <v>Very High (16–20%)</v>
      </c>
      <c r="K300" s="51">
        <f t="shared" si="32"/>
        <v>758.0385</v>
      </c>
      <c r="L300" s="51">
        <f t="shared" si="33"/>
        <v>3701.0115</v>
      </c>
      <c r="M300" s="49">
        <v>3</v>
      </c>
      <c r="N300" s="53">
        <f t="shared" si="34"/>
        <v>0.0222222222222222</v>
      </c>
      <c r="O300" s="54" t="s">
        <v>31</v>
      </c>
      <c r="P300" s="55" t="s">
        <v>29</v>
      </c>
    </row>
    <row r="301" ht="22.5" customHeight="1" spans="1:16">
      <c r="A301" s="36" t="s">
        <v>9</v>
      </c>
      <c r="B301" s="37" t="s">
        <v>62</v>
      </c>
      <c r="C301" s="38">
        <v>44291</v>
      </c>
      <c r="D301" s="37" t="str">
        <f t="shared" si="28"/>
        <v>April</v>
      </c>
      <c r="E301" s="37">
        <f t="shared" si="29"/>
        <v>2021</v>
      </c>
      <c r="F301" s="39">
        <v>142</v>
      </c>
      <c r="G301" s="40">
        <v>12.03</v>
      </c>
      <c r="H301" s="41">
        <f t="shared" si="30"/>
        <v>1708.26</v>
      </c>
      <c r="I301" s="42">
        <v>0.19</v>
      </c>
      <c r="J301" s="31" t="str">
        <f t="shared" si="31"/>
        <v>Very High (16–20%)</v>
      </c>
      <c r="K301" s="41">
        <f t="shared" si="32"/>
        <v>324.5694</v>
      </c>
      <c r="L301" s="41">
        <f t="shared" si="33"/>
        <v>1383.6906</v>
      </c>
      <c r="M301" s="39">
        <v>3</v>
      </c>
      <c r="N301" s="43">
        <f t="shared" si="34"/>
        <v>0.0211267605633803</v>
      </c>
      <c r="O301" s="44" t="s">
        <v>32</v>
      </c>
      <c r="P301" s="45" t="s">
        <v>29</v>
      </c>
    </row>
    <row r="302" ht="22.5" customHeight="1" spans="1:16">
      <c r="A302" s="46" t="s">
        <v>63</v>
      </c>
      <c r="B302" s="47" t="s">
        <v>57</v>
      </c>
      <c r="C302" s="48">
        <v>44319</v>
      </c>
      <c r="D302" s="47" t="str">
        <f t="shared" si="28"/>
        <v>May</v>
      </c>
      <c r="E302" s="47">
        <f t="shared" si="29"/>
        <v>2021</v>
      </c>
      <c r="F302" s="49">
        <v>155</v>
      </c>
      <c r="G302" s="50">
        <v>32.02</v>
      </c>
      <c r="H302" s="51">
        <f t="shared" si="30"/>
        <v>4963.1</v>
      </c>
      <c r="I302" s="52">
        <v>0.13</v>
      </c>
      <c r="J302" s="31" t="str">
        <f t="shared" si="31"/>
        <v>High (11–15%)</v>
      </c>
      <c r="K302" s="51">
        <f t="shared" si="32"/>
        <v>645.203</v>
      </c>
      <c r="L302" s="51">
        <f t="shared" si="33"/>
        <v>4317.897</v>
      </c>
      <c r="M302" s="49">
        <v>2</v>
      </c>
      <c r="N302" s="53">
        <f t="shared" si="34"/>
        <v>0.0129032258064516</v>
      </c>
      <c r="O302" s="54" t="s">
        <v>33</v>
      </c>
      <c r="P302" s="55" t="s">
        <v>30</v>
      </c>
    </row>
    <row r="303" ht="22.5" customHeight="1" spans="1:16">
      <c r="A303" s="36" t="s">
        <v>61</v>
      </c>
      <c r="B303" s="37" t="s">
        <v>62</v>
      </c>
      <c r="C303" s="38">
        <v>44326</v>
      </c>
      <c r="D303" s="37" t="str">
        <f t="shared" si="28"/>
        <v>May</v>
      </c>
      <c r="E303" s="37">
        <f t="shared" si="29"/>
        <v>2021</v>
      </c>
      <c r="F303" s="39">
        <v>184</v>
      </c>
      <c r="G303" s="40">
        <v>12.67</v>
      </c>
      <c r="H303" s="41">
        <f t="shared" si="30"/>
        <v>2331.28</v>
      </c>
      <c r="I303" s="42">
        <v>0.04</v>
      </c>
      <c r="J303" s="31" t="str">
        <f t="shared" si="31"/>
        <v>Low (1–5%)</v>
      </c>
      <c r="K303" s="41">
        <f t="shared" si="32"/>
        <v>93.2512000000002</v>
      </c>
      <c r="L303" s="41">
        <f t="shared" si="33"/>
        <v>2238.0288</v>
      </c>
      <c r="M303" s="39">
        <v>2</v>
      </c>
      <c r="N303" s="43">
        <f t="shared" si="34"/>
        <v>0.0108695652173913</v>
      </c>
      <c r="O303" s="44" t="s">
        <v>33</v>
      </c>
      <c r="P303" s="45" t="s">
        <v>28</v>
      </c>
    </row>
    <row r="304" ht="22.5" customHeight="1" spans="1:16">
      <c r="A304" s="46" t="s">
        <v>50</v>
      </c>
      <c r="B304" s="47" t="s">
        <v>51</v>
      </c>
      <c r="C304" s="48">
        <v>44333</v>
      </c>
      <c r="D304" s="47" t="str">
        <f t="shared" si="28"/>
        <v>May</v>
      </c>
      <c r="E304" s="47">
        <f t="shared" si="29"/>
        <v>2021</v>
      </c>
      <c r="F304" s="49">
        <v>176</v>
      </c>
      <c r="G304" s="50">
        <v>27.1</v>
      </c>
      <c r="H304" s="51">
        <f t="shared" si="30"/>
        <v>4769.6</v>
      </c>
      <c r="I304" s="52">
        <v>0.19</v>
      </c>
      <c r="J304" s="31" t="str">
        <f t="shared" si="31"/>
        <v>Very High (16–20%)</v>
      </c>
      <c r="K304" s="51">
        <f t="shared" si="32"/>
        <v>906.224</v>
      </c>
      <c r="L304" s="51">
        <f t="shared" si="33"/>
        <v>3863.376</v>
      </c>
      <c r="M304" s="49">
        <v>0</v>
      </c>
      <c r="N304" s="53">
        <f t="shared" si="34"/>
        <v>0</v>
      </c>
      <c r="O304" s="54" t="s">
        <v>32</v>
      </c>
      <c r="P304" s="55" t="s">
        <v>30</v>
      </c>
    </row>
    <row r="305" ht="22.5" customHeight="1" spans="1:16">
      <c r="A305" s="36" t="s">
        <v>50</v>
      </c>
      <c r="B305" s="37" t="s">
        <v>51</v>
      </c>
      <c r="C305" s="38">
        <v>44361</v>
      </c>
      <c r="D305" s="37" t="str">
        <f t="shared" si="28"/>
        <v>June</v>
      </c>
      <c r="E305" s="37">
        <f t="shared" si="29"/>
        <v>2021</v>
      </c>
      <c r="F305" s="39">
        <v>142</v>
      </c>
      <c r="G305" s="40">
        <v>16.35</v>
      </c>
      <c r="H305" s="41">
        <f t="shared" si="30"/>
        <v>2321.7</v>
      </c>
      <c r="I305" s="42">
        <v>0.16</v>
      </c>
      <c r="J305" s="31" t="str">
        <f t="shared" si="31"/>
        <v>Very High (16–20%)</v>
      </c>
      <c r="K305" s="41">
        <f t="shared" si="32"/>
        <v>371.472</v>
      </c>
      <c r="L305" s="41">
        <f t="shared" si="33"/>
        <v>1950.228</v>
      </c>
      <c r="M305" s="39">
        <v>3</v>
      </c>
      <c r="N305" s="43">
        <f t="shared" si="34"/>
        <v>0.0211267605633803</v>
      </c>
      <c r="O305" s="44" t="s">
        <v>33</v>
      </c>
      <c r="P305" s="45" t="s">
        <v>30</v>
      </c>
    </row>
    <row r="306" ht="22.5" customHeight="1" spans="1:16">
      <c r="A306" s="46" t="s">
        <v>9</v>
      </c>
      <c r="B306" s="47" t="s">
        <v>62</v>
      </c>
      <c r="C306" s="48">
        <v>44361</v>
      </c>
      <c r="D306" s="47" t="str">
        <f t="shared" si="28"/>
        <v>June</v>
      </c>
      <c r="E306" s="47">
        <f t="shared" si="29"/>
        <v>2021</v>
      </c>
      <c r="F306" s="49">
        <v>178</v>
      </c>
      <c r="G306" s="50">
        <v>25.19</v>
      </c>
      <c r="H306" s="51">
        <f t="shared" si="30"/>
        <v>4483.82</v>
      </c>
      <c r="I306" s="52">
        <v>0.05</v>
      </c>
      <c r="J306" s="31" t="str">
        <f t="shared" si="31"/>
        <v>Low (1–5%)</v>
      </c>
      <c r="K306" s="51">
        <f t="shared" si="32"/>
        <v>224.191</v>
      </c>
      <c r="L306" s="51">
        <f t="shared" si="33"/>
        <v>4259.629</v>
      </c>
      <c r="M306" s="49">
        <v>1</v>
      </c>
      <c r="N306" s="53">
        <f t="shared" si="34"/>
        <v>0.00561797752808989</v>
      </c>
      <c r="O306" s="54" t="s">
        <v>33</v>
      </c>
      <c r="P306" s="55" t="s">
        <v>28</v>
      </c>
    </row>
    <row r="307" ht="22.5" customHeight="1" spans="1:16">
      <c r="A307" s="36" t="s">
        <v>48</v>
      </c>
      <c r="B307" s="37" t="s">
        <v>49</v>
      </c>
      <c r="C307" s="38">
        <v>44396</v>
      </c>
      <c r="D307" s="37" t="str">
        <f t="shared" si="28"/>
        <v>July</v>
      </c>
      <c r="E307" s="37">
        <f t="shared" si="29"/>
        <v>2021</v>
      </c>
      <c r="F307" s="39">
        <v>167</v>
      </c>
      <c r="G307" s="40">
        <v>37.1</v>
      </c>
      <c r="H307" s="41">
        <f t="shared" si="30"/>
        <v>6195.7</v>
      </c>
      <c r="I307" s="42">
        <v>0.23</v>
      </c>
      <c r="J307" s="31" t="str">
        <f t="shared" si="31"/>
        <v>Maximum (21–25%)</v>
      </c>
      <c r="K307" s="41">
        <f t="shared" si="32"/>
        <v>1425.011</v>
      </c>
      <c r="L307" s="41">
        <f t="shared" si="33"/>
        <v>4770.689</v>
      </c>
      <c r="M307" s="39">
        <v>3</v>
      </c>
      <c r="N307" s="43">
        <f t="shared" si="34"/>
        <v>0.0179640718562874</v>
      </c>
      <c r="O307" s="44" t="s">
        <v>31</v>
      </c>
      <c r="P307" s="45" t="s">
        <v>28</v>
      </c>
    </row>
    <row r="308" ht="22.5" customHeight="1" spans="1:16">
      <c r="A308" s="46" t="s">
        <v>46</v>
      </c>
      <c r="B308" s="47" t="s">
        <v>47</v>
      </c>
      <c r="C308" s="48">
        <v>44403</v>
      </c>
      <c r="D308" s="47" t="str">
        <f t="shared" si="28"/>
        <v>July</v>
      </c>
      <c r="E308" s="47">
        <f t="shared" si="29"/>
        <v>2021</v>
      </c>
      <c r="F308" s="49">
        <v>155</v>
      </c>
      <c r="G308" s="50">
        <v>30.91</v>
      </c>
      <c r="H308" s="51">
        <f t="shared" si="30"/>
        <v>4791.05</v>
      </c>
      <c r="I308" s="52">
        <v>0.1</v>
      </c>
      <c r="J308" s="31" t="str">
        <f t="shared" si="31"/>
        <v>Moderate (6–10%)</v>
      </c>
      <c r="K308" s="51">
        <f t="shared" si="32"/>
        <v>479.105</v>
      </c>
      <c r="L308" s="51">
        <f t="shared" si="33"/>
        <v>4311.945</v>
      </c>
      <c r="M308" s="49">
        <v>5</v>
      </c>
      <c r="N308" s="53">
        <f t="shared" si="34"/>
        <v>0.032258064516129</v>
      </c>
      <c r="O308" s="54" t="s">
        <v>32</v>
      </c>
      <c r="P308" s="55" t="s">
        <v>29</v>
      </c>
    </row>
    <row r="309" ht="22.5" customHeight="1" spans="1:16">
      <c r="A309" s="36" t="s">
        <v>8</v>
      </c>
      <c r="B309" s="37" t="s">
        <v>45</v>
      </c>
      <c r="C309" s="38">
        <v>44431</v>
      </c>
      <c r="D309" s="37" t="str">
        <f t="shared" si="28"/>
        <v>August</v>
      </c>
      <c r="E309" s="37">
        <f t="shared" si="29"/>
        <v>2021</v>
      </c>
      <c r="F309" s="39">
        <v>149</v>
      </c>
      <c r="G309" s="40">
        <v>53.18</v>
      </c>
      <c r="H309" s="41">
        <f t="shared" si="30"/>
        <v>7923.82</v>
      </c>
      <c r="I309" s="42">
        <v>0.17</v>
      </c>
      <c r="J309" s="31" t="str">
        <f t="shared" si="31"/>
        <v>Very High (16–20%)</v>
      </c>
      <c r="K309" s="41">
        <f t="shared" si="32"/>
        <v>1347.0494</v>
      </c>
      <c r="L309" s="41">
        <f t="shared" si="33"/>
        <v>6576.7706</v>
      </c>
      <c r="M309" s="39">
        <v>1</v>
      </c>
      <c r="N309" s="43">
        <f t="shared" si="34"/>
        <v>0.00671140939597315</v>
      </c>
      <c r="O309" s="44" t="s">
        <v>33</v>
      </c>
      <c r="P309" s="45" t="s">
        <v>30</v>
      </c>
    </row>
    <row r="310" ht="22.5" customHeight="1" spans="1:16">
      <c r="A310" s="46" t="s">
        <v>63</v>
      </c>
      <c r="B310" s="47" t="s">
        <v>57</v>
      </c>
      <c r="C310" s="48">
        <v>44438</v>
      </c>
      <c r="D310" s="47" t="str">
        <f t="shared" si="28"/>
        <v>August</v>
      </c>
      <c r="E310" s="47">
        <f t="shared" si="29"/>
        <v>2021</v>
      </c>
      <c r="F310" s="49">
        <v>140</v>
      </c>
      <c r="G310" s="50">
        <v>20.06</v>
      </c>
      <c r="H310" s="51">
        <f t="shared" si="30"/>
        <v>2808.4</v>
      </c>
      <c r="I310" s="52">
        <v>0.07</v>
      </c>
      <c r="J310" s="31" t="str">
        <f t="shared" si="31"/>
        <v>Moderate (6–10%)</v>
      </c>
      <c r="K310" s="51">
        <f t="shared" si="32"/>
        <v>196.588</v>
      </c>
      <c r="L310" s="51">
        <f t="shared" si="33"/>
        <v>2611.812</v>
      </c>
      <c r="M310" s="49">
        <v>3</v>
      </c>
      <c r="N310" s="53">
        <f t="shared" si="34"/>
        <v>0.0214285714285714</v>
      </c>
      <c r="O310" s="54" t="s">
        <v>32</v>
      </c>
      <c r="P310" s="55" t="s">
        <v>30</v>
      </c>
    </row>
    <row r="311" ht="22.5" customHeight="1" spans="1:16">
      <c r="A311" s="36" t="s">
        <v>64</v>
      </c>
      <c r="B311" s="37" t="s">
        <v>65</v>
      </c>
      <c r="C311" s="38">
        <v>44473</v>
      </c>
      <c r="D311" s="37" t="str">
        <f t="shared" si="28"/>
        <v>October</v>
      </c>
      <c r="E311" s="37">
        <f t="shared" si="29"/>
        <v>2021</v>
      </c>
      <c r="F311" s="39">
        <v>149</v>
      </c>
      <c r="G311" s="40">
        <v>57.73</v>
      </c>
      <c r="H311" s="41">
        <f t="shared" si="30"/>
        <v>8601.77</v>
      </c>
      <c r="I311" s="42">
        <v>0.07</v>
      </c>
      <c r="J311" s="31" t="str">
        <f t="shared" si="31"/>
        <v>Moderate (6–10%)</v>
      </c>
      <c r="K311" s="41">
        <f t="shared" si="32"/>
        <v>602.123900000001</v>
      </c>
      <c r="L311" s="41">
        <f t="shared" si="33"/>
        <v>7999.6461</v>
      </c>
      <c r="M311" s="39">
        <v>3</v>
      </c>
      <c r="N311" s="43">
        <f t="shared" si="34"/>
        <v>0.0201342281879195</v>
      </c>
      <c r="O311" s="44" t="s">
        <v>33</v>
      </c>
      <c r="P311" s="45" t="s">
        <v>29</v>
      </c>
    </row>
    <row r="312" ht="22.5" customHeight="1" spans="1:16">
      <c r="A312" s="46" t="s">
        <v>9</v>
      </c>
      <c r="B312" s="47" t="s">
        <v>62</v>
      </c>
      <c r="C312" s="48">
        <v>44473</v>
      </c>
      <c r="D312" s="47" t="str">
        <f t="shared" si="28"/>
        <v>October</v>
      </c>
      <c r="E312" s="47">
        <f t="shared" si="29"/>
        <v>2021</v>
      </c>
      <c r="F312" s="49">
        <v>151</v>
      </c>
      <c r="G312" s="50">
        <v>37.84</v>
      </c>
      <c r="H312" s="51">
        <f t="shared" si="30"/>
        <v>5713.84</v>
      </c>
      <c r="I312" s="52">
        <v>0.05</v>
      </c>
      <c r="J312" s="31" t="str">
        <f t="shared" si="31"/>
        <v>Low (1–5%)</v>
      </c>
      <c r="K312" s="51">
        <f t="shared" si="32"/>
        <v>285.692</v>
      </c>
      <c r="L312" s="51">
        <f t="shared" si="33"/>
        <v>5428.148</v>
      </c>
      <c r="M312" s="49">
        <v>1</v>
      </c>
      <c r="N312" s="53">
        <f t="shared" si="34"/>
        <v>0.00662251655629139</v>
      </c>
      <c r="O312" s="54" t="s">
        <v>32</v>
      </c>
      <c r="P312" s="55" t="s">
        <v>30</v>
      </c>
    </row>
    <row r="313" ht="22.5" customHeight="1" spans="1:16">
      <c r="A313" s="36" t="s">
        <v>8</v>
      </c>
      <c r="B313" s="37" t="s">
        <v>45</v>
      </c>
      <c r="C313" s="38">
        <v>44501</v>
      </c>
      <c r="D313" s="37" t="str">
        <f t="shared" si="28"/>
        <v>November</v>
      </c>
      <c r="E313" s="37">
        <f t="shared" si="29"/>
        <v>2021</v>
      </c>
      <c r="F313" s="39">
        <v>145</v>
      </c>
      <c r="G313" s="40">
        <v>44.78</v>
      </c>
      <c r="H313" s="41">
        <f t="shared" si="30"/>
        <v>6493.1</v>
      </c>
      <c r="I313" s="42">
        <v>0.01</v>
      </c>
      <c r="J313" s="31" t="str">
        <f t="shared" si="31"/>
        <v>Low (1–5%)</v>
      </c>
      <c r="K313" s="41">
        <f t="shared" si="32"/>
        <v>64.9310000000005</v>
      </c>
      <c r="L313" s="41">
        <f t="shared" si="33"/>
        <v>6428.169</v>
      </c>
      <c r="M313" s="39">
        <v>1</v>
      </c>
      <c r="N313" s="43">
        <f t="shared" si="34"/>
        <v>0.00689655172413793</v>
      </c>
      <c r="O313" s="44" t="s">
        <v>32</v>
      </c>
      <c r="P313" s="45" t="s">
        <v>29</v>
      </c>
    </row>
    <row r="314" ht="22.5" customHeight="1" spans="1:16">
      <c r="A314" s="46" t="s">
        <v>58</v>
      </c>
      <c r="B314" s="47" t="s">
        <v>57</v>
      </c>
      <c r="C314" s="48">
        <v>44529</v>
      </c>
      <c r="D314" s="47" t="str">
        <f t="shared" si="28"/>
        <v>November</v>
      </c>
      <c r="E314" s="47">
        <f t="shared" si="29"/>
        <v>2021</v>
      </c>
      <c r="F314" s="49">
        <v>154</v>
      </c>
      <c r="G314" s="50">
        <v>29.58</v>
      </c>
      <c r="H314" s="51">
        <f t="shared" si="30"/>
        <v>4555.32</v>
      </c>
      <c r="I314" s="52">
        <v>0.17</v>
      </c>
      <c r="J314" s="31" t="str">
        <f t="shared" si="31"/>
        <v>Very High (16–20%)</v>
      </c>
      <c r="K314" s="51">
        <f t="shared" si="32"/>
        <v>774.4044</v>
      </c>
      <c r="L314" s="51">
        <f t="shared" si="33"/>
        <v>3780.9156</v>
      </c>
      <c r="M314" s="49">
        <v>0</v>
      </c>
      <c r="N314" s="53">
        <f t="shared" si="34"/>
        <v>0</v>
      </c>
      <c r="O314" s="54" t="s">
        <v>32</v>
      </c>
      <c r="P314" s="55" t="s">
        <v>30</v>
      </c>
    </row>
    <row r="315" ht="22.5" customHeight="1" spans="1:16">
      <c r="A315" s="36" t="s">
        <v>10</v>
      </c>
      <c r="B315" s="37" t="s">
        <v>62</v>
      </c>
      <c r="C315" s="38">
        <v>44536</v>
      </c>
      <c r="D315" s="37" t="str">
        <f t="shared" si="28"/>
        <v>December</v>
      </c>
      <c r="E315" s="37">
        <f t="shared" si="29"/>
        <v>2021</v>
      </c>
      <c r="F315" s="39">
        <v>144</v>
      </c>
      <c r="G315" s="40">
        <v>38.52</v>
      </c>
      <c r="H315" s="41">
        <f t="shared" si="30"/>
        <v>5546.88</v>
      </c>
      <c r="I315" s="42">
        <v>0.23</v>
      </c>
      <c r="J315" s="31" t="str">
        <f t="shared" si="31"/>
        <v>Maximum (21–25%)</v>
      </c>
      <c r="K315" s="41">
        <f t="shared" si="32"/>
        <v>1275.7824</v>
      </c>
      <c r="L315" s="41">
        <f t="shared" si="33"/>
        <v>4271.0976</v>
      </c>
      <c r="M315" s="39">
        <v>2</v>
      </c>
      <c r="N315" s="43">
        <f t="shared" si="34"/>
        <v>0.0138888888888889</v>
      </c>
      <c r="O315" s="44" t="s">
        <v>32</v>
      </c>
      <c r="P315" s="45" t="s">
        <v>28</v>
      </c>
    </row>
    <row r="316" ht="22.5" customHeight="1" spans="1:16">
      <c r="A316" s="46" t="s">
        <v>59</v>
      </c>
      <c r="B316" s="47" t="s">
        <v>60</v>
      </c>
      <c r="C316" s="48">
        <v>44536</v>
      </c>
      <c r="D316" s="47" t="str">
        <f t="shared" si="28"/>
        <v>December</v>
      </c>
      <c r="E316" s="47">
        <f t="shared" si="29"/>
        <v>2021</v>
      </c>
      <c r="F316" s="49">
        <v>147</v>
      </c>
      <c r="G316" s="50">
        <v>28.74</v>
      </c>
      <c r="H316" s="51">
        <f t="shared" si="30"/>
        <v>4224.78</v>
      </c>
      <c r="I316" s="52">
        <v>0.14</v>
      </c>
      <c r="J316" s="31" t="str">
        <f t="shared" si="31"/>
        <v>High (11–15%)</v>
      </c>
      <c r="K316" s="51">
        <f t="shared" si="32"/>
        <v>591.4692</v>
      </c>
      <c r="L316" s="51">
        <f t="shared" si="33"/>
        <v>3633.3108</v>
      </c>
      <c r="M316" s="49">
        <v>3</v>
      </c>
      <c r="N316" s="53">
        <f t="shared" si="34"/>
        <v>0.0204081632653061</v>
      </c>
      <c r="O316" s="54" t="s">
        <v>32</v>
      </c>
      <c r="P316" s="55" t="s">
        <v>30</v>
      </c>
    </row>
    <row r="317" ht="22.5" customHeight="1" spans="1:16">
      <c r="A317" s="36" t="s">
        <v>8</v>
      </c>
      <c r="B317" s="37" t="s">
        <v>45</v>
      </c>
      <c r="C317" s="38">
        <v>44564</v>
      </c>
      <c r="D317" s="37" t="str">
        <f t="shared" si="28"/>
        <v>January</v>
      </c>
      <c r="E317" s="37">
        <f t="shared" si="29"/>
        <v>2022</v>
      </c>
      <c r="F317" s="39">
        <v>142</v>
      </c>
      <c r="G317" s="40">
        <v>55.3</v>
      </c>
      <c r="H317" s="41">
        <f t="shared" si="30"/>
        <v>7852.6</v>
      </c>
      <c r="I317" s="42">
        <v>0.21</v>
      </c>
      <c r="J317" s="31" t="str">
        <f t="shared" si="31"/>
        <v>Maximum (21–25%)</v>
      </c>
      <c r="K317" s="41">
        <f t="shared" si="32"/>
        <v>1649.046</v>
      </c>
      <c r="L317" s="41">
        <f t="shared" si="33"/>
        <v>6203.554</v>
      </c>
      <c r="M317" s="39">
        <v>4</v>
      </c>
      <c r="N317" s="43">
        <f t="shared" si="34"/>
        <v>0.028169014084507</v>
      </c>
      <c r="O317" s="44" t="s">
        <v>33</v>
      </c>
      <c r="P317" s="45" t="s">
        <v>29</v>
      </c>
    </row>
    <row r="318" ht="22.5" customHeight="1" spans="1:16">
      <c r="A318" s="46" t="s">
        <v>63</v>
      </c>
      <c r="B318" s="47" t="s">
        <v>57</v>
      </c>
      <c r="C318" s="48">
        <v>44599</v>
      </c>
      <c r="D318" s="47" t="str">
        <f t="shared" si="28"/>
        <v>February</v>
      </c>
      <c r="E318" s="47">
        <f t="shared" si="29"/>
        <v>2022</v>
      </c>
      <c r="F318" s="49">
        <v>176</v>
      </c>
      <c r="G318" s="50">
        <v>22.73</v>
      </c>
      <c r="H318" s="51">
        <f t="shared" si="30"/>
        <v>4000.48</v>
      </c>
      <c r="I318" s="52">
        <v>0.03</v>
      </c>
      <c r="J318" s="31" t="str">
        <f t="shared" si="31"/>
        <v>Low (1–5%)</v>
      </c>
      <c r="K318" s="51">
        <f t="shared" si="32"/>
        <v>120.0144</v>
      </c>
      <c r="L318" s="51">
        <f t="shared" si="33"/>
        <v>3880.4656</v>
      </c>
      <c r="M318" s="49">
        <v>3</v>
      </c>
      <c r="N318" s="53">
        <f t="shared" si="34"/>
        <v>0.0170454545454545</v>
      </c>
      <c r="O318" s="54" t="s">
        <v>33</v>
      </c>
      <c r="P318" s="55" t="s">
        <v>28</v>
      </c>
    </row>
    <row r="319" ht="22.5" customHeight="1" spans="1:16">
      <c r="A319" s="36" t="s">
        <v>50</v>
      </c>
      <c r="B319" s="37" t="s">
        <v>51</v>
      </c>
      <c r="C319" s="38">
        <v>44613</v>
      </c>
      <c r="D319" s="37" t="str">
        <f t="shared" si="28"/>
        <v>February</v>
      </c>
      <c r="E319" s="37">
        <f t="shared" si="29"/>
        <v>2022</v>
      </c>
      <c r="F319" s="39">
        <v>154</v>
      </c>
      <c r="G319" s="40">
        <v>55.08</v>
      </c>
      <c r="H319" s="41">
        <f t="shared" si="30"/>
        <v>8482.32</v>
      </c>
      <c r="I319" s="42">
        <v>0.08</v>
      </c>
      <c r="J319" s="31" t="str">
        <f t="shared" si="31"/>
        <v>Moderate (6–10%)</v>
      </c>
      <c r="K319" s="41">
        <f t="shared" si="32"/>
        <v>678.585599999999</v>
      </c>
      <c r="L319" s="41">
        <f t="shared" si="33"/>
        <v>7803.7344</v>
      </c>
      <c r="M319" s="39">
        <v>2</v>
      </c>
      <c r="N319" s="43">
        <f t="shared" si="34"/>
        <v>0.012987012987013</v>
      </c>
      <c r="O319" s="44" t="s">
        <v>32</v>
      </c>
      <c r="P319" s="45" t="s">
        <v>30</v>
      </c>
    </row>
    <row r="320" ht="22.5" customHeight="1" spans="1:16">
      <c r="A320" s="46" t="s">
        <v>46</v>
      </c>
      <c r="B320" s="47" t="s">
        <v>47</v>
      </c>
      <c r="C320" s="48">
        <v>44634</v>
      </c>
      <c r="D320" s="47" t="str">
        <f t="shared" si="28"/>
        <v>March</v>
      </c>
      <c r="E320" s="47">
        <f t="shared" si="29"/>
        <v>2022</v>
      </c>
      <c r="F320" s="49">
        <v>163</v>
      </c>
      <c r="G320" s="50">
        <v>34.79</v>
      </c>
      <c r="H320" s="51">
        <f t="shared" si="30"/>
        <v>5670.77</v>
      </c>
      <c r="I320" s="52">
        <v>0.16</v>
      </c>
      <c r="J320" s="31" t="str">
        <f t="shared" si="31"/>
        <v>Very High (16–20%)</v>
      </c>
      <c r="K320" s="51">
        <f t="shared" si="32"/>
        <v>907.3232</v>
      </c>
      <c r="L320" s="51">
        <f t="shared" si="33"/>
        <v>4763.4468</v>
      </c>
      <c r="M320" s="49">
        <v>3</v>
      </c>
      <c r="N320" s="53">
        <f t="shared" si="34"/>
        <v>0.0184049079754601</v>
      </c>
      <c r="O320" s="54" t="s">
        <v>33</v>
      </c>
      <c r="P320" s="55" t="s">
        <v>28</v>
      </c>
    </row>
    <row r="321" ht="22.5" customHeight="1" spans="1:16">
      <c r="A321" s="36" t="s">
        <v>46</v>
      </c>
      <c r="B321" s="37" t="s">
        <v>47</v>
      </c>
      <c r="C321" s="38">
        <v>44655</v>
      </c>
      <c r="D321" s="37" t="str">
        <f t="shared" si="28"/>
        <v>April</v>
      </c>
      <c r="E321" s="37">
        <f t="shared" si="29"/>
        <v>2022</v>
      </c>
      <c r="F321" s="39">
        <v>142</v>
      </c>
      <c r="G321" s="40">
        <v>48.61</v>
      </c>
      <c r="H321" s="41">
        <f t="shared" si="30"/>
        <v>6902.62</v>
      </c>
      <c r="I321" s="42">
        <v>0.22</v>
      </c>
      <c r="J321" s="31" t="str">
        <f t="shared" si="31"/>
        <v>Maximum (21–25%)</v>
      </c>
      <c r="K321" s="41">
        <f t="shared" si="32"/>
        <v>1518.5764</v>
      </c>
      <c r="L321" s="41">
        <f t="shared" si="33"/>
        <v>5384.0436</v>
      </c>
      <c r="M321" s="39">
        <v>1</v>
      </c>
      <c r="N321" s="43">
        <f t="shared" si="34"/>
        <v>0.00704225352112676</v>
      </c>
      <c r="O321" s="44" t="s">
        <v>33</v>
      </c>
      <c r="P321" s="45" t="s">
        <v>30</v>
      </c>
    </row>
    <row r="322" ht="22.5" customHeight="1" spans="1:16">
      <c r="A322" s="46" t="s">
        <v>64</v>
      </c>
      <c r="B322" s="47" t="s">
        <v>65</v>
      </c>
      <c r="C322" s="48">
        <v>44655</v>
      </c>
      <c r="D322" s="47" t="str">
        <f t="shared" si="28"/>
        <v>April</v>
      </c>
      <c r="E322" s="47">
        <f t="shared" si="29"/>
        <v>2022</v>
      </c>
      <c r="F322" s="49">
        <v>144</v>
      </c>
      <c r="G322" s="50">
        <v>56.36</v>
      </c>
      <c r="H322" s="51">
        <f t="shared" si="30"/>
        <v>8115.84</v>
      </c>
      <c r="I322" s="52">
        <v>0.1</v>
      </c>
      <c r="J322" s="31" t="str">
        <f t="shared" si="31"/>
        <v>Moderate (6–10%)</v>
      </c>
      <c r="K322" s="51">
        <f t="shared" si="32"/>
        <v>811.584</v>
      </c>
      <c r="L322" s="51">
        <f t="shared" si="33"/>
        <v>7304.256</v>
      </c>
      <c r="M322" s="49">
        <v>0</v>
      </c>
      <c r="N322" s="53">
        <f t="shared" si="34"/>
        <v>0</v>
      </c>
      <c r="O322" s="54" t="s">
        <v>31</v>
      </c>
      <c r="P322" s="55" t="s">
        <v>30</v>
      </c>
    </row>
    <row r="323" ht="22.5" customHeight="1" spans="1:16">
      <c r="A323" s="36" t="s">
        <v>48</v>
      </c>
      <c r="B323" s="37" t="s">
        <v>49</v>
      </c>
      <c r="C323" s="38">
        <v>44662</v>
      </c>
      <c r="D323" s="37" t="str">
        <f t="shared" ref="D323:D386" si="35">TEXT(C323,"mmmm")</f>
        <v>April</v>
      </c>
      <c r="E323" s="37">
        <f t="shared" ref="E323:E386" si="36">YEAR(C323)</f>
        <v>2022</v>
      </c>
      <c r="F323" s="39">
        <v>139</v>
      </c>
      <c r="G323" s="40">
        <v>25.48</v>
      </c>
      <c r="H323" s="41">
        <f t="shared" ref="H323:H386" si="37">F323*G323</f>
        <v>3541.72</v>
      </c>
      <c r="I323" s="42">
        <v>0.09</v>
      </c>
      <c r="J323" s="31" t="str">
        <f t="shared" ref="J323:J386" si="38">IF(I323=0,"No Discount",IF(I323&lt;=0.05,"Low (1–5%)",IF(I323&lt;=0.1,"Moderate (6–10%)",IF(I323&lt;=0.15,"High (11–15%)",IF(I323&lt;=0.2,"Very High (16–20%)","Maximum (21–25%)")))))</f>
        <v>Moderate (6–10%)</v>
      </c>
      <c r="K323" s="41">
        <f t="shared" ref="K323:K386" si="39">H323-L323</f>
        <v>318.7548</v>
      </c>
      <c r="L323" s="41">
        <f t="shared" ref="L323:L386" si="40">H323*(1-I323)</f>
        <v>3222.9652</v>
      </c>
      <c r="M323" s="39">
        <v>2</v>
      </c>
      <c r="N323" s="43">
        <f t="shared" ref="N323:N386" si="41">M323/F323</f>
        <v>0.0143884892086331</v>
      </c>
      <c r="O323" s="44" t="s">
        <v>31</v>
      </c>
      <c r="P323" s="45" t="s">
        <v>30</v>
      </c>
    </row>
    <row r="324" ht="22.5" customHeight="1" spans="1:16">
      <c r="A324" s="46" t="s">
        <v>48</v>
      </c>
      <c r="B324" s="47" t="s">
        <v>49</v>
      </c>
      <c r="C324" s="48">
        <v>44669</v>
      </c>
      <c r="D324" s="47" t="str">
        <f t="shared" si="35"/>
        <v>April</v>
      </c>
      <c r="E324" s="47">
        <f t="shared" si="36"/>
        <v>2022</v>
      </c>
      <c r="F324" s="49">
        <v>149</v>
      </c>
      <c r="G324" s="50">
        <v>10.55</v>
      </c>
      <c r="H324" s="51">
        <f t="shared" si="37"/>
        <v>1571.95</v>
      </c>
      <c r="I324" s="52">
        <v>0.01</v>
      </c>
      <c r="J324" s="31" t="str">
        <f t="shared" si="38"/>
        <v>Low (1–5%)</v>
      </c>
      <c r="K324" s="51">
        <f t="shared" si="39"/>
        <v>15.7194999999999</v>
      </c>
      <c r="L324" s="51">
        <f t="shared" si="40"/>
        <v>1556.2305</v>
      </c>
      <c r="M324" s="49">
        <v>2</v>
      </c>
      <c r="N324" s="53">
        <f t="shared" si="41"/>
        <v>0.0134228187919463</v>
      </c>
      <c r="O324" s="54" t="s">
        <v>31</v>
      </c>
      <c r="P324" s="55" t="s">
        <v>30</v>
      </c>
    </row>
    <row r="325" ht="22.5" customHeight="1" spans="1:16">
      <c r="A325" s="36" t="s">
        <v>52</v>
      </c>
      <c r="B325" s="37" t="s">
        <v>53</v>
      </c>
      <c r="C325" s="38">
        <v>44676</v>
      </c>
      <c r="D325" s="37" t="str">
        <f t="shared" si="35"/>
        <v>April</v>
      </c>
      <c r="E325" s="37">
        <f t="shared" si="36"/>
        <v>2022</v>
      </c>
      <c r="F325" s="39">
        <v>140</v>
      </c>
      <c r="G325" s="40">
        <v>36.43</v>
      </c>
      <c r="H325" s="41">
        <f t="shared" si="37"/>
        <v>5100.2</v>
      </c>
      <c r="I325" s="42">
        <v>0.24</v>
      </c>
      <c r="J325" s="31" t="str">
        <f t="shared" si="38"/>
        <v>Maximum (21–25%)</v>
      </c>
      <c r="K325" s="41">
        <f t="shared" si="39"/>
        <v>1224.048</v>
      </c>
      <c r="L325" s="41">
        <f t="shared" si="40"/>
        <v>3876.152</v>
      </c>
      <c r="M325" s="39">
        <v>1</v>
      </c>
      <c r="N325" s="43">
        <f t="shared" si="41"/>
        <v>0.00714285714285714</v>
      </c>
      <c r="O325" s="44" t="s">
        <v>33</v>
      </c>
      <c r="P325" s="45" t="s">
        <v>29</v>
      </c>
    </row>
    <row r="326" ht="22.5" customHeight="1" spans="1:16">
      <c r="A326" s="46" t="s">
        <v>48</v>
      </c>
      <c r="B326" s="47" t="s">
        <v>49</v>
      </c>
      <c r="C326" s="48">
        <v>44697</v>
      </c>
      <c r="D326" s="47" t="str">
        <f t="shared" si="35"/>
        <v>May</v>
      </c>
      <c r="E326" s="47">
        <f t="shared" si="36"/>
        <v>2022</v>
      </c>
      <c r="F326" s="49">
        <v>145</v>
      </c>
      <c r="G326" s="50">
        <v>15.96</v>
      </c>
      <c r="H326" s="51">
        <f t="shared" si="37"/>
        <v>2314.2</v>
      </c>
      <c r="I326" s="52">
        <v>0.16</v>
      </c>
      <c r="J326" s="31" t="str">
        <f t="shared" si="38"/>
        <v>Very High (16–20%)</v>
      </c>
      <c r="K326" s="51">
        <f t="shared" si="39"/>
        <v>370.272</v>
      </c>
      <c r="L326" s="51">
        <f t="shared" si="40"/>
        <v>1943.928</v>
      </c>
      <c r="M326" s="49">
        <v>0</v>
      </c>
      <c r="N326" s="53">
        <f t="shared" si="41"/>
        <v>0</v>
      </c>
      <c r="O326" s="54" t="s">
        <v>31</v>
      </c>
      <c r="P326" s="55" t="s">
        <v>28</v>
      </c>
    </row>
    <row r="327" ht="22.5" customHeight="1" spans="1:16">
      <c r="A327" s="36" t="s">
        <v>7</v>
      </c>
      <c r="B327" s="37" t="s">
        <v>47</v>
      </c>
      <c r="C327" s="38">
        <v>44725</v>
      </c>
      <c r="D327" s="37" t="str">
        <f t="shared" si="35"/>
        <v>June</v>
      </c>
      <c r="E327" s="37">
        <f t="shared" si="36"/>
        <v>2022</v>
      </c>
      <c r="F327" s="39">
        <v>146</v>
      </c>
      <c r="G327" s="40">
        <v>50.1</v>
      </c>
      <c r="H327" s="41">
        <f t="shared" si="37"/>
        <v>7314.6</v>
      </c>
      <c r="I327" s="42">
        <v>0.04</v>
      </c>
      <c r="J327" s="31" t="str">
        <f t="shared" si="38"/>
        <v>Low (1–5%)</v>
      </c>
      <c r="K327" s="41">
        <f t="shared" si="39"/>
        <v>292.584</v>
      </c>
      <c r="L327" s="41">
        <f t="shared" si="40"/>
        <v>7022.016</v>
      </c>
      <c r="M327" s="39">
        <v>2</v>
      </c>
      <c r="N327" s="43">
        <f t="shared" si="41"/>
        <v>0.0136986301369863</v>
      </c>
      <c r="O327" s="44" t="s">
        <v>32</v>
      </c>
      <c r="P327" s="45" t="s">
        <v>28</v>
      </c>
    </row>
    <row r="328" ht="22.5" customHeight="1" spans="1:16">
      <c r="A328" s="46" t="s">
        <v>59</v>
      </c>
      <c r="B328" s="47" t="s">
        <v>60</v>
      </c>
      <c r="C328" s="48">
        <v>44732</v>
      </c>
      <c r="D328" s="47" t="str">
        <f t="shared" si="35"/>
        <v>June</v>
      </c>
      <c r="E328" s="47">
        <f t="shared" si="36"/>
        <v>2022</v>
      </c>
      <c r="F328" s="49">
        <v>154</v>
      </c>
      <c r="G328" s="50">
        <v>51.8</v>
      </c>
      <c r="H328" s="51">
        <f t="shared" si="37"/>
        <v>7977.2</v>
      </c>
      <c r="I328" s="52">
        <v>0.04</v>
      </c>
      <c r="J328" s="31" t="str">
        <f t="shared" si="38"/>
        <v>Low (1–5%)</v>
      </c>
      <c r="K328" s="51">
        <f t="shared" si="39"/>
        <v>319.088000000001</v>
      </c>
      <c r="L328" s="51">
        <f t="shared" si="40"/>
        <v>7658.112</v>
      </c>
      <c r="M328" s="49">
        <v>0</v>
      </c>
      <c r="N328" s="53">
        <f t="shared" si="41"/>
        <v>0</v>
      </c>
      <c r="O328" s="54" t="s">
        <v>31</v>
      </c>
      <c r="P328" s="55" t="s">
        <v>30</v>
      </c>
    </row>
    <row r="329" ht="22.5" customHeight="1" spans="1:16">
      <c r="A329" s="36" t="s">
        <v>8</v>
      </c>
      <c r="B329" s="37" t="s">
        <v>45</v>
      </c>
      <c r="C329" s="38">
        <v>44739</v>
      </c>
      <c r="D329" s="37" t="str">
        <f t="shared" si="35"/>
        <v>June</v>
      </c>
      <c r="E329" s="37">
        <f t="shared" si="36"/>
        <v>2022</v>
      </c>
      <c r="F329" s="39">
        <v>152</v>
      </c>
      <c r="G329" s="40">
        <v>55.19</v>
      </c>
      <c r="H329" s="41">
        <f t="shared" si="37"/>
        <v>8388.88</v>
      </c>
      <c r="I329" s="42">
        <v>0.21</v>
      </c>
      <c r="J329" s="31" t="str">
        <f t="shared" si="38"/>
        <v>Maximum (21–25%)</v>
      </c>
      <c r="K329" s="41">
        <f t="shared" si="39"/>
        <v>1761.6648</v>
      </c>
      <c r="L329" s="41">
        <f t="shared" si="40"/>
        <v>6627.2152</v>
      </c>
      <c r="M329" s="39">
        <v>2</v>
      </c>
      <c r="N329" s="43">
        <f t="shared" si="41"/>
        <v>0.0131578947368421</v>
      </c>
      <c r="O329" s="44" t="s">
        <v>33</v>
      </c>
      <c r="P329" s="45" t="s">
        <v>29</v>
      </c>
    </row>
    <row r="330" ht="22.5" customHeight="1" spans="1:16">
      <c r="A330" s="46" t="s">
        <v>64</v>
      </c>
      <c r="B330" s="47" t="s">
        <v>65</v>
      </c>
      <c r="C330" s="48">
        <v>44739</v>
      </c>
      <c r="D330" s="47" t="str">
        <f t="shared" si="35"/>
        <v>June</v>
      </c>
      <c r="E330" s="47">
        <f t="shared" si="36"/>
        <v>2022</v>
      </c>
      <c r="F330" s="49">
        <v>149</v>
      </c>
      <c r="G330" s="50">
        <v>39.43</v>
      </c>
      <c r="H330" s="51">
        <f t="shared" si="37"/>
        <v>5875.07</v>
      </c>
      <c r="I330" s="52">
        <v>0.14</v>
      </c>
      <c r="J330" s="31" t="str">
        <f t="shared" si="38"/>
        <v>High (11–15%)</v>
      </c>
      <c r="K330" s="51">
        <f t="shared" si="39"/>
        <v>822.5098</v>
      </c>
      <c r="L330" s="51">
        <f t="shared" si="40"/>
        <v>5052.5602</v>
      </c>
      <c r="M330" s="49">
        <v>2</v>
      </c>
      <c r="N330" s="53">
        <f t="shared" si="41"/>
        <v>0.0134228187919463</v>
      </c>
      <c r="O330" s="54" t="s">
        <v>32</v>
      </c>
      <c r="P330" s="55" t="s">
        <v>30</v>
      </c>
    </row>
    <row r="331" ht="22.5" customHeight="1" spans="1:16">
      <c r="A331" s="36" t="s">
        <v>58</v>
      </c>
      <c r="B331" s="37" t="s">
        <v>57</v>
      </c>
      <c r="C331" s="38">
        <v>44746</v>
      </c>
      <c r="D331" s="37" t="str">
        <f t="shared" si="35"/>
        <v>July</v>
      </c>
      <c r="E331" s="37">
        <f t="shared" si="36"/>
        <v>2022</v>
      </c>
      <c r="F331" s="39">
        <v>147</v>
      </c>
      <c r="G331" s="40">
        <v>42.83</v>
      </c>
      <c r="H331" s="41">
        <f t="shared" si="37"/>
        <v>6296.01</v>
      </c>
      <c r="I331" s="42">
        <v>0.09</v>
      </c>
      <c r="J331" s="31" t="str">
        <f t="shared" si="38"/>
        <v>Moderate (6–10%)</v>
      </c>
      <c r="K331" s="41">
        <f t="shared" si="39"/>
        <v>566.640899999999</v>
      </c>
      <c r="L331" s="41">
        <f t="shared" si="40"/>
        <v>5729.3691</v>
      </c>
      <c r="M331" s="39">
        <v>1</v>
      </c>
      <c r="N331" s="43">
        <f t="shared" si="41"/>
        <v>0.00680272108843537</v>
      </c>
      <c r="O331" s="44" t="s">
        <v>33</v>
      </c>
      <c r="P331" s="45" t="s">
        <v>30</v>
      </c>
    </row>
    <row r="332" ht="22.5" customHeight="1" spans="1:16">
      <c r="A332" s="46" t="s">
        <v>50</v>
      </c>
      <c r="B332" s="47" t="s">
        <v>51</v>
      </c>
      <c r="C332" s="48">
        <v>44753</v>
      </c>
      <c r="D332" s="47" t="str">
        <f t="shared" si="35"/>
        <v>July</v>
      </c>
      <c r="E332" s="47">
        <f t="shared" si="36"/>
        <v>2022</v>
      </c>
      <c r="F332" s="49">
        <v>166</v>
      </c>
      <c r="G332" s="50">
        <v>31.32</v>
      </c>
      <c r="H332" s="51">
        <f t="shared" si="37"/>
        <v>5199.12</v>
      </c>
      <c r="I332" s="52">
        <v>0.22</v>
      </c>
      <c r="J332" s="31" t="str">
        <f t="shared" si="38"/>
        <v>Maximum (21–25%)</v>
      </c>
      <c r="K332" s="51">
        <f t="shared" si="39"/>
        <v>1143.8064</v>
      </c>
      <c r="L332" s="51">
        <f t="shared" si="40"/>
        <v>4055.3136</v>
      </c>
      <c r="M332" s="49">
        <v>1</v>
      </c>
      <c r="N332" s="53">
        <f t="shared" si="41"/>
        <v>0.00602409638554217</v>
      </c>
      <c r="O332" s="54" t="s">
        <v>32</v>
      </c>
      <c r="P332" s="55" t="s">
        <v>30</v>
      </c>
    </row>
    <row r="333" ht="22.5" customHeight="1" spans="1:16">
      <c r="A333" s="36" t="s">
        <v>46</v>
      </c>
      <c r="B333" s="37" t="s">
        <v>47</v>
      </c>
      <c r="C333" s="38">
        <v>44760</v>
      </c>
      <c r="D333" s="37" t="str">
        <f t="shared" si="35"/>
        <v>July</v>
      </c>
      <c r="E333" s="37">
        <f t="shared" si="36"/>
        <v>2022</v>
      </c>
      <c r="F333" s="39">
        <v>131</v>
      </c>
      <c r="G333" s="40">
        <v>27.2</v>
      </c>
      <c r="H333" s="41">
        <f t="shared" si="37"/>
        <v>3563.2</v>
      </c>
      <c r="I333" s="42">
        <v>0.05</v>
      </c>
      <c r="J333" s="31" t="str">
        <f t="shared" si="38"/>
        <v>Low (1–5%)</v>
      </c>
      <c r="K333" s="41">
        <f t="shared" si="39"/>
        <v>178.16</v>
      </c>
      <c r="L333" s="41">
        <f t="shared" si="40"/>
        <v>3385.04</v>
      </c>
      <c r="M333" s="39">
        <v>3</v>
      </c>
      <c r="N333" s="43">
        <f t="shared" si="41"/>
        <v>0.0229007633587786</v>
      </c>
      <c r="O333" s="44" t="s">
        <v>32</v>
      </c>
      <c r="P333" s="45" t="s">
        <v>29</v>
      </c>
    </row>
    <row r="334" ht="22.5" customHeight="1" spans="1:16">
      <c r="A334" s="46" t="s">
        <v>54</v>
      </c>
      <c r="B334" s="47" t="s">
        <v>55</v>
      </c>
      <c r="C334" s="48">
        <v>44767</v>
      </c>
      <c r="D334" s="47" t="str">
        <f t="shared" si="35"/>
        <v>July</v>
      </c>
      <c r="E334" s="47">
        <f t="shared" si="36"/>
        <v>2022</v>
      </c>
      <c r="F334" s="49">
        <v>147</v>
      </c>
      <c r="G334" s="50">
        <v>59.75</v>
      </c>
      <c r="H334" s="51">
        <f t="shared" si="37"/>
        <v>8783.25</v>
      </c>
      <c r="I334" s="52">
        <v>0.01</v>
      </c>
      <c r="J334" s="31" t="str">
        <f t="shared" si="38"/>
        <v>Low (1–5%)</v>
      </c>
      <c r="K334" s="51">
        <f t="shared" si="39"/>
        <v>87.8325000000004</v>
      </c>
      <c r="L334" s="51">
        <f t="shared" si="40"/>
        <v>8695.4175</v>
      </c>
      <c r="M334" s="49">
        <v>0</v>
      </c>
      <c r="N334" s="53">
        <f t="shared" si="41"/>
        <v>0</v>
      </c>
      <c r="O334" s="54" t="s">
        <v>31</v>
      </c>
      <c r="P334" s="55" t="s">
        <v>29</v>
      </c>
    </row>
    <row r="335" ht="22.5" customHeight="1" spans="1:16">
      <c r="A335" s="36" t="s">
        <v>9</v>
      </c>
      <c r="B335" s="37" t="s">
        <v>62</v>
      </c>
      <c r="C335" s="38">
        <v>44774</v>
      </c>
      <c r="D335" s="37" t="str">
        <f t="shared" si="35"/>
        <v>August</v>
      </c>
      <c r="E335" s="37">
        <f t="shared" si="36"/>
        <v>2022</v>
      </c>
      <c r="F335" s="39">
        <v>152</v>
      </c>
      <c r="G335" s="40">
        <v>35.23</v>
      </c>
      <c r="H335" s="41">
        <f t="shared" si="37"/>
        <v>5354.96</v>
      </c>
      <c r="I335" s="42">
        <v>0.08</v>
      </c>
      <c r="J335" s="31" t="str">
        <f t="shared" si="38"/>
        <v>Moderate (6–10%)</v>
      </c>
      <c r="K335" s="41">
        <f t="shared" si="39"/>
        <v>428.3968</v>
      </c>
      <c r="L335" s="41">
        <f t="shared" si="40"/>
        <v>4926.5632</v>
      </c>
      <c r="M335" s="39">
        <v>2</v>
      </c>
      <c r="N335" s="43">
        <f t="shared" si="41"/>
        <v>0.0131578947368421</v>
      </c>
      <c r="O335" s="44" t="s">
        <v>32</v>
      </c>
      <c r="P335" s="45" t="s">
        <v>28</v>
      </c>
    </row>
    <row r="336" ht="22.5" customHeight="1" spans="1:16">
      <c r="A336" s="46" t="s">
        <v>6</v>
      </c>
      <c r="B336" s="47" t="s">
        <v>51</v>
      </c>
      <c r="C336" s="48">
        <v>44788</v>
      </c>
      <c r="D336" s="47" t="str">
        <f t="shared" si="35"/>
        <v>August</v>
      </c>
      <c r="E336" s="47">
        <f t="shared" si="36"/>
        <v>2022</v>
      </c>
      <c r="F336" s="49">
        <v>154</v>
      </c>
      <c r="G336" s="50">
        <v>37.05</v>
      </c>
      <c r="H336" s="51">
        <f t="shared" si="37"/>
        <v>5705.7</v>
      </c>
      <c r="I336" s="52">
        <v>0.05</v>
      </c>
      <c r="J336" s="31" t="str">
        <f t="shared" si="38"/>
        <v>Low (1–5%)</v>
      </c>
      <c r="K336" s="51">
        <f t="shared" si="39"/>
        <v>285.285</v>
      </c>
      <c r="L336" s="51">
        <f t="shared" si="40"/>
        <v>5420.415</v>
      </c>
      <c r="M336" s="49">
        <v>4</v>
      </c>
      <c r="N336" s="53">
        <f t="shared" si="41"/>
        <v>0.025974025974026</v>
      </c>
      <c r="O336" s="54" t="s">
        <v>31</v>
      </c>
      <c r="P336" s="55" t="s">
        <v>30</v>
      </c>
    </row>
    <row r="337" ht="22.5" customHeight="1" spans="1:16">
      <c r="A337" s="36" t="s">
        <v>50</v>
      </c>
      <c r="B337" s="37" t="s">
        <v>51</v>
      </c>
      <c r="C337" s="38">
        <v>44795</v>
      </c>
      <c r="D337" s="37" t="str">
        <f t="shared" si="35"/>
        <v>August</v>
      </c>
      <c r="E337" s="37">
        <f t="shared" si="36"/>
        <v>2022</v>
      </c>
      <c r="F337" s="39">
        <v>141</v>
      </c>
      <c r="G337" s="40">
        <v>15.4</v>
      </c>
      <c r="H337" s="41">
        <f t="shared" si="37"/>
        <v>2171.4</v>
      </c>
      <c r="I337" s="42">
        <v>0.04</v>
      </c>
      <c r="J337" s="31" t="str">
        <f t="shared" si="38"/>
        <v>Low (1–5%)</v>
      </c>
      <c r="K337" s="41">
        <f t="shared" si="39"/>
        <v>86.8560000000002</v>
      </c>
      <c r="L337" s="41">
        <f t="shared" si="40"/>
        <v>2084.544</v>
      </c>
      <c r="M337" s="39">
        <v>1</v>
      </c>
      <c r="N337" s="43">
        <f t="shared" si="41"/>
        <v>0.00709219858156028</v>
      </c>
      <c r="O337" s="44" t="s">
        <v>31</v>
      </c>
      <c r="P337" s="45" t="s">
        <v>30</v>
      </c>
    </row>
    <row r="338" ht="22.5" customHeight="1" spans="1:16">
      <c r="A338" s="46" t="s">
        <v>7</v>
      </c>
      <c r="B338" s="47" t="s">
        <v>47</v>
      </c>
      <c r="C338" s="48">
        <v>44802</v>
      </c>
      <c r="D338" s="47" t="str">
        <f t="shared" si="35"/>
        <v>August</v>
      </c>
      <c r="E338" s="47">
        <f t="shared" si="36"/>
        <v>2022</v>
      </c>
      <c r="F338" s="49">
        <v>136</v>
      </c>
      <c r="G338" s="50">
        <v>16.05</v>
      </c>
      <c r="H338" s="51">
        <f t="shared" si="37"/>
        <v>2182.8</v>
      </c>
      <c r="I338" s="52">
        <v>0.07</v>
      </c>
      <c r="J338" s="31" t="str">
        <f t="shared" si="38"/>
        <v>Moderate (6–10%)</v>
      </c>
      <c r="K338" s="51">
        <f t="shared" si="39"/>
        <v>152.796</v>
      </c>
      <c r="L338" s="51">
        <f t="shared" si="40"/>
        <v>2030.004</v>
      </c>
      <c r="M338" s="49">
        <v>1</v>
      </c>
      <c r="N338" s="53">
        <f t="shared" si="41"/>
        <v>0.00735294117647059</v>
      </c>
      <c r="O338" s="54" t="s">
        <v>31</v>
      </c>
      <c r="P338" s="55" t="s">
        <v>28</v>
      </c>
    </row>
    <row r="339" ht="22.5" customHeight="1" spans="1:16">
      <c r="A339" s="36" t="s">
        <v>48</v>
      </c>
      <c r="B339" s="37" t="s">
        <v>49</v>
      </c>
      <c r="C339" s="38">
        <v>44802</v>
      </c>
      <c r="D339" s="37" t="str">
        <f t="shared" si="35"/>
        <v>August</v>
      </c>
      <c r="E339" s="37">
        <f t="shared" si="36"/>
        <v>2022</v>
      </c>
      <c r="F339" s="39">
        <v>142</v>
      </c>
      <c r="G339" s="40">
        <v>14.16</v>
      </c>
      <c r="H339" s="41">
        <f t="shared" si="37"/>
        <v>2010.72</v>
      </c>
      <c r="I339" s="42">
        <v>0.17</v>
      </c>
      <c r="J339" s="31" t="str">
        <f t="shared" si="38"/>
        <v>Very High (16–20%)</v>
      </c>
      <c r="K339" s="41">
        <f t="shared" si="39"/>
        <v>341.8224</v>
      </c>
      <c r="L339" s="41">
        <f t="shared" si="40"/>
        <v>1668.8976</v>
      </c>
      <c r="M339" s="39">
        <v>1</v>
      </c>
      <c r="N339" s="43">
        <f t="shared" si="41"/>
        <v>0.00704225352112676</v>
      </c>
      <c r="O339" s="44" t="s">
        <v>33</v>
      </c>
      <c r="P339" s="45" t="s">
        <v>29</v>
      </c>
    </row>
    <row r="340" ht="22.5" customHeight="1" spans="1:16">
      <c r="A340" s="46" t="s">
        <v>61</v>
      </c>
      <c r="B340" s="47" t="s">
        <v>62</v>
      </c>
      <c r="C340" s="48">
        <v>44809</v>
      </c>
      <c r="D340" s="47" t="str">
        <f t="shared" si="35"/>
        <v>September</v>
      </c>
      <c r="E340" s="47">
        <f t="shared" si="36"/>
        <v>2022</v>
      </c>
      <c r="F340" s="49">
        <v>165</v>
      </c>
      <c r="G340" s="50">
        <v>11.49</v>
      </c>
      <c r="H340" s="51">
        <f t="shared" si="37"/>
        <v>1895.85</v>
      </c>
      <c r="I340" s="52">
        <v>0.09</v>
      </c>
      <c r="J340" s="31" t="str">
        <f t="shared" si="38"/>
        <v>Moderate (6–10%)</v>
      </c>
      <c r="K340" s="51">
        <f t="shared" si="39"/>
        <v>170.6265</v>
      </c>
      <c r="L340" s="51">
        <f t="shared" si="40"/>
        <v>1725.2235</v>
      </c>
      <c r="M340" s="49">
        <v>2</v>
      </c>
      <c r="N340" s="53">
        <f t="shared" si="41"/>
        <v>0.0121212121212121</v>
      </c>
      <c r="O340" s="54" t="s">
        <v>32</v>
      </c>
      <c r="P340" s="55" t="s">
        <v>28</v>
      </c>
    </row>
    <row r="341" ht="22.5" customHeight="1" spans="1:16">
      <c r="A341" s="36" t="s">
        <v>58</v>
      </c>
      <c r="B341" s="37" t="s">
        <v>57</v>
      </c>
      <c r="C341" s="38">
        <v>44809</v>
      </c>
      <c r="D341" s="37" t="str">
        <f t="shared" si="35"/>
        <v>September</v>
      </c>
      <c r="E341" s="37">
        <f t="shared" si="36"/>
        <v>2022</v>
      </c>
      <c r="F341" s="39">
        <v>140</v>
      </c>
      <c r="G341" s="40">
        <v>31.1</v>
      </c>
      <c r="H341" s="41">
        <f t="shared" si="37"/>
        <v>4354</v>
      </c>
      <c r="I341" s="42">
        <v>0.08</v>
      </c>
      <c r="J341" s="31" t="str">
        <f t="shared" si="38"/>
        <v>Moderate (6–10%)</v>
      </c>
      <c r="K341" s="41">
        <f t="shared" si="39"/>
        <v>348.32</v>
      </c>
      <c r="L341" s="41">
        <f t="shared" si="40"/>
        <v>4005.68</v>
      </c>
      <c r="M341" s="39">
        <v>3</v>
      </c>
      <c r="N341" s="43">
        <f t="shared" si="41"/>
        <v>0.0214285714285714</v>
      </c>
      <c r="O341" s="44" t="s">
        <v>33</v>
      </c>
      <c r="P341" s="45" t="s">
        <v>28</v>
      </c>
    </row>
    <row r="342" ht="22.5" customHeight="1" spans="1:16">
      <c r="A342" s="46" t="s">
        <v>6</v>
      </c>
      <c r="B342" s="47" t="s">
        <v>51</v>
      </c>
      <c r="C342" s="48">
        <v>44837</v>
      </c>
      <c r="D342" s="47" t="str">
        <f t="shared" si="35"/>
        <v>October</v>
      </c>
      <c r="E342" s="47">
        <f t="shared" si="36"/>
        <v>2022</v>
      </c>
      <c r="F342" s="49">
        <v>160</v>
      </c>
      <c r="G342" s="50">
        <v>24.61</v>
      </c>
      <c r="H342" s="51">
        <f t="shared" si="37"/>
        <v>3937.6</v>
      </c>
      <c r="I342" s="52">
        <v>0.13</v>
      </c>
      <c r="J342" s="31" t="str">
        <f t="shared" si="38"/>
        <v>High (11–15%)</v>
      </c>
      <c r="K342" s="51">
        <f t="shared" si="39"/>
        <v>511.888</v>
      </c>
      <c r="L342" s="51">
        <f t="shared" si="40"/>
        <v>3425.712</v>
      </c>
      <c r="M342" s="49">
        <v>2</v>
      </c>
      <c r="N342" s="53">
        <f t="shared" si="41"/>
        <v>0.0125</v>
      </c>
      <c r="O342" s="54" t="s">
        <v>32</v>
      </c>
      <c r="P342" s="55" t="s">
        <v>29</v>
      </c>
    </row>
    <row r="343" ht="22.5" customHeight="1" spans="1:16">
      <c r="A343" s="36" t="s">
        <v>64</v>
      </c>
      <c r="B343" s="37" t="s">
        <v>65</v>
      </c>
      <c r="C343" s="38">
        <v>44837</v>
      </c>
      <c r="D343" s="37" t="str">
        <f t="shared" si="35"/>
        <v>October</v>
      </c>
      <c r="E343" s="37">
        <f t="shared" si="36"/>
        <v>2022</v>
      </c>
      <c r="F343" s="39">
        <v>159</v>
      </c>
      <c r="G343" s="40">
        <v>46.82</v>
      </c>
      <c r="H343" s="41">
        <f t="shared" si="37"/>
        <v>7444.38</v>
      </c>
      <c r="I343" s="42">
        <v>0.02</v>
      </c>
      <c r="J343" s="31" t="str">
        <f t="shared" si="38"/>
        <v>Low (1–5%)</v>
      </c>
      <c r="K343" s="41">
        <f t="shared" si="39"/>
        <v>148.8876</v>
      </c>
      <c r="L343" s="41">
        <f t="shared" si="40"/>
        <v>7295.4924</v>
      </c>
      <c r="M343" s="39">
        <v>1</v>
      </c>
      <c r="N343" s="43">
        <f t="shared" si="41"/>
        <v>0.00628930817610063</v>
      </c>
      <c r="O343" s="44" t="s">
        <v>32</v>
      </c>
      <c r="P343" s="45" t="s">
        <v>29</v>
      </c>
    </row>
    <row r="344" ht="22.5" customHeight="1" spans="1:16">
      <c r="A344" s="46" t="s">
        <v>8</v>
      </c>
      <c r="B344" s="47" t="s">
        <v>45</v>
      </c>
      <c r="C344" s="48">
        <v>44865</v>
      </c>
      <c r="D344" s="47" t="str">
        <f t="shared" si="35"/>
        <v>October</v>
      </c>
      <c r="E344" s="47">
        <f t="shared" si="36"/>
        <v>2022</v>
      </c>
      <c r="F344" s="49">
        <v>149</v>
      </c>
      <c r="G344" s="50">
        <v>50.86</v>
      </c>
      <c r="H344" s="51">
        <f t="shared" si="37"/>
        <v>7578.14</v>
      </c>
      <c r="I344" s="52">
        <v>0.1</v>
      </c>
      <c r="J344" s="31" t="str">
        <f t="shared" si="38"/>
        <v>Moderate (6–10%)</v>
      </c>
      <c r="K344" s="51">
        <f t="shared" si="39"/>
        <v>757.814</v>
      </c>
      <c r="L344" s="51">
        <f t="shared" si="40"/>
        <v>6820.326</v>
      </c>
      <c r="M344" s="49">
        <v>1</v>
      </c>
      <c r="N344" s="53">
        <f t="shared" si="41"/>
        <v>0.00671140939597315</v>
      </c>
      <c r="O344" s="54" t="s">
        <v>31</v>
      </c>
      <c r="P344" s="55" t="s">
        <v>28</v>
      </c>
    </row>
    <row r="345" ht="22.5" customHeight="1" spans="1:16">
      <c r="A345" s="36" t="s">
        <v>58</v>
      </c>
      <c r="B345" s="37" t="s">
        <v>57</v>
      </c>
      <c r="C345" s="38">
        <v>44872</v>
      </c>
      <c r="D345" s="37" t="str">
        <f t="shared" si="35"/>
        <v>November</v>
      </c>
      <c r="E345" s="37">
        <f t="shared" si="36"/>
        <v>2022</v>
      </c>
      <c r="F345" s="39">
        <v>158</v>
      </c>
      <c r="G345" s="40">
        <v>36.16</v>
      </c>
      <c r="H345" s="41">
        <f t="shared" si="37"/>
        <v>5713.28</v>
      </c>
      <c r="I345" s="42">
        <v>0.19</v>
      </c>
      <c r="J345" s="31" t="str">
        <f t="shared" si="38"/>
        <v>Very High (16–20%)</v>
      </c>
      <c r="K345" s="41">
        <f t="shared" si="39"/>
        <v>1085.5232</v>
      </c>
      <c r="L345" s="41">
        <f t="shared" si="40"/>
        <v>4627.7568</v>
      </c>
      <c r="M345" s="39">
        <v>3</v>
      </c>
      <c r="N345" s="43">
        <f t="shared" si="41"/>
        <v>0.0189873417721519</v>
      </c>
      <c r="O345" s="44" t="s">
        <v>33</v>
      </c>
      <c r="P345" s="45" t="s">
        <v>29</v>
      </c>
    </row>
    <row r="346" ht="22.5" customHeight="1" spans="1:16">
      <c r="A346" s="46" t="s">
        <v>10</v>
      </c>
      <c r="B346" s="47" t="s">
        <v>62</v>
      </c>
      <c r="C346" s="48">
        <v>44893</v>
      </c>
      <c r="D346" s="47" t="str">
        <f t="shared" si="35"/>
        <v>November</v>
      </c>
      <c r="E346" s="47">
        <f t="shared" si="36"/>
        <v>2022</v>
      </c>
      <c r="F346" s="49">
        <v>152</v>
      </c>
      <c r="G346" s="50">
        <v>51.75</v>
      </c>
      <c r="H346" s="51">
        <f t="shared" si="37"/>
        <v>7866</v>
      </c>
      <c r="I346" s="52">
        <v>0.25</v>
      </c>
      <c r="J346" s="31" t="str">
        <f t="shared" si="38"/>
        <v>Maximum (21–25%)</v>
      </c>
      <c r="K346" s="51">
        <f t="shared" si="39"/>
        <v>1966.5</v>
      </c>
      <c r="L346" s="51">
        <f t="shared" si="40"/>
        <v>5899.5</v>
      </c>
      <c r="M346" s="49">
        <v>5</v>
      </c>
      <c r="N346" s="53">
        <f t="shared" si="41"/>
        <v>0.0328947368421053</v>
      </c>
      <c r="O346" s="54" t="s">
        <v>31</v>
      </c>
      <c r="P346" s="55" t="s">
        <v>30</v>
      </c>
    </row>
    <row r="347" ht="22.5" customHeight="1" spans="1:16">
      <c r="A347" s="36" t="s">
        <v>54</v>
      </c>
      <c r="B347" s="37" t="s">
        <v>55</v>
      </c>
      <c r="C347" s="38">
        <v>44914</v>
      </c>
      <c r="D347" s="37" t="str">
        <f t="shared" si="35"/>
        <v>December</v>
      </c>
      <c r="E347" s="37">
        <f t="shared" si="36"/>
        <v>2022</v>
      </c>
      <c r="F347" s="39">
        <v>150</v>
      </c>
      <c r="G347" s="40">
        <v>55.36</v>
      </c>
      <c r="H347" s="41">
        <f t="shared" si="37"/>
        <v>8304</v>
      </c>
      <c r="I347" s="42">
        <v>0.19</v>
      </c>
      <c r="J347" s="31" t="str">
        <f t="shared" si="38"/>
        <v>Very High (16–20%)</v>
      </c>
      <c r="K347" s="41">
        <f t="shared" si="39"/>
        <v>1577.76</v>
      </c>
      <c r="L347" s="41">
        <f t="shared" si="40"/>
        <v>6726.24</v>
      </c>
      <c r="M347" s="39">
        <v>1</v>
      </c>
      <c r="N347" s="43">
        <f t="shared" si="41"/>
        <v>0.00666666666666667</v>
      </c>
      <c r="O347" s="44" t="s">
        <v>33</v>
      </c>
      <c r="P347" s="45" t="s">
        <v>29</v>
      </c>
    </row>
    <row r="348" ht="22.5" customHeight="1" spans="1:16">
      <c r="A348" s="46" t="s">
        <v>50</v>
      </c>
      <c r="B348" s="47" t="s">
        <v>51</v>
      </c>
      <c r="C348" s="48">
        <v>44942</v>
      </c>
      <c r="D348" s="47" t="str">
        <f t="shared" si="35"/>
        <v>January</v>
      </c>
      <c r="E348" s="47">
        <f t="shared" si="36"/>
        <v>2023</v>
      </c>
      <c r="F348" s="49">
        <v>140</v>
      </c>
      <c r="G348" s="50">
        <v>53.29</v>
      </c>
      <c r="H348" s="51">
        <f t="shared" si="37"/>
        <v>7460.6</v>
      </c>
      <c r="I348" s="52">
        <v>0.21</v>
      </c>
      <c r="J348" s="31" t="str">
        <f t="shared" si="38"/>
        <v>Maximum (21–25%)</v>
      </c>
      <c r="K348" s="51">
        <f t="shared" si="39"/>
        <v>1566.726</v>
      </c>
      <c r="L348" s="51">
        <f t="shared" si="40"/>
        <v>5893.874</v>
      </c>
      <c r="M348" s="49">
        <v>5</v>
      </c>
      <c r="N348" s="53">
        <f t="shared" si="41"/>
        <v>0.0357142857142857</v>
      </c>
      <c r="O348" s="54" t="s">
        <v>32</v>
      </c>
      <c r="P348" s="55" t="s">
        <v>28</v>
      </c>
    </row>
    <row r="349" ht="22.5" customHeight="1" spans="1:16">
      <c r="A349" s="36" t="s">
        <v>56</v>
      </c>
      <c r="B349" s="37" t="s">
        <v>57</v>
      </c>
      <c r="C349" s="38">
        <v>44942</v>
      </c>
      <c r="D349" s="37" t="str">
        <f t="shared" si="35"/>
        <v>January</v>
      </c>
      <c r="E349" s="37">
        <f t="shared" si="36"/>
        <v>2023</v>
      </c>
      <c r="F349" s="39">
        <v>138</v>
      </c>
      <c r="G349" s="40">
        <v>42.06</v>
      </c>
      <c r="H349" s="41">
        <f t="shared" si="37"/>
        <v>5804.28</v>
      </c>
      <c r="I349" s="42">
        <v>0.03</v>
      </c>
      <c r="J349" s="31" t="str">
        <f t="shared" si="38"/>
        <v>Low (1–5%)</v>
      </c>
      <c r="K349" s="41">
        <f t="shared" si="39"/>
        <v>174.128400000001</v>
      </c>
      <c r="L349" s="41">
        <f t="shared" si="40"/>
        <v>5630.1516</v>
      </c>
      <c r="M349" s="39">
        <v>2</v>
      </c>
      <c r="N349" s="43">
        <f t="shared" si="41"/>
        <v>0.0144927536231884</v>
      </c>
      <c r="O349" s="44" t="s">
        <v>33</v>
      </c>
      <c r="P349" s="45" t="s">
        <v>30</v>
      </c>
    </row>
    <row r="350" ht="22.5" customHeight="1" spans="1:16">
      <c r="A350" s="46" t="s">
        <v>61</v>
      </c>
      <c r="B350" s="47" t="s">
        <v>62</v>
      </c>
      <c r="C350" s="48">
        <v>44949</v>
      </c>
      <c r="D350" s="47" t="str">
        <f t="shared" si="35"/>
        <v>January</v>
      </c>
      <c r="E350" s="47">
        <f t="shared" si="36"/>
        <v>2023</v>
      </c>
      <c r="F350" s="49">
        <v>155</v>
      </c>
      <c r="G350" s="50">
        <v>58.19</v>
      </c>
      <c r="H350" s="51">
        <f t="shared" si="37"/>
        <v>9019.45</v>
      </c>
      <c r="I350" s="52">
        <v>0.14</v>
      </c>
      <c r="J350" s="31" t="str">
        <f t="shared" si="38"/>
        <v>High (11–15%)</v>
      </c>
      <c r="K350" s="51">
        <f t="shared" si="39"/>
        <v>1262.723</v>
      </c>
      <c r="L350" s="51">
        <f t="shared" si="40"/>
        <v>7756.727</v>
      </c>
      <c r="M350" s="49">
        <v>3</v>
      </c>
      <c r="N350" s="53">
        <f t="shared" si="41"/>
        <v>0.0193548387096774</v>
      </c>
      <c r="O350" s="54" t="s">
        <v>31</v>
      </c>
      <c r="P350" s="55" t="s">
        <v>28</v>
      </c>
    </row>
    <row r="351" ht="22.5" customHeight="1" spans="1:16">
      <c r="A351" s="36" t="s">
        <v>8</v>
      </c>
      <c r="B351" s="37" t="s">
        <v>45</v>
      </c>
      <c r="C351" s="38">
        <v>44956</v>
      </c>
      <c r="D351" s="37" t="str">
        <f t="shared" si="35"/>
        <v>January</v>
      </c>
      <c r="E351" s="37">
        <f t="shared" si="36"/>
        <v>2023</v>
      </c>
      <c r="F351" s="39">
        <v>146</v>
      </c>
      <c r="G351" s="40">
        <v>39.88</v>
      </c>
      <c r="H351" s="41">
        <f t="shared" si="37"/>
        <v>5822.48</v>
      </c>
      <c r="I351" s="42">
        <v>0.09</v>
      </c>
      <c r="J351" s="31" t="str">
        <f t="shared" si="38"/>
        <v>Moderate (6–10%)</v>
      </c>
      <c r="K351" s="41">
        <f t="shared" si="39"/>
        <v>524.0232</v>
      </c>
      <c r="L351" s="41">
        <f t="shared" si="40"/>
        <v>5298.4568</v>
      </c>
      <c r="M351" s="39">
        <v>1</v>
      </c>
      <c r="N351" s="43">
        <f t="shared" si="41"/>
        <v>0.00684931506849315</v>
      </c>
      <c r="O351" s="44" t="s">
        <v>33</v>
      </c>
      <c r="P351" s="45" t="s">
        <v>30</v>
      </c>
    </row>
    <row r="352" ht="22.5" customHeight="1" spans="1:16">
      <c r="A352" s="46" t="s">
        <v>63</v>
      </c>
      <c r="B352" s="47" t="s">
        <v>57</v>
      </c>
      <c r="C352" s="48">
        <v>44956</v>
      </c>
      <c r="D352" s="47" t="str">
        <f t="shared" si="35"/>
        <v>January</v>
      </c>
      <c r="E352" s="47">
        <f t="shared" si="36"/>
        <v>2023</v>
      </c>
      <c r="F352" s="49">
        <v>163</v>
      </c>
      <c r="G352" s="50">
        <v>50.43</v>
      </c>
      <c r="H352" s="51">
        <f t="shared" si="37"/>
        <v>8220.09</v>
      </c>
      <c r="I352" s="52">
        <v>0.07</v>
      </c>
      <c r="J352" s="31" t="str">
        <f t="shared" si="38"/>
        <v>Moderate (6–10%)</v>
      </c>
      <c r="K352" s="51">
        <f t="shared" si="39"/>
        <v>575.406300000001</v>
      </c>
      <c r="L352" s="51">
        <f t="shared" si="40"/>
        <v>7644.6837</v>
      </c>
      <c r="M352" s="49">
        <v>1</v>
      </c>
      <c r="N352" s="53">
        <f t="shared" si="41"/>
        <v>0.00613496932515337</v>
      </c>
      <c r="O352" s="54" t="s">
        <v>31</v>
      </c>
      <c r="P352" s="55" t="s">
        <v>29</v>
      </c>
    </row>
    <row r="353" ht="22.5" customHeight="1" spans="1:16">
      <c r="A353" s="36" t="s">
        <v>48</v>
      </c>
      <c r="B353" s="37" t="s">
        <v>49</v>
      </c>
      <c r="C353" s="38">
        <v>44956</v>
      </c>
      <c r="D353" s="37" t="str">
        <f t="shared" si="35"/>
        <v>January</v>
      </c>
      <c r="E353" s="37">
        <f t="shared" si="36"/>
        <v>2023</v>
      </c>
      <c r="F353" s="39">
        <v>136</v>
      </c>
      <c r="G353" s="40">
        <v>19.79</v>
      </c>
      <c r="H353" s="41">
        <f t="shared" si="37"/>
        <v>2691.44</v>
      </c>
      <c r="I353" s="42">
        <v>0.23</v>
      </c>
      <c r="J353" s="31" t="str">
        <f t="shared" si="38"/>
        <v>Maximum (21–25%)</v>
      </c>
      <c r="K353" s="41">
        <f t="shared" si="39"/>
        <v>619.0312</v>
      </c>
      <c r="L353" s="41">
        <f t="shared" si="40"/>
        <v>2072.4088</v>
      </c>
      <c r="M353" s="39">
        <v>0</v>
      </c>
      <c r="N353" s="43">
        <f t="shared" si="41"/>
        <v>0</v>
      </c>
      <c r="O353" s="44" t="s">
        <v>32</v>
      </c>
      <c r="P353" s="45" t="s">
        <v>30</v>
      </c>
    </row>
    <row r="354" ht="22.5" customHeight="1" spans="1:16">
      <c r="A354" s="46" t="s">
        <v>54</v>
      </c>
      <c r="B354" s="47" t="s">
        <v>55</v>
      </c>
      <c r="C354" s="48">
        <v>44956</v>
      </c>
      <c r="D354" s="47" t="str">
        <f t="shared" si="35"/>
        <v>January</v>
      </c>
      <c r="E354" s="47">
        <f t="shared" si="36"/>
        <v>2023</v>
      </c>
      <c r="F354" s="49">
        <v>157</v>
      </c>
      <c r="G354" s="50">
        <v>45.47</v>
      </c>
      <c r="H354" s="51">
        <f t="shared" si="37"/>
        <v>7138.79</v>
      </c>
      <c r="I354" s="52">
        <v>0.2</v>
      </c>
      <c r="J354" s="31" t="str">
        <f t="shared" si="38"/>
        <v>Very High (16–20%)</v>
      </c>
      <c r="K354" s="51">
        <f t="shared" si="39"/>
        <v>1427.758</v>
      </c>
      <c r="L354" s="51">
        <f t="shared" si="40"/>
        <v>5711.032</v>
      </c>
      <c r="M354" s="49">
        <v>2</v>
      </c>
      <c r="N354" s="53">
        <f t="shared" si="41"/>
        <v>0.0127388535031847</v>
      </c>
      <c r="O354" s="54" t="s">
        <v>32</v>
      </c>
      <c r="P354" s="55" t="s">
        <v>30</v>
      </c>
    </row>
    <row r="355" ht="22.5" customHeight="1" spans="1:16">
      <c r="A355" s="36" t="s">
        <v>46</v>
      </c>
      <c r="B355" s="37" t="s">
        <v>47</v>
      </c>
      <c r="C355" s="38">
        <v>44970</v>
      </c>
      <c r="D355" s="37" t="str">
        <f t="shared" si="35"/>
        <v>February</v>
      </c>
      <c r="E355" s="37">
        <f t="shared" si="36"/>
        <v>2023</v>
      </c>
      <c r="F355" s="39">
        <v>170</v>
      </c>
      <c r="G355" s="40">
        <v>23.18</v>
      </c>
      <c r="H355" s="41">
        <f t="shared" si="37"/>
        <v>3940.6</v>
      </c>
      <c r="I355" s="42">
        <v>0.2</v>
      </c>
      <c r="J355" s="31" t="str">
        <f t="shared" si="38"/>
        <v>Very High (16–20%)</v>
      </c>
      <c r="K355" s="41">
        <f t="shared" si="39"/>
        <v>788.12</v>
      </c>
      <c r="L355" s="41">
        <f t="shared" si="40"/>
        <v>3152.48</v>
      </c>
      <c r="M355" s="39">
        <v>1</v>
      </c>
      <c r="N355" s="43">
        <f t="shared" si="41"/>
        <v>0.00588235294117647</v>
      </c>
      <c r="O355" s="44" t="s">
        <v>31</v>
      </c>
      <c r="P355" s="45" t="s">
        <v>30</v>
      </c>
    </row>
    <row r="356" ht="22.5" customHeight="1" spans="1:16">
      <c r="A356" s="46" t="s">
        <v>50</v>
      </c>
      <c r="B356" s="47" t="s">
        <v>51</v>
      </c>
      <c r="C356" s="48">
        <v>44977</v>
      </c>
      <c r="D356" s="47" t="str">
        <f t="shared" si="35"/>
        <v>February</v>
      </c>
      <c r="E356" s="47">
        <f t="shared" si="36"/>
        <v>2023</v>
      </c>
      <c r="F356" s="49">
        <v>168</v>
      </c>
      <c r="G356" s="50">
        <v>22.45</v>
      </c>
      <c r="H356" s="51">
        <f t="shared" si="37"/>
        <v>3771.6</v>
      </c>
      <c r="I356" s="52">
        <v>0.22</v>
      </c>
      <c r="J356" s="31" t="str">
        <f t="shared" si="38"/>
        <v>Maximum (21–25%)</v>
      </c>
      <c r="K356" s="51">
        <f t="shared" si="39"/>
        <v>829.752</v>
      </c>
      <c r="L356" s="51">
        <f t="shared" si="40"/>
        <v>2941.848</v>
      </c>
      <c r="M356" s="49">
        <v>3</v>
      </c>
      <c r="N356" s="53">
        <f t="shared" si="41"/>
        <v>0.0178571428571429</v>
      </c>
      <c r="O356" s="54" t="s">
        <v>31</v>
      </c>
      <c r="P356" s="55" t="s">
        <v>29</v>
      </c>
    </row>
    <row r="357" ht="22.5" customHeight="1" spans="1:16">
      <c r="A357" s="36" t="s">
        <v>6</v>
      </c>
      <c r="B357" s="37" t="s">
        <v>51</v>
      </c>
      <c r="C357" s="38">
        <v>44998</v>
      </c>
      <c r="D357" s="37" t="str">
        <f t="shared" si="35"/>
        <v>March</v>
      </c>
      <c r="E357" s="37">
        <f t="shared" si="36"/>
        <v>2023</v>
      </c>
      <c r="F357" s="39">
        <v>137</v>
      </c>
      <c r="G357" s="40">
        <v>17.9</v>
      </c>
      <c r="H357" s="41">
        <f t="shared" si="37"/>
        <v>2452.3</v>
      </c>
      <c r="I357" s="42">
        <v>0.2</v>
      </c>
      <c r="J357" s="31" t="str">
        <f t="shared" si="38"/>
        <v>Very High (16–20%)</v>
      </c>
      <c r="K357" s="41">
        <f t="shared" si="39"/>
        <v>490.46</v>
      </c>
      <c r="L357" s="41">
        <f t="shared" si="40"/>
        <v>1961.84</v>
      </c>
      <c r="M357" s="39">
        <v>0</v>
      </c>
      <c r="N357" s="43">
        <f t="shared" si="41"/>
        <v>0</v>
      </c>
      <c r="O357" s="44" t="s">
        <v>33</v>
      </c>
      <c r="P357" s="45" t="s">
        <v>29</v>
      </c>
    </row>
    <row r="358" ht="22.5" customHeight="1" spans="1:16">
      <c r="A358" s="46" t="s">
        <v>46</v>
      </c>
      <c r="B358" s="47" t="s">
        <v>47</v>
      </c>
      <c r="C358" s="48">
        <v>44998</v>
      </c>
      <c r="D358" s="47" t="str">
        <f t="shared" si="35"/>
        <v>March</v>
      </c>
      <c r="E358" s="47">
        <f t="shared" si="36"/>
        <v>2023</v>
      </c>
      <c r="F358" s="49">
        <v>155</v>
      </c>
      <c r="G358" s="50">
        <v>32.97</v>
      </c>
      <c r="H358" s="51">
        <f t="shared" si="37"/>
        <v>5110.35</v>
      </c>
      <c r="I358" s="52">
        <v>0.09</v>
      </c>
      <c r="J358" s="31" t="str">
        <f t="shared" si="38"/>
        <v>Moderate (6–10%)</v>
      </c>
      <c r="K358" s="51">
        <f t="shared" si="39"/>
        <v>459.9315</v>
      </c>
      <c r="L358" s="51">
        <f t="shared" si="40"/>
        <v>4650.4185</v>
      </c>
      <c r="M358" s="49">
        <v>0</v>
      </c>
      <c r="N358" s="53">
        <f t="shared" si="41"/>
        <v>0</v>
      </c>
      <c r="O358" s="54" t="s">
        <v>33</v>
      </c>
      <c r="P358" s="55" t="s">
        <v>29</v>
      </c>
    </row>
    <row r="359" ht="22.5" customHeight="1" spans="1:16">
      <c r="A359" s="36" t="s">
        <v>48</v>
      </c>
      <c r="B359" s="37" t="s">
        <v>49</v>
      </c>
      <c r="C359" s="38">
        <v>45040</v>
      </c>
      <c r="D359" s="37" t="str">
        <f t="shared" si="35"/>
        <v>April</v>
      </c>
      <c r="E359" s="37">
        <f t="shared" si="36"/>
        <v>2023</v>
      </c>
      <c r="F359" s="39">
        <v>174</v>
      </c>
      <c r="G359" s="40">
        <v>52.88</v>
      </c>
      <c r="H359" s="41">
        <f t="shared" si="37"/>
        <v>9201.12</v>
      </c>
      <c r="I359" s="42">
        <v>0.07</v>
      </c>
      <c r="J359" s="31" t="str">
        <f t="shared" si="38"/>
        <v>Moderate (6–10%)</v>
      </c>
      <c r="K359" s="41">
        <f t="shared" si="39"/>
        <v>644.0784</v>
      </c>
      <c r="L359" s="41">
        <f t="shared" si="40"/>
        <v>8557.0416</v>
      </c>
      <c r="M359" s="39">
        <v>1</v>
      </c>
      <c r="N359" s="43">
        <f t="shared" si="41"/>
        <v>0.00574712643678161</v>
      </c>
      <c r="O359" s="44" t="s">
        <v>31</v>
      </c>
      <c r="P359" s="45" t="s">
        <v>28</v>
      </c>
    </row>
    <row r="360" ht="22.5" customHeight="1" spans="1:16">
      <c r="A360" s="46" t="s">
        <v>50</v>
      </c>
      <c r="B360" s="47" t="s">
        <v>51</v>
      </c>
      <c r="C360" s="48">
        <v>45047</v>
      </c>
      <c r="D360" s="47" t="str">
        <f t="shared" si="35"/>
        <v>May</v>
      </c>
      <c r="E360" s="47">
        <f t="shared" si="36"/>
        <v>2023</v>
      </c>
      <c r="F360" s="49">
        <v>166</v>
      </c>
      <c r="G360" s="50">
        <v>34.04</v>
      </c>
      <c r="H360" s="51">
        <f t="shared" si="37"/>
        <v>5650.64</v>
      </c>
      <c r="I360" s="52">
        <v>0.12</v>
      </c>
      <c r="J360" s="31" t="str">
        <f t="shared" si="38"/>
        <v>High (11–15%)</v>
      </c>
      <c r="K360" s="51">
        <f t="shared" si="39"/>
        <v>678.0768</v>
      </c>
      <c r="L360" s="51">
        <f t="shared" si="40"/>
        <v>4972.5632</v>
      </c>
      <c r="M360" s="49">
        <v>2</v>
      </c>
      <c r="N360" s="53">
        <f t="shared" si="41"/>
        <v>0.0120481927710843</v>
      </c>
      <c r="O360" s="54" t="s">
        <v>33</v>
      </c>
      <c r="P360" s="55" t="s">
        <v>29</v>
      </c>
    </row>
    <row r="361" ht="22.5" customHeight="1" spans="1:16">
      <c r="A361" s="36" t="s">
        <v>6</v>
      </c>
      <c r="B361" s="37" t="s">
        <v>51</v>
      </c>
      <c r="C361" s="38">
        <v>45054</v>
      </c>
      <c r="D361" s="37" t="str">
        <f t="shared" si="35"/>
        <v>May</v>
      </c>
      <c r="E361" s="37">
        <f t="shared" si="36"/>
        <v>2023</v>
      </c>
      <c r="F361" s="39">
        <v>159</v>
      </c>
      <c r="G361" s="40">
        <v>55.15</v>
      </c>
      <c r="H361" s="41">
        <f t="shared" si="37"/>
        <v>8768.85</v>
      </c>
      <c r="I361" s="42">
        <v>0.15</v>
      </c>
      <c r="J361" s="31" t="str">
        <f t="shared" si="38"/>
        <v>High (11–15%)</v>
      </c>
      <c r="K361" s="41">
        <f t="shared" si="39"/>
        <v>1315.3275</v>
      </c>
      <c r="L361" s="41">
        <f t="shared" si="40"/>
        <v>7453.5225</v>
      </c>
      <c r="M361" s="39">
        <v>1</v>
      </c>
      <c r="N361" s="43">
        <f t="shared" si="41"/>
        <v>0.00628930817610063</v>
      </c>
      <c r="O361" s="44" t="s">
        <v>32</v>
      </c>
      <c r="P361" s="45" t="s">
        <v>29</v>
      </c>
    </row>
    <row r="362" ht="22.5" customHeight="1" spans="1:16">
      <c r="A362" s="46" t="s">
        <v>52</v>
      </c>
      <c r="B362" s="47" t="s">
        <v>53</v>
      </c>
      <c r="C362" s="48">
        <v>45054</v>
      </c>
      <c r="D362" s="47" t="str">
        <f t="shared" si="35"/>
        <v>May</v>
      </c>
      <c r="E362" s="47">
        <f t="shared" si="36"/>
        <v>2023</v>
      </c>
      <c r="F362" s="49">
        <v>153</v>
      </c>
      <c r="G362" s="50">
        <v>31.16</v>
      </c>
      <c r="H362" s="51">
        <f t="shared" si="37"/>
        <v>4767.48</v>
      </c>
      <c r="I362" s="52">
        <v>0.04</v>
      </c>
      <c r="J362" s="31" t="str">
        <f t="shared" si="38"/>
        <v>Low (1–5%)</v>
      </c>
      <c r="K362" s="51">
        <f t="shared" si="39"/>
        <v>190.6992</v>
      </c>
      <c r="L362" s="51">
        <f t="shared" si="40"/>
        <v>4576.7808</v>
      </c>
      <c r="M362" s="49">
        <v>1</v>
      </c>
      <c r="N362" s="53">
        <f t="shared" si="41"/>
        <v>0.0065359477124183</v>
      </c>
      <c r="O362" s="54" t="s">
        <v>31</v>
      </c>
      <c r="P362" s="55" t="s">
        <v>28</v>
      </c>
    </row>
    <row r="363" ht="22.5" customHeight="1" spans="1:16">
      <c r="A363" s="36" t="s">
        <v>48</v>
      </c>
      <c r="B363" s="37" t="s">
        <v>49</v>
      </c>
      <c r="C363" s="38">
        <v>45068</v>
      </c>
      <c r="D363" s="37" t="str">
        <f t="shared" si="35"/>
        <v>May</v>
      </c>
      <c r="E363" s="37">
        <f t="shared" si="36"/>
        <v>2023</v>
      </c>
      <c r="F363" s="39">
        <v>127</v>
      </c>
      <c r="G363" s="40">
        <v>44.34</v>
      </c>
      <c r="H363" s="41">
        <f t="shared" si="37"/>
        <v>5631.18</v>
      </c>
      <c r="I363" s="42">
        <v>0.15</v>
      </c>
      <c r="J363" s="31" t="str">
        <f t="shared" si="38"/>
        <v>High (11–15%)</v>
      </c>
      <c r="K363" s="41">
        <f t="shared" si="39"/>
        <v>844.677000000001</v>
      </c>
      <c r="L363" s="41">
        <f t="shared" si="40"/>
        <v>4786.503</v>
      </c>
      <c r="M363" s="39">
        <v>1</v>
      </c>
      <c r="N363" s="43">
        <f t="shared" si="41"/>
        <v>0.0078740157480315</v>
      </c>
      <c r="O363" s="44" t="s">
        <v>32</v>
      </c>
      <c r="P363" s="45" t="s">
        <v>29</v>
      </c>
    </row>
    <row r="364" ht="22.5" customHeight="1" spans="1:16">
      <c r="A364" s="46" t="s">
        <v>7</v>
      </c>
      <c r="B364" s="47" t="s">
        <v>47</v>
      </c>
      <c r="C364" s="48">
        <v>45075</v>
      </c>
      <c r="D364" s="47" t="str">
        <f t="shared" si="35"/>
        <v>May</v>
      </c>
      <c r="E364" s="47">
        <f t="shared" si="36"/>
        <v>2023</v>
      </c>
      <c r="F364" s="49">
        <v>139</v>
      </c>
      <c r="G364" s="50">
        <v>43.52</v>
      </c>
      <c r="H364" s="51">
        <f t="shared" si="37"/>
        <v>6049.28</v>
      </c>
      <c r="I364" s="52">
        <v>0.01</v>
      </c>
      <c r="J364" s="31" t="str">
        <f t="shared" si="38"/>
        <v>Low (1–5%)</v>
      </c>
      <c r="K364" s="51">
        <f t="shared" si="39"/>
        <v>60.4928</v>
      </c>
      <c r="L364" s="51">
        <f t="shared" si="40"/>
        <v>5988.7872</v>
      </c>
      <c r="M364" s="49">
        <v>0</v>
      </c>
      <c r="N364" s="53">
        <f t="shared" si="41"/>
        <v>0</v>
      </c>
      <c r="O364" s="54" t="s">
        <v>31</v>
      </c>
      <c r="P364" s="55" t="s">
        <v>30</v>
      </c>
    </row>
    <row r="365" ht="22.5" customHeight="1" spans="1:16">
      <c r="A365" s="36" t="s">
        <v>52</v>
      </c>
      <c r="B365" s="37" t="s">
        <v>53</v>
      </c>
      <c r="C365" s="38">
        <v>45082</v>
      </c>
      <c r="D365" s="37" t="str">
        <f t="shared" si="35"/>
        <v>June</v>
      </c>
      <c r="E365" s="37">
        <f t="shared" si="36"/>
        <v>2023</v>
      </c>
      <c r="F365" s="39">
        <v>142</v>
      </c>
      <c r="G365" s="40">
        <v>44.84</v>
      </c>
      <c r="H365" s="41">
        <f t="shared" si="37"/>
        <v>6367.28</v>
      </c>
      <c r="I365" s="42">
        <v>0.01</v>
      </c>
      <c r="J365" s="31" t="str">
        <f t="shared" si="38"/>
        <v>Low (1–5%)</v>
      </c>
      <c r="K365" s="41">
        <f t="shared" si="39"/>
        <v>63.6728000000003</v>
      </c>
      <c r="L365" s="41">
        <f t="shared" si="40"/>
        <v>6303.6072</v>
      </c>
      <c r="M365" s="39">
        <v>0</v>
      </c>
      <c r="N365" s="43">
        <f t="shared" si="41"/>
        <v>0</v>
      </c>
      <c r="O365" s="44" t="s">
        <v>32</v>
      </c>
      <c r="P365" s="45" t="s">
        <v>29</v>
      </c>
    </row>
    <row r="366" ht="22.5" customHeight="1" spans="1:16">
      <c r="A366" s="46" t="s">
        <v>10</v>
      </c>
      <c r="B366" s="47" t="s">
        <v>62</v>
      </c>
      <c r="C366" s="48">
        <v>45089</v>
      </c>
      <c r="D366" s="47" t="str">
        <f t="shared" si="35"/>
        <v>June</v>
      </c>
      <c r="E366" s="47">
        <f t="shared" si="36"/>
        <v>2023</v>
      </c>
      <c r="F366" s="49">
        <v>146</v>
      </c>
      <c r="G366" s="50">
        <v>45.76</v>
      </c>
      <c r="H366" s="51">
        <f t="shared" si="37"/>
        <v>6680.96</v>
      </c>
      <c r="I366" s="52">
        <v>0.03</v>
      </c>
      <c r="J366" s="31" t="str">
        <f t="shared" si="38"/>
        <v>Low (1–5%)</v>
      </c>
      <c r="K366" s="51">
        <f t="shared" si="39"/>
        <v>200.428800000001</v>
      </c>
      <c r="L366" s="51">
        <f t="shared" si="40"/>
        <v>6480.5312</v>
      </c>
      <c r="M366" s="49">
        <v>2</v>
      </c>
      <c r="N366" s="53">
        <f t="shared" si="41"/>
        <v>0.0136986301369863</v>
      </c>
      <c r="O366" s="54" t="s">
        <v>31</v>
      </c>
      <c r="P366" s="55" t="s">
        <v>29</v>
      </c>
    </row>
    <row r="367" ht="22.5" customHeight="1" spans="1:16">
      <c r="A367" s="36" t="s">
        <v>50</v>
      </c>
      <c r="B367" s="37" t="s">
        <v>51</v>
      </c>
      <c r="C367" s="38">
        <v>45089</v>
      </c>
      <c r="D367" s="37" t="str">
        <f t="shared" si="35"/>
        <v>June</v>
      </c>
      <c r="E367" s="37">
        <f t="shared" si="36"/>
        <v>2023</v>
      </c>
      <c r="F367" s="39">
        <v>129</v>
      </c>
      <c r="G367" s="40">
        <v>38.54</v>
      </c>
      <c r="H367" s="41">
        <f t="shared" si="37"/>
        <v>4971.66</v>
      </c>
      <c r="I367" s="42">
        <v>0.2</v>
      </c>
      <c r="J367" s="31" t="str">
        <f t="shared" si="38"/>
        <v>Very High (16–20%)</v>
      </c>
      <c r="K367" s="41">
        <f t="shared" si="39"/>
        <v>994.332</v>
      </c>
      <c r="L367" s="41">
        <f t="shared" si="40"/>
        <v>3977.328</v>
      </c>
      <c r="M367" s="39">
        <v>1</v>
      </c>
      <c r="N367" s="43">
        <f t="shared" si="41"/>
        <v>0.00775193798449612</v>
      </c>
      <c r="O367" s="44" t="s">
        <v>32</v>
      </c>
      <c r="P367" s="45" t="s">
        <v>30</v>
      </c>
    </row>
    <row r="368" ht="22.5" customHeight="1" spans="1:16">
      <c r="A368" s="46" t="s">
        <v>52</v>
      </c>
      <c r="B368" s="47" t="s">
        <v>53</v>
      </c>
      <c r="C368" s="48">
        <v>45089</v>
      </c>
      <c r="D368" s="47" t="str">
        <f t="shared" si="35"/>
        <v>June</v>
      </c>
      <c r="E368" s="47">
        <f t="shared" si="36"/>
        <v>2023</v>
      </c>
      <c r="F368" s="49">
        <v>150</v>
      </c>
      <c r="G368" s="50">
        <v>33.47</v>
      </c>
      <c r="H368" s="51">
        <f t="shared" si="37"/>
        <v>5020.5</v>
      </c>
      <c r="I368" s="52">
        <v>0.06</v>
      </c>
      <c r="J368" s="31" t="str">
        <f t="shared" si="38"/>
        <v>Moderate (6–10%)</v>
      </c>
      <c r="K368" s="51">
        <f t="shared" si="39"/>
        <v>301.23</v>
      </c>
      <c r="L368" s="51">
        <f t="shared" si="40"/>
        <v>4719.27</v>
      </c>
      <c r="M368" s="49">
        <v>2</v>
      </c>
      <c r="N368" s="53">
        <f t="shared" si="41"/>
        <v>0.0133333333333333</v>
      </c>
      <c r="O368" s="54" t="s">
        <v>31</v>
      </c>
      <c r="P368" s="55" t="s">
        <v>28</v>
      </c>
    </row>
    <row r="369" ht="22.5" customHeight="1" spans="1:16">
      <c r="A369" s="36" t="s">
        <v>52</v>
      </c>
      <c r="B369" s="37" t="s">
        <v>53</v>
      </c>
      <c r="C369" s="38">
        <v>45159</v>
      </c>
      <c r="D369" s="37" t="str">
        <f t="shared" si="35"/>
        <v>August</v>
      </c>
      <c r="E369" s="37">
        <f t="shared" si="36"/>
        <v>2023</v>
      </c>
      <c r="F369" s="39">
        <v>136</v>
      </c>
      <c r="G369" s="40">
        <v>40.49</v>
      </c>
      <c r="H369" s="41">
        <f t="shared" si="37"/>
        <v>5506.64</v>
      </c>
      <c r="I369" s="42">
        <v>0.02</v>
      </c>
      <c r="J369" s="31" t="str">
        <f t="shared" si="38"/>
        <v>Low (1–5%)</v>
      </c>
      <c r="K369" s="41">
        <f t="shared" si="39"/>
        <v>110.1328</v>
      </c>
      <c r="L369" s="41">
        <f t="shared" si="40"/>
        <v>5396.5072</v>
      </c>
      <c r="M369" s="39">
        <v>0</v>
      </c>
      <c r="N369" s="43">
        <f t="shared" si="41"/>
        <v>0</v>
      </c>
      <c r="O369" s="44" t="s">
        <v>32</v>
      </c>
      <c r="P369" s="45" t="s">
        <v>30</v>
      </c>
    </row>
    <row r="370" ht="22.5" customHeight="1" spans="1:16">
      <c r="A370" s="46" t="s">
        <v>9</v>
      </c>
      <c r="B370" s="47" t="s">
        <v>62</v>
      </c>
      <c r="C370" s="48">
        <v>45166</v>
      </c>
      <c r="D370" s="47" t="str">
        <f t="shared" si="35"/>
        <v>August</v>
      </c>
      <c r="E370" s="47">
        <f t="shared" si="36"/>
        <v>2023</v>
      </c>
      <c r="F370" s="49">
        <v>166</v>
      </c>
      <c r="G370" s="50">
        <v>27.1</v>
      </c>
      <c r="H370" s="51">
        <f t="shared" si="37"/>
        <v>4498.6</v>
      </c>
      <c r="I370" s="52">
        <v>0.06</v>
      </c>
      <c r="J370" s="31" t="str">
        <f t="shared" si="38"/>
        <v>Moderate (6–10%)</v>
      </c>
      <c r="K370" s="51">
        <f t="shared" si="39"/>
        <v>269.916</v>
      </c>
      <c r="L370" s="51">
        <f t="shared" si="40"/>
        <v>4228.684</v>
      </c>
      <c r="M370" s="49">
        <v>2</v>
      </c>
      <c r="N370" s="53">
        <f t="shared" si="41"/>
        <v>0.0120481927710843</v>
      </c>
      <c r="O370" s="54" t="s">
        <v>31</v>
      </c>
      <c r="P370" s="55" t="s">
        <v>30</v>
      </c>
    </row>
    <row r="371" ht="22.5" customHeight="1" spans="1:16">
      <c r="A371" s="36" t="s">
        <v>46</v>
      </c>
      <c r="B371" s="37" t="s">
        <v>47</v>
      </c>
      <c r="C371" s="38">
        <v>45173</v>
      </c>
      <c r="D371" s="37" t="str">
        <f t="shared" si="35"/>
        <v>September</v>
      </c>
      <c r="E371" s="37">
        <f t="shared" si="36"/>
        <v>2023</v>
      </c>
      <c r="F371" s="39">
        <v>164</v>
      </c>
      <c r="G371" s="40">
        <v>11.54</v>
      </c>
      <c r="H371" s="41">
        <f t="shared" si="37"/>
        <v>1892.56</v>
      </c>
      <c r="I371" s="42">
        <v>0.15</v>
      </c>
      <c r="J371" s="31" t="str">
        <f t="shared" si="38"/>
        <v>High (11–15%)</v>
      </c>
      <c r="K371" s="41">
        <f t="shared" si="39"/>
        <v>283.884</v>
      </c>
      <c r="L371" s="41">
        <f t="shared" si="40"/>
        <v>1608.676</v>
      </c>
      <c r="M371" s="39">
        <v>0</v>
      </c>
      <c r="N371" s="43">
        <f t="shared" si="41"/>
        <v>0</v>
      </c>
      <c r="O371" s="44" t="s">
        <v>33</v>
      </c>
      <c r="P371" s="45" t="s">
        <v>30</v>
      </c>
    </row>
    <row r="372" ht="22.5" customHeight="1" spans="1:16">
      <c r="A372" s="46" t="s">
        <v>50</v>
      </c>
      <c r="B372" s="47" t="s">
        <v>51</v>
      </c>
      <c r="C372" s="48">
        <v>45173</v>
      </c>
      <c r="D372" s="47" t="str">
        <f t="shared" si="35"/>
        <v>September</v>
      </c>
      <c r="E372" s="47">
        <f t="shared" si="36"/>
        <v>2023</v>
      </c>
      <c r="F372" s="49">
        <v>138</v>
      </c>
      <c r="G372" s="50">
        <v>42.49</v>
      </c>
      <c r="H372" s="51">
        <f t="shared" si="37"/>
        <v>5863.62</v>
      </c>
      <c r="I372" s="52">
        <v>0.22</v>
      </c>
      <c r="J372" s="31" t="str">
        <f t="shared" si="38"/>
        <v>Maximum (21–25%)</v>
      </c>
      <c r="K372" s="51">
        <f t="shared" si="39"/>
        <v>1289.9964</v>
      </c>
      <c r="L372" s="51">
        <f t="shared" si="40"/>
        <v>4573.6236</v>
      </c>
      <c r="M372" s="49">
        <v>2</v>
      </c>
      <c r="N372" s="53">
        <f t="shared" si="41"/>
        <v>0.0144927536231884</v>
      </c>
      <c r="O372" s="54" t="s">
        <v>31</v>
      </c>
      <c r="P372" s="55" t="s">
        <v>28</v>
      </c>
    </row>
    <row r="373" ht="22.5" customHeight="1" spans="1:16">
      <c r="A373" s="36" t="s">
        <v>56</v>
      </c>
      <c r="B373" s="37" t="s">
        <v>57</v>
      </c>
      <c r="C373" s="38">
        <v>45180</v>
      </c>
      <c r="D373" s="37" t="str">
        <f t="shared" si="35"/>
        <v>September</v>
      </c>
      <c r="E373" s="37">
        <f t="shared" si="36"/>
        <v>2023</v>
      </c>
      <c r="F373" s="39">
        <v>126</v>
      </c>
      <c r="G373" s="40">
        <v>18.21</v>
      </c>
      <c r="H373" s="41">
        <f t="shared" si="37"/>
        <v>2294.46</v>
      </c>
      <c r="I373" s="42">
        <v>0</v>
      </c>
      <c r="J373" s="31" t="str">
        <f t="shared" si="38"/>
        <v>No Discount</v>
      </c>
      <c r="K373" s="41">
        <f t="shared" si="39"/>
        <v>0</v>
      </c>
      <c r="L373" s="41">
        <f t="shared" si="40"/>
        <v>2294.46</v>
      </c>
      <c r="M373" s="39">
        <v>1</v>
      </c>
      <c r="N373" s="43">
        <f t="shared" si="41"/>
        <v>0.00793650793650794</v>
      </c>
      <c r="O373" s="44" t="s">
        <v>31</v>
      </c>
      <c r="P373" s="45" t="s">
        <v>29</v>
      </c>
    </row>
    <row r="374" ht="22.5" customHeight="1" spans="1:16">
      <c r="A374" s="46" t="s">
        <v>48</v>
      </c>
      <c r="B374" s="47" t="s">
        <v>49</v>
      </c>
      <c r="C374" s="48">
        <v>45208</v>
      </c>
      <c r="D374" s="47" t="str">
        <f t="shared" si="35"/>
        <v>October</v>
      </c>
      <c r="E374" s="47">
        <f t="shared" si="36"/>
        <v>2023</v>
      </c>
      <c r="F374" s="49">
        <v>147</v>
      </c>
      <c r="G374" s="50">
        <v>33.1</v>
      </c>
      <c r="H374" s="51">
        <f t="shared" si="37"/>
        <v>4865.7</v>
      </c>
      <c r="I374" s="52">
        <v>0.08</v>
      </c>
      <c r="J374" s="31" t="str">
        <f t="shared" si="38"/>
        <v>Moderate (6–10%)</v>
      </c>
      <c r="K374" s="51">
        <f t="shared" si="39"/>
        <v>389.255999999999</v>
      </c>
      <c r="L374" s="51">
        <f t="shared" si="40"/>
        <v>4476.444</v>
      </c>
      <c r="M374" s="49">
        <v>3</v>
      </c>
      <c r="N374" s="53">
        <f t="shared" si="41"/>
        <v>0.0204081632653061</v>
      </c>
      <c r="O374" s="54" t="s">
        <v>33</v>
      </c>
      <c r="P374" s="55" t="s">
        <v>28</v>
      </c>
    </row>
    <row r="375" ht="22.5" customHeight="1" spans="1:16">
      <c r="A375" s="36" t="s">
        <v>46</v>
      </c>
      <c r="B375" s="37" t="s">
        <v>47</v>
      </c>
      <c r="C375" s="38">
        <v>45215</v>
      </c>
      <c r="D375" s="37" t="str">
        <f t="shared" si="35"/>
        <v>October</v>
      </c>
      <c r="E375" s="37">
        <f t="shared" si="36"/>
        <v>2023</v>
      </c>
      <c r="F375" s="39">
        <v>132</v>
      </c>
      <c r="G375" s="40">
        <v>44.08</v>
      </c>
      <c r="H375" s="41">
        <f t="shared" si="37"/>
        <v>5818.56</v>
      </c>
      <c r="I375" s="42">
        <v>0.09</v>
      </c>
      <c r="J375" s="31" t="str">
        <f t="shared" si="38"/>
        <v>Moderate (6–10%)</v>
      </c>
      <c r="K375" s="41">
        <f t="shared" si="39"/>
        <v>523.6704</v>
      </c>
      <c r="L375" s="41">
        <f t="shared" si="40"/>
        <v>5294.8896</v>
      </c>
      <c r="M375" s="39">
        <v>2</v>
      </c>
      <c r="N375" s="43">
        <f t="shared" si="41"/>
        <v>0.0151515151515152</v>
      </c>
      <c r="O375" s="44" t="s">
        <v>32</v>
      </c>
      <c r="P375" s="45" t="s">
        <v>28</v>
      </c>
    </row>
    <row r="376" ht="22.5" customHeight="1" spans="1:16">
      <c r="A376" s="46" t="s">
        <v>50</v>
      </c>
      <c r="B376" s="47" t="s">
        <v>51</v>
      </c>
      <c r="C376" s="48">
        <v>45236</v>
      </c>
      <c r="D376" s="47" t="str">
        <f t="shared" si="35"/>
        <v>November</v>
      </c>
      <c r="E376" s="47">
        <f t="shared" si="36"/>
        <v>2023</v>
      </c>
      <c r="F376" s="49">
        <v>142</v>
      </c>
      <c r="G376" s="50">
        <v>37.07</v>
      </c>
      <c r="H376" s="51">
        <f t="shared" si="37"/>
        <v>5263.94</v>
      </c>
      <c r="I376" s="52">
        <v>0.23</v>
      </c>
      <c r="J376" s="31" t="str">
        <f t="shared" si="38"/>
        <v>Maximum (21–25%)</v>
      </c>
      <c r="K376" s="51">
        <f t="shared" si="39"/>
        <v>1210.7062</v>
      </c>
      <c r="L376" s="51">
        <f t="shared" si="40"/>
        <v>4053.2338</v>
      </c>
      <c r="M376" s="49">
        <v>0</v>
      </c>
      <c r="N376" s="53">
        <f t="shared" si="41"/>
        <v>0</v>
      </c>
      <c r="O376" s="54" t="s">
        <v>31</v>
      </c>
      <c r="P376" s="55" t="s">
        <v>30</v>
      </c>
    </row>
    <row r="377" ht="22.5" customHeight="1" spans="1:16">
      <c r="A377" s="36" t="s">
        <v>56</v>
      </c>
      <c r="B377" s="37" t="s">
        <v>57</v>
      </c>
      <c r="C377" s="38">
        <v>45243</v>
      </c>
      <c r="D377" s="37" t="str">
        <f t="shared" si="35"/>
        <v>November</v>
      </c>
      <c r="E377" s="37">
        <f t="shared" si="36"/>
        <v>2023</v>
      </c>
      <c r="F377" s="39">
        <v>168</v>
      </c>
      <c r="G377" s="40">
        <v>22.95</v>
      </c>
      <c r="H377" s="41">
        <f t="shared" si="37"/>
        <v>3855.6</v>
      </c>
      <c r="I377" s="42">
        <v>0.04</v>
      </c>
      <c r="J377" s="31" t="str">
        <f t="shared" si="38"/>
        <v>Low (1–5%)</v>
      </c>
      <c r="K377" s="41">
        <f t="shared" si="39"/>
        <v>154.224</v>
      </c>
      <c r="L377" s="41">
        <f t="shared" si="40"/>
        <v>3701.376</v>
      </c>
      <c r="M377" s="39">
        <v>1</v>
      </c>
      <c r="N377" s="43">
        <f t="shared" si="41"/>
        <v>0.00595238095238095</v>
      </c>
      <c r="O377" s="44" t="s">
        <v>31</v>
      </c>
      <c r="P377" s="45" t="s">
        <v>30</v>
      </c>
    </row>
    <row r="378" ht="22.5" customHeight="1" spans="1:16">
      <c r="A378" s="46" t="s">
        <v>59</v>
      </c>
      <c r="B378" s="47" t="s">
        <v>60</v>
      </c>
      <c r="C378" s="48">
        <v>45250</v>
      </c>
      <c r="D378" s="47" t="str">
        <f t="shared" si="35"/>
        <v>November</v>
      </c>
      <c r="E378" s="47">
        <f t="shared" si="36"/>
        <v>2023</v>
      </c>
      <c r="F378" s="49">
        <v>154</v>
      </c>
      <c r="G378" s="50">
        <v>10.1</v>
      </c>
      <c r="H378" s="51">
        <f t="shared" si="37"/>
        <v>1555.4</v>
      </c>
      <c r="I378" s="52">
        <v>0.12</v>
      </c>
      <c r="J378" s="31" t="str">
        <f t="shared" si="38"/>
        <v>High (11–15%)</v>
      </c>
      <c r="K378" s="51">
        <f t="shared" si="39"/>
        <v>186.648</v>
      </c>
      <c r="L378" s="51">
        <f t="shared" si="40"/>
        <v>1368.752</v>
      </c>
      <c r="M378" s="49">
        <v>2</v>
      </c>
      <c r="N378" s="53">
        <f t="shared" si="41"/>
        <v>0.012987012987013</v>
      </c>
      <c r="O378" s="54" t="s">
        <v>31</v>
      </c>
      <c r="P378" s="55" t="s">
        <v>30</v>
      </c>
    </row>
    <row r="379" ht="22.5" customHeight="1" spans="1:16">
      <c r="A379" s="36" t="s">
        <v>8</v>
      </c>
      <c r="B379" s="37" t="s">
        <v>45</v>
      </c>
      <c r="C379" s="38">
        <v>45257</v>
      </c>
      <c r="D379" s="37" t="str">
        <f t="shared" si="35"/>
        <v>November</v>
      </c>
      <c r="E379" s="37">
        <f t="shared" si="36"/>
        <v>2023</v>
      </c>
      <c r="F379" s="39">
        <v>156</v>
      </c>
      <c r="G379" s="40">
        <v>15.89</v>
      </c>
      <c r="H379" s="41">
        <f t="shared" si="37"/>
        <v>2478.84</v>
      </c>
      <c r="I379" s="42">
        <v>0.23</v>
      </c>
      <c r="J379" s="31" t="str">
        <f t="shared" si="38"/>
        <v>Maximum (21–25%)</v>
      </c>
      <c r="K379" s="41">
        <f t="shared" si="39"/>
        <v>570.1332</v>
      </c>
      <c r="L379" s="41">
        <f t="shared" si="40"/>
        <v>1908.7068</v>
      </c>
      <c r="M379" s="39">
        <v>2</v>
      </c>
      <c r="N379" s="43">
        <f t="shared" si="41"/>
        <v>0.0128205128205128</v>
      </c>
      <c r="O379" s="44" t="s">
        <v>32</v>
      </c>
      <c r="P379" s="45" t="s">
        <v>30</v>
      </c>
    </row>
    <row r="380" ht="22.5" customHeight="1" spans="1:16">
      <c r="A380" s="46" t="s">
        <v>64</v>
      </c>
      <c r="B380" s="47" t="s">
        <v>65</v>
      </c>
      <c r="C380" s="48">
        <v>45257</v>
      </c>
      <c r="D380" s="47" t="str">
        <f t="shared" si="35"/>
        <v>November</v>
      </c>
      <c r="E380" s="47">
        <f t="shared" si="36"/>
        <v>2023</v>
      </c>
      <c r="F380" s="49">
        <v>149</v>
      </c>
      <c r="G380" s="50">
        <v>42.22</v>
      </c>
      <c r="H380" s="51">
        <f t="shared" si="37"/>
        <v>6290.78</v>
      </c>
      <c r="I380" s="52">
        <v>0.05</v>
      </c>
      <c r="J380" s="31" t="str">
        <f t="shared" si="38"/>
        <v>Low (1–5%)</v>
      </c>
      <c r="K380" s="51">
        <f t="shared" si="39"/>
        <v>314.539000000001</v>
      </c>
      <c r="L380" s="51">
        <f t="shared" si="40"/>
        <v>5976.241</v>
      </c>
      <c r="M380" s="49">
        <v>0</v>
      </c>
      <c r="N380" s="53">
        <f t="shared" si="41"/>
        <v>0</v>
      </c>
      <c r="O380" s="54" t="s">
        <v>31</v>
      </c>
      <c r="P380" s="55" t="s">
        <v>30</v>
      </c>
    </row>
    <row r="381" ht="22.5" customHeight="1" spans="1:16">
      <c r="A381" s="36" t="s">
        <v>63</v>
      </c>
      <c r="B381" s="37" t="s">
        <v>57</v>
      </c>
      <c r="C381" s="38">
        <v>45257</v>
      </c>
      <c r="D381" s="37" t="str">
        <f t="shared" si="35"/>
        <v>November</v>
      </c>
      <c r="E381" s="37">
        <f t="shared" si="36"/>
        <v>2023</v>
      </c>
      <c r="F381" s="39">
        <v>154</v>
      </c>
      <c r="G381" s="40">
        <v>42.8</v>
      </c>
      <c r="H381" s="41">
        <f t="shared" si="37"/>
        <v>6591.2</v>
      </c>
      <c r="I381" s="42">
        <v>0.22</v>
      </c>
      <c r="J381" s="31" t="str">
        <f t="shared" si="38"/>
        <v>Maximum (21–25%)</v>
      </c>
      <c r="K381" s="41">
        <f t="shared" si="39"/>
        <v>1450.064</v>
      </c>
      <c r="L381" s="41">
        <f t="shared" si="40"/>
        <v>5141.136</v>
      </c>
      <c r="M381" s="39">
        <v>0</v>
      </c>
      <c r="N381" s="43">
        <f t="shared" si="41"/>
        <v>0</v>
      </c>
      <c r="O381" s="44" t="s">
        <v>33</v>
      </c>
      <c r="P381" s="45" t="s">
        <v>28</v>
      </c>
    </row>
    <row r="382" ht="22.5" customHeight="1" spans="1:16">
      <c r="A382" s="46" t="s">
        <v>8</v>
      </c>
      <c r="B382" s="47" t="s">
        <v>45</v>
      </c>
      <c r="C382" s="48">
        <v>45264</v>
      </c>
      <c r="D382" s="47" t="str">
        <f t="shared" si="35"/>
        <v>December</v>
      </c>
      <c r="E382" s="47">
        <f t="shared" si="36"/>
        <v>2023</v>
      </c>
      <c r="F382" s="49">
        <v>142</v>
      </c>
      <c r="G382" s="50">
        <v>18.65</v>
      </c>
      <c r="H382" s="51">
        <f t="shared" si="37"/>
        <v>2648.3</v>
      </c>
      <c r="I382" s="52">
        <v>0.05</v>
      </c>
      <c r="J382" s="31" t="str">
        <f t="shared" si="38"/>
        <v>Low (1–5%)</v>
      </c>
      <c r="K382" s="51">
        <f t="shared" si="39"/>
        <v>132.415</v>
      </c>
      <c r="L382" s="51">
        <f t="shared" si="40"/>
        <v>2515.885</v>
      </c>
      <c r="M382" s="49">
        <v>1</v>
      </c>
      <c r="N382" s="53">
        <f t="shared" si="41"/>
        <v>0.00704225352112676</v>
      </c>
      <c r="O382" s="54" t="s">
        <v>33</v>
      </c>
      <c r="P382" s="55" t="s">
        <v>28</v>
      </c>
    </row>
    <row r="383" ht="22.5" customHeight="1" spans="1:16">
      <c r="A383" s="36" t="s">
        <v>7</v>
      </c>
      <c r="B383" s="37" t="s">
        <v>47</v>
      </c>
      <c r="C383" s="38">
        <v>45264</v>
      </c>
      <c r="D383" s="37" t="str">
        <f t="shared" si="35"/>
        <v>December</v>
      </c>
      <c r="E383" s="37">
        <f t="shared" si="36"/>
        <v>2023</v>
      </c>
      <c r="F383" s="39">
        <v>127</v>
      </c>
      <c r="G383" s="40">
        <v>46.86</v>
      </c>
      <c r="H383" s="41">
        <f t="shared" si="37"/>
        <v>5951.22</v>
      </c>
      <c r="I383" s="42">
        <v>0.03</v>
      </c>
      <c r="J383" s="31" t="str">
        <f t="shared" si="38"/>
        <v>Low (1–5%)</v>
      </c>
      <c r="K383" s="41">
        <f t="shared" si="39"/>
        <v>178.5366</v>
      </c>
      <c r="L383" s="41">
        <f t="shared" si="40"/>
        <v>5772.6834</v>
      </c>
      <c r="M383" s="39">
        <v>0</v>
      </c>
      <c r="N383" s="43">
        <f t="shared" si="41"/>
        <v>0</v>
      </c>
      <c r="O383" s="44" t="s">
        <v>31</v>
      </c>
      <c r="P383" s="45" t="s">
        <v>29</v>
      </c>
    </row>
    <row r="384" ht="22.5" customHeight="1" spans="1:16">
      <c r="A384" s="46" t="s">
        <v>61</v>
      </c>
      <c r="B384" s="47" t="s">
        <v>62</v>
      </c>
      <c r="C384" s="48">
        <v>45285</v>
      </c>
      <c r="D384" s="47" t="str">
        <f t="shared" si="35"/>
        <v>December</v>
      </c>
      <c r="E384" s="47">
        <f t="shared" si="36"/>
        <v>2023</v>
      </c>
      <c r="F384" s="49">
        <v>169</v>
      </c>
      <c r="G384" s="50">
        <v>44.07</v>
      </c>
      <c r="H384" s="51">
        <f t="shared" si="37"/>
        <v>7447.83</v>
      </c>
      <c r="I384" s="52">
        <v>0.07</v>
      </c>
      <c r="J384" s="31" t="str">
        <f t="shared" si="38"/>
        <v>Moderate (6–10%)</v>
      </c>
      <c r="K384" s="51">
        <f t="shared" si="39"/>
        <v>521.3481</v>
      </c>
      <c r="L384" s="51">
        <f t="shared" si="40"/>
        <v>6926.4819</v>
      </c>
      <c r="M384" s="49">
        <v>2</v>
      </c>
      <c r="N384" s="53">
        <f t="shared" si="41"/>
        <v>0.0118343195266272</v>
      </c>
      <c r="O384" s="54" t="s">
        <v>31</v>
      </c>
      <c r="P384" s="55" t="s">
        <v>29</v>
      </c>
    </row>
    <row r="385" ht="22.5" customHeight="1" spans="1:16">
      <c r="A385" s="36" t="s">
        <v>64</v>
      </c>
      <c r="B385" s="37" t="s">
        <v>65</v>
      </c>
      <c r="C385" s="38">
        <v>45285</v>
      </c>
      <c r="D385" s="37" t="str">
        <f t="shared" si="35"/>
        <v>December</v>
      </c>
      <c r="E385" s="37">
        <f t="shared" si="36"/>
        <v>2023</v>
      </c>
      <c r="F385" s="39">
        <v>148</v>
      </c>
      <c r="G385" s="40">
        <v>43.49</v>
      </c>
      <c r="H385" s="41">
        <f t="shared" si="37"/>
        <v>6436.52</v>
      </c>
      <c r="I385" s="42">
        <v>0.14</v>
      </c>
      <c r="J385" s="31" t="str">
        <f t="shared" si="38"/>
        <v>High (11–15%)</v>
      </c>
      <c r="K385" s="41">
        <f t="shared" si="39"/>
        <v>901.1128</v>
      </c>
      <c r="L385" s="41">
        <f t="shared" si="40"/>
        <v>5535.4072</v>
      </c>
      <c r="M385" s="39">
        <v>0</v>
      </c>
      <c r="N385" s="43">
        <f t="shared" si="41"/>
        <v>0</v>
      </c>
      <c r="O385" s="44" t="s">
        <v>32</v>
      </c>
      <c r="P385" s="45" t="s">
        <v>30</v>
      </c>
    </row>
    <row r="386" ht="22.5" customHeight="1" spans="1:16">
      <c r="A386" s="46" t="s">
        <v>58</v>
      </c>
      <c r="B386" s="47" t="s">
        <v>57</v>
      </c>
      <c r="C386" s="48">
        <v>45292</v>
      </c>
      <c r="D386" s="47" t="str">
        <f t="shared" si="35"/>
        <v>January</v>
      </c>
      <c r="E386" s="47">
        <f t="shared" si="36"/>
        <v>2024</v>
      </c>
      <c r="F386" s="49">
        <v>159</v>
      </c>
      <c r="G386" s="50">
        <v>24.57</v>
      </c>
      <c r="H386" s="51">
        <f t="shared" si="37"/>
        <v>3906.63</v>
      </c>
      <c r="I386" s="52">
        <v>0.23</v>
      </c>
      <c r="J386" s="31" t="str">
        <f t="shared" si="38"/>
        <v>Maximum (21–25%)</v>
      </c>
      <c r="K386" s="51">
        <f t="shared" si="39"/>
        <v>898.5249</v>
      </c>
      <c r="L386" s="51">
        <f t="shared" si="40"/>
        <v>3008.1051</v>
      </c>
      <c r="M386" s="49">
        <v>2</v>
      </c>
      <c r="N386" s="53">
        <f t="shared" si="41"/>
        <v>0.0125786163522013</v>
      </c>
      <c r="O386" s="54" t="s">
        <v>31</v>
      </c>
      <c r="P386" s="55" t="s">
        <v>30</v>
      </c>
    </row>
    <row r="387" ht="22.5" customHeight="1" spans="1:16">
      <c r="A387" s="36" t="s">
        <v>48</v>
      </c>
      <c r="B387" s="37" t="s">
        <v>49</v>
      </c>
      <c r="C387" s="38">
        <v>45299</v>
      </c>
      <c r="D387" s="37" t="str">
        <f t="shared" ref="D387:D450" si="42">TEXT(C387,"mmmm")</f>
        <v>January</v>
      </c>
      <c r="E387" s="37">
        <f t="shared" ref="E387:E450" si="43">YEAR(C387)</f>
        <v>2024</v>
      </c>
      <c r="F387" s="39">
        <v>155</v>
      </c>
      <c r="G387" s="40">
        <v>15.01</v>
      </c>
      <c r="H387" s="41">
        <f t="shared" ref="H387:H450" si="44">F387*G387</f>
        <v>2326.55</v>
      </c>
      <c r="I387" s="42">
        <v>0.1</v>
      </c>
      <c r="J387" s="31" t="str">
        <f t="shared" ref="J387:J450" si="45">IF(I387=0,"No Discount",IF(I387&lt;=0.05,"Low (1–5%)",IF(I387&lt;=0.1,"Moderate (6–10%)",IF(I387&lt;=0.15,"High (11–15%)",IF(I387&lt;=0.2,"Very High (16–20%)","Maximum (21–25%)")))))</f>
        <v>Moderate (6–10%)</v>
      </c>
      <c r="K387" s="41">
        <f t="shared" ref="K387:K450" si="46">H387-L387</f>
        <v>232.655</v>
      </c>
      <c r="L387" s="41">
        <f t="shared" ref="L387:L450" si="47">H387*(1-I387)</f>
        <v>2093.895</v>
      </c>
      <c r="M387" s="39">
        <v>1</v>
      </c>
      <c r="N387" s="43">
        <f t="shared" ref="N387:N450" si="48">M387/F387</f>
        <v>0.00645161290322581</v>
      </c>
      <c r="O387" s="44" t="s">
        <v>33</v>
      </c>
      <c r="P387" s="45" t="s">
        <v>29</v>
      </c>
    </row>
    <row r="388" ht="22.5" customHeight="1" spans="1:16">
      <c r="A388" s="46" t="s">
        <v>56</v>
      </c>
      <c r="B388" s="47" t="s">
        <v>57</v>
      </c>
      <c r="C388" s="48">
        <v>45313</v>
      </c>
      <c r="D388" s="47" t="str">
        <f t="shared" si="42"/>
        <v>January</v>
      </c>
      <c r="E388" s="47">
        <f t="shared" si="43"/>
        <v>2024</v>
      </c>
      <c r="F388" s="49">
        <v>151</v>
      </c>
      <c r="G388" s="50">
        <v>48.77</v>
      </c>
      <c r="H388" s="51">
        <f t="shared" si="44"/>
        <v>7364.27</v>
      </c>
      <c r="I388" s="52">
        <v>0.12</v>
      </c>
      <c r="J388" s="31" t="str">
        <f t="shared" si="45"/>
        <v>High (11–15%)</v>
      </c>
      <c r="K388" s="51">
        <f t="shared" si="46"/>
        <v>883.7124</v>
      </c>
      <c r="L388" s="51">
        <f t="shared" si="47"/>
        <v>6480.5576</v>
      </c>
      <c r="M388" s="49">
        <v>1</v>
      </c>
      <c r="N388" s="53">
        <f t="shared" si="48"/>
        <v>0.00662251655629139</v>
      </c>
      <c r="O388" s="54" t="s">
        <v>33</v>
      </c>
      <c r="P388" s="55" t="s">
        <v>30</v>
      </c>
    </row>
    <row r="389" ht="22.5" customHeight="1" spans="1:16">
      <c r="A389" s="36" t="s">
        <v>54</v>
      </c>
      <c r="B389" s="37" t="s">
        <v>55</v>
      </c>
      <c r="C389" s="38">
        <v>45313</v>
      </c>
      <c r="D389" s="37" t="str">
        <f t="shared" si="42"/>
        <v>January</v>
      </c>
      <c r="E389" s="37">
        <f t="shared" si="43"/>
        <v>2024</v>
      </c>
      <c r="F389" s="39">
        <v>162</v>
      </c>
      <c r="G389" s="40">
        <v>29.83</v>
      </c>
      <c r="H389" s="41">
        <f t="shared" si="44"/>
        <v>4832.46</v>
      </c>
      <c r="I389" s="42">
        <v>0.01</v>
      </c>
      <c r="J389" s="31" t="str">
        <f t="shared" si="45"/>
        <v>Low (1–5%)</v>
      </c>
      <c r="K389" s="41">
        <f t="shared" si="46"/>
        <v>48.3245999999999</v>
      </c>
      <c r="L389" s="41">
        <f t="shared" si="47"/>
        <v>4784.1354</v>
      </c>
      <c r="M389" s="39">
        <v>1</v>
      </c>
      <c r="N389" s="43">
        <f t="shared" si="48"/>
        <v>0.00617283950617284</v>
      </c>
      <c r="O389" s="44" t="s">
        <v>31</v>
      </c>
      <c r="P389" s="45" t="s">
        <v>28</v>
      </c>
    </row>
    <row r="390" ht="22.5" customHeight="1" spans="1:16">
      <c r="A390" s="46" t="s">
        <v>10</v>
      </c>
      <c r="B390" s="47" t="s">
        <v>62</v>
      </c>
      <c r="C390" s="48">
        <v>45327</v>
      </c>
      <c r="D390" s="47" t="str">
        <f t="shared" si="42"/>
        <v>February</v>
      </c>
      <c r="E390" s="47">
        <f t="shared" si="43"/>
        <v>2024</v>
      </c>
      <c r="F390" s="49">
        <v>153</v>
      </c>
      <c r="G390" s="50">
        <v>23.1</v>
      </c>
      <c r="H390" s="51">
        <f t="shared" si="44"/>
        <v>3534.3</v>
      </c>
      <c r="I390" s="52">
        <v>0.14</v>
      </c>
      <c r="J390" s="31" t="str">
        <f t="shared" si="45"/>
        <v>High (11–15%)</v>
      </c>
      <c r="K390" s="51">
        <f t="shared" si="46"/>
        <v>494.802</v>
      </c>
      <c r="L390" s="51">
        <f t="shared" si="47"/>
        <v>3039.498</v>
      </c>
      <c r="M390" s="49">
        <v>4</v>
      </c>
      <c r="N390" s="53">
        <f t="shared" si="48"/>
        <v>0.0261437908496732</v>
      </c>
      <c r="O390" s="54" t="s">
        <v>32</v>
      </c>
      <c r="P390" s="55" t="s">
        <v>29</v>
      </c>
    </row>
    <row r="391" ht="22.5" customHeight="1" spans="1:16">
      <c r="A391" s="36" t="s">
        <v>48</v>
      </c>
      <c r="B391" s="37" t="s">
        <v>49</v>
      </c>
      <c r="C391" s="38">
        <v>45334</v>
      </c>
      <c r="D391" s="37" t="str">
        <f t="shared" si="42"/>
        <v>February</v>
      </c>
      <c r="E391" s="37">
        <f t="shared" si="43"/>
        <v>2024</v>
      </c>
      <c r="F391" s="39">
        <v>153</v>
      </c>
      <c r="G391" s="40">
        <v>48.65</v>
      </c>
      <c r="H391" s="41">
        <f t="shared" si="44"/>
        <v>7443.45</v>
      </c>
      <c r="I391" s="42">
        <v>0.06</v>
      </c>
      <c r="J391" s="31" t="str">
        <f t="shared" si="45"/>
        <v>Moderate (6–10%)</v>
      </c>
      <c r="K391" s="41">
        <f t="shared" si="46"/>
        <v>446.607</v>
      </c>
      <c r="L391" s="41">
        <f t="shared" si="47"/>
        <v>6996.843</v>
      </c>
      <c r="M391" s="39">
        <v>1</v>
      </c>
      <c r="N391" s="43">
        <f t="shared" si="48"/>
        <v>0.0065359477124183</v>
      </c>
      <c r="O391" s="44" t="s">
        <v>33</v>
      </c>
      <c r="P391" s="45" t="s">
        <v>28</v>
      </c>
    </row>
    <row r="392" ht="22.5" customHeight="1" spans="1:16">
      <c r="A392" s="46" t="s">
        <v>48</v>
      </c>
      <c r="B392" s="47" t="s">
        <v>49</v>
      </c>
      <c r="C392" s="48">
        <v>45341</v>
      </c>
      <c r="D392" s="47" t="str">
        <f t="shared" si="42"/>
        <v>February</v>
      </c>
      <c r="E392" s="47">
        <f t="shared" si="43"/>
        <v>2024</v>
      </c>
      <c r="F392" s="49">
        <v>157</v>
      </c>
      <c r="G392" s="50">
        <v>40.06</v>
      </c>
      <c r="H392" s="51">
        <f t="shared" si="44"/>
        <v>6289.42</v>
      </c>
      <c r="I392" s="52">
        <v>0.01</v>
      </c>
      <c r="J392" s="31" t="str">
        <f t="shared" si="45"/>
        <v>Low (1–5%)</v>
      </c>
      <c r="K392" s="51">
        <f t="shared" si="46"/>
        <v>62.8941999999997</v>
      </c>
      <c r="L392" s="51">
        <f t="shared" si="47"/>
        <v>6226.5258</v>
      </c>
      <c r="M392" s="49">
        <v>1</v>
      </c>
      <c r="N392" s="53">
        <f t="shared" si="48"/>
        <v>0.00636942675159236</v>
      </c>
      <c r="O392" s="54" t="s">
        <v>31</v>
      </c>
      <c r="P392" s="55" t="s">
        <v>28</v>
      </c>
    </row>
    <row r="393" ht="22.5" customHeight="1" spans="1:16">
      <c r="A393" s="36" t="s">
        <v>61</v>
      </c>
      <c r="B393" s="37" t="s">
        <v>62</v>
      </c>
      <c r="C393" s="38">
        <v>45362</v>
      </c>
      <c r="D393" s="37" t="str">
        <f t="shared" si="42"/>
        <v>March</v>
      </c>
      <c r="E393" s="37">
        <f t="shared" si="43"/>
        <v>2024</v>
      </c>
      <c r="F393" s="39">
        <v>145</v>
      </c>
      <c r="G393" s="40">
        <v>40.09</v>
      </c>
      <c r="H393" s="41">
        <f t="shared" si="44"/>
        <v>5813.05</v>
      </c>
      <c r="I393" s="42">
        <v>0.06</v>
      </c>
      <c r="J393" s="31" t="str">
        <f t="shared" si="45"/>
        <v>Moderate (6–10%)</v>
      </c>
      <c r="K393" s="41">
        <f t="shared" si="46"/>
        <v>348.783</v>
      </c>
      <c r="L393" s="41">
        <f t="shared" si="47"/>
        <v>5464.267</v>
      </c>
      <c r="M393" s="39">
        <v>3</v>
      </c>
      <c r="N393" s="43">
        <f t="shared" si="48"/>
        <v>0.0206896551724138</v>
      </c>
      <c r="O393" s="44" t="s">
        <v>33</v>
      </c>
      <c r="P393" s="45" t="s">
        <v>29</v>
      </c>
    </row>
    <row r="394" ht="22.5" customHeight="1" spans="1:16">
      <c r="A394" s="46" t="s">
        <v>59</v>
      </c>
      <c r="B394" s="47" t="s">
        <v>60</v>
      </c>
      <c r="C394" s="48">
        <v>45362</v>
      </c>
      <c r="D394" s="47" t="str">
        <f t="shared" si="42"/>
        <v>March</v>
      </c>
      <c r="E394" s="47">
        <f t="shared" si="43"/>
        <v>2024</v>
      </c>
      <c r="F394" s="49">
        <v>158</v>
      </c>
      <c r="G394" s="50">
        <v>31.32</v>
      </c>
      <c r="H394" s="51">
        <f t="shared" si="44"/>
        <v>4948.56</v>
      </c>
      <c r="I394" s="52">
        <v>0.12</v>
      </c>
      <c r="J394" s="31" t="str">
        <f t="shared" si="45"/>
        <v>High (11–15%)</v>
      </c>
      <c r="K394" s="51">
        <f t="shared" si="46"/>
        <v>593.8272</v>
      </c>
      <c r="L394" s="51">
        <f t="shared" si="47"/>
        <v>4354.7328</v>
      </c>
      <c r="M394" s="49">
        <v>2</v>
      </c>
      <c r="N394" s="53">
        <f t="shared" si="48"/>
        <v>0.0126582278481013</v>
      </c>
      <c r="O394" s="54" t="s">
        <v>33</v>
      </c>
      <c r="P394" s="55" t="s">
        <v>29</v>
      </c>
    </row>
    <row r="395" ht="22.5" customHeight="1" spans="1:16">
      <c r="A395" s="36" t="s">
        <v>58</v>
      </c>
      <c r="B395" s="37" t="s">
        <v>57</v>
      </c>
      <c r="C395" s="38">
        <v>45383</v>
      </c>
      <c r="D395" s="37" t="str">
        <f t="shared" si="42"/>
        <v>April</v>
      </c>
      <c r="E395" s="37">
        <f t="shared" si="43"/>
        <v>2024</v>
      </c>
      <c r="F395" s="39">
        <v>157</v>
      </c>
      <c r="G395" s="40">
        <v>11.45</v>
      </c>
      <c r="H395" s="41">
        <f t="shared" si="44"/>
        <v>1797.65</v>
      </c>
      <c r="I395" s="42">
        <v>0.05</v>
      </c>
      <c r="J395" s="31" t="str">
        <f t="shared" si="45"/>
        <v>Low (1–5%)</v>
      </c>
      <c r="K395" s="41">
        <f t="shared" si="46"/>
        <v>89.8825000000002</v>
      </c>
      <c r="L395" s="41">
        <f t="shared" si="47"/>
        <v>1707.7675</v>
      </c>
      <c r="M395" s="39">
        <v>4</v>
      </c>
      <c r="N395" s="43">
        <f t="shared" si="48"/>
        <v>0.0254777070063694</v>
      </c>
      <c r="O395" s="44" t="s">
        <v>31</v>
      </c>
      <c r="P395" s="45" t="s">
        <v>30</v>
      </c>
    </row>
    <row r="396" ht="22.5" customHeight="1" spans="1:16">
      <c r="A396" s="46" t="s">
        <v>7</v>
      </c>
      <c r="B396" s="47" t="s">
        <v>47</v>
      </c>
      <c r="C396" s="48">
        <v>45390</v>
      </c>
      <c r="D396" s="47" t="str">
        <f t="shared" si="42"/>
        <v>April</v>
      </c>
      <c r="E396" s="47">
        <f t="shared" si="43"/>
        <v>2024</v>
      </c>
      <c r="F396" s="49">
        <v>167</v>
      </c>
      <c r="G396" s="50">
        <v>30.35</v>
      </c>
      <c r="H396" s="51">
        <f t="shared" si="44"/>
        <v>5068.45</v>
      </c>
      <c r="I396" s="52">
        <v>0.06</v>
      </c>
      <c r="J396" s="31" t="str">
        <f t="shared" si="45"/>
        <v>Moderate (6–10%)</v>
      </c>
      <c r="K396" s="51">
        <f t="shared" si="46"/>
        <v>304.107</v>
      </c>
      <c r="L396" s="51">
        <f t="shared" si="47"/>
        <v>4764.343</v>
      </c>
      <c r="M396" s="49">
        <v>2</v>
      </c>
      <c r="N396" s="53">
        <f t="shared" si="48"/>
        <v>0.0119760479041916</v>
      </c>
      <c r="O396" s="54" t="s">
        <v>32</v>
      </c>
      <c r="P396" s="55" t="s">
        <v>30</v>
      </c>
    </row>
    <row r="397" ht="22.5" customHeight="1" spans="1:16">
      <c r="A397" s="36" t="s">
        <v>46</v>
      </c>
      <c r="B397" s="37" t="s">
        <v>47</v>
      </c>
      <c r="C397" s="38">
        <v>45397</v>
      </c>
      <c r="D397" s="37" t="str">
        <f t="shared" si="42"/>
        <v>April</v>
      </c>
      <c r="E397" s="37">
        <f t="shared" si="43"/>
        <v>2024</v>
      </c>
      <c r="F397" s="39">
        <v>145</v>
      </c>
      <c r="G397" s="40">
        <v>45.58</v>
      </c>
      <c r="H397" s="41">
        <f t="shared" si="44"/>
        <v>6609.1</v>
      </c>
      <c r="I397" s="42">
        <v>0.11</v>
      </c>
      <c r="J397" s="31" t="str">
        <f t="shared" si="45"/>
        <v>High (11–15%)</v>
      </c>
      <c r="K397" s="41">
        <f t="shared" si="46"/>
        <v>727.001</v>
      </c>
      <c r="L397" s="41">
        <f t="shared" si="47"/>
        <v>5882.099</v>
      </c>
      <c r="M397" s="39">
        <v>3</v>
      </c>
      <c r="N397" s="43">
        <f t="shared" si="48"/>
        <v>0.0206896551724138</v>
      </c>
      <c r="O397" s="44" t="s">
        <v>32</v>
      </c>
      <c r="P397" s="45" t="s">
        <v>30</v>
      </c>
    </row>
    <row r="398" ht="22.5" customHeight="1" spans="1:16">
      <c r="A398" s="46" t="s">
        <v>10</v>
      </c>
      <c r="B398" s="47" t="s">
        <v>62</v>
      </c>
      <c r="C398" s="48">
        <v>45404</v>
      </c>
      <c r="D398" s="47" t="str">
        <f t="shared" si="42"/>
        <v>April</v>
      </c>
      <c r="E398" s="47">
        <f t="shared" si="43"/>
        <v>2024</v>
      </c>
      <c r="F398" s="49">
        <v>154</v>
      </c>
      <c r="G398" s="50">
        <v>58.47</v>
      </c>
      <c r="H398" s="51">
        <f t="shared" si="44"/>
        <v>9004.38</v>
      </c>
      <c r="I398" s="52">
        <v>0.17</v>
      </c>
      <c r="J398" s="31" t="str">
        <f t="shared" si="45"/>
        <v>Very High (16–20%)</v>
      </c>
      <c r="K398" s="51">
        <f t="shared" si="46"/>
        <v>1530.7446</v>
      </c>
      <c r="L398" s="51">
        <f t="shared" si="47"/>
        <v>7473.6354</v>
      </c>
      <c r="M398" s="49">
        <v>1</v>
      </c>
      <c r="N398" s="53">
        <f t="shared" si="48"/>
        <v>0.00649350649350649</v>
      </c>
      <c r="O398" s="54" t="s">
        <v>33</v>
      </c>
      <c r="P398" s="55" t="s">
        <v>28</v>
      </c>
    </row>
    <row r="399" ht="22.5" customHeight="1" spans="1:16">
      <c r="A399" s="36" t="s">
        <v>64</v>
      </c>
      <c r="B399" s="37" t="s">
        <v>65</v>
      </c>
      <c r="C399" s="38">
        <v>45404</v>
      </c>
      <c r="D399" s="37" t="str">
        <f t="shared" si="42"/>
        <v>April</v>
      </c>
      <c r="E399" s="37">
        <f t="shared" si="43"/>
        <v>2024</v>
      </c>
      <c r="F399" s="39">
        <v>153</v>
      </c>
      <c r="G399" s="40">
        <v>26.25</v>
      </c>
      <c r="H399" s="41">
        <f t="shared" si="44"/>
        <v>4016.25</v>
      </c>
      <c r="I399" s="42">
        <v>0.24</v>
      </c>
      <c r="J399" s="31" t="str">
        <f t="shared" si="45"/>
        <v>Maximum (21–25%)</v>
      </c>
      <c r="K399" s="41">
        <f t="shared" si="46"/>
        <v>963.9</v>
      </c>
      <c r="L399" s="41">
        <f t="shared" si="47"/>
        <v>3052.35</v>
      </c>
      <c r="M399" s="39">
        <v>1</v>
      </c>
      <c r="N399" s="43">
        <f t="shared" si="48"/>
        <v>0.0065359477124183</v>
      </c>
      <c r="O399" s="44" t="s">
        <v>33</v>
      </c>
      <c r="P399" s="45" t="s">
        <v>29</v>
      </c>
    </row>
    <row r="400" ht="22.5" customHeight="1" spans="1:16">
      <c r="A400" s="46" t="s">
        <v>58</v>
      </c>
      <c r="B400" s="47" t="s">
        <v>57</v>
      </c>
      <c r="C400" s="48">
        <v>45404</v>
      </c>
      <c r="D400" s="47" t="str">
        <f t="shared" si="42"/>
        <v>April</v>
      </c>
      <c r="E400" s="47">
        <f t="shared" si="43"/>
        <v>2024</v>
      </c>
      <c r="F400" s="49">
        <v>150</v>
      </c>
      <c r="G400" s="50">
        <v>12.01</v>
      </c>
      <c r="H400" s="51">
        <f t="shared" si="44"/>
        <v>1801.5</v>
      </c>
      <c r="I400" s="52">
        <v>0.03</v>
      </c>
      <c r="J400" s="31" t="str">
        <f t="shared" si="45"/>
        <v>Low (1–5%)</v>
      </c>
      <c r="K400" s="51">
        <f t="shared" si="46"/>
        <v>54.0450000000001</v>
      </c>
      <c r="L400" s="51">
        <f t="shared" si="47"/>
        <v>1747.455</v>
      </c>
      <c r="M400" s="49">
        <v>0</v>
      </c>
      <c r="N400" s="53">
        <f t="shared" si="48"/>
        <v>0</v>
      </c>
      <c r="O400" s="54" t="s">
        <v>31</v>
      </c>
      <c r="P400" s="55" t="s">
        <v>28</v>
      </c>
    </row>
    <row r="401" ht="22.5" customHeight="1" spans="1:16">
      <c r="A401" s="36" t="s">
        <v>63</v>
      </c>
      <c r="B401" s="37" t="s">
        <v>57</v>
      </c>
      <c r="C401" s="38">
        <v>45411</v>
      </c>
      <c r="D401" s="37" t="str">
        <f t="shared" si="42"/>
        <v>April</v>
      </c>
      <c r="E401" s="37">
        <f t="shared" si="43"/>
        <v>2024</v>
      </c>
      <c r="F401" s="39">
        <v>169</v>
      </c>
      <c r="G401" s="40">
        <v>22.95</v>
      </c>
      <c r="H401" s="41">
        <f t="shared" si="44"/>
        <v>3878.55</v>
      </c>
      <c r="I401" s="42">
        <v>0.09</v>
      </c>
      <c r="J401" s="31" t="str">
        <f t="shared" si="45"/>
        <v>Moderate (6–10%)</v>
      </c>
      <c r="K401" s="41">
        <f t="shared" si="46"/>
        <v>349.0695</v>
      </c>
      <c r="L401" s="41">
        <f t="shared" si="47"/>
        <v>3529.4805</v>
      </c>
      <c r="M401" s="39">
        <v>3</v>
      </c>
      <c r="N401" s="43">
        <f t="shared" si="48"/>
        <v>0.0177514792899408</v>
      </c>
      <c r="O401" s="44" t="s">
        <v>33</v>
      </c>
      <c r="P401" s="45" t="s">
        <v>29</v>
      </c>
    </row>
    <row r="402" ht="22.5" customHeight="1" spans="1:16">
      <c r="A402" s="46" t="s">
        <v>10</v>
      </c>
      <c r="B402" s="47" t="s">
        <v>62</v>
      </c>
      <c r="C402" s="48">
        <v>45453</v>
      </c>
      <c r="D402" s="47" t="str">
        <f t="shared" si="42"/>
        <v>June</v>
      </c>
      <c r="E402" s="47">
        <f t="shared" si="43"/>
        <v>2024</v>
      </c>
      <c r="F402" s="49">
        <v>151</v>
      </c>
      <c r="G402" s="50">
        <v>25.02</v>
      </c>
      <c r="H402" s="51">
        <f t="shared" si="44"/>
        <v>3778.02</v>
      </c>
      <c r="I402" s="52">
        <v>0.15</v>
      </c>
      <c r="J402" s="31" t="str">
        <f t="shared" si="45"/>
        <v>High (11–15%)</v>
      </c>
      <c r="K402" s="51">
        <f t="shared" si="46"/>
        <v>566.703</v>
      </c>
      <c r="L402" s="51">
        <f t="shared" si="47"/>
        <v>3211.317</v>
      </c>
      <c r="M402" s="49">
        <v>0</v>
      </c>
      <c r="N402" s="53">
        <f t="shared" si="48"/>
        <v>0</v>
      </c>
      <c r="O402" s="54" t="s">
        <v>32</v>
      </c>
      <c r="P402" s="55" t="s">
        <v>30</v>
      </c>
    </row>
    <row r="403" ht="22.5" customHeight="1" spans="1:16">
      <c r="A403" s="36" t="s">
        <v>10</v>
      </c>
      <c r="B403" s="37" t="s">
        <v>62</v>
      </c>
      <c r="C403" s="38">
        <v>45474</v>
      </c>
      <c r="D403" s="37" t="str">
        <f t="shared" si="42"/>
        <v>July</v>
      </c>
      <c r="E403" s="37">
        <f t="shared" si="43"/>
        <v>2024</v>
      </c>
      <c r="F403" s="39">
        <v>145</v>
      </c>
      <c r="G403" s="40">
        <v>47.61</v>
      </c>
      <c r="H403" s="41">
        <f t="shared" si="44"/>
        <v>6903.45</v>
      </c>
      <c r="I403" s="42">
        <v>0.1</v>
      </c>
      <c r="J403" s="31" t="str">
        <f t="shared" si="45"/>
        <v>Moderate (6–10%)</v>
      </c>
      <c r="K403" s="41">
        <f t="shared" si="46"/>
        <v>690.345</v>
      </c>
      <c r="L403" s="41">
        <f t="shared" si="47"/>
        <v>6213.105</v>
      </c>
      <c r="M403" s="39">
        <v>1</v>
      </c>
      <c r="N403" s="43">
        <f t="shared" si="48"/>
        <v>0.00689655172413793</v>
      </c>
      <c r="O403" s="44" t="s">
        <v>33</v>
      </c>
      <c r="P403" s="45" t="s">
        <v>29</v>
      </c>
    </row>
    <row r="404" ht="22.5" customHeight="1" spans="1:16">
      <c r="A404" s="46" t="s">
        <v>8</v>
      </c>
      <c r="B404" s="47" t="s">
        <v>45</v>
      </c>
      <c r="C404" s="48">
        <v>45481</v>
      </c>
      <c r="D404" s="47" t="str">
        <f t="shared" si="42"/>
        <v>July</v>
      </c>
      <c r="E404" s="47">
        <f t="shared" si="43"/>
        <v>2024</v>
      </c>
      <c r="F404" s="49">
        <v>169</v>
      </c>
      <c r="G404" s="50">
        <v>11.58</v>
      </c>
      <c r="H404" s="51">
        <f t="shared" si="44"/>
        <v>1957.02</v>
      </c>
      <c r="I404" s="52">
        <v>0.05</v>
      </c>
      <c r="J404" s="31" t="str">
        <f t="shared" si="45"/>
        <v>Low (1–5%)</v>
      </c>
      <c r="K404" s="51">
        <f t="shared" si="46"/>
        <v>97.8510000000001</v>
      </c>
      <c r="L404" s="51">
        <f t="shared" si="47"/>
        <v>1859.169</v>
      </c>
      <c r="M404" s="49">
        <v>2</v>
      </c>
      <c r="N404" s="53">
        <f t="shared" si="48"/>
        <v>0.0118343195266272</v>
      </c>
      <c r="O404" s="54" t="s">
        <v>32</v>
      </c>
      <c r="P404" s="55" t="s">
        <v>28</v>
      </c>
    </row>
    <row r="405" ht="22.5" customHeight="1" spans="1:16">
      <c r="A405" s="36" t="s">
        <v>54</v>
      </c>
      <c r="B405" s="37" t="s">
        <v>55</v>
      </c>
      <c r="C405" s="38">
        <v>45488</v>
      </c>
      <c r="D405" s="37" t="str">
        <f t="shared" si="42"/>
        <v>July</v>
      </c>
      <c r="E405" s="37">
        <f t="shared" si="43"/>
        <v>2024</v>
      </c>
      <c r="F405" s="39">
        <v>144</v>
      </c>
      <c r="G405" s="40">
        <v>10</v>
      </c>
      <c r="H405" s="41">
        <f t="shared" si="44"/>
        <v>1440</v>
      </c>
      <c r="I405" s="42">
        <v>0.04</v>
      </c>
      <c r="J405" s="31" t="str">
        <f t="shared" si="45"/>
        <v>Low (1–5%)</v>
      </c>
      <c r="K405" s="41">
        <f t="shared" si="46"/>
        <v>57.6000000000001</v>
      </c>
      <c r="L405" s="41">
        <f t="shared" si="47"/>
        <v>1382.4</v>
      </c>
      <c r="M405" s="39">
        <v>1</v>
      </c>
      <c r="N405" s="43">
        <f t="shared" si="48"/>
        <v>0.00694444444444444</v>
      </c>
      <c r="O405" s="44" t="s">
        <v>31</v>
      </c>
      <c r="P405" s="45" t="s">
        <v>28</v>
      </c>
    </row>
    <row r="406" ht="22.5" customHeight="1" spans="1:16">
      <c r="A406" s="46" t="s">
        <v>10</v>
      </c>
      <c r="B406" s="47" t="s">
        <v>62</v>
      </c>
      <c r="C406" s="48">
        <v>45495</v>
      </c>
      <c r="D406" s="47" t="str">
        <f t="shared" si="42"/>
        <v>July</v>
      </c>
      <c r="E406" s="47">
        <f t="shared" si="43"/>
        <v>2024</v>
      </c>
      <c r="F406" s="49">
        <v>169</v>
      </c>
      <c r="G406" s="50">
        <v>18.56</v>
      </c>
      <c r="H406" s="51">
        <f t="shared" si="44"/>
        <v>3136.64</v>
      </c>
      <c r="I406" s="52">
        <v>0.18</v>
      </c>
      <c r="J406" s="31" t="str">
        <f t="shared" si="45"/>
        <v>Very High (16–20%)</v>
      </c>
      <c r="K406" s="51">
        <f t="shared" si="46"/>
        <v>564.5952</v>
      </c>
      <c r="L406" s="51">
        <f t="shared" si="47"/>
        <v>2572.0448</v>
      </c>
      <c r="M406" s="49">
        <v>2</v>
      </c>
      <c r="N406" s="53">
        <f t="shared" si="48"/>
        <v>0.0118343195266272</v>
      </c>
      <c r="O406" s="54" t="s">
        <v>31</v>
      </c>
      <c r="P406" s="55" t="s">
        <v>30</v>
      </c>
    </row>
    <row r="407" ht="22.5" customHeight="1" spans="1:16">
      <c r="A407" s="36" t="s">
        <v>52</v>
      </c>
      <c r="B407" s="37" t="s">
        <v>53</v>
      </c>
      <c r="C407" s="38">
        <v>45495</v>
      </c>
      <c r="D407" s="37" t="str">
        <f t="shared" si="42"/>
        <v>July</v>
      </c>
      <c r="E407" s="37">
        <f t="shared" si="43"/>
        <v>2024</v>
      </c>
      <c r="F407" s="39">
        <v>155</v>
      </c>
      <c r="G407" s="40">
        <v>42.23</v>
      </c>
      <c r="H407" s="41">
        <f t="shared" si="44"/>
        <v>6545.65</v>
      </c>
      <c r="I407" s="42">
        <v>0.23</v>
      </c>
      <c r="J407" s="31" t="str">
        <f t="shared" si="45"/>
        <v>Maximum (21–25%)</v>
      </c>
      <c r="K407" s="41">
        <f t="shared" si="46"/>
        <v>1505.4995</v>
      </c>
      <c r="L407" s="41">
        <f t="shared" si="47"/>
        <v>5040.1505</v>
      </c>
      <c r="M407" s="39">
        <v>2</v>
      </c>
      <c r="N407" s="43">
        <f t="shared" si="48"/>
        <v>0.0129032258064516</v>
      </c>
      <c r="O407" s="44" t="s">
        <v>31</v>
      </c>
      <c r="P407" s="45" t="s">
        <v>30</v>
      </c>
    </row>
    <row r="408" ht="22.5" customHeight="1" spans="1:16">
      <c r="A408" s="46" t="s">
        <v>54</v>
      </c>
      <c r="B408" s="47" t="s">
        <v>55</v>
      </c>
      <c r="C408" s="48">
        <v>45502</v>
      </c>
      <c r="D408" s="47" t="str">
        <f t="shared" si="42"/>
        <v>July</v>
      </c>
      <c r="E408" s="47">
        <f t="shared" si="43"/>
        <v>2024</v>
      </c>
      <c r="F408" s="49">
        <v>173</v>
      </c>
      <c r="G408" s="50">
        <v>50.13</v>
      </c>
      <c r="H408" s="51">
        <f t="shared" si="44"/>
        <v>8672.49</v>
      </c>
      <c r="I408" s="52">
        <v>0.13</v>
      </c>
      <c r="J408" s="31" t="str">
        <f t="shared" si="45"/>
        <v>High (11–15%)</v>
      </c>
      <c r="K408" s="51">
        <f t="shared" si="46"/>
        <v>1127.4237</v>
      </c>
      <c r="L408" s="51">
        <f t="shared" si="47"/>
        <v>7545.0663</v>
      </c>
      <c r="M408" s="49">
        <v>5</v>
      </c>
      <c r="N408" s="53">
        <f t="shared" si="48"/>
        <v>0.0289017341040462</v>
      </c>
      <c r="O408" s="54" t="s">
        <v>32</v>
      </c>
      <c r="P408" s="55" t="s">
        <v>29</v>
      </c>
    </row>
    <row r="409" ht="22.5" customHeight="1" spans="1:16">
      <c r="A409" s="36" t="s">
        <v>59</v>
      </c>
      <c r="B409" s="37" t="s">
        <v>60</v>
      </c>
      <c r="C409" s="38">
        <v>45509</v>
      </c>
      <c r="D409" s="37" t="str">
        <f t="shared" si="42"/>
        <v>August</v>
      </c>
      <c r="E409" s="37">
        <f t="shared" si="43"/>
        <v>2024</v>
      </c>
      <c r="F409" s="39">
        <v>145</v>
      </c>
      <c r="G409" s="40">
        <v>31.66</v>
      </c>
      <c r="H409" s="41">
        <f t="shared" si="44"/>
        <v>4590.7</v>
      </c>
      <c r="I409" s="42">
        <v>0.04</v>
      </c>
      <c r="J409" s="31" t="str">
        <f t="shared" si="45"/>
        <v>Low (1–5%)</v>
      </c>
      <c r="K409" s="41">
        <f t="shared" si="46"/>
        <v>183.628</v>
      </c>
      <c r="L409" s="41">
        <f t="shared" si="47"/>
        <v>4407.072</v>
      </c>
      <c r="M409" s="39">
        <v>2</v>
      </c>
      <c r="N409" s="43">
        <f t="shared" si="48"/>
        <v>0.0137931034482759</v>
      </c>
      <c r="O409" s="44" t="s">
        <v>33</v>
      </c>
      <c r="P409" s="45" t="s">
        <v>28</v>
      </c>
    </row>
    <row r="410" ht="22.5" customHeight="1" spans="1:16">
      <c r="A410" s="46" t="s">
        <v>59</v>
      </c>
      <c r="B410" s="47" t="s">
        <v>60</v>
      </c>
      <c r="C410" s="48">
        <v>45516</v>
      </c>
      <c r="D410" s="47" t="str">
        <f t="shared" si="42"/>
        <v>August</v>
      </c>
      <c r="E410" s="47">
        <f t="shared" si="43"/>
        <v>2024</v>
      </c>
      <c r="F410" s="49">
        <v>162</v>
      </c>
      <c r="G410" s="50">
        <v>16.23</v>
      </c>
      <c r="H410" s="51">
        <f t="shared" si="44"/>
        <v>2629.26</v>
      </c>
      <c r="I410" s="52">
        <v>0.09</v>
      </c>
      <c r="J410" s="31" t="str">
        <f t="shared" si="45"/>
        <v>Moderate (6–10%)</v>
      </c>
      <c r="K410" s="51">
        <f t="shared" si="46"/>
        <v>236.6334</v>
      </c>
      <c r="L410" s="51">
        <f t="shared" si="47"/>
        <v>2392.6266</v>
      </c>
      <c r="M410" s="49">
        <v>2</v>
      </c>
      <c r="N410" s="53">
        <f t="shared" si="48"/>
        <v>0.0123456790123457</v>
      </c>
      <c r="O410" s="54" t="s">
        <v>32</v>
      </c>
      <c r="P410" s="55" t="s">
        <v>30</v>
      </c>
    </row>
    <row r="411" ht="22.5" customHeight="1" spans="1:16">
      <c r="A411" s="36" t="s">
        <v>59</v>
      </c>
      <c r="B411" s="37" t="s">
        <v>60</v>
      </c>
      <c r="C411" s="38">
        <v>45523</v>
      </c>
      <c r="D411" s="37" t="str">
        <f t="shared" si="42"/>
        <v>August</v>
      </c>
      <c r="E411" s="37">
        <f t="shared" si="43"/>
        <v>2024</v>
      </c>
      <c r="F411" s="39">
        <v>144</v>
      </c>
      <c r="G411" s="40">
        <v>48.97</v>
      </c>
      <c r="H411" s="41">
        <f t="shared" si="44"/>
        <v>7051.68</v>
      </c>
      <c r="I411" s="42">
        <v>0.13</v>
      </c>
      <c r="J411" s="31" t="str">
        <f t="shared" si="45"/>
        <v>High (11–15%)</v>
      </c>
      <c r="K411" s="41">
        <f t="shared" si="46"/>
        <v>916.7184</v>
      </c>
      <c r="L411" s="41">
        <f t="shared" si="47"/>
        <v>6134.9616</v>
      </c>
      <c r="M411" s="39">
        <v>2</v>
      </c>
      <c r="N411" s="43">
        <f t="shared" si="48"/>
        <v>0.0138888888888889</v>
      </c>
      <c r="O411" s="44" t="s">
        <v>31</v>
      </c>
      <c r="P411" s="45" t="s">
        <v>29</v>
      </c>
    </row>
    <row r="412" ht="22.5" customHeight="1" spans="1:16">
      <c r="A412" s="46" t="s">
        <v>50</v>
      </c>
      <c r="B412" s="47" t="s">
        <v>51</v>
      </c>
      <c r="C412" s="48">
        <v>45530</v>
      </c>
      <c r="D412" s="47" t="str">
        <f t="shared" si="42"/>
        <v>August</v>
      </c>
      <c r="E412" s="47">
        <f t="shared" si="43"/>
        <v>2024</v>
      </c>
      <c r="F412" s="49">
        <v>152</v>
      </c>
      <c r="G412" s="50">
        <v>11.18</v>
      </c>
      <c r="H412" s="51">
        <f t="shared" si="44"/>
        <v>1699.36</v>
      </c>
      <c r="I412" s="52">
        <v>0.07</v>
      </c>
      <c r="J412" s="31" t="str">
        <f t="shared" si="45"/>
        <v>Moderate (6–10%)</v>
      </c>
      <c r="K412" s="51">
        <f t="shared" si="46"/>
        <v>118.9552</v>
      </c>
      <c r="L412" s="51">
        <f t="shared" si="47"/>
        <v>1580.4048</v>
      </c>
      <c r="M412" s="49">
        <v>2</v>
      </c>
      <c r="N412" s="53">
        <f t="shared" si="48"/>
        <v>0.0131578947368421</v>
      </c>
      <c r="O412" s="54" t="s">
        <v>32</v>
      </c>
      <c r="P412" s="55" t="s">
        <v>29</v>
      </c>
    </row>
    <row r="413" ht="22.5" customHeight="1" spans="1:16">
      <c r="A413" s="36" t="s">
        <v>50</v>
      </c>
      <c r="B413" s="37" t="s">
        <v>51</v>
      </c>
      <c r="C413" s="38">
        <v>45551</v>
      </c>
      <c r="D413" s="37" t="str">
        <f t="shared" si="42"/>
        <v>September</v>
      </c>
      <c r="E413" s="37">
        <f t="shared" si="43"/>
        <v>2024</v>
      </c>
      <c r="F413" s="39">
        <v>163</v>
      </c>
      <c r="G413" s="40">
        <v>31.37</v>
      </c>
      <c r="H413" s="41">
        <f t="shared" si="44"/>
        <v>5113.31</v>
      </c>
      <c r="I413" s="42">
        <v>0.17</v>
      </c>
      <c r="J413" s="31" t="str">
        <f t="shared" si="45"/>
        <v>Very High (16–20%)</v>
      </c>
      <c r="K413" s="41">
        <f t="shared" si="46"/>
        <v>869.2627</v>
      </c>
      <c r="L413" s="41">
        <f t="shared" si="47"/>
        <v>4244.0473</v>
      </c>
      <c r="M413" s="39">
        <v>1</v>
      </c>
      <c r="N413" s="43">
        <f t="shared" si="48"/>
        <v>0.00613496932515337</v>
      </c>
      <c r="O413" s="44" t="s">
        <v>32</v>
      </c>
      <c r="P413" s="45" t="s">
        <v>29</v>
      </c>
    </row>
    <row r="414" ht="22.5" customHeight="1" spans="1:16">
      <c r="A414" s="46" t="s">
        <v>52</v>
      </c>
      <c r="B414" s="47" t="s">
        <v>53</v>
      </c>
      <c r="C414" s="48">
        <v>45551</v>
      </c>
      <c r="D414" s="47" t="str">
        <f t="shared" si="42"/>
        <v>September</v>
      </c>
      <c r="E414" s="47">
        <f t="shared" si="43"/>
        <v>2024</v>
      </c>
      <c r="F414" s="49">
        <v>159</v>
      </c>
      <c r="G414" s="50">
        <v>13.81</v>
      </c>
      <c r="H414" s="51">
        <f t="shared" si="44"/>
        <v>2195.79</v>
      </c>
      <c r="I414" s="52">
        <v>0.07</v>
      </c>
      <c r="J414" s="31" t="str">
        <f t="shared" si="45"/>
        <v>Moderate (6–10%)</v>
      </c>
      <c r="K414" s="51">
        <f t="shared" si="46"/>
        <v>153.7053</v>
      </c>
      <c r="L414" s="51">
        <f t="shared" si="47"/>
        <v>2042.0847</v>
      </c>
      <c r="M414" s="49">
        <v>1</v>
      </c>
      <c r="N414" s="53">
        <f t="shared" si="48"/>
        <v>0.00628930817610063</v>
      </c>
      <c r="O414" s="54" t="s">
        <v>32</v>
      </c>
      <c r="P414" s="55" t="s">
        <v>30</v>
      </c>
    </row>
    <row r="415" ht="22.5" customHeight="1" spans="1:16">
      <c r="A415" s="36" t="s">
        <v>59</v>
      </c>
      <c r="B415" s="37" t="s">
        <v>60</v>
      </c>
      <c r="C415" s="38">
        <v>45551</v>
      </c>
      <c r="D415" s="37" t="str">
        <f t="shared" si="42"/>
        <v>September</v>
      </c>
      <c r="E415" s="37">
        <f t="shared" si="43"/>
        <v>2024</v>
      </c>
      <c r="F415" s="39">
        <v>140</v>
      </c>
      <c r="G415" s="40">
        <v>37.44</v>
      </c>
      <c r="H415" s="41">
        <f t="shared" si="44"/>
        <v>5241.6</v>
      </c>
      <c r="I415" s="42">
        <v>0.23</v>
      </c>
      <c r="J415" s="31" t="str">
        <f t="shared" si="45"/>
        <v>Maximum (21–25%)</v>
      </c>
      <c r="K415" s="41">
        <f t="shared" si="46"/>
        <v>1205.568</v>
      </c>
      <c r="L415" s="41">
        <f t="shared" si="47"/>
        <v>4036.032</v>
      </c>
      <c r="M415" s="39">
        <v>3</v>
      </c>
      <c r="N415" s="43">
        <f t="shared" si="48"/>
        <v>0.0214285714285714</v>
      </c>
      <c r="O415" s="44" t="s">
        <v>31</v>
      </c>
      <c r="P415" s="45" t="s">
        <v>30</v>
      </c>
    </row>
    <row r="416" ht="22.5" customHeight="1" spans="1:16">
      <c r="A416" s="46" t="s">
        <v>58</v>
      </c>
      <c r="B416" s="47" t="s">
        <v>57</v>
      </c>
      <c r="C416" s="48">
        <v>45558</v>
      </c>
      <c r="D416" s="47" t="str">
        <f t="shared" si="42"/>
        <v>September</v>
      </c>
      <c r="E416" s="47">
        <f t="shared" si="43"/>
        <v>2024</v>
      </c>
      <c r="F416" s="49">
        <v>148</v>
      </c>
      <c r="G416" s="50">
        <v>30.02</v>
      </c>
      <c r="H416" s="51">
        <f t="shared" si="44"/>
        <v>4442.96</v>
      </c>
      <c r="I416" s="52">
        <v>0.14</v>
      </c>
      <c r="J416" s="31" t="str">
        <f t="shared" si="45"/>
        <v>High (11–15%)</v>
      </c>
      <c r="K416" s="51">
        <f t="shared" si="46"/>
        <v>622.0144</v>
      </c>
      <c r="L416" s="51">
        <f t="shared" si="47"/>
        <v>3820.9456</v>
      </c>
      <c r="M416" s="49">
        <v>1</v>
      </c>
      <c r="N416" s="53">
        <f t="shared" si="48"/>
        <v>0.00675675675675676</v>
      </c>
      <c r="O416" s="54" t="s">
        <v>32</v>
      </c>
      <c r="P416" s="55" t="s">
        <v>29</v>
      </c>
    </row>
    <row r="417" ht="22.5" customHeight="1" spans="1:16">
      <c r="A417" s="36" t="s">
        <v>6</v>
      </c>
      <c r="B417" s="37" t="s">
        <v>51</v>
      </c>
      <c r="C417" s="38">
        <v>45572</v>
      </c>
      <c r="D417" s="37" t="str">
        <f t="shared" si="42"/>
        <v>October</v>
      </c>
      <c r="E417" s="37">
        <f t="shared" si="43"/>
        <v>2024</v>
      </c>
      <c r="F417" s="39">
        <v>140</v>
      </c>
      <c r="G417" s="40">
        <v>27.68</v>
      </c>
      <c r="H417" s="41">
        <f t="shared" si="44"/>
        <v>3875.2</v>
      </c>
      <c r="I417" s="42">
        <v>0.19</v>
      </c>
      <c r="J417" s="31" t="str">
        <f t="shared" si="45"/>
        <v>Very High (16–20%)</v>
      </c>
      <c r="K417" s="41">
        <f t="shared" si="46"/>
        <v>736.288</v>
      </c>
      <c r="L417" s="41">
        <f t="shared" si="47"/>
        <v>3138.912</v>
      </c>
      <c r="M417" s="39">
        <v>2</v>
      </c>
      <c r="N417" s="43">
        <f t="shared" si="48"/>
        <v>0.0142857142857143</v>
      </c>
      <c r="O417" s="44" t="s">
        <v>31</v>
      </c>
      <c r="P417" s="45" t="s">
        <v>29</v>
      </c>
    </row>
    <row r="418" ht="22.5" customHeight="1" spans="1:16">
      <c r="A418" s="46" t="s">
        <v>8</v>
      </c>
      <c r="B418" s="47" t="s">
        <v>45</v>
      </c>
      <c r="C418" s="48">
        <v>45572</v>
      </c>
      <c r="D418" s="47" t="str">
        <f t="shared" si="42"/>
        <v>October</v>
      </c>
      <c r="E418" s="47">
        <f t="shared" si="43"/>
        <v>2024</v>
      </c>
      <c r="F418" s="49">
        <v>157</v>
      </c>
      <c r="G418" s="50">
        <v>58.78</v>
      </c>
      <c r="H418" s="51">
        <f t="shared" si="44"/>
        <v>9228.46</v>
      </c>
      <c r="I418" s="52">
        <v>0</v>
      </c>
      <c r="J418" s="31" t="str">
        <f t="shared" si="45"/>
        <v>No Discount</v>
      </c>
      <c r="K418" s="51">
        <f t="shared" si="46"/>
        <v>0</v>
      </c>
      <c r="L418" s="51">
        <f t="shared" si="47"/>
        <v>9228.46</v>
      </c>
      <c r="M418" s="49">
        <v>1</v>
      </c>
      <c r="N418" s="53">
        <f t="shared" si="48"/>
        <v>0.00636942675159236</v>
      </c>
      <c r="O418" s="54" t="s">
        <v>33</v>
      </c>
      <c r="P418" s="55" t="s">
        <v>28</v>
      </c>
    </row>
    <row r="419" ht="22.5" customHeight="1" spans="1:16">
      <c r="A419" s="36" t="s">
        <v>46</v>
      </c>
      <c r="B419" s="37" t="s">
        <v>47</v>
      </c>
      <c r="C419" s="38">
        <v>45586</v>
      </c>
      <c r="D419" s="37" t="str">
        <f t="shared" si="42"/>
        <v>October</v>
      </c>
      <c r="E419" s="37">
        <f t="shared" si="43"/>
        <v>2024</v>
      </c>
      <c r="F419" s="39">
        <v>159</v>
      </c>
      <c r="G419" s="40">
        <v>33.22</v>
      </c>
      <c r="H419" s="41">
        <f t="shared" si="44"/>
        <v>5281.98</v>
      </c>
      <c r="I419" s="42">
        <v>0.01</v>
      </c>
      <c r="J419" s="31" t="str">
        <f t="shared" si="45"/>
        <v>Low (1–5%)</v>
      </c>
      <c r="K419" s="41">
        <f t="shared" si="46"/>
        <v>52.8198000000002</v>
      </c>
      <c r="L419" s="41">
        <f t="shared" si="47"/>
        <v>5229.1602</v>
      </c>
      <c r="M419" s="39">
        <v>1</v>
      </c>
      <c r="N419" s="43">
        <f t="shared" si="48"/>
        <v>0.00628930817610063</v>
      </c>
      <c r="O419" s="44" t="s">
        <v>33</v>
      </c>
      <c r="P419" s="45" t="s">
        <v>28</v>
      </c>
    </row>
    <row r="420" ht="22.5" customHeight="1" spans="1:16">
      <c r="A420" s="46" t="s">
        <v>10</v>
      </c>
      <c r="B420" s="47" t="s">
        <v>62</v>
      </c>
      <c r="C420" s="48">
        <v>45600</v>
      </c>
      <c r="D420" s="47" t="str">
        <f t="shared" si="42"/>
        <v>November</v>
      </c>
      <c r="E420" s="47">
        <f t="shared" si="43"/>
        <v>2024</v>
      </c>
      <c r="F420" s="49">
        <v>169</v>
      </c>
      <c r="G420" s="50">
        <v>34.16</v>
      </c>
      <c r="H420" s="51">
        <f t="shared" si="44"/>
        <v>5773.04</v>
      </c>
      <c r="I420" s="52">
        <v>0.1</v>
      </c>
      <c r="J420" s="31" t="str">
        <f t="shared" si="45"/>
        <v>Moderate (6–10%)</v>
      </c>
      <c r="K420" s="51">
        <f t="shared" si="46"/>
        <v>577.304</v>
      </c>
      <c r="L420" s="51">
        <f t="shared" si="47"/>
        <v>5195.736</v>
      </c>
      <c r="M420" s="49">
        <v>1</v>
      </c>
      <c r="N420" s="53">
        <f t="shared" si="48"/>
        <v>0.00591715976331361</v>
      </c>
      <c r="O420" s="54" t="s">
        <v>31</v>
      </c>
      <c r="P420" s="55" t="s">
        <v>30</v>
      </c>
    </row>
    <row r="421" ht="22.5" customHeight="1" spans="1:16">
      <c r="A421" s="36" t="s">
        <v>54</v>
      </c>
      <c r="B421" s="37" t="s">
        <v>55</v>
      </c>
      <c r="C421" s="38">
        <v>45607</v>
      </c>
      <c r="D421" s="37" t="str">
        <f t="shared" si="42"/>
        <v>November</v>
      </c>
      <c r="E421" s="37">
        <f t="shared" si="43"/>
        <v>2024</v>
      </c>
      <c r="F421" s="39">
        <v>155</v>
      </c>
      <c r="G421" s="40">
        <v>27.1</v>
      </c>
      <c r="H421" s="41">
        <f t="shared" si="44"/>
        <v>4200.5</v>
      </c>
      <c r="I421" s="42">
        <v>0</v>
      </c>
      <c r="J421" s="31" t="str">
        <f t="shared" si="45"/>
        <v>No Discount</v>
      </c>
      <c r="K421" s="41">
        <f t="shared" si="46"/>
        <v>0</v>
      </c>
      <c r="L421" s="41">
        <f t="shared" si="47"/>
        <v>4200.5</v>
      </c>
      <c r="M421" s="39">
        <v>3</v>
      </c>
      <c r="N421" s="43">
        <f t="shared" si="48"/>
        <v>0.0193548387096774</v>
      </c>
      <c r="O421" s="44" t="s">
        <v>31</v>
      </c>
      <c r="P421" s="45" t="s">
        <v>30</v>
      </c>
    </row>
    <row r="422" ht="22.5" customHeight="1" spans="1:16">
      <c r="A422" s="46" t="s">
        <v>59</v>
      </c>
      <c r="B422" s="47" t="s">
        <v>60</v>
      </c>
      <c r="C422" s="48">
        <v>45670</v>
      </c>
      <c r="D422" s="47" t="str">
        <f t="shared" si="42"/>
        <v>January</v>
      </c>
      <c r="E422" s="47">
        <f t="shared" si="43"/>
        <v>2025</v>
      </c>
      <c r="F422" s="49">
        <v>144</v>
      </c>
      <c r="G422" s="50">
        <v>14.91</v>
      </c>
      <c r="H422" s="51">
        <f t="shared" si="44"/>
        <v>2147.04</v>
      </c>
      <c r="I422" s="52">
        <v>0.1</v>
      </c>
      <c r="J422" s="31" t="str">
        <f t="shared" si="45"/>
        <v>Moderate (6–10%)</v>
      </c>
      <c r="K422" s="51">
        <f t="shared" si="46"/>
        <v>214.704</v>
      </c>
      <c r="L422" s="51">
        <f t="shared" si="47"/>
        <v>1932.336</v>
      </c>
      <c r="M422" s="49">
        <v>1</v>
      </c>
      <c r="N422" s="53">
        <f t="shared" si="48"/>
        <v>0.00694444444444444</v>
      </c>
      <c r="O422" s="54" t="s">
        <v>32</v>
      </c>
      <c r="P422" s="55" t="s">
        <v>30</v>
      </c>
    </row>
    <row r="423" ht="22.5" customHeight="1" spans="1:16">
      <c r="A423" s="36" t="s">
        <v>64</v>
      </c>
      <c r="B423" s="37" t="s">
        <v>65</v>
      </c>
      <c r="C423" s="38">
        <v>45691</v>
      </c>
      <c r="D423" s="37" t="str">
        <f t="shared" si="42"/>
        <v>February</v>
      </c>
      <c r="E423" s="37">
        <f t="shared" si="43"/>
        <v>2025</v>
      </c>
      <c r="F423" s="39">
        <v>146</v>
      </c>
      <c r="G423" s="40">
        <v>45.69</v>
      </c>
      <c r="H423" s="41">
        <f t="shared" si="44"/>
        <v>6670.74</v>
      </c>
      <c r="I423" s="42">
        <v>0.07</v>
      </c>
      <c r="J423" s="31" t="str">
        <f t="shared" si="45"/>
        <v>Moderate (6–10%)</v>
      </c>
      <c r="K423" s="41">
        <f t="shared" si="46"/>
        <v>466.951800000001</v>
      </c>
      <c r="L423" s="41">
        <f t="shared" si="47"/>
        <v>6203.7882</v>
      </c>
      <c r="M423" s="39">
        <v>2</v>
      </c>
      <c r="N423" s="43">
        <f t="shared" si="48"/>
        <v>0.0136986301369863</v>
      </c>
      <c r="O423" s="44" t="s">
        <v>31</v>
      </c>
      <c r="P423" s="45" t="s">
        <v>28</v>
      </c>
    </row>
    <row r="424" ht="22.5" customHeight="1" spans="1:16">
      <c r="A424" s="46" t="s">
        <v>52</v>
      </c>
      <c r="B424" s="47" t="s">
        <v>53</v>
      </c>
      <c r="C424" s="48">
        <v>45691</v>
      </c>
      <c r="D424" s="47" t="str">
        <f t="shared" si="42"/>
        <v>February</v>
      </c>
      <c r="E424" s="47">
        <f t="shared" si="43"/>
        <v>2025</v>
      </c>
      <c r="F424" s="49">
        <v>134</v>
      </c>
      <c r="G424" s="50">
        <v>17.33</v>
      </c>
      <c r="H424" s="51">
        <f t="shared" si="44"/>
        <v>2322.22</v>
      </c>
      <c r="I424" s="52">
        <v>0.11</v>
      </c>
      <c r="J424" s="31" t="str">
        <f t="shared" si="45"/>
        <v>High (11–15%)</v>
      </c>
      <c r="K424" s="51">
        <f t="shared" si="46"/>
        <v>255.4442</v>
      </c>
      <c r="L424" s="51">
        <f t="shared" si="47"/>
        <v>2066.7758</v>
      </c>
      <c r="M424" s="49">
        <v>2</v>
      </c>
      <c r="N424" s="53">
        <f t="shared" si="48"/>
        <v>0.0149253731343284</v>
      </c>
      <c r="O424" s="54" t="s">
        <v>33</v>
      </c>
      <c r="P424" s="55" t="s">
        <v>29</v>
      </c>
    </row>
    <row r="425" ht="22.5" customHeight="1" spans="1:16">
      <c r="A425" s="36" t="s">
        <v>8</v>
      </c>
      <c r="B425" s="37" t="s">
        <v>45</v>
      </c>
      <c r="C425" s="38">
        <v>45705</v>
      </c>
      <c r="D425" s="37" t="str">
        <f t="shared" si="42"/>
        <v>February</v>
      </c>
      <c r="E425" s="37">
        <f t="shared" si="43"/>
        <v>2025</v>
      </c>
      <c r="F425" s="39">
        <v>162</v>
      </c>
      <c r="G425" s="40">
        <v>50.6</v>
      </c>
      <c r="H425" s="41">
        <f t="shared" si="44"/>
        <v>8197.2</v>
      </c>
      <c r="I425" s="42">
        <v>0.2</v>
      </c>
      <c r="J425" s="31" t="str">
        <f t="shared" si="45"/>
        <v>Very High (16–20%)</v>
      </c>
      <c r="K425" s="41">
        <f t="shared" si="46"/>
        <v>1639.44</v>
      </c>
      <c r="L425" s="41">
        <f t="shared" si="47"/>
        <v>6557.76</v>
      </c>
      <c r="M425" s="39">
        <v>4</v>
      </c>
      <c r="N425" s="43">
        <f t="shared" si="48"/>
        <v>0.0246913580246914</v>
      </c>
      <c r="O425" s="44" t="s">
        <v>33</v>
      </c>
      <c r="P425" s="45" t="s">
        <v>28</v>
      </c>
    </row>
    <row r="426" ht="22.5" customHeight="1" spans="1:16">
      <c r="A426" s="46" t="s">
        <v>58</v>
      </c>
      <c r="B426" s="47" t="s">
        <v>57</v>
      </c>
      <c r="C426" s="48">
        <v>45705</v>
      </c>
      <c r="D426" s="47" t="str">
        <f t="shared" si="42"/>
        <v>February</v>
      </c>
      <c r="E426" s="47">
        <f t="shared" si="43"/>
        <v>2025</v>
      </c>
      <c r="F426" s="49">
        <v>161</v>
      </c>
      <c r="G426" s="50">
        <v>43.27</v>
      </c>
      <c r="H426" s="51">
        <f t="shared" si="44"/>
        <v>6966.47</v>
      </c>
      <c r="I426" s="52">
        <v>0.22</v>
      </c>
      <c r="J426" s="31" t="str">
        <f t="shared" si="45"/>
        <v>Maximum (21–25%)</v>
      </c>
      <c r="K426" s="51">
        <f t="shared" si="46"/>
        <v>1532.6234</v>
      </c>
      <c r="L426" s="51">
        <f t="shared" si="47"/>
        <v>5433.8466</v>
      </c>
      <c r="M426" s="49">
        <v>0</v>
      </c>
      <c r="N426" s="53">
        <f t="shared" si="48"/>
        <v>0</v>
      </c>
      <c r="O426" s="54" t="s">
        <v>32</v>
      </c>
      <c r="P426" s="55" t="s">
        <v>28</v>
      </c>
    </row>
    <row r="427" ht="22.5" customHeight="1" spans="1:16">
      <c r="A427" s="36" t="s">
        <v>10</v>
      </c>
      <c r="B427" s="37" t="s">
        <v>62</v>
      </c>
      <c r="C427" s="38">
        <v>45733</v>
      </c>
      <c r="D427" s="37" t="str">
        <f t="shared" si="42"/>
        <v>March</v>
      </c>
      <c r="E427" s="37">
        <f t="shared" si="43"/>
        <v>2025</v>
      </c>
      <c r="F427" s="39">
        <v>109</v>
      </c>
      <c r="G427" s="40">
        <v>24.06</v>
      </c>
      <c r="H427" s="41">
        <f t="shared" si="44"/>
        <v>2622.54</v>
      </c>
      <c r="I427" s="42">
        <v>0.12</v>
      </c>
      <c r="J427" s="31" t="str">
        <f t="shared" si="45"/>
        <v>High (11–15%)</v>
      </c>
      <c r="K427" s="41">
        <f t="shared" si="46"/>
        <v>314.7048</v>
      </c>
      <c r="L427" s="41">
        <f t="shared" si="47"/>
        <v>2307.8352</v>
      </c>
      <c r="M427" s="39">
        <v>2</v>
      </c>
      <c r="N427" s="43">
        <f t="shared" si="48"/>
        <v>0.018348623853211</v>
      </c>
      <c r="O427" s="44" t="s">
        <v>32</v>
      </c>
      <c r="P427" s="45" t="s">
        <v>29</v>
      </c>
    </row>
    <row r="428" ht="22.5" customHeight="1" spans="1:16">
      <c r="A428" s="46" t="s">
        <v>63</v>
      </c>
      <c r="B428" s="47" t="s">
        <v>57</v>
      </c>
      <c r="C428" s="48">
        <v>45740</v>
      </c>
      <c r="D428" s="47" t="str">
        <f t="shared" si="42"/>
        <v>March</v>
      </c>
      <c r="E428" s="47">
        <f t="shared" si="43"/>
        <v>2025</v>
      </c>
      <c r="F428" s="49">
        <v>171</v>
      </c>
      <c r="G428" s="50">
        <v>20.75</v>
      </c>
      <c r="H428" s="51">
        <f t="shared" si="44"/>
        <v>3548.25</v>
      </c>
      <c r="I428" s="52">
        <v>0.04</v>
      </c>
      <c r="J428" s="31" t="str">
        <f t="shared" si="45"/>
        <v>Low (1–5%)</v>
      </c>
      <c r="K428" s="51">
        <f t="shared" si="46"/>
        <v>141.93</v>
      </c>
      <c r="L428" s="51">
        <f t="shared" si="47"/>
        <v>3406.32</v>
      </c>
      <c r="M428" s="49">
        <v>1</v>
      </c>
      <c r="N428" s="53">
        <f t="shared" si="48"/>
        <v>0.00584795321637427</v>
      </c>
      <c r="O428" s="54" t="s">
        <v>32</v>
      </c>
      <c r="P428" s="55" t="s">
        <v>30</v>
      </c>
    </row>
    <row r="429" ht="22.5" customHeight="1" spans="1:16">
      <c r="A429" s="36" t="s">
        <v>52</v>
      </c>
      <c r="B429" s="37" t="s">
        <v>53</v>
      </c>
      <c r="C429" s="38">
        <v>45740</v>
      </c>
      <c r="D429" s="37" t="str">
        <f t="shared" si="42"/>
        <v>March</v>
      </c>
      <c r="E429" s="37">
        <f t="shared" si="43"/>
        <v>2025</v>
      </c>
      <c r="F429" s="39">
        <v>122</v>
      </c>
      <c r="G429" s="40">
        <v>46.35</v>
      </c>
      <c r="H429" s="41">
        <f t="shared" si="44"/>
        <v>5654.7</v>
      </c>
      <c r="I429" s="42">
        <v>0.04</v>
      </c>
      <c r="J429" s="31" t="str">
        <f t="shared" si="45"/>
        <v>Low (1–5%)</v>
      </c>
      <c r="K429" s="41">
        <f t="shared" si="46"/>
        <v>226.188</v>
      </c>
      <c r="L429" s="41">
        <f t="shared" si="47"/>
        <v>5428.512</v>
      </c>
      <c r="M429" s="39">
        <v>1</v>
      </c>
      <c r="N429" s="43">
        <f t="shared" si="48"/>
        <v>0.00819672131147541</v>
      </c>
      <c r="O429" s="44" t="s">
        <v>33</v>
      </c>
      <c r="P429" s="45" t="s">
        <v>30</v>
      </c>
    </row>
    <row r="430" ht="22.5" customHeight="1" spans="1:16">
      <c r="A430" s="46" t="s">
        <v>56</v>
      </c>
      <c r="B430" s="47" t="s">
        <v>57</v>
      </c>
      <c r="C430" s="48">
        <v>45747</v>
      </c>
      <c r="D430" s="47" t="str">
        <f t="shared" si="42"/>
        <v>March</v>
      </c>
      <c r="E430" s="47">
        <f t="shared" si="43"/>
        <v>2025</v>
      </c>
      <c r="F430" s="49">
        <v>154</v>
      </c>
      <c r="G430" s="50">
        <v>18.31</v>
      </c>
      <c r="H430" s="51">
        <f t="shared" si="44"/>
        <v>2819.74</v>
      </c>
      <c r="I430" s="52">
        <v>0.01</v>
      </c>
      <c r="J430" s="31" t="str">
        <f t="shared" si="45"/>
        <v>Low (1–5%)</v>
      </c>
      <c r="K430" s="51">
        <f t="shared" si="46"/>
        <v>28.1974</v>
      </c>
      <c r="L430" s="51">
        <f t="shared" si="47"/>
        <v>2791.5426</v>
      </c>
      <c r="M430" s="49">
        <v>2</v>
      </c>
      <c r="N430" s="53">
        <f t="shared" si="48"/>
        <v>0.012987012987013</v>
      </c>
      <c r="O430" s="54" t="s">
        <v>31</v>
      </c>
      <c r="P430" s="55" t="s">
        <v>29</v>
      </c>
    </row>
    <row r="431" ht="22.5" customHeight="1" spans="1:16">
      <c r="A431" s="36" t="s">
        <v>54</v>
      </c>
      <c r="B431" s="37" t="s">
        <v>55</v>
      </c>
      <c r="C431" s="38">
        <v>45747</v>
      </c>
      <c r="D431" s="37" t="str">
        <f t="shared" si="42"/>
        <v>March</v>
      </c>
      <c r="E431" s="37">
        <f t="shared" si="43"/>
        <v>2025</v>
      </c>
      <c r="F431" s="39">
        <v>178</v>
      </c>
      <c r="G431" s="40">
        <v>39.12</v>
      </c>
      <c r="H431" s="41">
        <f t="shared" si="44"/>
        <v>6963.36</v>
      </c>
      <c r="I431" s="42">
        <v>0.16</v>
      </c>
      <c r="J431" s="31" t="str">
        <f t="shared" si="45"/>
        <v>Very High (16–20%)</v>
      </c>
      <c r="K431" s="41">
        <f t="shared" si="46"/>
        <v>1114.1376</v>
      </c>
      <c r="L431" s="41">
        <f t="shared" si="47"/>
        <v>5849.2224</v>
      </c>
      <c r="M431" s="39">
        <v>0</v>
      </c>
      <c r="N431" s="43">
        <f t="shared" si="48"/>
        <v>0</v>
      </c>
      <c r="O431" s="44" t="s">
        <v>32</v>
      </c>
      <c r="P431" s="45" t="s">
        <v>28</v>
      </c>
    </row>
    <row r="432" ht="22.5" customHeight="1" spans="1:16">
      <c r="A432" s="46" t="s">
        <v>56</v>
      </c>
      <c r="B432" s="47" t="s">
        <v>57</v>
      </c>
      <c r="C432" s="48">
        <v>43836</v>
      </c>
      <c r="D432" s="47" t="str">
        <f t="shared" si="42"/>
        <v>January</v>
      </c>
      <c r="E432" s="47">
        <f t="shared" si="43"/>
        <v>2020</v>
      </c>
      <c r="F432" s="49">
        <v>149</v>
      </c>
      <c r="G432" s="50">
        <v>42.97</v>
      </c>
      <c r="H432" s="51">
        <f t="shared" si="44"/>
        <v>6402.53</v>
      </c>
      <c r="I432" s="52">
        <v>0.06</v>
      </c>
      <c r="J432" s="31" t="str">
        <f t="shared" si="45"/>
        <v>Moderate (6–10%)</v>
      </c>
      <c r="K432" s="51">
        <f t="shared" si="46"/>
        <v>384.151800000001</v>
      </c>
      <c r="L432" s="51">
        <f t="shared" si="47"/>
        <v>6018.3782</v>
      </c>
      <c r="M432" s="49">
        <v>2</v>
      </c>
      <c r="N432" s="53">
        <f t="shared" si="48"/>
        <v>0.0134228187919463</v>
      </c>
      <c r="O432" s="54" t="s">
        <v>31</v>
      </c>
      <c r="P432" s="55" t="s">
        <v>28</v>
      </c>
    </row>
    <row r="433" ht="22.5" customHeight="1" spans="1:16">
      <c r="A433" s="36" t="s">
        <v>61</v>
      </c>
      <c r="B433" s="37" t="s">
        <v>62</v>
      </c>
      <c r="C433" s="38">
        <v>43864</v>
      </c>
      <c r="D433" s="37" t="str">
        <f t="shared" si="42"/>
        <v>February</v>
      </c>
      <c r="E433" s="37">
        <f t="shared" si="43"/>
        <v>2020</v>
      </c>
      <c r="F433" s="39">
        <v>151</v>
      </c>
      <c r="G433" s="40">
        <v>53.89</v>
      </c>
      <c r="H433" s="41">
        <f t="shared" si="44"/>
        <v>8137.39</v>
      </c>
      <c r="I433" s="42">
        <v>0.17</v>
      </c>
      <c r="J433" s="31" t="str">
        <f t="shared" si="45"/>
        <v>Very High (16–20%)</v>
      </c>
      <c r="K433" s="41">
        <f t="shared" si="46"/>
        <v>1383.3563</v>
      </c>
      <c r="L433" s="41">
        <f t="shared" si="47"/>
        <v>6754.0337</v>
      </c>
      <c r="M433" s="39">
        <v>3</v>
      </c>
      <c r="N433" s="43">
        <f t="shared" si="48"/>
        <v>0.0198675496688742</v>
      </c>
      <c r="O433" s="44" t="s">
        <v>32</v>
      </c>
      <c r="P433" s="45" t="s">
        <v>29</v>
      </c>
    </row>
    <row r="434" ht="22.5" customHeight="1" spans="1:16">
      <c r="A434" s="46" t="s">
        <v>52</v>
      </c>
      <c r="B434" s="47" t="s">
        <v>53</v>
      </c>
      <c r="C434" s="48">
        <v>43864</v>
      </c>
      <c r="D434" s="47" t="str">
        <f t="shared" si="42"/>
        <v>February</v>
      </c>
      <c r="E434" s="47">
        <f t="shared" si="43"/>
        <v>2020</v>
      </c>
      <c r="F434" s="49">
        <v>135</v>
      </c>
      <c r="G434" s="50">
        <v>19.21</v>
      </c>
      <c r="H434" s="51">
        <f t="shared" si="44"/>
        <v>2593.35</v>
      </c>
      <c r="I434" s="52">
        <v>0.09</v>
      </c>
      <c r="J434" s="31" t="str">
        <f t="shared" si="45"/>
        <v>Moderate (6–10%)</v>
      </c>
      <c r="K434" s="51">
        <f t="shared" si="46"/>
        <v>233.4015</v>
      </c>
      <c r="L434" s="51">
        <f t="shared" si="47"/>
        <v>2359.9485</v>
      </c>
      <c r="M434" s="49">
        <v>2</v>
      </c>
      <c r="N434" s="53">
        <f t="shared" si="48"/>
        <v>0.0148148148148148</v>
      </c>
      <c r="O434" s="54" t="s">
        <v>32</v>
      </c>
      <c r="P434" s="55" t="s">
        <v>29</v>
      </c>
    </row>
    <row r="435" ht="22.5" customHeight="1" spans="1:16">
      <c r="A435" s="36" t="s">
        <v>59</v>
      </c>
      <c r="B435" s="37" t="s">
        <v>60</v>
      </c>
      <c r="C435" s="38">
        <v>43864</v>
      </c>
      <c r="D435" s="37" t="str">
        <f t="shared" si="42"/>
        <v>February</v>
      </c>
      <c r="E435" s="37">
        <f t="shared" si="43"/>
        <v>2020</v>
      </c>
      <c r="F435" s="39">
        <v>156</v>
      </c>
      <c r="G435" s="40">
        <v>18.3</v>
      </c>
      <c r="H435" s="41">
        <f t="shared" si="44"/>
        <v>2854.8</v>
      </c>
      <c r="I435" s="42">
        <v>0.04</v>
      </c>
      <c r="J435" s="31" t="str">
        <f t="shared" si="45"/>
        <v>Low (1–5%)</v>
      </c>
      <c r="K435" s="41">
        <f t="shared" si="46"/>
        <v>114.192</v>
      </c>
      <c r="L435" s="41">
        <f t="shared" si="47"/>
        <v>2740.608</v>
      </c>
      <c r="M435" s="39">
        <v>1</v>
      </c>
      <c r="N435" s="43">
        <f t="shared" si="48"/>
        <v>0.00641025641025641</v>
      </c>
      <c r="O435" s="44" t="s">
        <v>32</v>
      </c>
      <c r="P435" s="45" t="s">
        <v>28</v>
      </c>
    </row>
    <row r="436" ht="22.5" customHeight="1" spans="1:16">
      <c r="A436" s="46" t="s">
        <v>52</v>
      </c>
      <c r="B436" s="47" t="s">
        <v>53</v>
      </c>
      <c r="C436" s="48">
        <v>43871</v>
      </c>
      <c r="D436" s="47" t="str">
        <f t="shared" si="42"/>
        <v>February</v>
      </c>
      <c r="E436" s="47">
        <f t="shared" si="43"/>
        <v>2020</v>
      </c>
      <c r="F436" s="49">
        <v>132</v>
      </c>
      <c r="G436" s="50">
        <v>33.02</v>
      </c>
      <c r="H436" s="51">
        <f t="shared" si="44"/>
        <v>4358.64</v>
      </c>
      <c r="I436" s="52">
        <v>0.07</v>
      </c>
      <c r="J436" s="31" t="str">
        <f t="shared" si="45"/>
        <v>Moderate (6–10%)</v>
      </c>
      <c r="K436" s="51">
        <f t="shared" si="46"/>
        <v>305.1048</v>
      </c>
      <c r="L436" s="51">
        <f t="shared" si="47"/>
        <v>4053.5352</v>
      </c>
      <c r="M436" s="49">
        <v>1</v>
      </c>
      <c r="N436" s="53">
        <f t="shared" si="48"/>
        <v>0.00757575757575758</v>
      </c>
      <c r="O436" s="54" t="s">
        <v>33</v>
      </c>
      <c r="P436" s="55" t="s">
        <v>28</v>
      </c>
    </row>
    <row r="437" ht="22.5" customHeight="1" spans="1:16">
      <c r="A437" s="36" t="s">
        <v>10</v>
      </c>
      <c r="B437" s="37" t="s">
        <v>62</v>
      </c>
      <c r="C437" s="38">
        <v>43878</v>
      </c>
      <c r="D437" s="37" t="str">
        <f t="shared" si="42"/>
        <v>February</v>
      </c>
      <c r="E437" s="37">
        <f t="shared" si="43"/>
        <v>2020</v>
      </c>
      <c r="F437" s="39">
        <v>165</v>
      </c>
      <c r="G437" s="40">
        <v>39.66</v>
      </c>
      <c r="H437" s="41">
        <f t="shared" si="44"/>
        <v>6543.9</v>
      </c>
      <c r="I437" s="42">
        <v>0.08</v>
      </c>
      <c r="J437" s="31" t="str">
        <f t="shared" si="45"/>
        <v>Moderate (6–10%)</v>
      </c>
      <c r="K437" s="41">
        <f t="shared" si="46"/>
        <v>523.512</v>
      </c>
      <c r="L437" s="41">
        <f t="shared" si="47"/>
        <v>6020.388</v>
      </c>
      <c r="M437" s="39">
        <v>0</v>
      </c>
      <c r="N437" s="43">
        <f t="shared" si="48"/>
        <v>0</v>
      </c>
      <c r="O437" s="44" t="s">
        <v>31</v>
      </c>
      <c r="P437" s="45" t="s">
        <v>28</v>
      </c>
    </row>
    <row r="438" ht="22.5" customHeight="1" spans="1:16">
      <c r="A438" s="46" t="s">
        <v>6</v>
      </c>
      <c r="B438" s="47" t="s">
        <v>51</v>
      </c>
      <c r="C438" s="48">
        <v>43899</v>
      </c>
      <c r="D438" s="47" t="str">
        <f t="shared" si="42"/>
        <v>March</v>
      </c>
      <c r="E438" s="47">
        <f t="shared" si="43"/>
        <v>2020</v>
      </c>
      <c r="F438" s="49">
        <v>149</v>
      </c>
      <c r="G438" s="50">
        <v>34.17</v>
      </c>
      <c r="H438" s="51">
        <f t="shared" si="44"/>
        <v>5091.33</v>
      </c>
      <c r="I438" s="52">
        <v>0.17</v>
      </c>
      <c r="J438" s="31" t="str">
        <f t="shared" si="45"/>
        <v>Very High (16–20%)</v>
      </c>
      <c r="K438" s="51">
        <f t="shared" si="46"/>
        <v>865.5261</v>
      </c>
      <c r="L438" s="51">
        <f t="shared" si="47"/>
        <v>4225.8039</v>
      </c>
      <c r="M438" s="49">
        <v>2</v>
      </c>
      <c r="N438" s="53">
        <f t="shared" si="48"/>
        <v>0.0134228187919463</v>
      </c>
      <c r="O438" s="54" t="s">
        <v>33</v>
      </c>
      <c r="P438" s="55" t="s">
        <v>30</v>
      </c>
    </row>
    <row r="439" ht="22.5" customHeight="1" spans="1:16">
      <c r="A439" s="36" t="s">
        <v>8</v>
      </c>
      <c r="B439" s="37" t="s">
        <v>45</v>
      </c>
      <c r="C439" s="38">
        <v>43899</v>
      </c>
      <c r="D439" s="37" t="str">
        <f t="shared" si="42"/>
        <v>March</v>
      </c>
      <c r="E439" s="37">
        <f t="shared" si="43"/>
        <v>2020</v>
      </c>
      <c r="F439" s="39">
        <v>150</v>
      </c>
      <c r="G439" s="40">
        <v>38.86</v>
      </c>
      <c r="H439" s="41">
        <f t="shared" si="44"/>
        <v>5829</v>
      </c>
      <c r="I439" s="42">
        <v>0.2</v>
      </c>
      <c r="J439" s="31" t="str">
        <f t="shared" si="45"/>
        <v>Very High (16–20%)</v>
      </c>
      <c r="K439" s="41">
        <f t="shared" si="46"/>
        <v>1165.8</v>
      </c>
      <c r="L439" s="41">
        <f t="shared" si="47"/>
        <v>4663.2</v>
      </c>
      <c r="M439" s="39">
        <v>4</v>
      </c>
      <c r="N439" s="43">
        <f t="shared" si="48"/>
        <v>0.0266666666666667</v>
      </c>
      <c r="O439" s="44" t="s">
        <v>32</v>
      </c>
      <c r="P439" s="45" t="s">
        <v>30</v>
      </c>
    </row>
    <row r="440" ht="22.5" customHeight="1" spans="1:16">
      <c r="A440" s="46" t="s">
        <v>8</v>
      </c>
      <c r="B440" s="47" t="s">
        <v>45</v>
      </c>
      <c r="C440" s="48">
        <v>43906</v>
      </c>
      <c r="D440" s="47" t="str">
        <f t="shared" si="42"/>
        <v>March</v>
      </c>
      <c r="E440" s="47">
        <f t="shared" si="43"/>
        <v>2020</v>
      </c>
      <c r="F440" s="49">
        <v>145</v>
      </c>
      <c r="G440" s="50">
        <v>16.15</v>
      </c>
      <c r="H440" s="51">
        <f t="shared" si="44"/>
        <v>2341.75</v>
      </c>
      <c r="I440" s="52">
        <v>0.06</v>
      </c>
      <c r="J440" s="31" t="str">
        <f t="shared" si="45"/>
        <v>Moderate (6–10%)</v>
      </c>
      <c r="K440" s="51">
        <f t="shared" si="46"/>
        <v>140.505</v>
      </c>
      <c r="L440" s="51">
        <f t="shared" si="47"/>
        <v>2201.245</v>
      </c>
      <c r="M440" s="49">
        <v>1</v>
      </c>
      <c r="N440" s="53">
        <f t="shared" si="48"/>
        <v>0.00689655172413793</v>
      </c>
      <c r="O440" s="54" t="s">
        <v>31</v>
      </c>
      <c r="P440" s="55" t="s">
        <v>29</v>
      </c>
    </row>
    <row r="441" ht="22.5" customHeight="1" spans="1:16">
      <c r="A441" s="36" t="s">
        <v>52</v>
      </c>
      <c r="B441" s="37" t="s">
        <v>53</v>
      </c>
      <c r="C441" s="38">
        <v>43906</v>
      </c>
      <c r="D441" s="37" t="str">
        <f t="shared" si="42"/>
        <v>March</v>
      </c>
      <c r="E441" s="37">
        <f t="shared" si="43"/>
        <v>2020</v>
      </c>
      <c r="F441" s="39">
        <v>164</v>
      </c>
      <c r="G441" s="40">
        <v>49.45</v>
      </c>
      <c r="H441" s="41">
        <f t="shared" si="44"/>
        <v>8109.8</v>
      </c>
      <c r="I441" s="42">
        <v>0.17</v>
      </c>
      <c r="J441" s="31" t="str">
        <f t="shared" si="45"/>
        <v>Very High (16–20%)</v>
      </c>
      <c r="K441" s="41">
        <f t="shared" si="46"/>
        <v>1378.666</v>
      </c>
      <c r="L441" s="41">
        <f t="shared" si="47"/>
        <v>6731.134</v>
      </c>
      <c r="M441" s="39">
        <v>1</v>
      </c>
      <c r="N441" s="43">
        <f t="shared" si="48"/>
        <v>0.00609756097560976</v>
      </c>
      <c r="O441" s="44" t="s">
        <v>31</v>
      </c>
      <c r="P441" s="45" t="s">
        <v>28</v>
      </c>
    </row>
    <row r="442" ht="22.5" customHeight="1" spans="1:16">
      <c r="A442" s="46" t="s">
        <v>9</v>
      </c>
      <c r="B442" s="47" t="s">
        <v>62</v>
      </c>
      <c r="C442" s="48">
        <v>43934</v>
      </c>
      <c r="D442" s="47" t="str">
        <f t="shared" si="42"/>
        <v>April</v>
      </c>
      <c r="E442" s="47">
        <f t="shared" si="43"/>
        <v>2020</v>
      </c>
      <c r="F442" s="49">
        <v>123</v>
      </c>
      <c r="G442" s="50">
        <v>45.92</v>
      </c>
      <c r="H442" s="51">
        <f t="shared" si="44"/>
        <v>5648.16</v>
      </c>
      <c r="I442" s="52">
        <v>0.15</v>
      </c>
      <c r="J442" s="31" t="str">
        <f t="shared" si="45"/>
        <v>High (11–15%)</v>
      </c>
      <c r="K442" s="51">
        <f t="shared" si="46"/>
        <v>847.224</v>
      </c>
      <c r="L442" s="51">
        <f t="shared" si="47"/>
        <v>4800.936</v>
      </c>
      <c r="M442" s="49">
        <v>0</v>
      </c>
      <c r="N442" s="53">
        <f t="shared" si="48"/>
        <v>0</v>
      </c>
      <c r="O442" s="54" t="s">
        <v>32</v>
      </c>
      <c r="P442" s="55" t="s">
        <v>29</v>
      </c>
    </row>
    <row r="443" ht="22.5" customHeight="1" spans="1:16">
      <c r="A443" s="36" t="s">
        <v>56</v>
      </c>
      <c r="B443" s="37" t="s">
        <v>57</v>
      </c>
      <c r="C443" s="38">
        <v>43934</v>
      </c>
      <c r="D443" s="37" t="str">
        <f t="shared" si="42"/>
        <v>April</v>
      </c>
      <c r="E443" s="37">
        <f t="shared" si="43"/>
        <v>2020</v>
      </c>
      <c r="F443" s="39">
        <v>136</v>
      </c>
      <c r="G443" s="40">
        <v>24.5</v>
      </c>
      <c r="H443" s="41">
        <f t="shared" si="44"/>
        <v>3332</v>
      </c>
      <c r="I443" s="42">
        <v>0.19</v>
      </c>
      <c r="J443" s="31" t="str">
        <f t="shared" si="45"/>
        <v>Very High (16–20%)</v>
      </c>
      <c r="K443" s="41">
        <f t="shared" si="46"/>
        <v>633.08</v>
      </c>
      <c r="L443" s="41">
        <f t="shared" si="47"/>
        <v>2698.92</v>
      </c>
      <c r="M443" s="39">
        <v>2</v>
      </c>
      <c r="N443" s="43">
        <f t="shared" si="48"/>
        <v>0.0147058823529412</v>
      </c>
      <c r="O443" s="44" t="s">
        <v>31</v>
      </c>
      <c r="P443" s="45" t="s">
        <v>30</v>
      </c>
    </row>
    <row r="444" ht="22.5" customHeight="1" spans="1:16">
      <c r="A444" s="46" t="s">
        <v>6</v>
      </c>
      <c r="B444" s="47" t="s">
        <v>51</v>
      </c>
      <c r="C444" s="48">
        <v>43955</v>
      </c>
      <c r="D444" s="47" t="str">
        <f t="shared" si="42"/>
        <v>May</v>
      </c>
      <c r="E444" s="47">
        <f t="shared" si="43"/>
        <v>2020</v>
      </c>
      <c r="F444" s="49">
        <v>127</v>
      </c>
      <c r="G444" s="50">
        <v>43.21</v>
      </c>
      <c r="H444" s="51">
        <f t="shared" si="44"/>
        <v>5487.67</v>
      </c>
      <c r="I444" s="52">
        <v>0.19</v>
      </c>
      <c r="J444" s="31" t="str">
        <f t="shared" si="45"/>
        <v>Very High (16–20%)</v>
      </c>
      <c r="K444" s="51">
        <f t="shared" si="46"/>
        <v>1042.6573</v>
      </c>
      <c r="L444" s="51">
        <f t="shared" si="47"/>
        <v>4445.0127</v>
      </c>
      <c r="M444" s="49">
        <v>2</v>
      </c>
      <c r="N444" s="53">
        <f t="shared" si="48"/>
        <v>0.015748031496063</v>
      </c>
      <c r="O444" s="54" t="s">
        <v>31</v>
      </c>
      <c r="P444" s="55" t="s">
        <v>28</v>
      </c>
    </row>
    <row r="445" ht="22.5" customHeight="1" spans="1:16">
      <c r="A445" s="36" t="s">
        <v>46</v>
      </c>
      <c r="B445" s="37" t="s">
        <v>47</v>
      </c>
      <c r="C445" s="38">
        <v>43955</v>
      </c>
      <c r="D445" s="37" t="str">
        <f t="shared" si="42"/>
        <v>May</v>
      </c>
      <c r="E445" s="37">
        <f t="shared" si="43"/>
        <v>2020</v>
      </c>
      <c r="F445" s="39">
        <v>145</v>
      </c>
      <c r="G445" s="40">
        <v>57.06</v>
      </c>
      <c r="H445" s="41">
        <f t="shared" si="44"/>
        <v>8273.7</v>
      </c>
      <c r="I445" s="42">
        <v>0.21</v>
      </c>
      <c r="J445" s="31" t="str">
        <f t="shared" si="45"/>
        <v>Maximum (21–25%)</v>
      </c>
      <c r="K445" s="41">
        <f t="shared" si="46"/>
        <v>1737.477</v>
      </c>
      <c r="L445" s="41">
        <f t="shared" si="47"/>
        <v>6536.223</v>
      </c>
      <c r="M445" s="39">
        <v>0</v>
      </c>
      <c r="N445" s="43">
        <f t="shared" si="48"/>
        <v>0</v>
      </c>
      <c r="O445" s="44" t="s">
        <v>31</v>
      </c>
      <c r="P445" s="45" t="s">
        <v>28</v>
      </c>
    </row>
    <row r="446" ht="22.5" customHeight="1" spans="1:16">
      <c r="A446" s="46" t="s">
        <v>46</v>
      </c>
      <c r="B446" s="47" t="s">
        <v>47</v>
      </c>
      <c r="C446" s="48">
        <v>43962</v>
      </c>
      <c r="D446" s="47" t="str">
        <f t="shared" si="42"/>
        <v>May</v>
      </c>
      <c r="E446" s="47">
        <f t="shared" si="43"/>
        <v>2020</v>
      </c>
      <c r="F446" s="49">
        <v>148</v>
      </c>
      <c r="G446" s="50">
        <v>52.75</v>
      </c>
      <c r="H446" s="51">
        <f t="shared" si="44"/>
        <v>7807</v>
      </c>
      <c r="I446" s="52">
        <v>0.23</v>
      </c>
      <c r="J446" s="31" t="str">
        <f t="shared" si="45"/>
        <v>Maximum (21–25%)</v>
      </c>
      <c r="K446" s="51">
        <f t="shared" si="46"/>
        <v>1795.61</v>
      </c>
      <c r="L446" s="51">
        <f t="shared" si="47"/>
        <v>6011.39</v>
      </c>
      <c r="M446" s="49">
        <v>1</v>
      </c>
      <c r="N446" s="53">
        <f t="shared" si="48"/>
        <v>0.00675675675675676</v>
      </c>
      <c r="O446" s="54" t="s">
        <v>31</v>
      </c>
      <c r="P446" s="55" t="s">
        <v>29</v>
      </c>
    </row>
    <row r="447" ht="22.5" customHeight="1" spans="1:16">
      <c r="A447" s="36" t="s">
        <v>54</v>
      </c>
      <c r="B447" s="37" t="s">
        <v>55</v>
      </c>
      <c r="C447" s="38">
        <v>43969</v>
      </c>
      <c r="D447" s="37" t="str">
        <f t="shared" si="42"/>
        <v>May</v>
      </c>
      <c r="E447" s="37">
        <f t="shared" si="43"/>
        <v>2020</v>
      </c>
      <c r="F447" s="39">
        <v>154</v>
      </c>
      <c r="G447" s="40">
        <v>41.23</v>
      </c>
      <c r="H447" s="41">
        <f t="shared" si="44"/>
        <v>6349.42</v>
      </c>
      <c r="I447" s="42">
        <v>0.06</v>
      </c>
      <c r="J447" s="31" t="str">
        <f t="shared" si="45"/>
        <v>Moderate (6–10%)</v>
      </c>
      <c r="K447" s="41">
        <f t="shared" si="46"/>
        <v>380.965200000001</v>
      </c>
      <c r="L447" s="41">
        <f t="shared" si="47"/>
        <v>5968.4548</v>
      </c>
      <c r="M447" s="39">
        <v>2</v>
      </c>
      <c r="N447" s="43">
        <f t="shared" si="48"/>
        <v>0.012987012987013</v>
      </c>
      <c r="O447" s="44" t="s">
        <v>33</v>
      </c>
      <c r="P447" s="45" t="s">
        <v>28</v>
      </c>
    </row>
    <row r="448" ht="22.5" customHeight="1" spans="1:16">
      <c r="A448" s="46" t="s">
        <v>52</v>
      </c>
      <c r="B448" s="47" t="s">
        <v>53</v>
      </c>
      <c r="C448" s="48">
        <v>43976</v>
      </c>
      <c r="D448" s="47" t="str">
        <f t="shared" si="42"/>
        <v>May</v>
      </c>
      <c r="E448" s="47">
        <f t="shared" si="43"/>
        <v>2020</v>
      </c>
      <c r="F448" s="49">
        <v>129</v>
      </c>
      <c r="G448" s="50">
        <v>54.05</v>
      </c>
      <c r="H448" s="51">
        <f t="shared" si="44"/>
        <v>6972.45</v>
      </c>
      <c r="I448" s="52">
        <v>0.04</v>
      </c>
      <c r="J448" s="31" t="str">
        <f t="shared" si="45"/>
        <v>Low (1–5%)</v>
      </c>
      <c r="K448" s="51">
        <f t="shared" si="46"/>
        <v>278.898</v>
      </c>
      <c r="L448" s="51">
        <f t="shared" si="47"/>
        <v>6693.552</v>
      </c>
      <c r="M448" s="49">
        <v>2</v>
      </c>
      <c r="N448" s="53">
        <f t="shared" si="48"/>
        <v>0.0155038759689922</v>
      </c>
      <c r="O448" s="54" t="s">
        <v>33</v>
      </c>
      <c r="P448" s="55" t="s">
        <v>28</v>
      </c>
    </row>
    <row r="449" ht="22.5" customHeight="1" spans="1:16">
      <c r="A449" s="36" t="s">
        <v>8</v>
      </c>
      <c r="B449" s="37" t="s">
        <v>45</v>
      </c>
      <c r="C449" s="38">
        <v>43990</v>
      </c>
      <c r="D449" s="37" t="str">
        <f t="shared" si="42"/>
        <v>June</v>
      </c>
      <c r="E449" s="37">
        <f t="shared" si="43"/>
        <v>2020</v>
      </c>
      <c r="F449" s="39">
        <v>156</v>
      </c>
      <c r="G449" s="40">
        <v>20.91</v>
      </c>
      <c r="H449" s="41">
        <f t="shared" si="44"/>
        <v>3261.96</v>
      </c>
      <c r="I449" s="42">
        <v>0.02</v>
      </c>
      <c r="J449" s="31" t="str">
        <f t="shared" si="45"/>
        <v>Low (1–5%)</v>
      </c>
      <c r="K449" s="41">
        <f t="shared" si="46"/>
        <v>65.2392</v>
      </c>
      <c r="L449" s="41">
        <f t="shared" si="47"/>
        <v>3196.7208</v>
      </c>
      <c r="M449" s="39">
        <v>1</v>
      </c>
      <c r="N449" s="43">
        <f t="shared" si="48"/>
        <v>0.00641025641025641</v>
      </c>
      <c r="O449" s="44" t="s">
        <v>33</v>
      </c>
      <c r="P449" s="45" t="s">
        <v>29</v>
      </c>
    </row>
    <row r="450" ht="22.5" customHeight="1" spans="1:16">
      <c r="A450" s="46" t="s">
        <v>8</v>
      </c>
      <c r="B450" s="47" t="s">
        <v>45</v>
      </c>
      <c r="C450" s="48">
        <v>43997</v>
      </c>
      <c r="D450" s="47" t="str">
        <f t="shared" si="42"/>
        <v>June</v>
      </c>
      <c r="E450" s="47">
        <f t="shared" si="43"/>
        <v>2020</v>
      </c>
      <c r="F450" s="49">
        <v>143</v>
      </c>
      <c r="G450" s="50">
        <v>57.36</v>
      </c>
      <c r="H450" s="51">
        <f t="shared" si="44"/>
        <v>8202.48</v>
      </c>
      <c r="I450" s="52">
        <v>0.1</v>
      </c>
      <c r="J450" s="31" t="str">
        <f t="shared" si="45"/>
        <v>Moderate (6–10%)</v>
      </c>
      <c r="K450" s="51">
        <f t="shared" si="46"/>
        <v>820.248</v>
      </c>
      <c r="L450" s="51">
        <f t="shared" si="47"/>
        <v>7382.232</v>
      </c>
      <c r="M450" s="49">
        <v>2</v>
      </c>
      <c r="N450" s="53">
        <f t="shared" si="48"/>
        <v>0.013986013986014</v>
      </c>
      <c r="O450" s="54" t="s">
        <v>31</v>
      </c>
      <c r="P450" s="55" t="s">
        <v>29</v>
      </c>
    </row>
    <row r="451" ht="22.5" customHeight="1" spans="1:16">
      <c r="A451" s="36" t="s">
        <v>48</v>
      </c>
      <c r="B451" s="37" t="s">
        <v>49</v>
      </c>
      <c r="C451" s="38">
        <v>43997</v>
      </c>
      <c r="D451" s="37" t="str">
        <f t="shared" ref="D451:D514" si="49">TEXT(C451,"mmmm")</f>
        <v>June</v>
      </c>
      <c r="E451" s="37">
        <f t="shared" ref="E451:E514" si="50">YEAR(C451)</f>
        <v>2020</v>
      </c>
      <c r="F451" s="39">
        <v>147</v>
      </c>
      <c r="G451" s="40">
        <v>54.23</v>
      </c>
      <c r="H451" s="41">
        <f t="shared" ref="H451:H514" si="51">F451*G451</f>
        <v>7971.81</v>
      </c>
      <c r="I451" s="42">
        <v>0.17</v>
      </c>
      <c r="J451" s="31" t="str">
        <f t="shared" ref="J451:J514" si="52">IF(I451=0,"No Discount",IF(I451&lt;=0.05,"Low (1–5%)",IF(I451&lt;=0.1,"Moderate (6–10%)",IF(I451&lt;=0.15,"High (11–15%)",IF(I451&lt;=0.2,"Very High (16–20%)","Maximum (21–25%)")))))</f>
        <v>Very High (16–20%)</v>
      </c>
      <c r="K451" s="41">
        <f t="shared" ref="K451:K514" si="53">H451-L451</f>
        <v>1355.2077</v>
      </c>
      <c r="L451" s="41">
        <f t="shared" ref="L451:L514" si="54">H451*(1-I451)</f>
        <v>6616.6023</v>
      </c>
      <c r="M451" s="39">
        <v>3</v>
      </c>
      <c r="N451" s="43">
        <f t="shared" ref="N451:N514" si="55">M451/F451</f>
        <v>0.0204081632653061</v>
      </c>
      <c r="O451" s="44" t="s">
        <v>33</v>
      </c>
      <c r="P451" s="45" t="s">
        <v>30</v>
      </c>
    </row>
    <row r="452" ht="22.5" customHeight="1" spans="1:16">
      <c r="A452" s="46" t="s">
        <v>50</v>
      </c>
      <c r="B452" s="47" t="s">
        <v>51</v>
      </c>
      <c r="C452" s="48">
        <v>44018</v>
      </c>
      <c r="D452" s="47" t="str">
        <f t="shared" si="49"/>
        <v>July</v>
      </c>
      <c r="E452" s="47">
        <f t="shared" si="50"/>
        <v>2020</v>
      </c>
      <c r="F452" s="49">
        <v>131</v>
      </c>
      <c r="G452" s="50">
        <v>26.87</v>
      </c>
      <c r="H452" s="51">
        <f t="shared" si="51"/>
        <v>3519.97</v>
      </c>
      <c r="I452" s="52">
        <v>0.24</v>
      </c>
      <c r="J452" s="31" t="str">
        <f t="shared" si="52"/>
        <v>Maximum (21–25%)</v>
      </c>
      <c r="K452" s="51">
        <f t="shared" si="53"/>
        <v>844.7928</v>
      </c>
      <c r="L452" s="51">
        <f t="shared" si="54"/>
        <v>2675.1772</v>
      </c>
      <c r="M452" s="49">
        <v>0</v>
      </c>
      <c r="N452" s="53">
        <f t="shared" si="55"/>
        <v>0</v>
      </c>
      <c r="O452" s="54" t="s">
        <v>33</v>
      </c>
      <c r="P452" s="55" t="s">
        <v>30</v>
      </c>
    </row>
    <row r="453" ht="22.5" customHeight="1" spans="1:16">
      <c r="A453" s="36" t="s">
        <v>56</v>
      </c>
      <c r="B453" s="37" t="s">
        <v>57</v>
      </c>
      <c r="C453" s="38">
        <v>44032</v>
      </c>
      <c r="D453" s="37" t="str">
        <f t="shared" si="49"/>
        <v>July</v>
      </c>
      <c r="E453" s="37">
        <f t="shared" si="50"/>
        <v>2020</v>
      </c>
      <c r="F453" s="39">
        <v>157</v>
      </c>
      <c r="G453" s="40">
        <v>47.67</v>
      </c>
      <c r="H453" s="41">
        <f t="shared" si="51"/>
        <v>7484.19</v>
      </c>
      <c r="I453" s="42">
        <v>0.15</v>
      </c>
      <c r="J453" s="31" t="str">
        <f t="shared" si="52"/>
        <v>High (11–15%)</v>
      </c>
      <c r="K453" s="41">
        <f t="shared" si="53"/>
        <v>1122.6285</v>
      </c>
      <c r="L453" s="41">
        <f t="shared" si="54"/>
        <v>6361.5615</v>
      </c>
      <c r="M453" s="39">
        <v>1</v>
      </c>
      <c r="N453" s="43">
        <f t="shared" si="55"/>
        <v>0.00636942675159236</v>
      </c>
      <c r="O453" s="44" t="s">
        <v>33</v>
      </c>
      <c r="P453" s="45" t="s">
        <v>29</v>
      </c>
    </row>
    <row r="454" ht="22.5" customHeight="1" spans="1:16">
      <c r="A454" s="46" t="s">
        <v>9</v>
      </c>
      <c r="B454" s="47" t="s">
        <v>62</v>
      </c>
      <c r="C454" s="48">
        <v>44039</v>
      </c>
      <c r="D454" s="47" t="str">
        <f t="shared" si="49"/>
        <v>July</v>
      </c>
      <c r="E454" s="47">
        <f t="shared" si="50"/>
        <v>2020</v>
      </c>
      <c r="F454" s="49">
        <v>145</v>
      </c>
      <c r="G454" s="50">
        <v>15.76</v>
      </c>
      <c r="H454" s="51">
        <f t="shared" si="51"/>
        <v>2285.2</v>
      </c>
      <c r="I454" s="52">
        <v>0.14</v>
      </c>
      <c r="J454" s="31" t="str">
        <f t="shared" si="52"/>
        <v>High (11–15%)</v>
      </c>
      <c r="K454" s="51">
        <f t="shared" si="53"/>
        <v>319.928</v>
      </c>
      <c r="L454" s="51">
        <f t="shared" si="54"/>
        <v>1965.272</v>
      </c>
      <c r="M454" s="49">
        <v>1</v>
      </c>
      <c r="N454" s="53">
        <f t="shared" si="55"/>
        <v>0.00689655172413793</v>
      </c>
      <c r="O454" s="54" t="s">
        <v>33</v>
      </c>
      <c r="P454" s="55" t="s">
        <v>29</v>
      </c>
    </row>
    <row r="455" ht="22.5" customHeight="1" spans="1:16">
      <c r="A455" s="36" t="s">
        <v>8</v>
      </c>
      <c r="B455" s="37" t="s">
        <v>45</v>
      </c>
      <c r="C455" s="38">
        <v>44067</v>
      </c>
      <c r="D455" s="37" t="str">
        <f t="shared" si="49"/>
        <v>August</v>
      </c>
      <c r="E455" s="37">
        <f t="shared" si="50"/>
        <v>2020</v>
      </c>
      <c r="F455" s="39">
        <v>173</v>
      </c>
      <c r="G455" s="40">
        <v>17.69</v>
      </c>
      <c r="H455" s="41">
        <f t="shared" si="51"/>
        <v>3060.37</v>
      </c>
      <c r="I455" s="42">
        <v>0.23</v>
      </c>
      <c r="J455" s="31" t="str">
        <f t="shared" si="52"/>
        <v>Maximum (21–25%)</v>
      </c>
      <c r="K455" s="41">
        <f t="shared" si="53"/>
        <v>703.8851</v>
      </c>
      <c r="L455" s="41">
        <f t="shared" si="54"/>
        <v>2356.4849</v>
      </c>
      <c r="M455" s="39">
        <v>1</v>
      </c>
      <c r="N455" s="43">
        <f t="shared" si="55"/>
        <v>0.00578034682080925</v>
      </c>
      <c r="O455" s="44" t="s">
        <v>31</v>
      </c>
      <c r="P455" s="45" t="s">
        <v>29</v>
      </c>
    </row>
    <row r="456" ht="22.5" customHeight="1" spans="1:16">
      <c r="A456" s="46" t="s">
        <v>9</v>
      </c>
      <c r="B456" s="47" t="s">
        <v>62</v>
      </c>
      <c r="C456" s="48">
        <v>44067</v>
      </c>
      <c r="D456" s="47" t="str">
        <f t="shared" si="49"/>
        <v>August</v>
      </c>
      <c r="E456" s="47">
        <f t="shared" si="50"/>
        <v>2020</v>
      </c>
      <c r="F456" s="49">
        <v>170</v>
      </c>
      <c r="G456" s="50">
        <v>47.56</v>
      </c>
      <c r="H456" s="51">
        <f t="shared" si="51"/>
        <v>8085.2</v>
      </c>
      <c r="I456" s="52">
        <v>0.19</v>
      </c>
      <c r="J456" s="31" t="str">
        <f t="shared" si="52"/>
        <v>Very High (16–20%)</v>
      </c>
      <c r="K456" s="51">
        <f t="shared" si="53"/>
        <v>1536.188</v>
      </c>
      <c r="L456" s="51">
        <f t="shared" si="54"/>
        <v>6549.012</v>
      </c>
      <c r="M456" s="49">
        <v>3</v>
      </c>
      <c r="N456" s="53">
        <f t="shared" si="55"/>
        <v>0.0176470588235294</v>
      </c>
      <c r="O456" s="54" t="s">
        <v>33</v>
      </c>
      <c r="P456" s="55" t="s">
        <v>29</v>
      </c>
    </row>
    <row r="457" ht="22.5" customHeight="1" spans="1:16">
      <c r="A457" s="36" t="s">
        <v>56</v>
      </c>
      <c r="B457" s="37" t="s">
        <v>57</v>
      </c>
      <c r="C457" s="38">
        <v>44067</v>
      </c>
      <c r="D457" s="37" t="str">
        <f t="shared" si="49"/>
        <v>August</v>
      </c>
      <c r="E457" s="37">
        <f t="shared" si="50"/>
        <v>2020</v>
      </c>
      <c r="F457" s="39">
        <v>140</v>
      </c>
      <c r="G457" s="40">
        <v>50.44</v>
      </c>
      <c r="H457" s="41">
        <f t="shared" si="51"/>
        <v>7061.6</v>
      </c>
      <c r="I457" s="42">
        <v>0.14</v>
      </c>
      <c r="J457" s="31" t="str">
        <f t="shared" si="52"/>
        <v>High (11–15%)</v>
      </c>
      <c r="K457" s="41">
        <f t="shared" si="53"/>
        <v>988.624</v>
      </c>
      <c r="L457" s="41">
        <f t="shared" si="54"/>
        <v>6072.976</v>
      </c>
      <c r="M457" s="39">
        <v>1</v>
      </c>
      <c r="N457" s="43">
        <f t="shared" si="55"/>
        <v>0.00714285714285714</v>
      </c>
      <c r="O457" s="44" t="s">
        <v>31</v>
      </c>
      <c r="P457" s="45" t="s">
        <v>28</v>
      </c>
    </row>
    <row r="458" ht="22.5" customHeight="1" spans="1:16">
      <c r="A458" s="46" t="s">
        <v>59</v>
      </c>
      <c r="B458" s="47" t="s">
        <v>60</v>
      </c>
      <c r="C458" s="48">
        <v>44081</v>
      </c>
      <c r="D458" s="47" t="str">
        <f t="shared" si="49"/>
        <v>September</v>
      </c>
      <c r="E458" s="47">
        <f t="shared" si="50"/>
        <v>2020</v>
      </c>
      <c r="F458" s="49">
        <v>142</v>
      </c>
      <c r="G458" s="50">
        <v>28.84</v>
      </c>
      <c r="H458" s="51">
        <f t="shared" si="51"/>
        <v>4095.28</v>
      </c>
      <c r="I458" s="52">
        <v>0.02</v>
      </c>
      <c r="J458" s="31" t="str">
        <f t="shared" si="52"/>
        <v>Low (1–5%)</v>
      </c>
      <c r="K458" s="51">
        <f t="shared" si="53"/>
        <v>81.9056</v>
      </c>
      <c r="L458" s="51">
        <f t="shared" si="54"/>
        <v>4013.3744</v>
      </c>
      <c r="M458" s="49">
        <v>3</v>
      </c>
      <c r="N458" s="53">
        <f t="shared" si="55"/>
        <v>0.0211267605633803</v>
      </c>
      <c r="O458" s="54" t="s">
        <v>33</v>
      </c>
      <c r="P458" s="55" t="s">
        <v>29</v>
      </c>
    </row>
    <row r="459" ht="22.5" customHeight="1" spans="1:16">
      <c r="A459" s="36" t="s">
        <v>64</v>
      </c>
      <c r="B459" s="37" t="s">
        <v>65</v>
      </c>
      <c r="C459" s="38">
        <v>44095</v>
      </c>
      <c r="D459" s="37" t="str">
        <f t="shared" si="49"/>
        <v>September</v>
      </c>
      <c r="E459" s="37">
        <f t="shared" si="50"/>
        <v>2020</v>
      </c>
      <c r="F459" s="39">
        <v>138</v>
      </c>
      <c r="G459" s="40">
        <v>37.33</v>
      </c>
      <c r="H459" s="41">
        <f t="shared" si="51"/>
        <v>5151.54</v>
      </c>
      <c r="I459" s="42">
        <v>0.06</v>
      </c>
      <c r="J459" s="31" t="str">
        <f t="shared" si="52"/>
        <v>Moderate (6–10%)</v>
      </c>
      <c r="K459" s="41">
        <f t="shared" si="53"/>
        <v>309.0924</v>
      </c>
      <c r="L459" s="41">
        <f t="shared" si="54"/>
        <v>4842.4476</v>
      </c>
      <c r="M459" s="39">
        <v>1</v>
      </c>
      <c r="N459" s="43">
        <f t="shared" si="55"/>
        <v>0.0072463768115942</v>
      </c>
      <c r="O459" s="44" t="s">
        <v>33</v>
      </c>
      <c r="P459" s="45" t="s">
        <v>29</v>
      </c>
    </row>
    <row r="460" ht="22.5" customHeight="1" spans="1:16">
      <c r="A460" s="46" t="s">
        <v>58</v>
      </c>
      <c r="B460" s="47" t="s">
        <v>57</v>
      </c>
      <c r="C460" s="48">
        <v>44102</v>
      </c>
      <c r="D460" s="47" t="str">
        <f t="shared" si="49"/>
        <v>September</v>
      </c>
      <c r="E460" s="47">
        <f t="shared" si="50"/>
        <v>2020</v>
      </c>
      <c r="F460" s="49">
        <v>149</v>
      </c>
      <c r="G460" s="50">
        <v>27</v>
      </c>
      <c r="H460" s="51">
        <f t="shared" si="51"/>
        <v>4023</v>
      </c>
      <c r="I460" s="52">
        <v>0.25</v>
      </c>
      <c r="J460" s="31" t="str">
        <f t="shared" si="52"/>
        <v>Maximum (21–25%)</v>
      </c>
      <c r="K460" s="51">
        <f t="shared" si="53"/>
        <v>1005.75</v>
      </c>
      <c r="L460" s="51">
        <f t="shared" si="54"/>
        <v>3017.25</v>
      </c>
      <c r="M460" s="49">
        <v>0</v>
      </c>
      <c r="N460" s="53">
        <f t="shared" si="55"/>
        <v>0</v>
      </c>
      <c r="O460" s="54" t="s">
        <v>33</v>
      </c>
      <c r="P460" s="55" t="s">
        <v>28</v>
      </c>
    </row>
    <row r="461" ht="22.5" customHeight="1" spans="1:16">
      <c r="A461" s="36" t="s">
        <v>8</v>
      </c>
      <c r="B461" s="37" t="s">
        <v>45</v>
      </c>
      <c r="C461" s="38">
        <v>44116</v>
      </c>
      <c r="D461" s="37" t="str">
        <f t="shared" si="49"/>
        <v>October</v>
      </c>
      <c r="E461" s="37">
        <f t="shared" si="50"/>
        <v>2020</v>
      </c>
      <c r="F461" s="39">
        <v>153</v>
      </c>
      <c r="G461" s="40">
        <v>30.32</v>
      </c>
      <c r="H461" s="41">
        <f t="shared" si="51"/>
        <v>4638.96</v>
      </c>
      <c r="I461" s="42">
        <v>0.15</v>
      </c>
      <c r="J461" s="31" t="str">
        <f t="shared" si="52"/>
        <v>High (11–15%)</v>
      </c>
      <c r="K461" s="41">
        <f t="shared" si="53"/>
        <v>695.844</v>
      </c>
      <c r="L461" s="41">
        <f t="shared" si="54"/>
        <v>3943.116</v>
      </c>
      <c r="M461" s="39">
        <v>2</v>
      </c>
      <c r="N461" s="43">
        <f t="shared" si="55"/>
        <v>0.0130718954248366</v>
      </c>
      <c r="O461" s="44" t="s">
        <v>32</v>
      </c>
      <c r="P461" s="45" t="s">
        <v>30</v>
      </c>
    </row>
    <row r="462" ht="22.5" customHeight="1" spans="1:16">
      <c r="A462" s="46" t="s">
        <v>59</v>
      </c>
      <c r="B462" s="47" t="s">
        <v>60</v>
      </c>
      <c r="C462" s="48">
        <v>44116</v>
      </c>
      <c r="D462" s="47" t="str">
        <f t="shared" si="49"/>
        <v>October</v>
      </c>
      <c r="E462" s="47">
        <f t="shared" si="50"/>
        <v>2020</v>
      </c>
      <c r="F462" s="49">
        <v>146</v>
      </c>
      <c r="G462" s="50">
        <v>31.73</v>
      </c>
      <c r="H462" s="51">
        <f t="shared" si="51"/>
        <v>4632.58</v>
      </c>
      <c r="I462" s="52">
        <v>0.17</v>
      </c>
      <c r="J462" s="31" t="str">
        <f t="shared" si="52"/>
        <v>Very High (16–20%)</v>
      </c>
      <c r="K462" s="51">
        <f t="shared" si="53"/>
        <v>787.5386</v>
      </c>
      <c r="L462" s="51">
        <f t="shared" si="54"/>
        <v>3845.0414</v>
      </c>
      <c r="M462" s="49">
        <v>0</v>
      </c>
      <c r="N462" s="53">
        <f t="shared" si="55"/>
        <v>0</v>
      </c>
      <c r="O462" s="54" t="s">
        <v>33</v>
      </c>
      <c r="P462" s="55" t="s">
        <v>28</v>
      </c>
    </row>
    <row r="463" ht="22.5" customHeight="1" spans="1:16">
      <c r="A463" s="36" t="s">
        <v>8</v>
      </c>
      <c r="B463" s="37" t="s">
        <v>45</v>
      </c>
      <c r="C463" s="38">
        <v>44137</v>
      </c>
      <c r="D463" s="37" t="str">
        <f t="shared" si="49"/>
        <v>November</v>
      </c>
      <c r="E463" s="37">
        <f t="shared" si="50"/>
        <v>2020</v>
      </c>
      <c r="F463" s="39">
        <v>181</v>
      </c>
      <c r="G463" s="40">
        <v>27.4</v>
      </c>
      <c r="H463" s="41">
        <f t="shared" si="51"/>
        <v>4959.4</v>
      </c>
      <c r="I463" s="42">
        <v>0.03</v>
      </c>
      <c r="J463" s="31" t="str">
        <f t="shared" si="52"/>
        <v>Low (1–5%)</v>
      </c>
      <c r="K463" s="41">
        <f t="shared" si="53"/>
        <v>148.782</v>
      </c>
      <c r="L463" s="41">
        <f t="shared" si="54"/>
        <v>4810.618</v>
      </c>
      <c r="M463" s="39">
        <v>5</v>
      </c>
      <c r="N463" s="43">
        <f t="shared" si="55"/>
        <v>0.0276243093922652</v>
      </c>
      <c r="O463" s="44" t="s">
        <v>32</v>
      </c>
      <c r="P463" s="45" t="s">
        <v>28</v>
      </c>
    </row>
    <row r="464" ht="22.5" customHeight="1" spans="1:16">
      <c r="A464" s="46" t="s">
        <v>64</v>
      </c>
      <c r="B464" s="47" t="s">
        <v>65</v>
      </c>
      <c r="C464" s="48">
        <v>44172</v>
      </c>
      <c r="D464" s="47" t="str">
        <f t="shared" si="49"/>
        <v>December</v>
      </c>
      <c r="E464" s="47">
        <f t="shared" si="50"/>
        <v>2020</v>
      </c>
      <c r="F464" s="49">
        <v>148</v>
      </c>
      <c r="G464" s="50">
        <v>39.77</v>
      </c>
      <c r="H464" s="51">
        <f t="shared" si="51"/>
        <v>5885.96</v>
      </c>
      <c r="I464" s="52">
        <v>0.22</v>
      </c>
      <c r="J464" s="31" t="str">
        <f t="shared" si="52"/>
        <v>Maximum (21–25%)</v>
      </c>
      <c r="K464" s="51">
        <f t="shared" si="53"/>
        <v>1294.9112</v>
      </c>
      <c r="L464" s="51">
        <f t="shared" si="54"/>
        <v>4591.0488</v>
      </c>
      <c r="M464" s="49">
        <v>1</v>
      </c>
      <c r="N464" s="53">
        <f t="shared" si="55"/>
        <v>0.00675675675675676</v>
      </c>
      <c r="O464" s="54" t="s">
        <v>31</v>
      </c>
      <c r="P464" s="55" t="s">
        <v>28</v>
      </c>
    </row>
    <row r="465" ht="22.5" customHeight="1" spans="1:16">
      <c r="A465" s="36" t="s">
        <v>63</v>
      </c>
      <c r="B465" s="37" t="s">
        <v>57</v>
      </c>
      <c r="C465" s="38">
        <v>44186</v>
      </c>
      <c r="D465" s="37" t="str">
        <f t="shared" si="49"/>
        <v>December</v>
      </c>
      <c r="E465" s="37">
        <f t="shared" si="50"/>
        <v>2020</v>
      </c>
      <c r="F465" s="39">
        <v>131</v>
      </c>
      <c r="G465" s="40">
        <v>23.13</v>
      </c>
      <c r="H465" s="41">
        <f t="shared" si="51"/>
        <v>3030.03</v>
      </c>
      <c r="I465" s="42">
        <v>0.01</v>
      </c>
      <c r="J465" s="31" t="str">
        <f t="shared" si="52"/>
        <v>Low (1–5%)</v>
      </c>
      <c r="K465" s="41">
        <f t="shared" si="53"/>
        <v>30.3002999999999</v>
      </c>
      <c r="L465" s="41">
        <f t="shared" si="54"/>
        <v>2999.7297</v>
      </c>
      <c r="M465" s="39">
        <v>0</v>
      </c>
      <c r="N465" s="43">
        <f t="shared" si="55"/>
        <v>0</v>
      </c>
      <c r="O465" s="44" t="s">
        <v>31</v>
      </c>
      <c r="P465" s="45" t="s">
        <v>28</v>
      </c>
    </row>
    <row r="466" ht="22.5" customHeight="1" spans="1:16">
      <c r="A466" s="46" t="s">
        <v>9</v>
      </c>
      <c r="B466" s="47" t="s">
        <v>62</v>
      </c>
      <c r="C466" s="48">
        <v>44207</v>
      </c>
      <c r="D466" s="47" t="str">
        <f t="shared" si="49"/>
        <v>January</v>
      </c>
      <c r="E466" s="47">
        <f t="shared" si="50"/>
        <v>2021</v>
      </c>
      <c r="F466" s="49">
        <v>178</v>
      </c>
      <c r="G466" s="50">
        <v>53.4</v>
      </c>
      <c r="H466" s="51">
        <f t="shared" si="51"/>
        <v>9505.2</v>
      </c>
      <c r="I466" s="52">
        <v>0.05</v>
      </c>
      <c r="J466" s="31" t="str">
        <f t="shared" si="52"/>
        <v>Low (1–5%)</v>
      </c>
      <c r="K466" s="51">
        <f t="shared" si="53"/>
        <v>475.26</v>
      </c>
      <c r="L466" s="51">
        <f t="shared" si="54"/>
        <v>9029.94</v>
      </c>
      <c r="M466" s="49">
        <v>1</v>
      </c>
      <c r="N466" s="53">
        <f t="shared" si="55"/>
        <v>0.00561797752808989</v>
      </c>
      <c r="O466" s="54" t="s">
        <v>31</v>
      </c>
      <c r="P466" s="55" t="s">
        <v>30</v>
      </c>
    </row>
    <row r="467" ht="22.5" customHeight="1" spans="1:16">
      <c r="A467" s="36" t="s">
        <v>9</v>
      </c>
      <c r="B467" s="37" t="s">
        <v>62</v>
      </c>
      <c r="C467" s="38">
        <v>44214</v>
      </c>
      <c r="D467" s="37" t="str">
        <f t="shared" si="49"/>
        <v>January</v>
      </c>
      <c r="E467" s="37">
        <f t="shared" si="50"/>
        <v>2021</v>
      </c>
      <c r="F467" s="39">
        <v>159</v>
      </c>
      <c r="G467" s="40">
        <v>58.39</v>
      </c>
      <c r="H467" s="41">
        <f t="shared" si="51"/>
        <v>9284.01</v>
      </c>
      <c r="I467" s="42">
        <v>0.15</v>
      </c>
      <c r="J467" s="31" t="str">
        <f t="shared" si="52"/>
        <v>High (11–15%)</v>
      </c>
      <c r="K467" s="41">
        <f t="shared" si="53"/>
        <v>1392.6015</v>
      </c>
      <c r="L467" s="41">
        <f t="shared" si="54"/>
        <v>7891.4085</v>
      </c>
      <c r="M467" s="39">
        <v>2</v>
      </c>
      <c r="N467" s="43">
        <f t="shared" si="55"/>
        <v>0.0125786163522013</v>
      </c>
      <c r="O467" s="44" t="s">
        <v>32</v>
      </c>
      <c r="P467" s="45" t="s">
        <v>28</v>
      </c>
    </row>
    <row r="468" ht="22.5" customHeight="1" spans="1:16">
      <c r="A468" s="46" t="s">
        <v>56</v>
      </c>
      <c r="B468" s="47" t="s">
        <v>57</v>
      </c>
      <c r="C468" s="48">
        <v>44235</v>
      </c>
      <c r="D468" s="47" t="str">
        <f t="shared" si="49"/>
        <v>February</v>
      </c>
      <c r="E468" s="47">
        <f t="shared" si="50"/>
        <v>2021</v>
      </c>
      <c r="F468" s="49">
        <v>141</v>
      </c>
      <c r="G468" s="50">
        <v>54.93</v>
      </c>
      <c r="H468" s="51">
        <f t="shared" si="51"/>
        <v>7745.13</v>
      </c>
      <c r="I468" s="52">
        <v>0.15</v>
      </c>
      <c r="J468" s="31" t="str">
        <f t="shared" si="52"/>
        <v>High (11–15%)</v>
      </c>
      <c r="K468" s="51">
        <f t="shared" si="53"/>
        <v>1161.7695</v>
      </c>
      <c r="L468" s="51">
        <f t="shared" si="54"/>
        <v>6583.3605</v>
      </c>
      <c r="M468" s="49">
        <v>2</v>
      </c>
      <c r="N468" s="53">
        <f t="shared" si="55"/>
        <v>0.0141843971631206</v>
      </c>
      <c r="O468" s="54" t="s">
        <v>33</v>
      </c>
      <c r="P468" s="55" t="s">
        <v>28</v>
      </c>
    </row>
    <row r="469" ht="22.5" customHeight="1" spans="1:16">
      <c r="A469" s="36" t="s">
        <v>64</v>
      </c>
      <c r="B469" s="37" t="s">
        <v>65</v>
      </c>
      <c r="C469" s="38">
        <v>44242</v>
      </c>
      <c r="D469" s="37" t="str">
        <f t="shared" si="49"/>
        <v>February</v>
      </c>
      <c r="E469" s="37">
        <f t="shared" si="50"/>
        <v>2021</v>
      </c>
      <c r="F469" s="39">
        <v>151</v>
      </c>
      <c r="G469" s="40">
        <v>21.66</v>
      </c>
      <c r="H469" s="41">
        <f t="shared" si="51"/>
        <v>3270.66</v>
      </c>
      <c r="I469" s="42">
        <v>0.01</v>
      </c>
      <c r="J469" s="31" t="str">
        <f t="shared" si="52"/>
        <v>Low (1–5%)</v>
      </c>
      <c r="K469" s="41">
        <f t="shared" si="53"/>
        <v>32.7066</v>
      </c>
      <c r="L469" s="41">
        <f t="shared" si="54"/>
        <v>3237.9534</v>
      </c>
      <c r="M469" s="39">
        <v>1</v>
      </c>
      <c r="N469" s="43">
        <f t="shared" si="55"/>
        <v>0.00662251655629139</v>
      </c>
      <c r="O469" s="44" t="s">
        <v>31</v>
      </c>
      <c r="P469" s="45" t="s">
        <v>29</v>
      </c>
    </row>
    <row r="470" ht="22.5" customHeight="1" spans="1:16">
      <c r="A470" s="46" t="s">
        <v>7</v>
      </c>
      <c r="B470" s="47" t="s">
        <v>47</v>
      </c>
      <c r="C470" s="48">
        <v>44249</v>
      </c>
      <c r="D470" s="47" t="str">
        <f t="shared" si="49"/>
        <v>February</v>
      </c>
      <c r="E470" s="47">
        <f t="shared" si="50"/>
        <v>2021</v>
      </c>
      <c r="F470" s="49">
        <v>167</v>
      </c>
      <c r="G470" s="50">
        <v>15.64</v>
      </c>
      <c r="H470" s="51">
        <f t="shared" si="51"/>
        <v>2611.88</v>
      </c>
      <c r="I470" s="52">
        <v>0.15</v>
      </c>
      <c r="J470" s="31" t="str">
        <f t="shared" si="52"/>
        <v>High (11–15%)</v>
      </c>
      <c r="K470" s="51">
        <f t="shared" si="53"/>
        <v>391.782</v>
      </c>
      <c r="L470" s="51">
        <f t="shared" si="54"/>
        <v>2220.098</v>
      </c>
      <c r="M470" s="49">
        <v>2</v>
      </c>
      <c r="N470" s="53">
        <f t="shared" si="55"/>
        <v>0.0119760479041916</v>
      </c>
      <c r="O470" s="54" t="s">
        <v>33</v>
      </c>
      <c r="P470" s="55" t="s">
        <v>30</v>
      </c>
    </row>
    <row r="471" ht="22.5" customHeight="1" spans="1:16">
      <c r="A471" s="36" t="s">
        <v>58</v>
      </c>
      <c r="B471" s="37" t="s">
        <v>57</v>
      </c>
      <c r="C471" s="38">
        <v>44263</v>
      </c>
      <c r="D471" s="37" t="str">
        <f t="shared" si="49"/>
        <v>March</v>
      </c>
      <c r="E471" s="37">
        <f t="shared" si="50"/>
        <v>2021</v>
      </c>
      <c r="F471" s="39">
        <v>160</v>
      </c>
      <c r="G471" s="40">
        <v>21.43</v>
      </c>
      <c r="H471" s="41">
        <f t="shared" si="51"/>
        <v>3428.8</v>
      </c>
      <c r="I471" s="42">
        <v>0.09</v>
      </c>
      <c r="J471" s="31" t="str">
        <f t="shared" si="52"/>
        <v>Moderate (6–10%)</v>
      </c>
      <c r="K471" s="41">
        <f t="shared" si="53"/>
        <v>308.592</v>
      </c>
      <c r="L471" s="41">
        <f t="shared" si="54"/>
        <v>3120.208</v>
      </c>
      <c r="M471" s="39">
        <v>0</v>
      </c>
      <c r="N471" s="43">
        <f t="shared" si="55"/>
        <v>0</v>
      </c>
      <c r="O471" s="44" t="s">
        <v>32</v>
      </c>
      <c r="P471" s="45" t="s">
        <v>28</v>
      </c>
    </row>
    <row r="472" ht="22.5" customHeight="1" spans="1:16">
      <c r="A472" s="46" t="s">
        <v>59</v>
      </c>
      <c r="B472" s="47" t="s">
        <v>60</v>
      </c>
      <c r="C472" s="48">
        <v>44270</v>
      </c>
      <c r="D472" s="47" t="str">
        <f t="shared" si="49"/>
        <v>March</v>
      </c>
      <c r="E472" s="47">
        <f t="shared" si="50"/>
        <v>2021</v>
      </c>
      <c r="F472" s="49">
        <v>133</v>
      </c>
      <c r="G472" s="50">
        <v>22.35</v>
      </c>
      <c r="H472" s="51">
        <f t="shared" si="51"/>
        <v>2972.55</v>
      </c>
      <c r="I472" s="52">
        <v>0.14</v>
      </c>
      <c r="J472" s="31" t="str">
        <f t="shared" si="52"/>
        <v>High (11–15%)</v>
      </c>
      <c r="K472" s="51">
        <f t="shared" si="53"/>
        <v>416.157</v>
      </c>
      <c r="L472" s="51">
        <f t="shared" si="54"/>
        <v>2556.393</v>
      </c>
      <c r="M472" s="49">
        <v>3</v>
      </c>
      <c r="N472" s="53">
        <f t="shared" si="55"/>
        <v>0.0225563909774436</v>
      </c>
      <c r="O472" s="54" t="s">
        <v>32</v>
      </c>
      <c r="P472" s="55" t="s">
        <v>30</v>
      </c>
    </row>
    <row r="473" ht="22.5" customHeight="1" spans="1:16">
      <c r="A473" s="36" t="s">
        <v>59</v>
      </c>
      <c r="B473" s="37" t="s">
        <v>60</v>
      </c>
      <c r="C473" s="38">
        <v>44284</v>
      </c>
      <c r="D473" s="37" t="str">
        <f t="shared" si="49"/>
        <v>March</v>
      </c>
      <c r="E473" s="37">
        <f t="shared" si="50"/>
        <v>2021</v>
      </c>
      <c r="F473" s="39">
        <v>140</v>
      </c>
      <c r="G473" s="40">
        <v>25.11</v>
      </c>
      <c r="H473" s="41">
        <f t="shared" si="51"/>
        <v>3515.4</v>
      </c>
      <c r="I473" s="42">
        <v>0.01</v>
      </c>
      <c r="J473" s="31" t="str">
        <f t="shared" si="52"/>
        <v>Low (1–5%)</v>
      </c>
      <c r="K473" s="41">
        <f t="shared" si="53"/>
        <v>35.154</v>
      </c>
      <c r="L473" s="41">
        <f t="shared" si="54"/>
        <v>3480.246</v>
      </c>
      <c r="M473" s="39">
        <v>4</v>
      </c>
      <c r="N473" s="43">
        <f t="shared" si="55"/>
        <v>0.0285714285714286</v>
      </c>
      <c r="O473" s="44" t="s">
        <v>33</v>
      </c>
      <c r="P473" s="45" t="s">
        <v>28</v>
      </c>
    </row>
    <row r="474" ht="22.5" customHeight="1" spans="1:16">
      <c r="A474" s="46" t="s">
        <v>56</v>
      </c>
      <c r="B474" s="47" t="s">
        <v>57</v>
      </c>
      <c r="C474" s="48">
        <v>44298</v>
      </c>
      <c r="D474" s="47" t="str">
        <f t="shared" si="49"/>
        <v>April</v>
      </c>
      <c r="E474" s="47">
        <f t="shared" si="50"/>
        <v>2021</v>
      </c>
      <c r="F474" s="49">
        <v>142</v>
      </c>
      <c r="G474" s="50">
        <v>18.12</v>
      </c>
      <c r="H474" s="51">
        <f t="shared" si="51"/>
        <v>2573.04</v>
      </c>
      <c r="I474" s="52">
        <v>0.1</v>
      </c>
      <c r="J474" s="31" t="str">
        <f t="shared" si="52"/>
        <v>Moderate (6–10%)</v>
      </c>
      <c r="K474" s="51">
        <f t="shared" si="53"/>
        <v>257.304</v>
      </c>
      <c r="L474" s="51">
        <f t="shared" si="54"/>
        <v>2315.736</v>
      </c>
      <c r="M474" s="49">
        <v>2</v>
      </c>
      <c r="N474" s="53">
        <f t="shared" si="55"/>
        <v>0.0140845070422535</v>
      </c>
      <c r="O474" s="54" t="s">
        <v>32</v>
      </c>
      <c r="P474" s="55" t="s">
        <v>30</v>
      </c>
    </row>
    <row r="475" ht="22.5" customHeight="1" spans="1:16">
      <c r="A475" s="36" t="s">
        <v>63</v>
      </c>
      <c r="B475" s="37" t="s">
        <v>57</v>
      </c>
      <c r="C475" s="38">
        <v>44305</v>
      </c>
      <c r="D475" s="37" t="str">
        <f t="shared" si="49"/>
        <v>April</v>
      </c>
      <c r="E475" s="37">
        <f t="shared" si="50"/>
        <v>2021</v>
      </c>
      <c r="F475" s="39">
        <v>148</v>
      </c>
      <c r="G475" s="40">
        <v>40.2</v>
      </c>
      <c r="H475" s="41">
        <f t="shared" si="51"/>
        <v>5949.6</v>
      </c>
      <c r="I475" s="42">
        <v>0.06</v>
      </c>
      <c r="J475" s="31" t="str">
        <f t="shared" si="52"/>
        <v>Moderate (6–10%)</v>
      </c>
      <c r="K475" s="41">
        <f t="shared" si="53"/>
        <v>356.976000000001</v>
      </c>
      <c r="L475" s="41">
        <f t="shared" si="54"/>
        <v>5592.624</v>
      </c>
      <c r="M475" s="39">
        <v>6</v>
      </c>
      <c r="N475" s="43">
        <f t="shared" si="55"/>
        <v>0.0405405405405405</v>
      </c>
      <c r="O475" s="44" t="s">
        <v>32</v>
      </c>
      <c r="P475" s="45" t="s">
        <v>29</v>
      </c>
    </row>
    <row r="476" ht="22.5" customHeight="1" spans="1:16">
      <c r="A476" s="46" t="s">
        <v>56</v>
      </c>
      <c r="B476" s="47" t="s">
        <v>57</v>
      </c>
      <c r="C476" s="48">
        <v>44312</v>
      </c>
      <c r="D476" s="47" t="str">
        <f t="shared" si="49"/>
        <v>April</v>
      </c>
      <c r="E476" s="47">
        <f t="shared" si="50"/>
        <v>2021</v>
      </c>
      <c r="F476" s="49">
        <v>133</v>
      </c>
      <c r="G476" s="50">
        <v>35.02</v>
      </c>
      <c r="H476" s="51">
        <f t="shared" si="51"/>
        <v>4657.66</v>
      </c>
      <c r="I476" s="52">
        <v>0.02</v>
      </c>
      <c r="J476" s="31" t="str">
        <f t="shared" si="52"/>
        <v>Low (1–5%)</v>
      </c>
      <c r="K476" s="51">
        <f t="shared" si="53"/>
        <v>93.1531999999997</v>
      </c>
      <c r="L476" s="51">
        <f t="shared" si="54"/>
        <v>4564.5068</v>
      </c>
      <c r="M476" s="49">
        <v>3</v>
      </c>
      <c r="N476" s="53">
        <f t="shared" si="55"/>
        <v>0.0225563909774436</v>
      </c>
      <c r="O476" s="54" t="s">
        <v>32</v>
      </c>
      <c r="P476" s="55" t="s">
        <v>30</v>
      </c>
    </row>
    <row r="477" ht="22.5" customHeight="1" spans="1:16">
      <c r="A477" s="36" t="s">
        <v>8</v>
      </c>
      <c r="B477" s="37" t="s">
        <v>45</v>
      </c>
      <c r="C477" s="38">
        <v>44333</v>
      </c>
      <c r="D477" s="37" t="str">
        <f t="shared" si="49"/>
        <v>May</v>
      </c>
      <c r="E477" s="37">
        <f t="shared" si="50"/>
        <v>2021</v>
      </c>
      <c r="F477" s="39">
        <v>140</v>
      </c>
      <c r="G477" s="40">
        <v>23.1</v>
      </c>
      <c r="H477" s="41">
        <f t="shared" si="51"/>
        <v>3234</v>
      </c>
      <c r="I477" s="42">
        <v>0.25</v>
      </c>
      <c r="J477" s="31" t="str">
        <f t="shared" si="52"/>
        <v>Maximum (21–25%)</v>
      </c>
      <c r="K477" s="41">
        <f t="shared" si="53"/>
        <v>808.5</v>
      </c>
      <c r="L477" s="41">
        <f t="shared" si="54"/>
        <v>2425.5</v>
      </c>
      <c r="M477" s="39">
        <v>3</v>
      </c>
      <c r="N477" s="43">
        <f t="shared" si="55"/>
        <v>0.0214285714285714</v>
      </c>
      <c r="O477" s="44" t="s">
        <v>32</v>
      </c>
      <c r="P477" s="45" t="s">
        <v>30</v>
      </c>
    </row>
    <row r="478" ht="22.5" customHeight="1" spans="1:16">
      <c r="A478" s="46" t="s">
        <v>58</v>
      </c>
      <c r="B478" s="47" t="s">
        <v>57</v>
      </c>
      <c r="C478" s="48">
        <v>44333</v>
      </c>
      <c r="D478" s="47" t="str">
        <f t="shared" si="49"/>
        <v>May</v>
      </c>
      <c r="E478" s="47">
        <f t="shared" si="50"/>
        <v>2021</v>
      </c>
      <c r="F478" s="49">
        <v>151</v>
      </c>
      <c r="G478" s="50">
        <v>11.54</v>
      </c>
      <c r="H478" s="51">
        <f t="shared" si="51"/>
        <v>1742.54</v>
      </c>
      <c r="I478" s="52">
        <v>0.22</v>
      </c>
      <c r="J478" s="31" t="str">
        <f t="shared" si="52"/>
        <v>Maximum (21–25%)</v>
      </c>
      <c r="K478" s="51">
        <f t="shared" si="53"/>
        <v>383.3588</v>
      </c>
      <c r="L478" s="51">
        <f t="shared" si="54"/>
        <v>1359.1812</v>
      </c>
      <c r="M478" s="49">
        <v>0</v>
      </c>
      <c r="N478" s="53">
        <f t="shared" si="55"/>
        <v>0</v>
      </c>
      <c r="O478" s="54" t="s">
        <v>32</v>
      </c>
      <c r="P478" s="55" t="s">
        <v>28</v>
      </c>
    </row>
    <row r="479" ht="22.5" customHeight="1" spans="1:16">
      <c r="A479" s="36" t="s">
        <v>8</v>
      </c>
      <c r="B479" s="37" t="s">
        <v>45</v>
      </c>
      <c r="C479" s="38">
        <v>44340</v>
      </c>
      <c r="D479" s="37" t="str">
        <f t="shared" si="49"/>
        <v>May</v>
      </c>
      <c r="E479" s="37">
        <f t="shared" si="50"/>
        <v>2021</v>
      </c>
      <c r="F479" s="39">
        <v>154</v>
      </c>
      <c r="G479" s="40">
        <v>29.15</v>
      </c>
      <c r="H479" s="41">
        <f t="shared" si="51"/>
        <v>4489.1</v>
      </c>
      <c r="I479" s="42">
        <v>0.16</v>
      </c>
      <c r="J479" s="31" t="str">
        <f t="shared" si="52"/>
        <v>Very High (16–20%)</v>
      </c>
      <c r="K479" s="41">
        <f t="shared" si="53"/>
        <v>718.256</v>
      </c>
      <c r="L479" s="41">
        <f t="shared" si="54"/>
        <v>3770.844</v>
      </c>
      <c r="M479" s="39">
        <v>2</v>
      </c>
      <c r="N479" s="43">
        <f t="shared" si="55"/>
        <v>0.012987012987013</v>
      </c>
      <c r="O479" s="44" t="s">
        <v>31</v>
      </c>
      <c r="P479" s="45" t="s">
        <v>28</v>
      </c>
    </row>
    <row r="480" ht="22.5" customHeight="1" spans="1:16">
      <c r="A480" s="46" t="s">
        <v>46</v>
      </c>
      <c r="B480" s="47" t="s">
        <v>47</v>
      </c>
      <c r="C480" s="48">
        <v>44354</v>
      </c>
      <c r="D480" s="47" t="str">
        <f t="shared" si="49"/>
        <v>June</v>
      </c>
      <c r="E480" s="47">
        <f t="shared" si="50"/>
        <v>2021</v>
      </c>
      <c r="F480" s="49">
        <v>149</v>
      </c>
      <c r="G480" s="50">
        <v>32.82</v>
      </c>
      <c r="H480" s="51">
        <f t="shared" si="51"/>
        <v>4890.18</v>
      </c>
      <c r="I480" s="52">
        <v>0.12</v>
      </c>
      <c r="J480" s="31" t="str">
        <f t="shared" si="52"/>
        <v>High (11–15%)</v>
      </c>
      <c r="K480" s="51">
        <f t="shared" si="53"/>
        <v>586.8216</v>
      </c>
      <c r="L480" s="51">
        <f t="shared" si="54"/>
        <v>4303.3584</v>
      </c>
      <c r="M480" s="49">
        <v>1</v>
      </c>
      <c r="N480" s="53">
        <f t="shared" si="55"/>
        <v>0.00671140939597315</v>
      </c>
      <c r="O480" s="54" t="s">
        <v>31</v>
      </c>
      <c r="P480" s="55" t="s">
        <v>29</v>
      </c>
    </row>
    <row r="481" ht="22.5" customHeight="1" spans="1:16">
      <c r="A481" s="36" t="s">
        <v>10</v>
      </c>
      <c r="B481" s="37" t="s">
        <v>62</v>
      </c>
      <c r="C481" s="38">
        <v>44361</v>
      </c>
      <c r="D481" s="37" t="str">
        <f t="shared" si="49"/>
        <v>June</v>
      </c>
      <c r="E481" s="37">
        <f t="shared" si="50"/>
        <v>2021</v>
      </c>
      <c r="F481" s="39">
        <v>159</v>
      </c>
      <c r="G481" s="40">
        <v>54.21</v>
      </c>
      <c r="H481" s="41">
        <f t="shared" si="51"/>
        <v>8619.39</v>
      </c>
      <c r="I481" s="42">
        <v>0.03</v>
      </c>
      <c r="J481" s="31" t="str">
        <f t="shared" si="52"/>
        <v>Low (1–5%)</v>
      </c>
      <c r="K481" s="41">
        <f t="shared" si="53"/>
        <v>258.581700000001</v>
      </c>
      <c r="L481" s="41">
        <f t="shared" si="54"/>
        <v>8360.8083</v>
      </c>
      <c r="M481" s="39">
        <v>1</v>
      </c>
      <c r="N481" s="43">
        <f t="shared" si="55"/>
        <v>0.00628930817610063</v>
      </c>
      <c r="O481" s="44" t="s">
        <v>31</v>
      </c>
      <c r="P481" s="45" t="s">
        <v>28</v>
      </c>
    </row>
    <row r="482" ht="22.5" customHeight="1" spans="1:16">
      <c r="A482" s="46" t="s">
        <v>63</v>
      </c>
      <c r="B482" s="47" t="s">
        <v>57</v>
      </c>
      <c r="C482" s="48">
        <v>44389</v>
      </c>
      <c r="D482" s="47" t="str">
        <f t="shared" si="49"/>
        <v>July</v>
      </c>
      <c r="E482" s="47">
        <f t="shared" si="50"/>
        <v>2021</v>
      </c>
      <c r="F482" s="49">
        <v>142</v>
      </c>
      <c r="G482" s="50">
        <v>18.56</v>
      </c>
      <c r="H482" s="51">
        <f t="shared" si="51"/>
        <v>2635.52</v>
      </c>
      <c r="I482" s="52">
        <v>0.01</v>
      </c>
      <c r="J482" s="31" t="str">
        <f t="shared" si="52"/>
        <v>Low (1–5%)</v>
      </c>
      <c r="K482" s="51">
        <f t="shared" si="53"/>
        <v>26.3552</v>
      </c>
      <c r="L482" s="51">
        <f t="shared" si="54"/>
        <v>2609.1648</v>
      </c>
      <c r="M482" s="49">
        <v>2</v>
      </c>
      <c r="N482" s="53">
        <f t="shared" si="55"/>
        <v>0.0140845070422535</v>
      </c>
      <c r="O482" s="54" t="s">
        <v>31</v>
      </c>
      <c r="P482" s="55" t="s">
        <v>28</v>
      </c>
    </row>
    <row r="483" ht="22.5" customHeight="1" spans="1:16">
      <c r="A483" s="36" t="s">
        <v>52</v>
      </c>
      <c r="B483" s="37" t="s">
        <v>53</v>
      </c>
      <c r="C483" s="38">
        <v>44396</v>
      </c>
      <c r="D483" s="37" t="str">
        <f t="shared" si="49"/>
        <v>July</v>
      </c>
      <c r="E483" s="37">
        <f t="shared" si="50"/>
        <v>2021</v>
      </c>
      <c r="F483" s="39">
        <v>160</v>
      </c>
      <c r="G483" s="40">
        <v>18.53</v>
      </c>
      <c r="H483" s="41">
        <f t="shared" si="51"/>
        <v>2964.8</v>
      </c>
      <c r="I483" s="42">
        <v>0.09</v>
      </c>
      <c r="J483" s="31" t="str">
        <f t="shared" si="52"/>
        <v>Moderate (6–10%)</v>
      </c>
      <c r="K483" s="41">
        <f t="shared" si="53"/>
        <v>266.832</v>
      </c>
      <c r="L483" s="41">
        <f t="shared" si="54"/>
        <v>2697.968</v>
      </c>
      <c r="M483" s="39">
        <v>2</v>
      </c>
      <c r="N483" s="43">
        <f t="shared" si="55"/>
        <v>0.0125</v>
      </c>
      <c r="O483" s="44" t="s">
        <v>31</v>
      </c>
      <c r="P483" s="45" t="s">
        <v>29</v>
      </c>
    </row>
    <row r="484" ht="22.5" customHeight="1" spans="1:16">
      <c r="A484" s="46" t="s">
        <v>54</v>
      </c>
      <c r="B484" s="47" t="s">
        <v>55</v>
      </c>
      <c r="C484" s="48">
        <v>44396</v>
      </c>
      <c r="D484" s="47" t="str">
        <f t="shared" si="49"/>
        <v>July</v>
      </c>
      <c r="E484" s="47">
        <f t="shared" si="50"/>
        <v>2021</v>
      </c>
      <c r="F484" s="49">
        <v>139</v>
      </c>
      <c r="G484" s="50">
        <v>33.52</v>
      </c>
      <c r="H484" s="51">
        <f t="shared" si="51"/>
        <v>4659.28</v>
      </c>
      <c r="I484" s="52">
        <v>0.23</v>
      </c>
      <c r="J484" s="31" t="str">
        <f t="shared" si="52"/>
        <v>Maximum (21–25%)</v>
      </c>
      <c r="K484" s="51">
        <f t="shared" si="53"/>
        <v>1071.6344</v>
      </c>
      <c r="L484" s="51">
        <f t="shared" si="54"/>
        <v>3587.6456</v>
      </c>
      <c r="M484" s="49">
        <v>2</v>
      </c>
      <c r="N484" s="53">
        <f t="shared" si="55"/>
        <v>0.0143884892086331</v>
      </c>
      <c r="O484" s="54" t="s">
        <v>33</v>
      </c>
      <c r="P484" s="55" t="s">
        <v>28</v>
      </c>
    </row>
    <row r="485" ht="22.5" customHeight="1" spans="1:16">
      <c r="A485" s="36" t="s">
        <v>64</v>
      </c>
      <c r="B485" s="37" t="s">
        <v>65</v>
      </c>
      <c r="C485" s="38">
        <v>44417</v>
      </c>
      <c r="D485" s="37" t="str">
        <f t="shared" si="49"/>
        <v>August</v>
      </c>
      <c r="E485" s="37">
        <f t="shared" si="50"/>
        <v>2021</v>
      </c>
      <c r="F485" s="39">
        <v>159</v>
      </c>
      <c r="G485" s="40">
        <v>43.41</v>
      </c>
      <c r="H485" s="41">
        <f t="shared" si="51"/>
        <v>6902.19</v>
      </c>
      <c r="I485" s="42">
        <v>0.11</v>
      </c>
      <c r="J485" s="31" t="str">
        <f t="shared" si="52"/>
        <v>High (11–15%)</v>
      </c>
      <c r="K485" s="41">
        <f t="shared" si="53"/>
        <v>759.2409</v>
      </c>
      <c r="L485" s="41">
        <f t="shared" si="54"/>
        <v>6142.9491</v>
      </c>
      <c r="M485" s="39">
        <v>0</v>
      </c>
      <c r="N485" s="43">
        <f t="shared" si="55"/>
        <v>0</v>
      </c>
      <c r="O485" s="44" t="s">
        <v>33</v>
      </c>
      <c r="P485" s="45" t="s">
        <v>28</v>
      </c>
    </row>
    <row r="486" ht="22.5" customHeight="1" spans="1:16">
      <c r="A486" s="46" t="s">
        <v>48</v>
      </c>
      <c r="B486" s="47" t="s">
        <v>49</v>
      </c>
      <c r="C486" s="48">
        <v>44438</v>
      </c>
      <c r="D486" s="47" t="str">
        <f t="shared" si="49"/>
        <v>August</v>
      </c>
      <c r="E486" s="47">
        <f t="shared" si="50"/>
        <v>2021</v>
      </c>
      <c r="F486" s="49">
        <v>150</v>
      </c>
      <c r="G486" s="50">
        <v>16.59</v>
      </c>
      <c r="H486" s="51">
        <f t="shared" si="51"/>
        <v>2488.5</v>
      </c>
      <c r="I486" s="52">
        <v>0.02</v>
      </c>
      <c r="J486" s="31" t="str">
        <f t="shared" si="52"/>
        <v>Low (1–5%)</v>
      </c>
      <c r="K486" s="51">
        <f t="shared" si="53"/>
        <v>49.77</v>
      </c>
      <c r="L486" s="51">
        <f t="shared" si="54"/>
        <v>2438.73</v>
      </c>
      <c r="M486" s="49">
        <v>2</v>
      </c>
      <c r="N486" s="53">
        <f t="shared" si="55"/>
        <v>0.0133333333333333</v>
      </c>
      <c r="O486" s="54" t="s">
        <v>32</v>
      </c>
      <c r="P486" s="55" t="s">
        <v>28</v>
      </c>
    </row>
    <row r="487" ht="22.5" customHeight="1" spans="1:16">
      <c r="A487" s="36" t="s">
        <v>8</v>
      </c>
      <c r="B487" s="37" t="s">
        <v>45</v>
      </c>
      <c r="C487" s="38">
        <v>44487</v>
      </c>
      <c r="D487" s="37" t="str">
        <f t="shared" si="49"/>
        <v>October</v>
      </c>
      <c r="E487" s="37">
        <f t="shared" si="50"/>
        <v>2021</v>
      </c>
      <c r="F487" s="39">
        <v>169</v>
      </c>
      <c r="G487" s="40">
        <v>59.13</v>
      </c>
      <c r="H487" s="41">
        <f t="shared" si="51"/>
        <v>9992.97</v>
      </c>
      <c r="I487" s="42">
        <v>0.07</v>
      </c>
      <c r="J487" s="31" t="str">
        <f t="shared" si="52"/>
        <v>Moderate (6–10%)</v>
      </c>
      <c r="K487" s="41">
        <f t="shared" si="53"/>
        <v>699.507900000001</v>
      </c>
      <c r="L487" s="41">
        <f t="shared" si="54"/>
        <v>9293.4621</v>
      </c>
      <c r="M487" s="39">
        <v>2</v>
      </c>
      <c r="N487" s="43">
        <f t="shared" si="55"/>
        <v>0.0118343195266272</v>
      </c>
      <c r="O487" s="44" t="s">
        <v>32</v>
      </c>
      <c r="P487" s="45" t="s">
        <v>28</v>
      </c>
    </row>
    <row r="488" ht="22.5" customHeight="1" spans="1:16">
      <c r="A488" s="46" t="s">
        <v>54</v>
      </c>
      <c r="B488" s="47" t="s">
        <v>55</v>
      </c>
      <c r="C488" s="48">
        <v>44508</v>
      </c>
      <c r="D488" s="47" t="str">
        <f t="shared" si="49"/>
        <v>November</v>
      </c>
      <c r="E488" s="47">
        <f t="shared" si="50"/>
        <v>2021</v>
      </c>
      <c r="F488" s="49">
        <v>132</v>
      </c>
      <c r="G488" s="50">
        <v>43.86</v>
      </c>
      <c r="H488" s="51">
        <f t="shared" si="51"/>
        <v>5789.52</v>
      </c>
      <c r="I488" s="52">
        <v>0.04</v>
      </c>
      <c r="J488" s="31" t="str">
        <f t="shared" si="52"/>
        <v>Low (1–5%)</v>
      </c>
      <c r="K488" s="51">
        <f t="shared" si="53"/>
        <v>231.580800000001</v>
      </c>
      <c r="L488" s="51">
        <f t="shared" si="54"/>
        <v>5557.9392</v>
      </c>
      <c r="M488" s="49">
        <v>2</v>
      </c>
      <c r="N488" s="53">
        <f t="shared" si="55"/>
        <v>0.0151515151515152</v>
      </c>
      <c r="O488" s="54" t="s">
        <v>31</v>
      </c>
      <c r="P488" s="55" t="s">
        <v>28</v>
      </c>
    </row>
    <row r="489" ht="22.5" customHeight="1" spans="1:16">
      <c r="A489" s="36" t="s">
        <v>54</v>
      </c>
      <c r="B489" s="37" t="s">
        <v>55</v>
      </c>
      <c r="C489" s="38">
        <v>44522</v>
      </c>
      <c r="D489" s="37" t="str">
        <f t="shared" si="49"/>
        <v>November</v>
      </c>
      <c r="E489" s="37">
        <f t="shared" si="50"/>
        <v>2021</v>
      </c>
      <c r="F489" s="39">
        <v>160</v>
      </c>
      <c r="G489" s="40">
        <v>22.47</v>
      </c>
      <c r="H489" s="41">
        <f t="shared" si="51"/>
        <v>3595.2</v>
      </c>
      <c r="I489" s="42">
        <v>0.15</v>
      </c>
      <c r="J489" s="31" t="str">
        <f t="shared" si="52"/>
        <v>High (11–15%)</v>
      </c>
      <c r="K489" s="41">
        <f t="shared" si="53"/>
        <v>539.28</v>
      </c>
      <c r="L489" s="41">
        <f t="shared" si="54"/>
        <v>3055.92</v>
      </c>
      <c r="M489" s="39">
        <v>2</v>
      </c>
      <c r="N489" s="43">
        <f t="shared" si="55"/>
        <v>0.0125</v>
      </c>
      <c r="O489" s="44" t="s">
        <v>31</v>
      </c>
      <c r="P489" s="45" t="s">
        <v>30</v>
      </c>
    </row>
    <row r="490" ht="22.5" customHeight="1" spans="1:16">
      <c r="A490" s="46" t="s">
        <v>54</v>
      </c>
      <c r="B490" s="47" t="s">
        <v>55</v>
      </c>
      <c r="C490" s="48">
        <v>44543</v>
      </c>
      <c r="D490" s="47" t="str">
        <f t="shared" si="49"/>
        <v>December</v>
      </c>
      <c r="E490" s="47">
        <f t="shared" si="50"/>
        <v>2021</v>
      </c>
      <c r="F490" s="49">
        <v>158</v>
      </c>
      <c r="G490" s="50">
        <v>53.1</v>
      </c>
      <c r="H490" s="51">
        <f t="shared" si="51"/>
        <v>8389.8</v>
      </c>
      <c r="I490" s="52">
        <v>0.24</v>
      </c>
      <c r="J490" s="31" t="str">
        <f t="shared" si="52"/>
        <v>Maximum (21–25%)</v>
      </c>
      <c r="K490" s="51">
        <f t="shared" si="53"/>
        <v>2013.552</v>
      </c>
      <c r="L490" s="51">
        <f t="shared" si="54"/>
        <v>6376.248</v>
      </c>
      <c r="M490" s="49">
        <v>0</v>
      </c>
      <c r="N490" s="53">
        <f t="shared" si="55"/>
        <v>0</v>
      </c>
      <c r="O490" s="54" t="s">
        <v>32</v>
      </c>
      <c r="P490" s="55" t="s">
        <v>30</v>
      </c>
    </row>
    <row r="491" ht="22.5" customHeight="1" spans="1:16">
      <c r="A491" s="36" t="s">
        <v>61</v>
      </c>
      <c r="B491" s="37" t="s">
        <v>62</v>
      </c>
      <c r="C491" s="38">
        <v>44571</v>
      </c>
      <c r="D491" s="37" t="str">
        <f t="shared" si="49"/>
        <v>January</v>
      </c>
      <c r="E491" s="37">
        <f t="shared" si="50"/>
        <v>2022</v>
      </c>
      <c r="F491" s="39">
        <v>152</v>
      </c>
      <c r="G491" s="40">
        <v>12.4</v>
      </c>
      <c r="H491" s="41">
        <f t="shared" si="51"/>
        <v>1884.8</v>
      </c>
      <c r="I491" s="42">
        <v>0.11</v>
      </c>
      <c r="J491" s="31" t="str">
        <f t="shared" si="52"/>
        <v>High (11–15%)</v>
      </c>
      <c r="K491" s="41">
        <f t="shared" si="53"/>
        <v>207.328</v>
      </c>
      <c r="L491" s="41">
        <f t="shared" si="54"/>
        <v>1677.472</v>
      </c>
      <c r="M491" s="39">
        <v>1</v>
      </c>
      <c r="N491" s="43">
        <f t="shared" si="55"/>
        <v>0.00657894736842105</v>
      </c>
      <c r="O491" s="44" t="s">
        <v>31</v>
      </c>
      <c r="P491" s="45" t="s">
        <v>30</v>
      </c>
    </row>
    <row r="492" ht="22.5" customHeight="1" spans="1:16">
      <c r="A492" s="46" t="s">
        <v>56</v>
      </c>
      <c r="B492" s="47" t="s">
        <v>57</v>
      </c>
      <c r="C492" s="48">
        <v>44571</v>
      </c>
      <c r="D492" s="47" t="str">
        <f t="shared" si="49"/>
        <v>January</v>
      </c>
      <c r="E492" s="47">
        <f t="shared" si="50"/>
        <v>2022</v>
      </c>
      <c r="F492" s="49">
        <v>156</v>
      </c>
      <c r="G492" s="50">
        <v>35.45</v>
      </c>
      <c r="H492" s="51">
        <f t="shared" si="51"/>
        <v>5530.2</v>
      </c>
      <c r="I492" s="52">
        <v>0.23</v>
      </c>
      <c r="J492" s="31" t="str">
        <f t="shared" si="52"/>
        <v>Maximum (21–25%)</v>
      </c>
      <c r="K492" s="51">
        <f t="shared" si="53"/>
        <v>1271.946</v>
      </c>
      <c r="L492" s="51">
        <f t="shared" si="54"/>
        <v>4258.254</v>
      </c>
      <c r="M492" s="49">
        <v>2</v>
      </c>
      <c r="N492" s="53">
        <f t="shared" si="55"/>
        <v>0.0128205128205128</v>
      </c>
      <c r="O492" s="54" t="s">
        <v>33</v>
      </c>
      <c r="P492" s="55" t="s">
        <v>28</v>
      </c>
    </row>
    <row r="493" ht="22.5" customHeight="1" spans="1:16">
      <c r="A493" s="36" t="s">
        <v>54</v>
      </c>
      <c r="B493" s="37" t="s">
        <v>55</v>
      </c>
      <c r="C493" s="38">
        <v>44592</v>
      </c>
      <c r="D493" s="37" t="str">
        <f t="shared" si="49"/>
        <v>January</v>
      </c>
      <c r="E493" s="37">
        <f t="shared" si="50"/>
        <v>2022</v>
      </c>
      <c r="F493" s="39">
        <v>139</v>
      </c>
      <c r="G493" s="40">
        <v>12.15</v>
      </c>
      <c r="H493" s="41">
        <f t="shared" si="51"/>
        <v>1688.85</v>
      </c>
      <c r="I493" s="42">
        <v>0.21</v>
      </c>
      <c r="J493" s="31" t="str">
        <f t="shared" si="52"/>
        <v>Maximum (21–25%)</v>
      </c>
      <c r="K493" s="41">
        <f t="shared" si="53"/>
        <v>354.6585</v>
      </c>
      <c r="L493" s="41">
        <f t="shared" si="54"/>
        <v>1334.1915</v>
      </c>
      <c r="M493" s="39">
        <v>2</v>
      </c>
      <c r="N493" s="43">
        <f t="shared" si="55"/>
        <v>0.0143884892086331</v>
      </c>
      <c r="O493" s="44" t="s">
        <v>33</v>
      </c>
      <c r="P493" s="45" t="s">
        <v>28</v>
      </c>
    </row>
    <row r="494" ht="22.5" customHeight="1" spans="1:16">
      <c r="A494" s="46" t="s">
        <v>56</v>
      </c>
      <c r="B494" s="47" t="s">
        <v>57</v>
      </c>
      <c r="C494" s="48">
        <v>44613</v>
      </c>
      <c r="D494" s="47" t="str">
        <f t="shared" si="49"/>
        <v>February</v>
      </c>
      <c r="E494" s="47">
        <f t="shared" si="50"/>
        <v>2022</v>
      </c>
      <c r="F494" s="49">
        <v>137</v>
      </c>
      <c r="G494" s="50">
        <v>36.46</v>
      </c>
      <c r="H494" s="51">
        <f t="shared" si="51"/>
        <v>4995.02</v>
      </c>
      <c r="I494" s="52">
        <v>0.14</v>
      </c>
      <c r="J494" s="31" t="str">
        <f t="shared" si="52"/>
        <v>High (11–15%)</v>
      </c>
      <c r="K494" s="51">
        <f t="shared" si="53"/>
        <v>699.3028</v>
      </c>
      <c r="L494" s="51">
        <f t="shared" si="54"/>
        <v>4295.7172</v>
      </c>
      <c r="M494" s="49">
        <v>1</v>
      </c>
      <c r="N494" s="53">
        <f t="shared" si="55"/>
        <v>0.0072992700729927</v>
      </c>
      <c r="O494" s="54" t="s">
        <v>33</v>
      </c>
      <c r="P494" s="55" t="s">
        <v>28</v>
      </c>
    </row>
    <row r="495" ht="22.5" customHeight="1" spans="1:16">
      <c r="A495" s="36" t="s">
        <v>10</v>
      </c>
      <c r="B495" s="37" t="s">
        <v>62</v>
      </c>
      <c r="C495" s="38">
        <v>44620</v>
      </c>
      <c r="D495" s="37" t="str">
        <f t="shared" si="49"/>
        <v>February</v>
      </c>
      <c r="E495" s="37">
        <f t="shared" si="50"/>
        <v>2022</v>
      </c>
      <c r="F495" s="39">
        <v>165</v>
      </c>
      <c r="G495" s="40">
        <v>45.89</v>
      </c>
      <c r="H495" s="41">
        <f t="shared" si="51"/>
        <v>7571.85</v>
      </c>
      <c r="I495" s="42">
        <v>0.1</v>
      </c>
      <c r="J495" s="31" t="str">
        <f t="shared" si="52"/>
        <v>Moderate (6–10%)</v>
      </c>
      <c r="K495" s="41">
        <f t="shared" si="53"/>
        <v>757.184999999999</v>
      </c>
      <c r="L495" s="41">
        <f t="shared" si="54"/>
        <v>6814.665</v>
      </c>
      <c r="M495" s="39">
        <v>3</v>
      </c>
      <c r="N495" s="43">
        <f t="shared" si="55"/>
        <v>0.0181818181818182</v>
      </c>
      <c r="O495" s="44" t="s">
        <v>33</v>
      </c>
      <c r="P495" s="45" t="s">
        <v>29</v>
      </c>
    </row>
    <row r="496" ht="22.5" customHeight="1" spans="1:16">
      <c r="A496" s="46" t="s">
        <v>46</v>
      </c>
      <c r="B496" s="47" t="s">
        <v>47</v>
      </c>
      <c r="C496" s="48">
        <v>44627</v>
      </c>
      <c r="D496" s="47" t="str">
        <f t="shared" si="49"/>
        <v>March</v>
      </c>
      <c r="E496" s="47">
        <f t="shared" si="50"/>
        <v>2022</v>
      </c>
      <c r="F496" s="49">
        <v>176</v>
      </c>
      <c r="G496" s="50">
        <v>18.87</v>
      </c>
      <c r="H496" s="51">
        <f t="shared" si="51"/>
        <v>3321.12</v>
      </c>
      <c r="I496" s="52">
        <v>0.16</v>
      </c>
      <c r="J496" s="31" t="str">
        <f t="shared" si="52"/>
        <v>Very High (16–20%)</v>
      </c>
      <c r="K496" s="51">
        <f t="shared" si="53"/>
        <v>531.3792</v>
      </c>
      <c r="L496" s="51">
        <f t="shared" si="54"/>
        <v>2789.7408</v>
      </c>
      <c r="M496" s="49">
        <v>1</v>
      </c>
      <c r="N496" s="53">
        <f t="shared" si="55"/>
        <v>0.00568181818181818</v>
      </c>
      <c r="O496" s="54" t="s">
        <v>31</v>
      </c>
      <c r="P496" s="55" t="s">
        <v>30</v>
      </c>
    </row>
    <row r="497" ht="22.5" customHeight="1" spans="1:16">
      <c r="A497" s="36" t="s">
        <v>50</v>
      </c>
      <c r="B497" s="37" t="s">
        <v>51</v>
      </c>
      <c r="C497" s="38">
        <v>44634</v>
      </c>
      <c r="D497" s="37" t="str">
        <f t="shared" si="49"/>
        <v>March</v>
      </c>
      <c r="E497" s="37">
        <f t="shared" si="50"/>
        <v>2022</v>
      </c>
      <c r="F497" s="39">
        <v>147</v>
      </c>
      <c r="G497" s="40">
        <v>55.25</v>
      </c>
      <c r="H497" s="41">
        <f t="shared" si="51"/>
        <v>8121.75</v>
      </c>
      <c r="I497" s="42">
        <v>0.19</v>
      </c>
      <c r="J497" s="31" t="str">
        <f t="shared" si="52"/>
        <v>Very High (16–20%)</v>
      </c>
      <c r="K497" s="41">
        <f t="shared" si="53"/>
        <v>1543.1325</v>
      </c>
      <c r="L497" s="41">
        <f t="shared" si="54"/>
        <v>6578.6175</v>
      </c>
      <c r="M497" s="39">
        <v>1</v>
      </c>
      <c r="N497" s="43">
        <f t="shared" si="55"/>
        <v>0.00680272108843537</v>
      </c>
      <c r="O497" s="44" t="s">
        <v>33</v>
      </c>
      <c r="P497" s="45" t="s">
        <v>29</v>
      </c>
    </row>
    <row r="498" ht="22.5" customHeight="1" spans="1:16">
      <c r="A498" s="46" t="s">
        <v>59</v>
      </c>
      <c r="B498" s="47" t="s">
        <v>60</v>
      </c>
      <c r="C498" s="48">
        <v>44648</v>
      </c>
      <c r="D498" s="47" t="str">
        <f t="shared" si="49"/>
        <v>March</v>
      </c>
      <c r="E498" s="47">
        <f t="shared" si="50"/>
        <v>2022</v>
      </c>
      <c r="F498" s="49">
        <v>153</v>
      </c>
      <c r="G498" s="50">
        <v>18.75</v>
      </c>
      <c r="H498" s="51">
        <f t="shared" si="51"/>
        <v>2868.75</v>
      </c>
      <c r="I498" s="52">
        <v>0.11</v>
      </c>
      <c r="J498" s="31" t="str">
        <f t="shared" si="52"/>
        <v>High (11–15%)</v>
      </c>
      <c r="K498" s="51">
        <f t="shared" si="53"/>
        <v>315.5625</v>
      </c>
      <c r="L498" s="51">
        <f t="shared" si="54"/>
        <v>2553.1875</v>
      </c>
      <c r="M498" s="49">
        <v>2</v>
      </c>
      <c r="N498" s="53">
        <f t="shared" si="55"/>
        <v>0.0130718954248366</v>
      </c>
      <c r="O498" s="54" t="s">
        <v>31</v>
      </c>
      <c r="P498" s="55" t="s">
        <v>30</v>
      </c>
    </row>
    <row r="499" ht="22.5" customHeight="1" spans="1:16">
      <c r="A499" s="36" t="s">
        <v>54</v>
      </c>
      <c r="B499" s="37" t="s">
        <v>55</v>
      </c>
      <c r="C499" s="38">
        <v>44662</v>
      </c>
      <c r="D499" s="37" t="str">
        <f t="shared" si="49"/>
        <v>April</v>
      </c>
      <c r="E499" s="37">
        <f t="shared" si="50"/>
        <v>2022</v>
      </c>
      <c r="F499" s="39">
        <v>137</v>
      </c>
      <c r="G499" s="40">
        <v>39.68</v>
      </c>
      <c r="H499" s="41">
        <f t="shared" si="51"/>
        <v>5436.16</v>
      </c>
      <c r="I499" s="42">
        <v>0.01</v>
      </c>
      <c r="J499" s="31" t="str">
        <f t="shared" si="52"/>
        <v>Low (1–5%)</v>
      </c>
      <c r="K499" s="41">
        <f t="shared" si="53"/>
        <v>54.3616000000002</v>
      </c>
      <c r="L499" s="41">
        <f t="shared" si="54"/>
        <v>5381.7984</v>
      </c>
      <c r="M499" s="39">
        <v>2</v>
      </c>
      <c r="N499" s="43">
        <f t="shared" si="55"/>
        <v>0.0145985401459854</v>
      </c>
      <c r="O499" s="44" t="s">
        <v>32</v>
      </c>
      <c r="P499" s="45" t="s">
        <v>30</v>
      </c>
    </row>
    <row r="500" ht="22.5" customHeight="1" spans="1:16">
      <c r="A500" s="46" t="s">
        <v>9</v>
      </c>
      <c r="B500" s="47" t="s">
        <v>62</v>
      </c>
      <c r="C500" s="48">
        <v>44683</v>
      </c>
      <c r="D500" s="47" t="str">
        <f t="shared" si="49"/>
        <v>May</v>
      </c>
      <c r="E500" s="47">
        <f t="shared" si="50"/>
        <v>2022</v>
      </c>
      <c r="F500" s="49">
        <v>154</v>
      </c>
      <c r="G500" s="50">
        <v>18.86</v>
      </c>
      <c r="H500" s="51">
        <f t="shared" si="51"/>
        <v>2904.44</v>
      </c>
      <c r="I500" s="52">
        <v>0.21</v>
      </c>
      <c r="J500" s="31" t="str">
        <f t="shared" si="52"/>
        <v>Maximum (21–25%)</v>
      </c>
      <c r="K500" s="51">
        <f t="shared" si="53"/>
        <v>609.9324</v>
      </c>
      <c r="L500" s="51">
        <f t="shared" si="54"/>
        <v>2294.5076</v>
      </c>
      <c r="M500" s="49">
        <v>2</v>
      </c>
      <c r="N500" s="53">
        <f t="shared" si="55"/>
        <v>0.012987012987013</v>
      </c>
      <c r="O500" s="54" t="s">
        <v>32</v>
      </c>
      <c r="P500" s="55" t="s">
        <v>30</v>
      </c>
    </row>
    <row r="501" ht="22.5" customHeight="1" spans="1:16">
      <c r="A501" s="36" t="s">
        <v>63</v>
      </c>
      <c r="B501" s="37" t="s">
        <v>57</v>
      </c>
      <c r="C501" s="38">
        <v>44690</v>
      </c>
      <c r="D501" s="37" t="str">
        <f t="shared" si="49"/>
        <v>May</v>
      </c>
      <c r="E501" s="37">
        <f t="shared" si="50"/>
        <v>2022</v>
      </c>
      <c r="F501" s="39">
        <v>140</v>
      </c>
      <c r="G501" s="40">
        <v>40.7</v>
      </c>
      <c r="H501" s="41">
        <f t="shared" si="51"/>
        <v>5698</v>
      </c>
      <c r="I501" s="42">
        <v>0.14</v>
      </c>
      <c r="J501" s="31" t="str">
        <f t="shared" si="52"/>
        <v>High (11–15%)</v>
      </c>
      <c r="K501" s="41">
        <f t="shared" si="53"/>
        <v>797.72</v>
      </c>
      <c r="L501" s="41">
        <f t="shared" si="54"/>
        <v>4900.28</v>
      </c>
      <c r="M501" s="39">
        <v>2</v>
      </c>
      <c r="N501" s="43">
        <f t="shared" si="55"/>
        <v>0.0142857142857143</v>
      </c>
      <c r="O501" s="44" t="s">
        <v>31</v>
      </c>
      <c r="P501" s="45" t="s">
        <v>29</v>
      </c>
    </row>
    <row r="502" ht="22.5" customHeight="1" spans="1:16">
      <c r="A502" s="46" t="s">
        <v>52</v>
      </c>
      <c r="B502" s="47" t="s">
        <v>53</v>
      </c>
      <c r="C502" s="48">
        <v>44690</v>
      </c>
      <c r="D502" s="47" t="str">
        <f t="shared" si="49"/>
        <v>May</v>
      </c>
      <c r="E502" s="47">
        <f t="shared" si="50"/>
        <v>2022</v>
      </c>
      <c r="F502" s="49">
        <v>152</v>
      </c>
      <c r="G502" s="50">
        <v>28.25</v>
      </c>
      <c r="H502" s="51">
        <f t="shared" si="51"/>
        <v>4294</v>
      </c>
      <c r="I502" s="52">
        <v>0.01</v>
      </c>
      <c r="J502" s="31" t="str">
        <f t="shared" si="52"/>
        <v>Low (1–5%)</v>
      </c>
      <c r="K502" s="51">
        <f t="shared" si="53"/>
        <v>42.9399999999996</v>
      </c>
      <c r="L502" s="51">
        <f t="shared" si="54"/>
        <v>4251.06</v>
      </c>
      <c r="M502" s="49">
        <v>0</v>
      </c>
      <c r="N502" s="53">
        <f t="shared" si="55"/>
        <v>0</v>
      </c>
      <c r="O502" s="54" t="s">
        <v>33</v>
      </c>
      <c r="P502" s="55" t="s">
        <v>30</v>
      </c>
    </row>
    <row r="503" ht="22.5" customHeight="1" spans="1:16">
      <c r="A503" s="36" t="s">
        <v>7</v>
      </c>
      <c r="B503" s="37" t="s">
        <v>47</v>
      </c>
      <c r="C503" s="38">
        <v>44697</v>
      </c>
      <c r="D503" s="37" t="str">
        <f t="shared" si="49"/>
        <v>May</v>
      </c>
      <c r="E503" s="37">
        <f t="shared" si="50"/>
        <v>2022</v>
      </c>
      <c r="F503" s="39">
        <v>149</v>
      </c>
      <c r="G503" s="40">
        <v>48.59</v>
      </c>
      <c r="H503" s="41">
        <f t="shared" si="51"/>
        <v>7239.91</v>
      </c>
      <c r="I503" s="42">
        <v>0.16</v>
      </c>
      <c r="J503" s="31" t="str">
        <f t="shared" si="52"/>
        <v>Very High (16–20%)</v>
      </c>
      <c r="K503" s="41">
        <f t="shared" si="53"/>
        <v>1158.3856</v>
      </c>
      <c r="L503" s="41">
        <f t="shared" si="54"/>
        <v>6081.5244</v>
      </c>
      <c r="M503" s="39">
        <v>1</v>
      </c>
      <c r="N503" s="43">
        <f t="shared" si="55"/>
        <v>0.00671140939597315</v>
      </c>
      <c r="O503" s="44" t="s">
        <v>32</v>
      </c>
      <c r="P503" s="45" t="s">
        <v>30</v>
      </c>
    </row>
    <row r="504" ht="22.5" customHeight="1" spans="1:16">
      <c r="A504" s="46" t="s">
        <v>56</v>
      </c>
      <c r="B504" s="47" t="s">
        <v>57</v>
      </c>
      <c r="C504" s="48">
        <v>44746</v>
      </c>
      <c r="D504" s="47" t="str">
        <f t="shared" si="49"/>
        <v>July</v>
      </c>
      <c r="E504" s="47">
        <f t="shared" si="50"/>
        <v>2022</v>
      </c>
      <c r="F504" s="49">
        <v>153</v>
      </c>
      <c r="G504" s="50">
        <v>45.64</v>
      </c>
      <c r="H504" s="51">
        <f t="shared" si="51"/>
        <v>6982.92</v>
      </c>
      <c r="I504" s="52">
        <v>0.02</v>
      </c>
      <c r="J504" s="31" t="str">
        <f t="shared" si="52"/>
        <v>Low (1–5%)</v>
      </c>
      <c r="K504" s="51">
        <f t="shared" si="53"/>
        <v>139.6584</v>
      </c>
      <c r="L504" s="51">
        <f t="shared" si="54"/>
        <v>6843.2616</v>
      </c>
      <c r="M504" s="49">
        <v>1</v>
      </c>
      <c r="N504" s="53">
        <f t="shared" si="55"/>
        <v>0.0065359477124183</v>
      </c>
      <c r="O504" s="54" t="s">
        <v>33</v>
      </c>
      <c r="P504" s="55" t="s">
        <v>29</v>
      </c>
    </row>
    <row r="505" ht="22.5" customHeight="1" spans="1:16">
      <c r="A505" s="36" t="s">
        <v>61</v>
      </c>
      <c r="B505" s="37" t="s">
        <v>62</v>
      </c>
      <c r="C505" s="38">
        <v>44753</v>
      </c>
      <c r="D505" s="37" t="str">
        <f t="shared" si="49"/>
        <v>July</v>
      </c>
      <c r="E505" s="37">
        <f t="shared" si="50"/>
        <v>2022</v>
      </c>
      <c r="F505" s="39">
        <v>132</v>
      </c>
      <c r="G505" s="40">
        <v>53.7</v>
      </c>
      <c r="H505" s="41">
        <f t="shared" si="51"/>
        <v>7088.4</v>
      </c>
      <c r="I505" s="42">
        <v>0.06</v>
      </c>
      <c r="J505" s="31" t="str">
        <f t="shared" si="52"/>
        <v>Moderate (6–10%)</v>
      </c>
      <c r="K505" s="41">
        <f t="shared" si="53"/>
        <v>425.304</v>
      </c>
      <c r="L505" s="41">
        <f t="shared" si="54"/>
        <v>6663.096</v>
      </c>
      <c r="M505" s="39">
        <v>0</v>
      </c>
      <c r="N505" s="43">
        <f t="shared" si="55"/>
        <v>0</v>
      </c>
      <c r="O505" s="44" t="s">
        <v>33</v>
      </c>
      <c r="P505" s="45" t="s">
        <v>28</v>
      </c>
    </row>
    <row r="506" ht="22.5" customHeight="1" spans="1:16">
      <c r="A506" s="46" t="s">
        <v>59</v>
      </c>
      <c r="B506" s="47" t="s">
        <v>60</v>
      </c>
      <c r="C506" s="48">
        <v>44753</v>
      </c>
      <c r="D506" s="47" t="str">
        <f t="shared" si="49"/>
        <v>July</v>
      </c>
      <c r="E506" s="47">
        <f t="shared" si="50"/>
        <v>2022</v>
      </c>
      <c r="F506" s="49">
        <v>143</v>
      </c>
      <c r="G506" s="50">
        <v>20.8</v>
      </c>
      <c r="H506" s="51">
        <f t="shared" si="51"/>
        <v>2974.4</v>
      </c>
      <c r="I506" s="52">
        <v>0.14</v>
      </c>
      <c r="J506" s="31" t="str">
        <f t="shared" si="52"/>
        <v>High (11–15%)</v>
      </c>
      <c r="K506" s="51">
        <f t="shared" si="53"/>
        <v>416.416</v>
      </c>
      <c r="L506" s="51">
        <f t="shared" si="54"/>
        <v>2557.984</v>
      </c>
      <c r="M506" s="49">
        <v>0</v>
      </c>
      <c r="N506" s="53">
        <f t="shared" si="55"/>
        <v>0</v>
      </c>
      <c r="O506" s="54" t="s">
        <v>33</v>
      </c>
      <c r="P506" s="55" t="s">
        <v>29</v>
      </c>
    </row>
    <row r="507" ht="22.5" customHeight="1" spans="1:16">
      <c r="A507" s="36" t="s">
        <v>63</v>
      </c>
      <c r="B507" s="37" t="s">
        <v>57</v>
      </c>
      <c r="C507" s="38">
        <v>44788</v>
      </c>
      <c r="D507" s="37" t="str">
        <f t="shared" si="49"/>
        <v>August</v>
      </c>
      <c r="E507" s="37">
        <f t="shared" si="50"/>
        <v>2022</v>
      </c>
      <c r="F507" s="39">
        <v>150</v>
      </c>
      <c r="G507" s="40">
        <v>23.04</v>
      </c>
      <c r="H507" s="41">
        <f t="shared" si="51"/>
        <v>3456</v>
      </c>
      <c r="I507" s="42">
        <v>0.1</v>
      </c>
      <c r="J507" s="31" t="str">
        <f t="shared" si="52"/>
        <v>Moderate (6–10%)</v>
      </c>
      <c r="K507" s="41">
        <f t="shared" si="53"/>
        <v>345.6</v>
      </c>
      <c r="L507" s="41">
        <f t="shared" si="54"/>
        <v>3110.4</v>
      </c>
      <c r="M507" s="39">
        <v>2</v>
      </c>
      <c r="N507" s="43">
        <f t="shared" si="55"/>
        <v>0.0133333333333333</v>
      </c>
      <c r="O507" s="44" t="s">
        <v>33</v>
      </c>
      <c r="P507" s="45" t="s">
        <v>28</v>
      </c>
    </row>
    <row r="508" ht="22.5" customHeight="1" spans="1:16">
      <c r="A508" s="46" t="s">
        <v>59</v>
      </c>
      <c r="B508" s="47" t="s">
        <v>60</v>
      </c>
      <c r="C508" s="48">
        <v>44788</v>
      </c>
      <c r="D508" s="47" t="str">
        <f t="shared" si="49"/>
        <v>August</v>
      </c>
      <c r="E508" s="47">
        <f t="shared" si="50"/>
        <v>2022</v>
      </c>
      <c r="F508" s="49">
        <v>154</v>
      </c>
      <c r="G508" s="50">
        <v>38.36</v>
      </c>
      <c r="H508" s="51">
        <f t="shared" si="51"/>
        <v>5907.44</v>
      </c>
      <c r="I508" s="52">
        <v>0.24</v>
      </c>
      <c r="J508" s="31" t="str">
        <f t="shared" si="52"/>
        <v>Maximum (21–25%)</v>
      </c>
      <c r="K508" s="51">
        <f t="shared" si="53"/>
        <v>1417.7856</v>
      </c>
      <c r="L508" s="51">
        <f t="shared" si="54"/>
        <v>4489.6544</v>
      </c>
      <c r="M508" s="49">
        <v>4</v>
      </c>
      <c r="N508" s="53">
        <f t="shared" si="55"/>
        <v>0.025974025974026</v>
      </c>
      <c r="O508" s="54" t="s">
        <v>31</v>
      </c>
      <c r="P508" s="55" t="s">
        <v>30</v>
      </c>
    </row>
    <row r="509" ht="22.5" customHeight="1" spans="1:16">
      <c r="A509" s="36" t="s">
        <v>52</v>
      </c>
      <c r="B509" s="37" t="s">
        <v>53</v>
      </c>
      <c r="C509" s="38">
        <v>44802</v>
      </c>
      <c r="D509" s="37" t="str">
        <f t="shared" si="49"/>
        <v>August</v>
      </c>
      <c r="E509" s="37">
        <f t="shared" si="50"/>
        <v>2022</v>
      </c>
      <c r="F509" s="39">
        <v>134</v>
      </c>
      <c r="G509" s="40">
        <v>37.91</v>
      </c>
      <c r="H509" s="41">
        <f t="shared" si="51"/>
        <v>5079.94</v>
      </c>
      <c r="I509" s="42">
        <v>0.06</v>
      </c>
      <c r="J509" s="31" t="str">
        <f t="shared" si="52"/>
        <v>Moderate (6–10%)</v>
      </c>
      <c r="K509" s="41">
        <f t="shared" si="53"/>
        <v>304.7964</v>
      </c>
      <c r="L509" s="41">
        <f t="shared" si="54"/>
        <v>4775.1436</v>
      </c>
      <c r="M509" s="39">
        <v>2</v>
      </c>
      <c r="N509" s="43">
        <f t="shared" si="55"/>
        <v>0.0149253731343284</v>
      </c>
      <c r="O509" s="44" t="s">
        <v>32</v>
      </c>
      <c r="P509" s="45" t="s">
        <v>28</v>
      </c>
    </row>
    <row r="510" ht="22.5" customHeight="1" spans="1:16">
      <c r="A510" s="46" t="s">
        <v>7</v>
      </c>
      <c r="B510" s="47" t="s">
        <v>47</v>
      </c>
      <c r="C510" s="48">
        <v>44816</v>
      </c>
      <c r="D510" s="47" t="str">
        <f t="shared" si="49"/>
        <v>September</v>
      </c>
      <c r="E510" s="47">
        <f t="shared" si="50"/>
        <v>2022</v>
      </c>
      <c r="F510" s="49">
        <v>148</v>
      </c>
      <c r="G510" s="50">
        <v>54.8</v>
      </c>
      <c r="H510" s="51">
        <f t="shared" si="51"/>
        <v>8110.4</v>
      </c>
      <c r="I510" s="52">
        <v>0.14</v>
      </c>
      <c r="J510" s="31" t="str">
        <f t="shared" si="52"/>
        <v>High (11–15%)</v>
      </c>
      <c r="K510" s="51">
        <f t="shared" si="53"/>
        <v>1135.456</v>
      </c>
      <c r="L510" s="51">
        <f t="shared" si="54"/>
        <v>6974.944</v>
      </c>
      <c r="M510" s="49">
        <v>0</v>
      </c>
      <c r="N510" s="53">
        <f t="shared" si="55"/>
        <v>0</v>
      </c>
      <c r="O510" s="54" t="s">
        <v>31</v>
      </c>
      <c r="P510" s="55" t="s">
        <v>28</v>
      </c>
    </row>
    <row r="511" ht="22.5" customHeight="1" spans="1:16">
      <c r="A511" s="36" t="s">
        <v>52</v>
      </c>
      <c r="B511" s="37" t="s">
        <v>53</v>
      </c>
      <c r="C511" s="38">
        <v>44830</v>
      </c>
      <c r="D511" s="37" t="str">
        <f t="shared" si="49"/>
        <v>September</v>
      </c>
      <c r="E511" s="37">
        <f t="shared" si="50"/>
        <v>2022</v>
      </c>
      <c r="F511" s="39">
        <v>143</v>
      </c>
      <c r="G511" s="40">
        <v>25.29</v>
      </c>
      <c r="H511" s="41">
        <f t="shared" si="51"/>
        <v>3616.47</v>
      </c>
      <c r="I511" s="42">
        <v>0.09</v>
      </c>
      <c r="J511" s="31" t="str">
        <f t="shared" si="52"/>
        <v>Moderate (6–10%)</v>
      </c>
      <c r="K511" s="41">
        <f t="shared" si="53"/>
        <v>325.4823</v>
      </c>
      <c r="L511" s="41">
        <f t="shared" si="54"/>
        <v>3290.9877</v>
      </c>
      <c r="M511" s="39">
        <v>2</v>
      </c>
      <c r="N511" s="43">
        <f t="shared" si="55"/>
        <v>0.013986013986014</v>
      </c>
      <c r="O511" s="44" t="s">
        <v>32</v>
      </c>
      <c r="P511" s="45" t="s">
        <v>30</v>
      </c>
    </row>
    <row r="512" ht="22.5" customHeight="1" spans="1:16">
      <c r="A512" s="46" t="s">
        <v>9</v>
      </c>
      <c r="B512" s="47" t="s">
        <v>62</v>
      </c>
      <c r="C512" s="48">
        <v>44830</v>
      </c>
      <c r="D512" s="47" t="str">
        <f t="shared" si="49"/>
        <v>September</v>
      </c>
      <c r="E512" s="47">
        <f t="shared" si="50"/>
        <v>2022</v>
      </c>
      <c r="F512" s="49">
        <v>161</v>
      </c>
      <c r="G512" s="50">
        <v>42.16</v>
      </c>
      <c r="H512" s="51">
        <f t="shared" si="51"/>
        <v>6787.76</v>
      </c>
      <c r="I512" s="52">
        <v>0.1</v>
      </c>
      <c r="J512" s="31" t="str">
        <f t="shared" si="52"/>
        <v>Moderate (6–10%)</v>
      </c>
      <c r="K512" s="51">
        <f t="shared" si="53"/>
        <v>678.776</v>
      </c>
      <c r="L512" s="51">
        <f t="shared" si="54"/>
        <v>6108.984</v>
      </c>
      <c r="M512" s="49">
        <v>1</v>
      </c>
      <c r="N512" s="53">
        <f t="shared" si="55"/>
        <v>0.0062111801242236</v>
      </c>
      <c r="O512" s="54" t="s">
        <v>33</v>
      </c>
      <c r="P512" s="55" t="s">
        <v>30</v>
      </c>
    </row>
    <row r="513" ht="22.5" customHeight="1" spans="1:16">
      <c r="A513" s="36" t="s">
        <v>46</v>
      </c>
      <c r="B513" s="37" t="s">
        <v>47</v>
      </c>
      <c r="C513" s="38">
        <v>44837</v>
      </c>
      <c r="D513" s="37" t="str">
        <f t="shared" si="49"/>
        <v>October</v>
      </c>
      <c r="E513" s="37">
        <f t="shared" si="50"/>
        <v>2022</v>
      </c>
      <c r="F513" s="39">
        <v>164</v>
      </c>
      <c r="G513" s="40">
        <v>39.01</v>
      </c>
      <c r="H513" s="41">
        <f t="shared" si="51"/>
        <v>6397.64</v>
      </c>
      <c r="I513" s="42">
        <v>0.11</v>
      </c>
      <c r="J513" s="31" t="str">
        <f t="shared" si="52"/>
        <v>High (11–15%)</v>
      </c>
      <c r="K513" s="41">
        <f t="shared" si="53"/>
        <v>703.7404</v>
      </c>
      <c r="L513" s="41">
        <f t="shared" si="54"/>
        <v>5693.8996</v>
      </c>
      <c r="M513" s="39">
        <v>1</v>
      </c>
      <c r="N513" s="43">
        <f t="shared" si="55"/>
        <v>0.00609756097560976</v>
      </c>
      <c r="O513" s="44" t="s">
        <v>32</v>
      </c>
      <c r="P513" s="45" t="s">
        <v>30</v>
      </c>
    </row>
    <row r="514" ht="22.5" customHeight="1" spans="1:16">
      <c r="A514" s="46" t="s">
        <v>63</v>
      </c>
      <c r="B514" s="47" t="s">
        <v>57</v>
      </c>
      <c r="C514" s="48">
        <v>44844</v>
      </c>
      <c r="D514" s="47" t="str">
        <f t="shared" si="49"/>
        <v>October</v>
      </c>
      <c r="E514" s="47">
        <f t="shared" si="50"/>
        <v>2022</v>
      </c>
      <c r="F514" s="49">
        <v>131</v>
      </c>
      <c r="G514" s="50">
        <v>50.74</v>
      </c>
      <c r="H514" s="51">
        <f t="shared" si="51"/>
        <v>6646.94</v>
      </c>
      <c r="I514" s="52">
        <v>0.01</v>
      </c>
      <c r="J514" s="31" t="str">
        <f t="shared" si="52"/>
        <v>Low (1–5%)</v>
      </c>
      <c r="K514" s="51">
        <f t="shared" si="53"/>
        <v>66.4694</v>
      </c>
      <c r="L514" s="51">
        <f t="shared" si="54"/>
        <v>6580.4706</v>
      </c>
      <c r="M514" s="49">
        <v>0</v>
      </c>
      <c r="N514" s="53">
        <f t="shared" si="55"/>
        <v>0</v>
      </c>
      <c r="O514" s="54" t="s">
        <v>31</v>
      </c>
      <c r="P514" s="55" t="s">
        <v>30</v>
      </c>
    </row>
    <row r="515" ht="22.5" customHeight="1" spans="1:16">
      <c r="A515" s="36" t="s">
        <v>46</v>
      </c>
      <c r="B515" s="37" t="s">
        <v>47</v>
      </c>
      <c r="C515" s="38">
        <v>44858</v>
      </c>
      <c r="D515" s="37" t="str">
        <f t="shared" ref="D515:D578" si="56">TEXT(C515,"mmmm")</f>
        <v>October</v>
      </c>
      <c r="E515" s="37">
        <f t="shared" ref="E515:E578" si="57">YEAR(C515)</f>
        <v>2022</v>
      </c>
      <c r="F515" s="39">
        <v>156</v>
      </c>
      <c r="G515" s="40">
        <v>56.61</v>
      </c>
      <c r="H515" s="41">
        <f t="shared" ref="H515:H578" si="58">F515*G515</f>
        <v>8831.16</v>
      </c>
      <c r="I515" s="42">
        <v>0.1</v>
      </c>
      <c r="J515" s="31" t="str">
        <f t="shared" ref="J515:J578" si="59">IF(I515=0,"No Discount",IF(I515&lt;=0.05,"Low (1–5%)",IF(I515&lt;=0.1,"Moderate (6–10%)",IF(I515&lt;=0.15,"High (11–15%)",IF(I515&lt;=0.2,"Very High (16–20%)","Maximum (21–25%)")))))</f>
        <v>Moderate (6–10%)</v>
      </c>
      <c r="K515" s="41">
        <f t="shared" ref="K515:K578" si="60">H515-L515</f>
        <v>883.116</v>
      </c>
      <c r="L515" s="41">
        <f t="shared" ref="L515:L578" si="61">H515*(1-I515)</f>
        <v>7948.044</v>
      </c>
      <c r="M515" s="39">
        <v>1</v>
      </c>
      <c r="N515" s="43">
        <f t="shared" ref="N515:N578" si="62">M515/F515</f>
        <v>0.00641025641025641</v>
      </c>
      <c r="O515" s="44" t="s">
        <v>33</v>
      </c>
      <c r="P515" s="45" t="s">
        <v>30</v>
      </c>
    </row>
    <row r="516" ht="22.5" customHeight="1" spans="1:16">
      <c r="A516" s="46" t="s">
        <v>52</v>
      </c>
      <c r="B516" s="47" t="s">
        <v>53</v>
      </c>
      <c r="C516" s="48">
        <v>44858</v>
      </c>
      <c r="D516" s="47" t="str">
        <f t="shared" si="56"/>
        <v>October</v>
      </c>
      <c r="E516" s="47">
        <f t="shared" si="57"/>
        <v>2022</v>
      </c>
      <c r="F516" s="49">
        <v>162</v>
      </c>
      <c r="G516" s="50">
        <v>32.9</v>
      </c>
      <c r="H516" s="51">
        <f t="shared" si="58"/>
        <v>5329.8</v>
      </c>
      <c r="I516" s="52">
        <v>0.04</v>
      </c>
      <c r="J516" s="31" t="str">
        <f t="shared" si="59"/>
        <v>Low (1–5%)</v>
      </c>
      <c r="K516" s="51">
        <f t="shared" si="60"/>
        <v>213.192</v>
      </c>
      <c r="L516" s="51">
        <f t="shared" si="61"/>
        <v>5116.608</v>
      </c>
      <c r="M516" s="49">
        <v>4</v>
      </c>
      <c r="N516" s="53">
        <f t="shared" si="62"/>
        <v>0.0246913580246914</v>
      </c>
      <c r="O516" s="54" t="s">
        <v>33</v>
      </c>
      <c r="P516" s="55" t="s">
        <v>28</v>
      </c>
    </row>
    <row r="517" ht="22.5" customHeight="1" spans="1:16">
      <c r="A517" s="36" t="s">
        <v>56</v>
      </c>
      <c r="B517" s="37" t="s">
        <v>57</v>
      </c>
      <c r="C517" s="38">
        <v>44858</v>
      </c>
      <c r="D517" s="37" t="str">
        <f t="shared" si="56"/>
        <v>October</v>
      </c>
      <c r="E517" s="37">
        <f t="shared" si="57"/>
        <v>2022</v>
      </c>
      <c r="F517" s="39">
        <v>131</v>
      </c>
      <c r="G517" s="40">
        <v>20.25</v>
      </c>
      <c r="H517" s="41">
        <f t="shared" si="58"/>
        <v>2652.75</v>
      </c>
      <c r="I517" s="42">
        <v>0.1</v>
      </c>
      <c r="J517" s="31" t="str">
        <f t="shared" si="59"/>
        <v>Moderate (6–10%)</v>
      </c>
      <c r="K517" s="41">
        <f t="shared" si="60"/>
        <v>265.275</v>
      </c>
      <c r="L517" s="41">
        <f t="shared" si="61"/>
        <v>2387.475</v>
      </c>
      <c r="M517" s="39">
        <v>3</v>
      </c>
      <c r="N517" s="43">
        <f t="shared" si="62"/>
        <v>0.0229007633587786</v>
      </c>
      <c r="O517" s="44" t="s">
        <v>31</v>
      </c>
      <c r="P517" s="45" t="s">
        <v>29</v>
      </c>
    </row>
    <row r="518" ht="22.5" customHeight="1" spans="1:16">
      <c r="A518" s="46" t="s">
        <v>64</v>
      </c>
      <c r="B518" s="47" t="s">
        <v>65</v>
      </c>
      <c r="C518" s="48">
        <v>44872</v>
      </c>
      <c r="D518" s="47" t="str">
        <f t="shared" si="56"/>
        <v>November</v>
      </c>
      <c r="E518" s="47">
        <f t="shared" si="57"/>
        <v>2022</v>
      </c>
      <c r="F518" s="49">
        <v>147</v>
      </c>
      <c r="G518" s="50">
        <v>26.44</v>
      </c>
      <c r="H518" s="51">
        <f t="shared" si="58"/>
        <v>3886.68</v>
      </c>
      <c r="I518" s="52">
        <v>0.12</v>
      </c>
      <c r="J518" s="31" t="str">
        <f t="shared" si="59"/>
        <v>High (11–15%)</v>
      </c>
      <c r="K518" s="51">
        <f t="shared" si="60"/>
        <v>466.4016</v>
      </c>
      <c r="L518" s="51">
        <f t="shared" si="61"/>
        <v>3420.2784</v>
      </c>
      <c r="M518" s="49">
        <v>3</v>
      </c>
      <c r="N518" s="53">
        <f t="shared" si="62"/>
        <v>0.0204081632653061</v>
      </c>
      <c r="O518" s="54" t="s">
        <v>31</v>
      </c>
      <c r="P518" s="55" t="s">
        <v>28</v>
      </c>
    </row>
    <row r="519" ht="22.5" customHeight="1" spans="1:16">
      <c r="A519" s="36" t="s">
        <v>8</v>
      </c>
      <c r="B519" s="37" t="s">
        <v>45</v>
      </c>
      <c r="C519" s="38">
        <v>44879</v>
      </c>
      <c r="D519" s="37" t="str">
        <f t="shared" si="56"/>
        <v>November</v>
      </c>
      <c r="E519" s="37">
        <f t="shared" si="57"/>
        <v>2022</v>
      </c>
      <c r="F519" s="39">
        <v>152</v>
      </c>
      <c r="G519" s="40">
        <v>59.79</v>
      </c>
      <c r="H519" s="41">
        <f t="shared" si="58"/>
        <v>9088.08</v>
      </c>
      <c r="I519" s="42">
        <v>0.01</v>
      </c>
      <c r="J519" s="31" t="str">
        <f t="shared" si="59"/>
        <v>Low (1–5%)</v>
      </c>
      <c r="K519" s="41">
        <f t="shared" si="60"/>
        <v>90.8808000000008</v>
      </c>
      <c r="L519" s="41">
        <f t="shared" si="61"/>
        <v>8997.1992</v>
      </c>
      <c r="M519" s="39">
        <v>0</v>
      </c>
      <c r="N519" s="43">
        <f t="shared" si="62"/>
        <v>0</v>
      </c>
      <c r="O519" s="44" t="s">
        <v>31</v>
      </c>
      <c r="P519" s="45" t="s">
        <v>30</v>
      </c>
    </row>
    <row r="520" ht="22.5" customHeight="1" spans="1:16">
      <c r="A520" s="46" t="s">
        <v>63</v>
      </c>
      <c r="B520" s="47" t="s">
        <v>57</v>
      </c>
      <c r="C520" s="48">
        <v>44879</v>
      </c>
      <c r="D520" s="47" t="str">
        <f t="shared" si="56"/>
        <v>November</v>
      </c>
      <c r="E520" s="47">
        <f t="shared" si="57"/>
        <v>2022</v>
      </c>
      <c r="F520" s="49">
        <v>169</v>
      </c>
      <c r="G520" s="50">
        <v>20.74</v>
      </c>
      <c r="H520" s="51">
        <f t="shared" si="58"/>
        <v>3505.06</v>
      </c>
      <c r="I520" s="52">
        <v>0.17</v>
      </c>
      <c r="J520" s="31" t="str">
        <f t="shared" si="59"/>
        <v>Very High (16–20%)</v>
      </c>
      <c r="K520" s="51">
        <f t="shared" si="60"/>
        <v>595.8602</v>
      </c>
      <c r="L520" s="51">
        <f t="shared" si="61"/>
        <v>2909.1998</v>
      </c>
      <c r="M520" s="49">
        <v>6</v>
      </c>
      <c r="N520" s="53">
        <f t="shared" si="62"/>
        <v>0.0355029585798817</v>
      </c>
      <c r="O520" s="54" t="s">
        <v>31</v>
      </c>
      <c r="P520" s="55" t="s">
        <v>30</v>
      </c>
    </row>
    <row r="521" ht="22.5" customHeight="1" spans="1:16">
      <c r="A521" s="36" t="s">
        <v>7</v>
      </c>
      <c r="B521" s="37" t="s">
        <v>47</v>
      </c>
      <c r="C521" s="38">
        <v>44893</v>
      </c>
      <c r="D521" s="37" t="str">
        <f t="shared" si="56"/>
        <v>November</v>
      </c>
      <c r="E521" s="37">
        <f t="shared" si="57"/>
        <v>2022</v>
      </c>
      <c r="F521" s="39">
        <v>168</v>
      </c>
      <c r="G521" s="40">
        <v>28.47</v>
      </c>
      <c r="H521" s="41">
        <f t="shared" si="58"/>
        <v>4782.96</v>
      </c>
      <c r="I521" s="42">
        <v>0.12</v>
      </c>
      <c r="J521" s="31" t="str">
        <f t="shared" si="59"/>
        <v>High (11–15%)</v>
      </c>
      <c r="K521" s="41">
        <f t="shared" si="60"/>
        <v>573.9552</v>
      </c>
      <c r="L521" s="41">
        <f t="shared" si="61"/>
        <v>4209.0048</v>
      </c>
      <c r="M521" s="39">
        <v>1</v>
      </c>
      <c r="N521" s="43">
        <f t="shared" si="62"/>
        <v>0.00595238095238095</v>
      </c>
      <c r="O521" s="44" t="s">
        <v>31</v>
      </c>
      <c r="P521" s="45" t="s">
        <v>28</v>
      </c>
    </row>
    <row r="522" ht="22.5" customHeight="1" spans="1:16">
      <c r="A522" s="46" t="s">
        <v>59</v>
      </c>
      <c r="B522" s="47" t="s">
        <v>60</v>
      </c>
      <c r="C522" s="48">
        <v>44900</v>
      </c>
      <c r="D522" s="47" t="str">
        <f t="shared" si="56"/>
        <v>December</v>
      </c>
      <c r="E522" s="47">
        <f t="shared" si="57"/>
        <v>2022</v>
      </c>
      <c r="F522" s="49">
        <v>167</v>
      </c>
      <c r="G522" s="50">
        <v>27.86</v>
      </c>
      <c r="H522" s="51">
        <f t="shared" si="58"/>
        <v>4652.62</v>
      </c>
      <c r="I522" s="52">
        <v>0.13</v>
      </c>
      <c r="J522" s="31" t="str">
        <f t="shared" si="59"/>
        <v>High (11–15%)</v>
      </c>
      <c r="K522" s="51">
        <f t="shared" si="60"/>
        <v>604.8406</v>
      </c>
      <c r="L522" s="51">
        <f t="shared" si="61"/>
        <v>4047.7794</v>
      </c>
      <c r="M522" s="49">
        <v>2</v>
      </c>
      <c r="N522" s="53">
        <f t="shared" si="62"/>
        <v>0.0119760479041916</v>
      </c>
      <c r="O522" s="54" t="s">
        <v>33</v>
      </c>
      <c r="P522" s="55" t="s">
        <v>28</v>
      </c>
    </row>
    <row r="523" ht="22.5" customHeight="1" spans="1:16">
      <c r="A523" s="36" t="s">
        <v>50</v>
      </c>
      <c r="B523" s="37" t="s">
        <v>51</v>
      </c>
      <c r="C523" s="38">
        <v>44914</v>
      </c>
      <c r="D523" s="37" t="str">
        <f t="shared" si="56"/>
        <v>December</v>
      </c>
      <c r="E523" s="37">
        <f t="shared" si="57"/>
        <v>2022</v>
      </c>
      <c r="F523" s="39">
        <v>153</v>
      </c>
      <c r="G523" s="40">
        <v>30.99</v>
      </c>
      <c r="H523" s="41">
        <f t="shared" si="58"/>
        <v>4741.47</v>
      </c>
      <c r="I523" s="42">
        <v>0.15</v>
      </c>
      <c r="J523" s="31" t="str">
        <f t="shared" si="59"/>
        <v>High (11–15%)</v>
      </c>
      <c r="K523" s="41">
        <f t="shared" si="60"/>
        <v>711.2205</v>
      </c>
      <c r="L523" s="41">
        <f t="shared" si="61"/>
        <v>4030.2495</v>
      </c>
      <c r="M523" s="39">
        <v>1</v>
      </c>
      <c r="N523" s="43">
        <f t="shared" si="62"/>
        <v>0.0065359477124183</v>
      </c>
      <c r="O523" s="44" t="s">
        <v>32</v>
      </c>
      <c r="P523" s="45" t="s">
        <v>29</v>
      </c>
    </row>
    <row r="524" ht="22.5" customHeight="1" spans="1:16">
      <c r="A524" s="46" t="s">
        <v>58</v>
      </c>
      <c r="B524" s="47" t="s">
        <v>57</v>
      </c>
      <c r="C524" s="48">
        <v>44942</v>
      </c>
      <c r="D524" s="47" t="str">
        <f t="shared" si="56"/>
        <v>January</v>
      </c>
      <c r="E524" s="47">
        <f t="shared" si="57"/>
        <v>2023</v>
      </c>
      <c r="F524" s="49">
        <v>125</v>
      </c>
      <c r="G524" s="50">
        <v>36.97</v>
      </c>
      <c r="H524" s="51">
        <f t="shared" si="58"/>
        <v>4621.25</v>
      </c>
      <c r="I524" s="52">
        <v>0.16</v>
      </c>
      <c r="J524" s="31" t="str">
        <f t="shared" si="59"/>
        <v>Very High (16–20%)</v>
      </c>
      <c r="K524" s="51">
        <f t="shared" si="60"/>
        <v>739.4</v>
      </c>
      <c r="L524" s="51">
        <f t="shared" si="61"/>
        <v>3881.85</v>
      </c>
      <c r="M524" s="49">
        <v>0</v>
      </c>
      <c r="N524" s="53">
        <f t="shared" si="62"/>
        <v>0</v>
      </c>
      <c r="O524" s="54" t="s">
        <v>32</v>
      </c>
      <c r="P524" s="55" t="s">
        <v>30</v>
      </c>
    </row>
    <row r="525" ht="22.5" customHeight="1" spans="1:16">
      <c r="A525" s="36" t="s">
        <v>50</v>
      </c>
      <c r="B525" s="37" t="s">
        <v>51</v>
      </c>
      <c r="C525" s="38">
        <v>44956</v>
      </c>
      <c r="D525" s="37" t="str">
        <f t="shared" si="56"/>
        <v>January</v>
      </c>
      <c r="E525" s="37">
        <f t="shared" si="57"/>
        <v>2023</v>
      </c>
      <c r="F525" s="39">
        <v>140</v>
      </c>
      <c r="G525" s="40">
        <v>33.33</v>
      </c>
      <c r="H525" s="41">
        <f t="shared" si="58"/>
        <v>4666.2</v>
      </c>
      <c r="I525" s="42">
        <v>0.05</v>
      </c>
      <c r="J525" s="31" t="str">
        <f t="shared" si="59"/>
        <v>Low (1–5%)</v>
      </c>
      <c r="K525" s="41">
        <f t="shared" si="60"/>
        <v>233.31</v>
      </c>
      <c r="L525" s="41">
        <f t="shared" si="61"/>
        <v>4432.89</v>
      </c>
      <c r="M525" s="39">
        <v>0</v>
      </c>
      <c r="N525" s="43">
        <f t="shared" si="62"/>
        <v>0</v>
      </c>
      <c r="O525" s="44" t="s">
        <v>33</v>
      </c>
      <c r="P525" s="45" t="s">
        <v>29</v>
      </c>
    </row>
    <row r="526" ht="22.5" customHeight="1" spans="1:16">
      <c r="A526" s="46" t="s">
        <v>64</v>
      </c>
      <c r="B526" s="47" t="s">
        <v>65</v>
      </c>
      <c r="C526" s="48">
        <v>44963</v>
      </c>
      <c r="D526" s="47" t="str">
        <f t="shared" si="56"/>
        <v>February</v>
      </c>
      <c r="E526" s="47">
        <f t="shared" si="57"/>
        <v>2023</v>
      </c>
      <c r="F526" s="49">
        <v>150</v>
      </c>
      <c r="G526" s="50">
        <v>33.85</v>
      </c>
      <c r="H526" s="51">
        <f t="shared" si="58"/>
        <v>5077.5</v>
      </c>
      <c r="I526" s="52">
        <v>0.15</v>
      </c>
      <c r="J526" s="31" t="str">
        <f t="shared" si="59"/>
        <v>High (11–15%)</v>
      </c>
      <c r="K526" s="51">
        <f t="shared" si="60"/>
        <v>761.625</v>
      </c>
      <c r="L526" s="51">
        <f t="shared" si="61"/>
        <v>4315.875</v>
      </c>
      <c r="M526" s="49">
        <v>0</v>
      </c>
      <c r="N526" s="53">
        <f t="shared" si="62"/>
        <v>0</v>
      </c>
      <c r="O526" s="54" t="s">
        <v>32</v>
      </c>
      <c r="P526" s="55" t="s">
        <v>30</v>
      </c>
    </row>
    <row r="527" ht="22.5" customHeight="1" spans="1:16">
      <c r="A527" s="36" t="s">
        <v>58</v>
      </c>
      <c r="B527" s="37" t="s">
        <v>57</v>
      </c>
      <c r="C527" s="38">
        <v>44963</v>
      </c>
      <c r="D527" s="37" t="str">
        <f t="shared" si="56"/>
        <v>February</v>
      </c>
      <c r="E527" s="37">
        <f t="shared" si="57"/>
        <v>2023</v>
      </c>
      <c r="F527" s="39">
        <v>142</v>
      </c>
      <c r="G527" s="40">
        <v>41.93</v>
      </c>
      <c r="H527" s="41">
        <f t="shared" si="58"/>
        <v>5954.06</v>
      </c>
      <c r="I527" s="42">
        <v>0.14</v>
      </c>
      <c r="J527" s="31" t="str">
        <f t="shared" si="59"/>
        <v>High (11–15%)</v>
      </c>
      <c r="K527" s="41">
        <f t="shared" si="60"/>
        <v>833.5684</v>
      </c>
      <c r="L527" s="41">
        <f t="shared" si="61"/>
        <v>5120.4916</v>
      </c>
      <c r="M527" s="39">
        <v>2</v>
      </c>
      <c r="N527" s="43">
        <f t="shared" si="62"/>
        <v>0.0140845070422535</v>
      </c>
      <c r="O527" s="44" t="s">
        <v>32</v>
      </c>
      <c r="P527" s="45" t="s">
        <v>30</v>
      </c>
    </row>
    <row r="528" ht="22.5" customHeight="1" spans="1:16">
      <c r="A528" s="46" t="s">
        <v>50</v>
      </c>
      <c r="B528" s="47" t="s">
        <v>51</v>
      </c>
      <c r="C528" s="48">
        <v>44970</v>
      </c>
      <c r="D528" s="47" t="str">
        <f t="shared" si="56"/>
        <v>February</v>
      </c>
      <c r="E528" s="47">
        <f t="shared" si="57"/>
        <v>2023</v>
      </c>
      <c r="F528" s="49">
        <v>144</v>
      </c>
      <c r="G528" s="50">
        <v>55.94</v>
      </c>
      <c r="H528" s="51">
        <f t="shared" si="58"/>
        <v>8055.36</v>
      </c>
      <c r="I528" s="52">
        <v>0.08</v>
      </c>
      <c r="J528" s="31" t="str">
        <f t="shared" si="59"/>
        <v>Moderate (6–10%)</v>
      </c>
      <c r="K528" s="51">
        <f t="shared" si="60"/>
        <v>644.4288</v>
      </c>
      <c r="L528" s="51">
        <f t="shared" si="61"/>
        <v>7410.9312</v>
      </c>
      <c r="M528" s="49">
        <v>3</v>
      </c>
      <c r="N528" s="53">
        <f t="shared" si="62"/>
        <v>0.0208333333333333</v>
      </c>
      <c r="O528" s="54" t="s">
        <v>32</v>
      </c>
      <c r="P528" s="55" t="s">
        <v>30</v>
      </c>
    </row>
    <row r="529" ht="22.5" customHeight="1" spans="1:16">
      <c r="A529" s="36" t="s">
        <v>48</v>
      </c>
      <c r="B529" s="37" t="s">
        <v>49</v>
      </c>
      <c r="C529" s="38">
        <v>44970</v>
      </c>
      <c r="D529" s="37" t="str">
        <f t="shared" si="56"/>
        <v>February</v>
      </c>
      <c r="E529" s="37">
        <f t="shared" si="57"/>
        <v>2023</v>
      </c>
      <c r="F529" s="39">
        <v>148</v>
      </c>
      <c r="G529" s="40">
        <v>38.53</v>
      </c>
      <c r="H529" s="41">
        <f t="shared" si="58"/>
        <v>5702.44</v>
      </c>
      <c r="I529" s="42">
        <v>0.02</v>
      </c>
      <c r="J529" s="31" t="str">
        <f t="shared" si="59"/>
        <v>Low (1–5%)</v>
      </c>
      <c r="K529" s="41">
        <f t="shared" si="60"/>
        <v>114.0488</v>
      </c>
      <c r="L529" s="41">
        <f t="shared" si="61"/>
        <v>5588.3912</v>
      </c>
      <c r="M529" s="39">
        <v>0</v>
      </c>
      <c r="N529" s="43">
        <f t="shared" si="62"/>
        <v>0</v>
      </c>
      <c r="O529" s="44" t="s">
        <v>31</v>
      </c>
      <c r="P529" s="45" t="s">
        <v>29</v>
      </c>
    </row>
    <row r="530" ht="22.5" customHeight="1" spans="1:16">
      <c r="A530" s="46" t="s">
        <v>64</v>
      </c>
      <c r="B530" s="47" t="s">
        <v>65</v>
      </c>
      <c r="C530" s="48">
        <v>44977</v>
      </c>
      <c r="D530" s="47" t="str">
        <f t="shared" si="56"/>
        <v>February</v>
      </c>
      <c r="E530" s="47">
        <f t="shared" si="57"/>
        <v>2023</v>
      </c>
      <c r="F530" s="49">
        <v>144</v>
      </c>
      <c r="G530" s="50">
        <v>53.81</v>
      </c>
      <c r="H530" s="51">
        <f t="shared" si="58"/>
        <v>7748.64</v>
      </c>
      <c r="I530" s="52">
        <v>0.07</v>
      </c>
      <c r="J530" s="31" t="str">
        <f t="shared" si="59"/>
        <v>Moderate (6–10%)</v>
      </c>
      <c r="K530" s="51">
        <f t="shared" si="60"/>
        <v>542.4048</v>
      </c>
      <c r="L530" s="51">
        <f t="shared" si="61"/>
        <v>7206.2352</v>
      </c>
      <c r="M530" s="49">
        <v>0</v>
      </c>
      <c r="N530" s="53">
        <f t="shared" si="62"/>
        <v>0</v>
      </c>
      <c r="O530" s="54" t="s">
        <v>33</v>
      </c>
      <c r="P530" s="55" t="s">
        <v>28</v>
      </c>
    </row>
    <row r="531" ht="22.5" customHeight="1" spans="1:16">
      <c r="A531" s="36" t="s">
        <v>6</v>
      </c>
      <c r="B531" s="37" t="s">
        <v>51</v>
      </c>
      <c r="C531" s="38">
        <v>44991</v>
      </c>
      <c r="D531" s="37" t="str">
        <f t="shared" si="56"/>
        <v>March</v>
      </c>
      <c r="E531" s="37">
        <f t="shared" si="57"/>
        <v>2023</v>
      </c>
      <c r="F531" s="39">
        <v>145</v>
      </c>
      <c r="G531" s="40">
        <v>21.32</v>
      </c>
      <c r="H531" s="41">
        <f t="shared" si="58"/>
        <v>3091.4</v>
      </c>
      <c r="I531" s="42">
        <v>0.17</v>
      </c>
      <c r="J531" s="31" t="str">
        <f t="shared" si="59"/>
        <v>Very High (16–20%)</v>
      </c>
      <c r="K531" s="41">
        <f t="shared" si="60"/>
        <v>525.538</v>
      </c>
      <c r="L531" s="41">
        <f t="shared" si="61"/>
        <v>2565.862</v>
      </c>
      <c r="M531" s="39">
        <v>4</v>
      </c>
      <c r="N531" s="43">
        <f t="shared" si="62"/>
        <v>0.0275862068965517</v>
      </c>
      <c r="O531" s="44" t="s">
        <v>32</v>
      </c>
      <c r="P531" s="45" t="s">
        <v>28</v>
      </c>
    </row>
    <row r="532" ht="22.5" customHeight="1" spans="1:16">
      <c r="A532" s="46" t="s">
        <v>58</v>
      </c>
      <c r="B532" s="47" t="s">
        <v>57</v>
      </c>
      <c r="C532" s="48">
        <v>44991</v>
      </c>
      <c r="D532" s="47" t="str">
        <f t="shared" si="56"/>
        <v>March</v>
      </c>
      <c r="E532" s="47">
        <f t="shared" si="57"/>
        <v>2023</v>
      </c>
      <c r="F532" s="49">
        <v>132</v>
      </c>
      <c r="G532" s="50">
        <v>51.05</v>
      </c>
      <c r="H532" s="51">
        <f t="shared" si="58"/>
        <v>6738.6</v>
      </c>
      <c r="I532" s="52">
        <v>0.22</v>
      </c>
      <c r="J532" s="31" t="str">
        <f t="shared" si="59"/>
        <v>Maximum (21–25%)</v>
      </c>
      <c r="K532" s="51">
        <f t="shared" si="60"/>
        <v>1482.492</v>
      </c>
      <c r="L532" s="51">
        <f t="shared" si="61"/>
        <v>5256.108</v>
      </c>
      <c r="M532" s="49">
        <v>0</v>
      </c>
      <c r="N532" s="53">
        <f t="shared" si="62"/>
        <v>0</v>
      </c>
      <c r="O532" s="54" t="s">
        <v>31</v>
      </c>
      <c r="P532" s="55" t="s">
        <v>30</v>
      </c>
    </row>
    <row r="533" ht="22.5" customHeight="1" spans="1:16">
      <c r="A533" s="36" t="s">
        <v>50</v>
      </c>
      <c r="B533" s="37" t="s">
        <v>51</v>
      </c>
      <c r="C533" s="38">
        <v>44998</v>
      </c>
      <c r="D533" s="37" t="str">
        <f t="shared" si="56"/>
        <v>March</v>
      </c>
      <c r="E533" s="37">
        <f t="shared" si="57"/>
        <v>2023</v>
      </c>
      <c r="F533" s="39">
        <v>142</v>
      </c>
      <c r="G533" s="40">
        <v>44.01</v>
      </c>
      <c r="H533" s="41">
        <f t="shared" si="58"/>
        <v>6249.42</v>
      </c>
      <c r="I533" s="42">
        <v>0.23</v>
      </c>
      <c r="J533" s="31" t="str">
        <f t="shared" si="59"/>
        <v>Maximum (21–25%)</v>
      </c>
      <c r="K533" s="41">
        <f t="shared" si="60"/>
        <v>1437.3666</v>
      </c>
      <c r="L533" s="41">
        <f t="shared" si="61"/>
        <v>4812.0534</v>
      </c>
      <c r="M533" s="39">
        <v>0</v>
      </c>
      <c r="N533" s="43">
        <f t="shared" si="62"/>
        <v>0</v>
      </c>
      <c r="O533" s="44" t="s">
        <v>31</v>
      </c>
      <c r="P533" s="45" t="s">
        <v>30</v>
      </c>
    </row>
    <row r="534" ht="22.5" customHeight="1" spans="1:16">
      <c r="A534" s="46" t="s">
        <v>6</v>
      </c>
      <c r="B534" s="47" t="s">
        <v>51</v>
      </c>
      <c r="C534" s="48">
        <v>45005</v>
      </c>
      <c r="D534" s="47" t="str">
        <f t="shared" si="56"/>
        <v>March</v>
      </c>
      <c r="E534" s="47">
        <f t="shared" si="57"/>
        <v>2023</v>
      </c>
      <c r="F534" s="49">
        <v>145</v>
      </c>
      <c r="G534" s="50">
        <v>22.61</v>
      </c>
      <c r="H534" s="51">
        <f t="shared" si="58"/>
        <v>3278.45</v>
      </c>
      <c r="I534" s="52">
        <v>0.01</v>
      </c>
      <c r="J534" s="31" t="str">
        <f t="shared" si="59"/>
        <v>Low (1–5%)</v>
      </c>
      <c r="K534" s="51">
        <f t="shared" si="60"/>
        <v>32.7845000000002</v>
      </c>
      <c r="L534" s="51">
        <f t="shared" si="61"/>
        <v>3245.6655</v>
      </c>
      <c r="M534" s="49">
        <v>1</v>
      </c>
      <c r="N534" s="53">
        <f t="shared" si="62"/>
        <v>0.00689655172413793</v>
      </c>
      <c r="O534" s="54" t="s">
        <v>31</v>
      </c>
      <c r="P534" s="55" t="s">
        <v>29</v>
      </c>
    </row>
    <row r="535" ht="22.5" customHeight="1" spans="1:16">
      <c r="A535" s="36" t="s">
        <v>50</v>
      </c>
      <c r="B535" s="37" t="s">
        <v>51</v>
      </c>
      <c r="C535" s="38">
        <v>45005</v>
      </c>
      <c r="D535" s="37" t="str">
        <f t="shared" si="56"/>
        <v>March</v>
      </c>
      <c r="E535" s="37">
        <f t="shared" si="57"/>
        <v>2023</v>
      </c>
      <c r="F535" s="39">
        <v>137</v>
      </c>
      <c r="G535" s="40">
        <v>42.87</v>
      </c>
      <c r="H535" s="41">
        <f t="shared" si="58"/>
        <v>5873.19</v>
      </c>
      <c r="I535" s="42">
        <v>0.03</v>
      </c>
      <c r="J535" s="31" t="str">
        <f t="shared" si="59"/>
        <v>Low (1–5%)</v>
      </c>
      <c r="K535" s="41">
        <f t="shared" si="60"/>
        <v>176.1957</v>
      </c>
      <c r="L535" s="41">
        <f t="shared" si="61"/>
        <v>5696.9943</v>
      </c>
      <c r="M535" s="39">
        <v>3</v>
      </c>
      <c r="N535" s="43">
        <f t="shared" si="62"/>
        <v>0.0218978102189781</v>
      </c>
      <c r="O535" s="44" t="s">
        <v>31</v>
      </c>
      <c r="P535" s="45" t="s">
        <v>30</v>
      </c>
    </row>
    <row r="536" ht="22.5" customHeight="1" spans="1:16">
      <c r="A536" s="46" t="s">
        <v>6</v>
      </c>
      <c r="B536" s="47" t="s">
        <v>51</v>
      </c>
      <c r="C536" s="48">
        <v>45012</v>
      </c>
      <c r="D536" s="47" t="str">
        <f t="shared" si="56"/>
        <v>March</v>
      </c>
      <c r="E536" s="47">
        <f t="shared" si="57"/>
        <v>2023</v>
      </c>
      <c r="F536" s="49">
        <v>157</v>
      </c>
      <c r="G536" s="50">
        <v>22.67</v>
      </c>
      <c r="H536" s="51">
        <f t="shared" si="58"/>
        <v>3559.19</v>
      </c>
      <c r="I536" s="52">
        <v>0.19</v>
      </c>
      <c r="J536" s="31" t="str">
        <f t="shared" si="59"/>
        <v>Very High (16–20%)</v>
      </c>
      <c r="K536" s="51">
        <f t="shared" si="60"/>
        <v>676.2461</v>
      </c>
      <c r="L536" s="51">
        <f t="shared" si="61"/>
        <v>2882.9439</v>
      </c>
      <c r="M536" s="49">
        <v>1</v>
      </c>
      <c r="N536" s="53">
        <f t="shared" si="62"/>
        <v>0.00636942675159236</v>
      </c>
      <c r="O536" s="54" t="s">
        <v>32</v>
      </c>
      <c r="P536" s="55" t="s">
        <v>30</v>
      </c>
    </row>
    <row r="537" ht="22.5" customHeight="1" spans="1:16">
      <c r="A537" s="36" t="s">
        <v>61</v>
      </c>
      <c r="B537" s="37" t="s">
        <v>62</v>
      </c>
      <c r="C537" s="38">
        <v>45033</v>
      </c>
      <c r="D537" s="37" t="str">
        <f t="shared" si="56"/>
        <v>April</v>
      </c>
      <c r="E537" s="37">
        <f t="shared" si="57"/>
        <v>2023</v>
      </c>
      <c r="F537" s="39">
        <v>158</v>
      </c>
      <c r="G537" s="40">
        <v>39.72</v>
      </c>
      <c r="H537" s="41">
        <f t="shared" si="58"/>
        <v>6275.76</v>
      </c>
      <c r="I537" s="42">
        <v>0.24</v>
      </c>
      <c r="J537" s="31" t="str">
        <f t="shared" si="59"/>
        <v>Maximum (21–25%)</v>
      </c>
      <c r="K537" s="41">
        <f t="shared" si="60"/>
        <v>1506.1824</v>
      </c>
      <c r="L537" s="41">
        <f t="shared" si="61"/>
        <v>4769.5776</v>
      </c>
      <c r="M537" s="39">
        <v>3</v>
      </c>
      <c r="N537" s="43">
        <f t="shared" si="62"/>
        <v>0.0189873417721519</v>
      </c>
      <c r="O537" s="44" t="s">
        <v>32</v>
      </c>
      <c r="P537" s="45" t="s">
        <v>28</v>
      </c>
    </row>
    <row r="538" ht="22.5" customHeight="1" spans="1:16">
      <c r="A538" s="46" t="s">
        <v>54</v>
      </c>
      <c r="B538" s="47" t="s">
        <v>55</v>
      </c>
      <c r="C538" s="48">
        <v>45033</v>
      </c>
      <c r="D538" s="47" t="str">
        <f t="shared" si="56"/>
        <v>April</v>
      </c>
      <c r="E538" s="47">
        <f t="shared" si="57"/>
        <v>2023</v>
      </c>
      <c r="F538" s="49">
        <v>153</v>
      </c>
      <c r="G538" s="50">
        <v>35.81</v>
      </c>
      <c r="H538" s="51">
        <f t="shared" si="58"/>
        <v>5478.93</v>
      </c>
      <c r="I538" s="52">
        <v>0.19</v>
      </c>
      <c r="J538" s="31" t="str">
        <f t="shared" si="59"/>
        <v>Very High (16–20%)</v>
      </c>
      <c r="K538" s="51">
        <f t="shared" si="60"/>
        <v>1040.9967</v>
      </c>
      <c r="L538" s="51">
        <f t="shared" si="61"/>
        <v>4437.9333</v>
      </c>
      <c r="M538" s="49">
        <v>0</v>
      </c>
      <c r="N538" s="53">
        <f t="shared" si="62"/>
        <v>0</v>
      </c>
      <c r="O538" s="54" t="s">
        <v>31</v>
      </c>
      <c r="P538" s="55" t="s">
        <v>29</v>
      </c>
    </row>
    <row r="539" ht="22.5" customHeight="1" spans="1:16">
      <c r="A539" s="36" t="s">
        <v>10</v>
      </c>
      <c r="B539" s="37" t="s">
        <v>62</v>
      </c>
      <c r="C539" s="38">
        <v>45054</v>
      </c>
      <c r="D539" s="37" t="str">
        <f t="shared" si="56"/>
        <v>May</v>
      </c>
      <c r="E539" s="37">
        <f t="shared" si="57"/>
        <v>2023</v>
      </c>
      <c r="F539" s="39">
        <v>143</v>
      </c>
      <c r="G539" s="40">
        <v>19.14</v>
      </c>
      <c r="H539" s="41">
        <f t="shared" si="58"/>
        <v>2737.02</v>
      </c>
      <c r="I539" s="42">
        <v>0.14</v>
      </c>
      <c r="J539" s="31" t="str">
        <f t="shared" si="59"/>
        <v>High (11–15%)</v>
      </c>
      <c r="K539" s="41">
        <f t="shared" si="60"/>
        <v>383.1828</v>
      </c>
      <c r="L539" s="41">
        <f t="shared" si="61"/>
        <v>2353.8372</v>
      </c>
      <c r="M539" s="39">
        <v>2</v>
      </c>
      <c r="N539" s="43">
        <f t="shared" si="62"/>
        <v>0.013986013986014</v>
      </c>
      <c r="O539" s="44" t="s">
        <v>33</v>
      </c>
      <c r="P539" s="45" t="s">
        <v>29</v>
      </c>
    </row>
    <row r="540" ht="22.5" customHeight="1" spans="1:16">
      <c r="A540" s="46" t="s">
        <v>46</v>
      </c>
      <c r="B540" s="47" t="s">
        <v>47</v>
      </c>
      <c r="C540" s="48">
        <v>45061</v>
      </c>
      <c r="D540" s="47" t="str">
        <f t="shared" si="56"/>
        <v>May</v>
      </c>
      <c r="E540" s="47">
        <f t="shared" si="57"/>
        <v>2023</v>
      </c>
      <c r="F540" s="49">
        <v>173</v>
      </c>
      <c r="G540" s="50">
        <v>14.2</v>
      </c>
      <c r="H540" s="51">
        <f t="shared" si="58"/>
        <v>2456.6</v>
      </c>
      <c r="I540" s="52">
        <v>0.16</v>
      </c>
      <c r="J540" s="31" t="str">
        <f t="shared" si="59"/>
        <v>Very High (16–20%)</v>
      </c>
      <c r="K540" s="51">
        <f t="shared" si="60"/>
        <v>393.056</v>
      </c>
      <c r="L540" s="51">
        <f t="shared" si="61"/>
        <v>2063.544</v>
      </c>
      <c r="M540" s="49">
        <v>1</v>
      </c>
      <c r="N540" s="53">
        <f t="shared" si="62"/>
        <v>0.00578034682080925</v>
      </c>
      <c r="O540" s="54" t="s">
        <v>33</v>
      </c>
      <c r="P540" s="55" t="s">
        <v>28</v>
      </c>
    </row>
    <row r="541" ht="22.5" customHeight="1" spans="1:16">
      <c r="A541" s="36" t="s">
        <v>61</v>
      </c>
      <c r="B541" s="37" t="s">
        <v>62</v>
      </c>
      <c r="C541" s="38">
        <v>45082</v>
      </c>
      <c r="D541" s="37" t="str">
        <f t="shared" si="56"/>
        <v>June</v>
      </c>
      <c r="E541" s="37">
        <f t="shared" si="57"/>
        <v>2023</v>
      </c>
      <c r="F541" s="39">
        <v>148</v>
      </c>
      <c r="G541" s="40">
        <v>22.95</v>
      </c>
      <c r="H541" s="41">
        <f t="shared" si="58"/>
        <v>3396.6</v>
      </c>
      <c r="I541" s="42">
        <v>0.05</v>
      </c>
      <c r="J541" s="31" t="str">
        <f t="shared" si="59"/>
        <v>Low (1–5%)</v>
      </c>
      <c r="K541" s="41">
        <f t="shared" si="60"/>
        <v>169.83</v>
      </c>
      <c r="L541" s="41">
        <f t="shared" si="61"/>
        <v>3226.77</v>
      </c>
      <c r="M541" s="39">
        <v>1</v>
      </c>
      <c r="N541" s="43">
        <f t="shared" si="62"/>
        <v>0.00675675675675676</v>
      </c>
      <c r="O541" s="44" t="s">
        <v>31</v>
      </c>
      <c r="P541" s="45" t="s">
        <v>30</v>
      </c>
    </row>
    <row r="542" ht="22.5" customHeight="1" spans="1:16">
      <c r="A542" s="46" t="s">
        <v>58</v>
      </c>
      <c r="B542" s="47" t="s">
        <v>57</v>
      </c>
      <c r="C542" s="48">
        <v>45082</v>
      </c>
      <c r="D542" s="47" t="str">
        <f t="shared" si="56"/>
        <v>June</v>
      </c>
      <c r="E542" s="47">
        <f t="shared" si="57"/>
        <v>2023</v>
      </c>
      <c r="F542" s="49">
        <v>149</v>
      </c>
      <c r="G542" s="50">
        <v>20.1</v>
      </c>
      <c r="H542" s="51">
        <f t="shared" si="58"/>
        <v>2994.9</v>
      </c>
      <c r="I542" s="52">
        <v>0.22</v>
      </c>
      <c r="J542" s="31" t="str">
        <f t="shared" si="59"/>
        <v>Maximum (21–25%)</v>
      </c>
      <c r="K542" s="51">
        <f t="shared" si="60"/>
        <v>658.878</v>
      </c>
      <c r="L542" s="51">
        <f t="shared" si="61"/>
        <v>2336.022</v>
      </c>
      <c r="M542" s="49">
        <v>3</v>
      </c>
      <c r="N542" s="53">
        <f t="shared" si="62"/>
        <v>0.0201342281879195</v>
      </c>
      <c r="O542" s="54" t="s">
        <v>32</v>
      </c>
      <c r="P542" s="55" t="s">
        <v>29</v>
      </c>
    </row>
    <row r="543" ht="22.5" customHeight="1" spans="1:16">
      <c r="A543" s="36" t="s">
        <v>6</v>
      </c>
      <c r="B543" s="37" t="s">
        <v>51</v>
      </c>
      <c r="C543" s="38">
        <v>45089</v>
      </c>
      <c r="D543" s="37" t="str">
        <f t="shared" si="56"/>
        <v>June</v>
      </c>
      <c r="E543" s="37">
        <f t="shared" si="57"/>
        <v>2023</v>
      </c>
      <c r="F543" s="39">
        <v>167</v>
      </c>
      <c r="G543" s="40">
        <v>54.69</v>
      </c>
      <c r="H543" s="41">
        <f t="shared" si="58"/>
        <v>9133.23</v>
      </c>
      <c r="I543" s="42">
        <v>0.12</v>
      </c>
      <c r="J543" s="31" t="str">
        <f t="shared" si="59"/>
        <v>High (11–15%)</v>
      </c>
      <c r="K543" s="41">
        <f t="shared" si="60"/>
        <v>1095.9876</v>
      </c>
      <c r="L543" s="41">
        <f t="shared" si="61"/>
        <v>8037.2424</v>
      </c>
      <c r="M543" s="39">
        <v>1</v>
      </c>
      <c r="N543" s="43">
        <f t="shared" si="62"/>
        <v>0.00598802395209581</v>
      </c>
      <c r="O543" s="44" t="s">
        <v>32</v>
      </c>
      <c r="P543" s="45" t="s">
        <v>30</v>
      </c>
    </row>
    <row r="544" ht="22.5" customHeight="1" spans="1:16">
      <c r="A544" s="46" t="s">
        <v>48</v>
      </c>
      <c r="B544" s="47" t="s">
        <v>49</v>
      </c>
      <c r="C544" s="48">
        <v>45089</v>
      </c>
      <c r="D544" s="47" t="str">
        <f t="shared" si="56"/>
        <v>June</v>
      </c>
      <c r="E544" s="47">
        <f t="shared" si="57"/>
        <v>2023</v>
      </c>
      <c r="F544" s="49">
        <v>128</v>
      </c>
      <c r="G544" s="50">
        <v>43.68</v>
      </c>
      <c r="H544" s="51">
        <f t="shared" si="58"/>
        <v>5591.04</v>
      </c>
      <c r="I544" s="52">
        <v>0.22</v>
      </c>
      <c r="J544" s="31" t="str">
        <f t="shared" si="59"/>
        <v>Maximum (21–25%)</v>
      </c>
      <c r="K544" s="51">
        <f t="shared" si="60"/>
        <v>1230.0288</v>
      </c>
      <c r="L544" s="51">
        <f t="shared" si="61"/>
        <v>4361.0112</v>
      </c>
      <c r="M544" s="49">
        <v>0</v>
      </c>
      <c r="N544" s="53">
        <f t="shared" si="62"/>
        <v>0</v>
      </c>
      <c r="O544" s="54" t="s">
        <v>33</v>
      </c>
      <c r="P544" s="55" t="s">
        <v>29</v>
      </c>
    </row>
    <row r="545" ht="22.5" customHeight="1" spans="1:16">
      <c r="A545" s="36" t="s">
        <v>52</v>
      </c>
      <c r="B545" s="37" t="s">
        <v>53</v>
      </c>
      <c r="C545" s="38">
        <v>45117</v>
      </c>
      <c r="D545" s="37" t="str">
        <f t="shared" si="56"/>
        <v>July</v>
      </c>
      <c r="E545" s="37">
        <f t="shared" si="57"/>
        <v>2023</v>
      </c>
      <c r="F545" s="39">
        <v>161</v>
      </c>
      <c r="G545" s="40">
        <v>47.68</v>
      </c>
      <c r="H545" s="41">
        <f t="shared" si="58"/>
        <v>7676.48</v>
      </c>
      <c r="I545" s="42">
        <v>0.04</v>
      </c>
      <c r="J545" s="31" t="str">
        <f t="shared" si="59"/>
        <v>Low (1–5%)</v>
      </c>
      <c r="K545" s="41">
        <f t="shared" si="60"/>
        <v>307.059200000001</v>
      </c>
      <c r="L545" s="41">
        <f t="shared" si="61"/>
        <v>7369.4208</v>
      </c>
      <c r="M545" s="39">
        <v>3</v>
      </c>
      <c r="N545" s="43">
        <f t="shared" si="62"/>
        <v>0.0186335403726708</v>
      </c>
      <c r="O545" s="44" t="s">
        <v>32</v>
      </c>
      <c r="P545" s="45" t="s">
        <v>28</v>
      </c>
    </row>
    <row r="546" ht="22.5" customHeight="1" spans="1:16">
      <c r="A546" s="46" t="s">
        <v>61</v>
      </c>
      <c r="B546" s="47" t="s">
        <v>62</v>
      </c>
      <c r="C546" s="48">
        <v>45124</v>
      </c>
      <c r="D546" s="47" t="str">
        <f t="shared" si="56"/>
        <v>July</v>
      </c>
      <c r="E546" s="47">
        <f t="shared" si="57"/>
        <v>2023</v>
      </c>
      <c r="F546" s="49">
        <v>173</v>
      </c>
      <c r="G546" s="50">
        <v>44.69</v>
      </c>
      <c r="H546" s="51">
        <f t="shared" si="58"/>
        <v>7731.37</v>
      </c>
      <c r="I546" s="52">
        <v>0.13</v>
      </c>
      <c r="J546" s="31" t="str">
        <f t="shared" si="59"/>
        <v>High (11–15%)</v>
      </c>
      <c r="K546" s="51">
        <f t="shared" si="60"/>
        <v>1005.0781</v>
      </c>
      <c r="L546" s="51">
        <f t="shared" si="61"/>
        <v>6726.2919</v>
      </c>
      <c r="M546" s="49">
        <v>0</v>
      </c>
      <c r="N546" s="53">
        <f t="shared" si="62"/>
        <v>0</v>
      </c>
      <c r="O546" s="54" t="s">
        <v>33</v>
      </c>
      <c r="P546" s="55" t="s">
        <v>28</v>
      </c>
    </row>
    <row r="547" ht="22.5" customHeight="1" spans="1:16">
      <c r="A547" s="36" t="s">
        <v>52</v>
      </c>
      <c r="B547" s="37" t="s">
        <v>53</v>
      </c>
      <c r="C547" s="38">
        <v>45124</v>
      </c>
      <c r="D547" s="37" t="str">
        <f t="shared" si="56"/>
        <v>July</v>
      </c>
      <c r="E547" s="37">
        <f t="shared" si="57"/>
        <v>2023</v>
      </c>
      <c r="F547" s="39">
        <v>144</v>
      </c>
      <c r="G547" s="40">
        <v>28</v>
      </c>
      <c r="H547" s="41">
        <f t="shared" si="58"/>
        <v>4032</v>
      </c>
      <c r="I547" s="42">
        <v>0.2</v>
      </c>
      <c r="J547" s="31" t="str">
        <f t="shared" si="59"/>
        <v>Very High (16–20%)</v>
      </c>
      <c r="K547" s="41">
        <f t="shared" si="60"/>
        <v>806.4</v>
      </c>
      <c r="L547" s="41">
        <f t="shared" si="61"/>
        <v>3225.6</v>
      </c>
      <c r="M547" s="39">
        <v>2</v>
      </c>
      <c r="N547" s="43">
        <f t="shared" si="62"/>
        <v>0.0138888888888889</v>
      </c>
      <c r="O547" s="44" t="s">
        <v>31</v>
      </c>
      <c r="P547" s="45" t="s">
        <v>28</v>
      </c>
    </row>
    <row r="548" ht="22.5" customHeight="1" spans="1:16">
      <c r="A548" s="46" t="s">
        <v>64</v>
      </c>
      <c r="B548" s="47" t="s">
        <v>65</v>
      </c>
      <c r="C548" s="48">
        <v>45145</v>
      </c>
      <c r="D548" s="47" t="str">
        <f t="shared" si="56"/>
        <v>August</v>
      </c>
      <c r="E548" s="47">
        <f t="shared" si="57"/>
        <v>2023</v>
      </c>
      <c r="F548" s="49">
        <v>131</v>
      </c>
      <c r="G548" s="50">
        <v>46.72</v>
      </c>
      <c r="H548" s="51">
        <f t="shared" si="58"/>
        <v>6120.32</v>
      </c>
      <c r="I548" s="52">
        <v>0.2</v>
      </c>
      <c r="J548" s="31" t="str">
        <f t="shared" si="59"/>
        <v>Very High (16–20%)</v>
      </c>
      <c r="K548" s="51">
        <f t="shared" si="60"/>
        <v>1224.064</v>
      </c>
      <c r="L548" s="51">
        <f t="shared" si="61"/>
        <v>4896.256</v>
      </c>
      <c r="M548" s="49">
        <v>1</v>
      </c>
      <c r="N548" s="53">
        <f t="shared" si="62"/>
        <v>0.00763358778625954</v>
      </c>
      <c r="O548" s="54" t="s">
        <v>33</v>
      </c>
      <c r="P548" s="55" t="s">
        <v>29</v>
      </c>
    </row>
    <row r="549" ht="22.5" customHeight="1" spans="1:16">
      <c r="A549" s="36" t="s">
        <v>58</v>
      </c>
      <c r="B549" s="37" t="s">
        <v>57</v>
      </c>
      <c r="C549" s="38">
        <v>45152</v>
      </c>
      <c r="D549" s="37" t="str">
        <f t="shared" si="56"/>
        <v>August</v>
      </c>
      <c r="E549" s="37">
        <f t="shared" si="57"/>
        <v>2023</v>
      </c>
      <c r="F549" s="39">
        <v>158</v>
      </c>
      <c r="G549" s="40">
        <v>23.36</v>
      </c>
      <c r="H549" s="41">
        <f t="shared" si="58"/>
        <v>3690.88</v>
      </c>
      <c r="I549" s="42">
        <v>0.18</v>
      </c>
      <c r="J549" s="31" t="str">
        <f t="shared" si="59"/>
        <v>Very High (16–20%)</v>
      </c>
      <c r="K549" s="41">
        <f t="shared" si="60"/>
        <v>664.3584</v>
      </c>
      <c r="L549" s="41">
        <f t="shared" si="61"/>
        <v>3026.5216</v>
      </c>
      <c r="M549" s="39">
        <v>0</v>
      </c>
      <c r="N549" s="43">
        <f t="shared" si="62"/>
        <v>0</v>
      </c>
      <c r="O549" s="44" t="s">
        <v>33</v>
      </c>
      <c r="P549" s="45" t="s">
        <v>29</v>
      </c>
    </row>
    <row r="550" ht="22.5" customHeight="1" spans="1:16">
      <c r="A550" s="46" t="s">
        <v>56</v>
      </c>
      <c r="B550" s="47" t="s">
        <v>57</v>
      </c>
      <c r="C550" s="48">
        <v>45166</v>
      </c>
      <c r="D550" s="47" t="str">
        <f t="shared" si="56"/>
        <v>August</v>
      </c>
      <c r="E550" s="47">
        <f t="shared" si="57"/>
        <v>2023</v>
      </c>
      <c r="F550" s="49">
        <v>139</v>
      </c>
      <c r="G550" s="50">
        <v>36.29</v>
      </c>
      <c r="H550" s="51">
        <f t="shared" si="58"/>
        <v>5044.31</v>
      </c>
      <c r="I550" s="52">
        <v>0.04</v>
      </c>
      <c r="J550" s="31" t="str">
        <f t="shared" si="59"/>
        <v>Low (1–5%)</v>
      </c>
      <c r="K550" s="51">
        <f t="shared" si="60"/>
        <v>201.7724</v>
      </c>
      <c r="L550" s="51">
        <f t="shared" si="61"/>
        <v>4842.5376</v>
      </c>
      <c r="M550" s="49">
        <v>1</v>
      </c>
      <c r="N550" s="53">
        <f t="shared" si="62"/>
        <v>0.00719424460431655</v>
      </c>
      <c r="O550" s="54" t="s">
        <v>31</v>
      </c>
      <c r="P550" s="55" t="s">
        <v>29</v>
      </c>
    </row>
    <row r="551" ht="22.5" customHeight="1" spans="1:16">
      <c r="A551" s="36" t="s">
        <v>64</v>
      </c>
      <c r="B551" s="37" t="s">
        <v>65</v>
      </c>
      <c r="C551" s="38">
        <v>45180</v>
      </c>
      <c r="D551" s="37" t="str">
        <f t="shared" si="56"/>
        <v>September</v>
      </c>
      <c r="E551" s="37">
        <f t="shared" si="57"/>
        <v>2023</v>
      </c>
      <c r="F551" s="39">
        <v>150</v>
      </c>
      <c r="G551" s="40">
        <v>47.44</v>
      </c>
      <c r="H551" s="41">
        <f t="shared" si="58"/>
        <v>7116</v>
      </c>
      <c r="I551" s="42">
        <v>0.1</v>
      </c>
      <c r="J551" s="31" t="str">
        <f t="shared" si="59"/>
        <v>Moderate (6–10%)</v>
      </c>
      <c r="K551" s="41">
        <f t="shared" si="60"/>
        <v>711.599999999999</v>
      </c>
      <c r="L551" s="41">
        <f t="shared" si="61"/>
        <v>6404.4</v>
      </c>
      <c r="M551" s="39">
        <v>3</v>
      </c>
      <c r="N551" s="43">
        <f t="shared" si="62"/>
        <v>0.02</v>
      </c>
      <c r="O551" s="44" t="s">
        <v>32</v>
      </c>
      <c r="P551" s="45" t="s">
        <v>30</v>
      </c>
    </row>
    <row r="552" ht="22.5" customHeight="1" spans="1:16">
      <c r="A552" s="46" t="s">
        <v>46</v>
      </c>
      <c r="B552" s="47" t="s">
        <v>47</v>
      </c>
      <c r="C552" s="48">
        <v>45194</v>
      </c>
      <c r="D552" s="47" t="str">
        <f t="shared" si="56"/>
        <v>September</v>
      </c>
      <c r="E552" s="47">
        <f t="shared" si="57"/>
        <v>2023</v>
      </c>
      <c r="F552" s="49">
        <v>155</v>
      </c>
      <c r="G552" s="50">
        <v>18.54</v>
      </c>
      <c r="H552" s="51">
        <f t="shared" si="58"/>
        <v>2873.7</v>
      </c>
      <c r="I552" s="52">
        <v>0.18</v>
      </c>
      <c r="J552" s="31" t="str">
        <f t="shared" si="59"/>
        <v>Very High (16–20%)</v>
      </c>
      <c r="K552" s="51">
        <f t="shared" si="60"/>
        <v>517.266</v>
      </c>
      <c r="L552" s="51">
        <f t="shared" si="61"/>
        <v>2356.434</v>
      </c>
      <c r="M552" s="49">
        <v>1</v>
      </c>
      <c r="N552" s="53">
        <f t="shared" si="62"/>
        <v>0.00645161290322581</v>
      </c>
      <c r="O552" s="54" t="s">
        <v>33</v>
      </c>
      <c r="P552" s="55" t="s">
        <v>28</v>
      </c>
    </row>
    <row r="553" ht="22.5" customHeight="1" spans="1:16">
      <c r="A553" s="36" t="s">
        <v>58</v>
      </c>
      <c r="B553" s="37" t="s">
        <v>57</v>
      </c>
      <c r="C553" s="38">
        <v>45201</v>
      </c>
      <c r="D553" s="37" t="str">
        <f t="shared" si="56"/>
        <v>October</v>
      </c>
      <c r="E553" s="37">
        <f t="shared" si="57"/>
        <v>2023</v>
      </c>
      <c r="F553" s="39">
        <v>153</v>
      </c>
      <c r="G553" s="40">
        <v>12.53</v>
      </c>
      <c r="H553" s="41">
        <f t="shared" si="58"/>
        <v>1917.09</v>
      </c>
      <c r="I553" s="42">
        <v>0.21</v>
      </c>
      <c r="J553" s="31" t="str">
        <f t="shared" si="59"/>
        <v>Maximum (21–25%)</v>
      </c>
      <c r="K553" s="41">
        <f t="shared" si="60"/>
        <v>402.5889</v>
      </c>
      <c r="L553" s="41">
        <f t="shared" si="61"/>
        <v>1514.5011</v>
      </c>
      <c r="M553" s="39">
        <v>3</v>
      </c>
      <c r="N553" s="43">
        <f t="shared" si="62"/>
        <v>0.0196078431372549</v>
      </c>
      <c r="O553" s="44" t="s">
        <v>32</v>
      </c>
      <c r="P553" s="45" t="s">
        <v>28</v>
      </c>
    </row>
    <row r="554" ht="22.5" customHeight="1" spans="1:16">
      <c r="A554" s="46" t="s">
        <v>64</v>
      </c>
      <c r="B554" s="47" t="s">
        <v>65</v>
      </c>
      <c r="C554" s="48">
        <v>45208</v>
      </c>
      <c r="D554" s="47" t="str">
        <f t="shared" si="56"/>
        <v>October</v>
      </c>
      <c r="E554" s="47">
        <f t="shared" si="57"/>
        <v>2023</v>
      </c>
      <c r="F554" s="49">
        <v>153</v>
      </c>
      <c r="G554" s="50">
        <v>59.53</v>
      </c>
      <c r="H554" s="51">
        <f t="shared" si="58"/>
        <v>9108.09</v>
      </c>
      <c r="I554" s="52">
        <v>0.17</v>
      </c>
      <c r="J554" s="31" t="str">
        <f t="shared" si="59"/>
        <v>Very High (16–20%)</v>
      </c>
      <c r="K554" s="51">
        <f t="shared" si="60"/>
        <v>1548.3753</v>
      </c>
      <c r="L554" s="51">
        <f t="shared" si="61"/>
        <v>7559.7147</v>
      </c>
      <c r="M554" s="49">
        <v>2</v>
      </c>
      <c r="N554" s="53">
        <f t="shared" si="62"/>
        <v>0.0130718954248366</v>
      </c>
      <c r="O554" s="54" t="s">
        <v>31</v>
      </c>
      <c r="P554" s="55" t="s">
        <v>29</v>
      </c>
    </row>
    <row r="555" ht="22.5" customHeight="1" spans="1:16">
      <c r="A555" s="36" t="s">
        <v>6</v>
      </c>
      <c r="B555" s="37" t="s">
        <v>51</v>
      </c>
      <c r="C555" s="38">
        <v>45215</v>
      </c>
      <c r="D555" s="37" t="str">
        <f t="shared" si="56"/>
        <v>October</v>
      </c>
      <c r="E555" s="37">
        <f t="shared" si="57"/>
        <v>2023</v>
      </c>
      <c r="F555" s="39">
        <v>158</v>
      </c>
      <c r="G555" s="40">
        <v>18.02</v>
      </c>
      <c r="H555" s="41">
        <f t="shared" si="58"/>
        <v>2847.16</v>
      </c>
      <c r="I555" s="42">
        <v>0.1</v>
      </c>
      <c r="J555" s="31" t="str">
        <f t="shared" si="59"/>
        <v>Moderate (6–10%)</v>
      </c>
      <c r="K555" s="41">
        <f t="shared" si="60"/>
        <v>284.716</v>
      </c>
      <c r="L555" s="41">
        <f t="shared" si="61"/>
        <v>2562.444</v>
      </c>
      <c r="M555" s="39">
        <v>1</v>
      </c>
      <c r="N555" s="43">
        <f t="shared" si="62"/>
        <v>0.00632911392405063</v>
      </c>
      <c r="O555" s="44" t="s">
        <v>31</v>
      </c>
      <c r="P555" s="45" t="s">
        <v>29</v>
      </c>
    </row>
    <row r="556" ht="22.5" customHeight="1" spans="1:16">
      <c r="A556" s="46" t="s">
        <v>10</v>
      </c>
      <c r="B556" s="47" t="s">
        <v>62</v>
      </c>
      <c r="C556" s="48">
        <v>45236</v>
      </c>
      <c r="D556" s="47" t="str">
        <f t="shared" si="56"/>
        <v>November</v>
      </c>
      <c r="E556" s="47">
        <f t="shared" si="57"/>
        <v>2023</v>
      </c>
      <c r="F556" s="49">
        <v>153</v>
      </c>
      <c r="G556" s="50">
        <v>54.5</v>
      </c>
      <c r="H556" s="51">
        <f t="shared" si="58"/>
        <v>8338.5</v>
      </c>
      <c r="I556" s="52">
        <v>0.06</v>
      </c>
      <c r="J556" s="31" t="str">
        <f t="shared" si="59"/>
        <v>Moderate (6–10%)</v>
      </c>
      <c r="K556" s="51">
        <f t="shared" si="60"/>
        <v>500.31</v>
      </c>
      <c r="L556" s="51">
        <f t="shared" si="61"/>
        <v>7838.19</v>
      </c>
      <c r="M556" s="49">
        <v>4</v>
      </c>
      <c r="N556" s="53">
        <f t="shared" si="62"/>
        <v>0.0261437908496732</v>
      </c>
      <c r="O556" s="54" t="s">
        <v>31</v>
      </c>
      <c r="P556" s="55" t="s">
        <v>30</v>
      </c>
    </row>
    <row r="557" ht="22.5" customHeight="1" spans="1:16">
      <c r="A557" s="36" t="s">
        <v>58</v>
      </c>
      <c r="B557" s="37" t="s">
        <v>57</v>
      </c>
      <c r="C557" s="38">
        <v>45236</v>
      </c>
      <c r="D557" s="37" t="str">
        <f t="shared" si="56"/>
        <v>November</v>
      </c>
      <c r="E557" s="37">
        <f t="shared" si="57"/>
        <v>2023</v>
      </c>
      <c r="F557" s="39">
        <v>163</v>
      </c>
      <c r="G557" s="40">
        <v>42.13</v>
      </c>
      <c r="H557" s="41">
        <f t="shared" si="58"/>
        <v>6867.19</v>
      </c>
      <c r="I557" s="42">
        <v>0.03</v>
      </c>
      <c r="J557" s="31" t="str">
        <f t="shared" si="59"/>
        <v>Low (1–5%)</v>
      </c>
      <c r="K557" s="41">
        <f t="shared" si="60"/>
        <v>206.0157</v>
      </c>
      <c r="L557" s="41">
        <f t="shared" si="61"/>
        <v>6661.1743</v>
      </c>
      <c r="M557" s="39">
        <v>2</v>
      </c>
      <c r="N557" s="43">
        <f t="shared" si="62"/>
        <v>0.0122699386503067</v>
      </c>
      <c r="O557" s="44" t="s">
        <v>31</v>
      </c>
      <c r="P557" s="45" t="s">
        <v>28</v>
      </c>
    </row>
    <row r="558" ht="22.5" customHeight="1" spans="1:16">
      <c r="A558" s="46" t="s">
        <v>52</v>
      </c>
      <c r="B558" s="47" t="s">
        <v>53</v>
      </c>
      <c r="C558" s="48">
        <v>45236</v>
      </c>
      <c r="D558" s="47" t="str">
        <f t="shared" si="56"/>
        <v>November</v>
      </c>
      <c r="E558" s="47">
        <f t="shared" si="57"/>
        <v>2023</v>
      </c>
      <c r="F558" s="49">
        <v>167</v>
      </c>
      <c r="G558" s="50">
        <v>42.35</v>
      </c>
      <c r="H558" s="51">
        <f t="shared" si="58"/>
        <v>7072.45</v>
      </c>
      <c r="I558" s="52">
        <v>0.09</v>
      </c>
      <c r="J558" s="31" t="str">
        <f t="shared" si="59"/>
        <v>Moderate (6–10%)</v>
      </c>
      <c r="K558" s="51">
        <f t="shared" si="60"/>
        <v>636.5205</v>
      </c>
      <c r="L558" s="51">
        <f t="shared" si="61"/>
        <v>6435.9295</v>
      </c>
      <c r="M558" s="49">
        <v>3</v>
      </c>
      <c r="N558" s="53">
        <f t="shared" si="62"/>
        <v>0.0179640718562874</v>
      </c>
      <c r="O558" s="54" t="s">
        <v>33</v>
      </c>
      <c r="P558" s="55" t="s">
        <v>29</v>
      </c>
    </row>
    <row r="559" ht="22.5" customHeight="1" spans="1:16">
      <c r="A559" s="36" t="s">
        <v>8</v>
      </c>
      <c r="B559" s="37" t="s">
        <v>45</v>
      </c>
      <c r="C559" s="38">
        <v>45250</v>
      </c>
      <c r="D559" s="37" t="str">
        <f t="shared" si="56"/>
        <v>November</v>
      </c>
      <c r="E559" s="37">
        <f t="shared" si="57"/>
        <v>2023</v>
      </c>
      <c r="F559" s="39">
        <v>157</v>
      </c>
      <c r="G559" s="40">
        <v>27.9</v>
      </c>
      <c r="H559" s="41">
        <f t="shared" si="58"/>
        <v>4380.3</v>
      </c>
      <c r="I559" s="42">
        <v>0.13</v>
      </c>
      <c r="J559" s="31" t="str">
        <f t="shared" si="59"/>
        <v>High (11–15%)</v>
      </c>
      <c r="K559" s="41">
        <f t="shared" si="60"/>
        <v>569.439</v>
      </c>
      <c r="L559" s="41">
        <f t="shared" si="61"/>
        <v>3810.861</v>
      </c>
      <c r="M559" s="39">
        <v>2</v>
      </c>
      <c r="N559" s="43">
        <f t="shared" si="62"/>
        <v>0.0127388535031847</v>
      </c>
      <c r="O559" s="44" t="s">
        <v>32</v>
      </c>
      <c r="P559" s="45" t="s">
        <v>29</v>
      </c>
    </row>
    <row r="560" ht="22.5" customHeight="1" spans="1:16">
      <c r="A560" s="46" t="s">
        <v>61</v>
      </c>
      <c r="B560" s="47" t="s">
        <v>62</v>
      </c>
      <c r="C560" s="48">
        <v>45250</v>
      </c>
      <c r="D560" s="47" t="str">
        <f t="shared" si="56"/>
        <v>November</v>
      </c>
      <c r="E560" s="47">
        <f t="shared" si="57"/>
        <v>2023</v>
      </c>
      <c r="F560" s="49">
        <v>158</v>
      </c>
      <c r="G560" s="50">
        <v>10.03</v>
      </c>
      <c r="H560" s="51">
        <f t="shared" si="58"/>
        <v>1584.74</v>
      </c>
      <c r="I560" s="52">
        <v>0.15</v>
      </c>
      <c r="J560" s="31" t="str">
        <f t="shared" si="59"/>
        <v>High (11–15%)</v>
      </c>
      <c r="K560" s="51">
        <f t="shared" si="60"/>
        <v>237.711</v>
      </c>
      <c r="L560" s="51">
        <f t="shared" si="61"/>
        <v>1347.029</v>
      </c>
      <c r="M560" s="49">
        <v>3</v>
      </c>
      <c r="N560" s="53">
        <f t="shared" si="62"/>
        <v>0.0189873417721519</v>
      </c>
      <c r="O560" s="54" t="s">
        <v>32</v>
      </c>
      <c r="P560" s="55" t="s">
        <v>29</v>
      </c>
    </row>
    <row r="561" ht="22.5" customHeight="1" spans="1:16">
      <c r="A561" s="36" t="s">
        <v>9</v>
      </c>
      <c r="B561" s="37" t="s">
        <v>62</v>
      </c>
      <c r="C561" s="38">
        <v>45278</v>
      </c>
      <c r="D561" s="37" t="str">
        <f t="shared" si="56"/>
        <v>December</v>
      </c>
      <c r="E561" s="37">
        <f t="shared" si="57"/>
        <v>2023</v>
      </c>
      <c r="F561" s="39">
        <v>169</v>
      </c>
      <c r="G561" s="40">
        <v>53.43</v>
      </c>
      <c r="H561" s="41">
        <f t="shared" si="58"/>
        <v>9029.67</v>
      </c>
      <c r="I561" s="42">
        <v>0.21</v>
      </c>
      <c r="J561" s="31" t="str">
        <f t="shared" si="59"/>
        <v>Maximum (21–25%)</v>
      </c>
      <c r="K561" s="41">
        <f t="shared" si="60"/>
        <v>1896.2307</v>
      </c>
      <c r="L561" s="41">
        <f t="shared" si="61"/>
        <v>7133.4393</v>
      </c>
      <c r="M561" s="39">
        <v>1</v>
      </c>
      <c r="N561" s="43">
        <f t="shared" si="62"/>
        <v>0.00591715976331361</v>
      </c>
      <c r="O561" s="44" t="s">
        <v>31</v>
      </c>
      <c r="P561" s="45" t="s">
        <v>28</v>
      </c>
    </row>
    <row r="562" ht="22.5" customHeight="1" spans="1:16">
      <c r="A562" s="46" t="s">
        <v>59</v>
      </c>
      <c r="B562" s="47" t="s">
        <v>60</v>
      </c>
      <c r="C562" s="48">
        <v>45278</v>
      </c>
      <c r="D562" s="47" t="str">
        <f t="shared" si="56"/>
        <v>December</v>
      </c>
      <c r="E562" s="47">
        <f t="shared" si="57"/>
        <v>2023</v>
      </c>
      <c r="F562" s="49">
        <v>150</v>
      </c>
      <c r="G562" s="50">
        <v>32.47</v>
      </c>
      <c r="H562" s="51">
        <f t="shared" si="58"/>
        <v>4870.5</v>
      </c>
      <c r="I562" s="52">
        <v>0.19</v>
      </c>
      <c r="J562" s="31" t="str">
        <f t="shared" si="59"/>
        <v>Very High (16–20%)</v>
      </c>
      <c r="K562" s="51">
        <f t="shared" si="60"/>
        <v>925.395</v>
      </c>
      <c r="L562" s="51">
        <f t="shared" si="61"/>
        <v>3945.105</v>
      </c>
      <c r="M562" s="49">
        <v>2</v>
      </c>
      <c r="N562" s="53">
        <f t="shared" si="62"/>
        <v>0.0133333333333333</v>
      </c>
      <c r="O562" s="54" t="s">
        <v>31</v>
      </c>
      <c r="P562" s="55" t="s">
        <v>30</v>
      </c>
    </row>
    <row r="563" ht="22.5" customHeight="1" spans="1:16">
      <c r="A563" s="36" t="s">
        <v>10</v>
      </c>
      <c r="B563" s="37" t="s">
        <v>62</v>
      </c>
      <c r="C563" s="38">
        <v>45292</v>
      </c>
      <c r="D563" s="37" t="str">
        <f t="shared" si="56"/>
        <v>January</v>
      </c>
      <c r="E563" s="37">
        <f t="shared" si="57"/>
        <v>2024</v>
      </c>
      <c r="F563" s="39">
        <v>143</v>
      </c>
      <c r="G563" s="40">
        <v>22.12</v>
      </c>
      <c r="H563" s="41">
        <f t="shared" si="58"/>
        <v>3163.16</v>
      </c>
      <c r="I563" s="42">
        <v>0.11</v>
      </c>
      <c r="J563" s="31" t="str">
        <f t="shared" si="59"/>
        <v>High (11–15%)</v>
      </c>
      <c r="K563" s="41">
        <f t="shared" si="60"/>
        <v>347.9476</v>
      </c>
      <c r="L563" s="41">
        <f t="shared" si="61"/>
        <v>2815.2124</v>
      </c>
      <c r="M563" s="39">
        <v>3</v>
      </c>
      <c r="N563" s="43">
        <f t="shared" si="62"/>
        <v>0.020979020979021</v>
      </c>
      <c r="O563" s="44" t="s">
        <v>33</v>
      </c>
      <c r="P563" s="45" t="s">
        <v>30</v>
      </c>
    </row>
    <row r="564" ht="22.5" customHeight="1" spans="1:16">
      <c r="A564" s="46" t="s">
        <v>50</v>
      </c>
      <c r="B564" s="47" t="s">
        <v>51</v>
      </c>
      <c r="C564" s="48">
        <v>45292</v>
      </c>
      <c r="D564" s="47" t="str">
        <f t="shared" si="56"/>
        <v>January</v>
      </c>
      <c r="E564" s="47">
        <f t="shared" si="57"/>
        <v>2024</v>
      </c>
      <c r="F564" s="49">
        <v>161</v>
      </c>
      <c r="G564" s="50">
        <v>27.2</v>
      </c>
      <c r="H564" s="51">
        <f t="shared" si="58"/>
        <v>4379.2</v>
      </c>
      <c r="I564" s="52">
        <v>0.1</v>
      </c>
      <c r="J564" s="31" t="str">
        <f t="shared" si="59"/>
        <v>Moderate (6–10%)</v>
      </c>
      <c r="K564" s="51">
        <f t="shared" si="60"/>
        <v>437.92</v>
      </c>
      <c r="L564" s="51">
        <f t="shared" si="61"/>
        <v>3941.28</v>
      </c>
      <c r="M564" s="49">
        <v>0</v>
      </c>
      <c r="N564" s="53">
        <f t="shared" si="62"/>
        <v>0</v>
      </c>
      <c r="O564" s="54" t="s">
        <v>33</v>
      </c>
      <c r="P564" s="55" t="s">
        <v>30</v>
      </c>
    </row>
    <row r="565" ht="22.5" customHeight="1" spans="1:16">
      <c r="A565" s="36" t="s">
        <v>48</v>
      </c>
      <c r="B565" s="37" t="s">
        <v>49</v>
      </c>
      <c r="C565" s="38">
        <v>45292</v>
      </c>
      <c r="D565" s="37" t="str">
        <f t="shared" si="56"/>
        <v>January</v>
      </c>
      <c r="E565" s="37">
        <f t="shared" si="57"/>
        <v>2024</v>
      </c>
      <c r="F565" s="39">
        <v>138</v>
      </c>
      <c r="G565" s="40">
        <v>31.01</v>
      </c>
      <c r="H565" s="41">
        <f t="shared" si="58"/>
        <v>4279.38</v>
      </c>
      <c r="I565" s="42">
        <v>0.03</v>
      </c>
      <c r="J565" s="31" t="str">
        <f t="shared" si="59"/>
        <v>Low (1–5%)</v>
      </c>
      <c r="K565" s="41">
        <f t="shared" si="60"/>
        <v>128.3814</v>
      </c>
      <c r="L565" s="41">
        <f t="shared" si="61"/>
        <v>4150.9986</v>
      </c>
      <c r="M565" s="39">
        <v>2</v>
      </c>
      <c r="N565" s="43">
        <f t="shared" si="62"/>
        <v>0.0144927536231884</v>
      </c>
      <c r="O565" s="44" t="s">
        <v>31</v>
      </c>
      <c r="P565" s="45" t="s">
        <v>29</v>
      </c>
    </row>
    <row r="566" ht="22.5" customHeight="1" spans="1:16">
      <c r="A566" s="46" t="s">
        <v>10</v>
      </c>
      <c r="B566" s="47" t="s">
        <v>62</v>
      </c>
      <c r="C566" s="48">
        <v>45313</v>
      </c>
      <c r="D566" s="47" t="str">
        <f t="shared" si="56"/>
        <v>January</v>
      </c>
      <c r="E566" s="47">
        <f t="shared" si="57"/>
        <v>2024</v>
      </c>
      <c r="F566" s="49">
        <v>148</v>
      </c>
      <c r="G566" s="50">
        <v>44.82</v>
      </c>
      <c r="H566" s="51">
        <f t="shared" si="58"/>
        <v>6633.36</v>
      </c>
      <c r="I566" s="52">
        <v>0.09</v>
      </c>
      <c r="J566" s="31" t="str">
        <f t="shared" si="59"/>
        <v>Moderate (6–10%)</v>
      </c>
      <c r="K566" s="51">
        <f t="shared" si="60"/>
        <v>597.002399999999</v>
      </c>
      <c r="L566" s="51">
        <f t="shared" si="61"/>
        <v>6036.3576</v>
      </c>
      <c r="M566" s="49">
        <v>2</v>
      </c>
      <c r="N566" s="53">
        <f t="shared" si="62"/>
        <v>0.0135135135135135</v>
      </c>
      <c r="O566" s="54" t="s">
        <v>33</v>
      </c>
      <c r="P566" s="55" t="s">
        <v>28</v>
      </c>
    </row>
    <row r="567" ht="22.5" customHeight="1" spans="1:16">
      <c r="A567" s="36" t="s">
        <v>64</v>
      </c>
      <c r="B567" s="37" t="s">
        <v>65</v>
      </c>
      <c r="C567" s="38">
        <v>45313</v>
      </c>
      <c r="D567" s="37" t="str">
        <f t="shared" si="56"/>
        <v>January</v>
      </c>
      <c r="E567" s="37">
        <f t="shared" si="57"/>
        <v>2024</v>
      </c>
      <c r="F567" s="39">
        <v>131</v>
      </c>
      <c r="G567" s="40">
        <v>28.27</v>
      </c>
      <c r="H567" s="41">
        <f t="shared" si="58"/>
        <v>3703.37</v>
      </c>
      <c r="I567" s="42">
        <v>0.01</v>
      </c>
      <c r="J567" s="31" t="str">
        <f t="shared" si="59"/>
        <v>Low (1–5%)</v>
      </c>
      <c r="K567" s="41">
        <f t="shared" si="60"/>
        <v>37.0337</v>
      </c>
      <c r="L567" s="41">
        <f t="shared" si="61"/>
        <v>3666.3363</v>
      </c>
      <c r="M567" s="39">
        <v>3</v>
      </c>
      <c r="N567" s="43">
        <f t="shared" si="62"/>
        <v>0.0229007633587786</v>
      </c>
      <c r="O567" s="44" t="s">
        <v>32</v>
      </c>
      <c r="P567" s="45" t="s">
        <v>30</v>
      </c>
    </row>
    <row r="568" ht="22.5" customHeight="1" spans="1:16">
      <c r="A568" s="46" t="s">
        <v>59</v>
      </c>
      <c r="B568" s="47" t="s">
        <v>60</v>
      </c>
      <c r="C568" s="48">
        <v>45313</v>
      </c>
      <c r="D568" s="47" t="str">
        <f t="shared" si="56"/>
        <v>January</v>
      </c>
      <c r="E568" s="47">
        <f t="shared" si="57"/>
        <v>2024</v>
      </c>
      <c r="F568" s="49">
        <v>150</v>
      </c>
      <c r="G568" s="50">
        <v>59.79</v>
      </c>
      <c r="H568" s="51">
        <f t="shared" si="58"/>
        <v>8968.5</v>
      </c>
      <c r="I568" s="52">
        <v>0.01</v>
      </c>
      <c r="J568" s="31" t="str">
        <f t="shared" si="59"/>
        <v>Low (1–5%)</v>
      </c>
      <c r="K568" s="51">
        <f t="shared" si="60"/>
        <v>89.6849999999995</v>
      </c>
      <c r="L568" s="51">
        <f t="shared" si="61"/>
        <v>8878.815</v>
      </c>
      <c r="M568" s="49">
        <v>1</v>
      </c>
      <c r="N568" s="53">
        <f t="shared" si="62"/>
        <v>0.00666666666666667</v>
      </c>
      <c r="O568" s="54" t="s">
        <v>32</v>
      </c>
      <c r="P568" s="55" t="s">
        <v>29</v>
      </c>
    </row>
    <row r="569" ht="22.5" customHeight="1" spans="1:16">
      <c r="A569" s="36" t="s">
        <v>52</v>
      </c>
      <c r="B569" s="37" t="s">
        <v>53</v>
      </c>
      <c r="C569" s="38">
        <v>45327</v>
      </c>
      <c r="D569" s="37" t="str">
        <f t="shared" si="56"/>
        <v>February</v>
      </c>
      <c r="E569" s="37">
        <f t="shared" si="57"/>
        <v>2024</v>
      </c>
      <c r="F569" s="39">
        <v>152</v>
      </c>
      <c r="G569" s="40">
        <v>48.16</v>
      </c>
      <c r="H569" s="41">
        <f t="shared" si="58"/>
        <v>7320.32</v>
      </c>
      <c r="I569" s="42">
        <v>0.17</v>
      </c>
      <c r="J569" s="31" t="str">
        <f t="shared" si="59"/>
        <v>Very High (16–20%)</v>
      </c>
      <c r="K569" s="41">
        <f t="shared" si="60"/>
        <v>1244.4544</v>
      </c>
      <c r="L569" s="41">
        <f t="shared" si="61"/>
        <v>6075.8656</v>
      </c>
      <c r="M569" s="39">
        <v>0</v>
      </c>
      <c r="N569" s="43">
        <f t="shared" si="62"/>
        <v>0</v>
      </c>
      <c r="O569" s="44" t="s">
        <v>32</v>
      </c>
      <c r="P569" s="45" t="s">
        <v>28</v>
      </c>
    </row>
    <row r="570" ht="22.5" customHeight="1" spans="1:16">
      <c r="A570" s="46" t="s">
        <v>48</v>
      </c>
      <c r="B570" s="47" t="s">
        <v>49</v>
      </c>
      <c r="C570" s="48">
        <v>45327</v>
      </c>
      <c r="D570" s="47" t="str">
        <f t="shared" si="56"/>
        <v>February</v>
      </c>
      <c r="E570" s="47">
        <f t="shared" si="57"/>
        <v>2024</v>
      </c>
      <c r="F570" s="49">
        <v>140</v>
      </c>
      <c r="G570" s="50">
        <v>32.1</v>
      </c>
      <c r="H570" s="51">
        <f t="shared" si="58"/>
        <v>4494</v>
      </c>
      <c r="I570" s="52">
        <v>0.19</v>
      </c>
      <c r="J570" s="31" t="str">
        <f t="shared" si="59"/>
        <v>Very High (16–20%)</v>
      </c>
      <c r="K570" s="51">
        <f t="shared" si="60"/>
        <v>853.86</v>
      </c>
      <c r="L570" s="51">
        <f t="shared" si="61"/>
        <v>3640.14</v>
      </c>
      <c r="M570" s="49">
        <v>1</v>
      </c>
      <c r="N570" s="53">
        <f t="shared" si="62"/>
        <v>0.00714285714285714</v>
      </c>
      <c r="O570" s="54" t="s">
        <v>31</v>
      </c>
      <c r="P570" s="55" t="s">
        <v>30</v>
      </c>
    </row>
    <row r="571" ht="22.5" customHeight="1" spans="1:16">
      <c r="A571" s="36" t="s">
        <v>9</v>
      </c>
      <c r="B571" s="37" t="s">
        <v>62</v>
      </c>
      <c r="C571" s="38">
        <v>45327</v>
      </c>
      <c r="D571" s="37" t="str">
        <f t="shared" si="56"/>
        <v>February</v>
      </c>
      <c r="E571" s="37">
        <f t="shared" si="57"/>
        <v>2024</v>
      </c>
      <c r="F571" s="39">
        <v>165</v>
      </c>
      <c r="G571" s="40">
        <v>26.98</v>
      </c>
      <c r="H571" s="41">
        <f t="shared" si="58"/>
        <v>4451.7</v>
      </c>
      <c r="I571" s="42">
        <v>0.21</v>
      </c>
      <c r="J571" s="31" t="str">
        <f t="shared" si="59"/>
        <v>Maximum (21–25%)</v>
      </c>
      <c r="K571" s="41">
        <f t="shared" si="60"/>
        <v>934.857</v>
      </c>
      <c r="L571" s="41">
        <f t="shared" si="61"/>
        <v>3516.843</v>
      </c>
      <c r="M571" s="39">
        <v>1</v>
      </c>
      <c r="N571" s="43">
        <f t="shared" si="62"/>
        <v>0.00606060606060606</v>
      </c>
      <c r="O571" s="44" t="s">
        <v>31</v>
      </c>
      <c r="P571" s="45" t="s">
        <v>30</v>
      </c>
    </row>
    <row r="572" ht="22.5" customHeight="1" spans="1:16">
      <c r="A572" s="46" t="s">
        <v>56</v>
      </c>
      <c r="B572" s="47" t="s">
        <v>57</v>
      </c>
      <c r="C572" s="48">
        <v>45327</v>
      </c>
      <c r="D572" s="47" t="str">
        <f t="shared" si="56"/>
        <v>February</v>
      </c>
      <c r="E572" s="47">
        <f t="shared" si="57"/>
        <v>2024</v>
      </c>
      <c r="F572" s="49">
        <v>130</v>
      </c>
      <c r="G572" s="50">
        <v>55.05</v>
      </c>
      <c r="H572" s="51">
        <f t="shared" si="58"/>
        <v>7156.5</v>
      </c>
      <c r="I572" s="52">
        <v>0.1</v>
      </c>
      <c r="J572" s="31" t="str">
        <f t="shared" si="59"/>
        <v>Moderate (6–10%)</v>
      </c>
      <c r="K572" s="51">
        <f t="shared" si="60"/>
        <v>715.65</v>
      </c>
      <c r="L572" s="51">
        <f t="shared" si="61"/>
        <v>6440.85</v>
      </c>
      <c r="M572" s="49">
        <v>0</v>
      </c>
      <c r="N572" s="53">
        <f t="shared" si="62"/>
        <v>0</v>
      </c>
      <c r="O572" s="54" t="s">
        <v>31</v>
      </c>
      <c r="P572" s="55" t="s">
        <v>29</v>
      </c>
    </row>
    <row r="573" ht="22.5" customHeight="1" spans="1:16">
      <c r="A573" s="36" t="s">
        <v>8</v>
      </c>
      <c r="B573" s="37" t="s">
        <v>45</v>
      </c>
      <c r="C573" s="38">
        <v>45334</v>
      </c>
      <c r="D573" s="37" t="str">
        <f t="shared" si="56"/>
        <v>February</v>
      </c>
      <c r="E573" s="37">
        <f t="shared" si="57"/>
        <v>2024</v>
      </c>
      <c r="F573" s="39">
        <v>134</v>
      </c>
      <c r="G573" s="40">
        <v>27.1</v>
      </c>
      <c r="H573" s="41">
        <f t="shared" si="58"/>
        <v>3631.4</v>
      </c>
      <c r="I573" s="42">
        <v>0</v>
      </c>
      <c r="J573" s="31" t="str">
        <f t="shared" si="59"/>
        <v>No Discount</v>
      </c>
      <c r="K573" s="41">
        <f t="shared" si="60"/>
        <v>0</v>
      </c>
      <c r="L573" s="41">
        <f t="shared" si="61"/>
        <v>3631.4</v>
      </c>
      <c r="M573" s="39">
        <v>2</v>
      </c>
      <c r="N573" s="43">
        <f t="shared" si="62"/>
        <v>0.0149253731343284</v>
      </c>
      <c r="O573" s="44" t="s">
        <v>31</v>
      </c>
      <c r="P573" s="45" t="s">
        <v>30</v>
      </c>
    </row>
    <row r="574" ht="22.5" customHeight="1" spans="1:16">
      <c r="A574" s="46" t="s">
        <v>10</v>
      </c>
      <c r="B574" s="47" t="s">
        <v>62</v>
      </c>
      <c r="C574" s="48">
        <v>45348</v>
      </c>
      <c r="D574" s="47" t="str">
        <f t="shared" si="56"/>
        <v>February</v>
      </c>
      <c r="E574" s="47">
        <f t="shared" si="57"/>
        <v>2024</v>
      </c>
      <c r="F574" s="49">
        <v>135</v>
      </c>
      <c r="G574" s="50">
        <v>16.55</v>
      </c>
      <c r="H574" s="51">
        <f t="shared" si="58"/>
        <v>2234.25</v>
      </c>
      <c r="I574" s="52">
        <v>0.05</v>
      </c>
      <c r="J574" s="31" t="str">
        <f t="shared" si="59"/>
        <v>Low (1–5%)</v>
      </c>
      <c r="K574" s="51">
        <f t="shared" si="60"/>
        <v>111.7125</v>
      </c>
      <c r="L574" s="51">
        <f t="shared" si="61"/>
        <v>2122.5375</v>
      </c>
      <c r="M574" s="49">
        <v>0</v>
      </c>
      <c r="N574" s="53">
        <f t="shared" si="62"/>
        <v>0</v>
      </c>
      <c r="O574" s="54" t="s">
        <v>33</v>
      </c>
      <c r="P574" s="55" t="s">
        <v>30</v>
      </c>
    </row>
    <row r="575" ht="22.5" customHeight="1" spans="1:16">
      <c r="A575" s="36" t="s">
        <v>10</v>
      </c>
      <c r="B575" s="37" t="s">
        <v>62</v>
      </c>
      <c r="C575" s="38">
        <v>45362</v>
      </c>
      <c r="D575" s="37" t="str">
        <f t="shared" si="56"/>
        <v>March</v>
      </c>
      <c r="E575" s="37">
        <f t="shared" si="57"/>
        <v>2024</v>
      </c>
      <c r="F575" s="39">
        <v>142</v>
      </c>
      <c r="G575" s="40">
        <v>13.15</v>
      </c>
      <c r="H575" s="41">
        <f t="shared" si="58"/>
        <v>1867.3</v>
      </c>
      <c r="I575" s="42">
        <v>0.22</v>
      </c>
      <c r="J575" s="31" t="str">
        <f t="shared" si="59"/>
        <v>Maximum (21–25%)</v>
      </c>
      <c r="K575" s="41">
        <f t="shared" si="60"/>
        <v>410.806</v>
      </c>
      <c r="L575" s="41">
        <f t="shared" si="61"/>
        <v>1456.494</v>
      </c>
      <c r="M575" s="39">
        <v>1</v>
      </c>
      <c r="N575" s="43">
        <f t="shared" si="62"/>
        <v>0.00704225352112676</v>
      </c>
      <c r="O575" s="44" t="s">
        <v>32</v>
      </c>
      <c r="P575" s="45" t="s">
        <v>30</v>
      </c>
    </row>
    <row r="576" ht="22.5" customHeight="1" spans="1:16">
      <c r="A576" s="46" t="s">
        <v>7</v>
      </c>
      <c r="B576" s="47" t="s">
        <v>47</v>
      </c>
      <c r="C576" s="48">
        <v>45383</v>
      </c>
      <c r="D576" s="47" t="str">
        <f t="shared" si="56"/>
        <v>April</v>
      </c>
      <c r="E576" s="47">
        <f t="shared" si="57"/>
        <v>2024</v>
      </c>
      <c r="F576" s="49">
        <v>148</v>
      </c>
      <c r="G576" s="50">
        <v>34.93</v>
      </c>
      <c r="H576" s="51">
        <f t="shared" si="58"/>
        <v>5169.64</v>
      </c>
      <c r="I576" s="52">
        <v>0.24</v>
      </c>
      <c r="J576" s="31" t="str">
        <f t="shared" si="59"/>
        <v>Maximum (21–25%)</v>
      </c>
      <c r="K576" s="51">
        <f t="shared" si="60"/>
        <v>1240.7136</v>
      </c>
      <c r="L576" s="51">
        <f t="shared" si="61"/>
        <v>3928.9264</v>
      </c>
      <c r="M576" s="49">
        <v>2</v>
      </c>
      <c r="N576" s="53">
        <f t="shared" si="62"/>
        <v>0.0135135135135135</v>
      </c>
      <c r="O576" s="54" t="s">
        <v>31</v>
      </c>
      <c r="P576" s="55" t="s">
        <v>29</v>
      </c>
    </row>
    <row r="577" ht="22.5" customHeight="1" spans="1:16">
      <c r="A577" s="36" t="s">
        <v>63</v>
      </c>
      <c r="B577" s="37" t="s">
        <v>57</v>
      </c>
      <c r="C577" s="38">
        <v>45383</v>
      </c>
      <c r="D577" s="37" t="str">
        <f t="shared" si="56"/>
        <v>April</v>
      </c>
      <c r="E577" s="37">
        <f t="shared" si="57"/>
        <v>2024</v>
      </c>
      <c r="F577" s="39">
        <v>146</v>
      </c>
      <c r="G577" s="40">
        <v>27.56</v>
      </c>
      <c r="H577" s="41">
        <f t="shared" si="58"/>
        <v>4023.76</v>
      </c>
      <c r="I577" s="42">
        <v>0.04</v>
      </c>
      <c r="J577" s="31" t="str">
        <f t="shared" si="59"/>
        <v>Low (1–5%)</v>
      </c>
      <c r="K577" s="41">
        <f t="shared" si="60"/>
        <v>160.9504</v>
      </c>
      <c r="L577" s="41">
        <f t="shared" si="61"/>
        <v>3862.8096</v>
      </c>
      <c r="M577" s="39">
        <v>0</v>
      </c>
      <c r="N577" s="43">
        <f t="shared" si="62"/>
        <v>0</v>
      </c>
      <c r="O577" s="44" t="s">
        <v>33</v>
      </c>
      <c r="P577" s="45" t="s">
        <v>30</v>
      </c>
    </row>
    <row r="578" ht="22.5" customHeight="1" spans="1:16">
      <c r="A578" s="46" t="s">
        <v>52</v>
      </c>
      <c r="B578" s="47" t="s">
        <v>53</v>
      </c>
      <c r="C578" s="48">
        <v>45390</v>
      </c>
      <c r="D578" s="47" t="str">
        <f t="shared" si="56"/>
        <v>April</v>
      </c>
      <c r="E578" s="47">
        <f t="shared" si="57"/>
        <v>2024</v>
      </c>
      <c r="F578" s="49">
        <v>180</v>
      </c>
      <c r="G578" s="50">
        <v>11.91</v>
      </c>
      <c r="H578" s="51">
        <f t="shared" si="58"/>
        <v>2143.8</v>
      </c>
      <c r="I578" s="52">
        <v>0.02</v>
      </c>
      <c r="J578" s="31" t="str">
        <f t="shared" si="59"/>
        <v>Low (1–5%)</v>
      </c>
      <c r="K578" s="51">
        <f t="shared" si="60"/>
        <v>42.8760000000002</v>
      </c>
      <c r="L578" s="51">
        <f t="shared" si="61"/>
        <v>2100.924</v>
      </c>
      <c r="M578" s="49">
        <v>3</v>
      </c>
      <c r="N578" s="53">
        <f t="shared" si="62"/>
        <v>0.0166666666666667</v>
      </c>
      <c r="O578" s="54" t="s">
        <v>31</v>
      </c>
      <c r="P578" s="55" t="s">
        <v>30</v>
      </c>
    </row>
    <row r="579" ht="22.5" customHeight="1" spans="1:16">
      <c r="A579" s="36" t="s">
        <v>7</v>
      </c>
      <c r="B579" s="37" t="s">
        <v>47</v>
      </c>
      <c r="C579" s="38">
        <v>45397</v>
      </c>
      <c r="D579" s="37" t="str">
        <f t="shared" ref="D579:D642" si="63">TEXT(C579,"mmmm")</f>
        <v>April</v>
      </c>
      <c r="E579" s="37">
        <f t="shared" ref="E579:E642" si="64">YEAR(C579)</f>
        <v>2024</v>
      </c>
      <c r="F579" s="39">
        <v>150</v>
      </c>
      <c r="G579" s="40">
        <v>20.94</v>
      </c>
      <c r="H579" s="41">
        <f t="shared" ref="H579:H642" si="65">F579*G579</f>
        <v>3141</v>
      </c>
      <c r="I579" s="42">
        <v>0.02</v>
      </c>
      <c r="J579" s="31" t="str">
        <f t="shared" ref="J579:J642" si="66">IF(I579=0,"No Discount",IF(I579&lt;=0.05,"Low (1–5%)",IF(I579&lt;=0.1,"Moderate (6–10%)",IF(I579&lt;=0.15,"High (11–15%)",IF(I579&lt;=0.2,"Very High (16–20%)","Maximum (21–25%)")))))</f>
        <v>Low (1–5%)</v>
      </c>
      <c r="K579" s="41">
        <f t="shared" ref="K579:K642" si="67">H579-L579</f>
        <v>62.8200000000002</v>
      </c>
      <c r="L579" s="41">
        <f t="shared" ref="L579:L642" si="68">H579*(1-I579)</f>
        <v>3078.18</v>
      </c>
      <c r="M579" s="39">
        <v>0</v>
      </c>
      <c r="N579" s="43">
        <f t="shared" ref="N579:N642" si="69">M579/F579</f>
        <v>0</v>
      </c>
      <c r="O579" s="44" t="s">
        <v>32</v>
      </c>
      <c r="P579" s="45" t="s">
        <v>30</v>
      </c>
    </row>
    <row r="580" ht="22.5" customHeight="1" spans="1:16">
      <c r="A580" s="46" t="s">
        <v>59</v>
      </c>
      <c r="B580" s="47" t="s">
        <v>60</v>
      </c>
      <c r="C580" s="48">
        <v>45425</v>
      </c>
      <c r="D580" s="47" t="str">
        <f t="shared" si="63"/>
        <v>May</v>
      </c>
      <c r="E580" s="47">
        <f t="shared" si="64"/>
        <v>2024</v>
      </c>
      <c r="F580" s="49">
        <v>144</v>
      </c>
      <c r="G580" s="50">
        <v>20.78</v>
      </c>
      <c r="H580" s="51">
        <f t="shared" si="65"/>
        <v>2992.32</v>
      </c>
      <c r="I580" s="52">
        <v>0.21</v>
      </c>
      <c r="J580" s="31" t="str">
        <f t="shared" si="66"/>
        <v>Maximum (21–25%)</v>
      </c>
      <c r="K580" s="51">
        <f t="shared" si="67"/>
        <v>628.3872</v>
      </c>
      <c r="L580" s="51">
        <f t="shared" si="68"/>
        <v>2363.9328</v>
      </c>
      <c r="M580" s="49">
        <v>2</v>
      </c>
      <c r="N580" s="53">
        <f t="shared" si="69"/>
        <v>0.0138888888888889</v>
      </c>
      <c r="O580" s="54" t="s">
        <v>32</v>
      </c>
      <c r="P580" s="55" t="s">
        <v>30</v>
      </c>
    </row>
    <row r="581" ht="22.5" customHeight="1" spans="1:16">
      <c r="A581" s="36" t="s">
        <v>56</v>
      </c>
      <c r="B581" s="37" t="s">
        <v>57</v>
      </c>
      <c r="C581" s="38">
        <v>45446</v>
      </c>
      <c r="D581" s="37" t="str">
        <f t="shared" si="63"/>
        <v>June</v>
      </c>
      <c r="E581" s="37">
        <f t="shared" si="64"/>
        <v>2024</v>
      </c>
      <c r="F581" s="39">
        <v>152</v>
      </c>
      <c r="G581" s="40">
        <v>56.01</v>
      </c>
      <c r="H581" s="41">
        <f t="shared" si="65"/>
        <v>8513.52</v>
      </c>
      <c r="I581" s="42">
        <v>0.23</v>
      </c>
      <c r="J581" s="31" t="str">
        <f t="shared" si="66"/>
        <v>Maximum (21–25%)</v>
      </c>
      <c r="K581" s="41">
        <f t="shared" si="67"/>
        <v>1958.1096</v>
      </c>
      <c r="L581" s="41">
        <f t="shared" si="68"/>
        <v>6555.4104</v>
      </c>
      <c r="M581" s="39">
        <v>1</v>
      </c>
      <c r="N581" s="43">
        <f t="shared" si="69"/>
        <v>0.00657894736842105</v>
      </c>
      <c r="O581" s="44" t="s">
        <v>33</v>
      </c>
      <c r="P581" s="45" t="s">
        <v>28</v>
      </c>
    </row>
    <row r="582" ht="22.5" customHeight="1" spans="1:16">
      <c r="A582" s="46" t="s">
        <v>61</v>
      </c>
      <c r="B582" s="47" t="s">
        <v>62</v>
      </c>
      <c r="C582" s="48">
        <v>45460</v>
      </c>
      <c r="D582" s="47" t="str">
        <f t="shared" si="63"/>
        <v>June</v>
      </c>
      <c r="E582" s="47">
        <f t="shared" si="64"/>
        <v>2024</v>
      </c>
      <c r="F582" s="49">
        <v>163</v>
      </c>
      <c r="G582" s="50">
        <v>34.44</v>
      </c>
      <c r="H582" s="51">
        <f t="shared" si="65"/>
        <v>5613.72</v>
      </c>
      <c r="I582" s="52">
        <v>0.07</v>
      </c>
      <c r="J582" s="31" t="str">
        <f t="shared" si="66"/>
        <v>Moderate (6–10%)</v>
      </c>
      <c r="K582" s="51">
        <f t="shared" si="67"/>
        <v>392.9604</v>
      </c>
      <c r="L582" s="51">
        <f t="shared" si="68"/>
        <v>5220.7596</v>
      </c>
      <c r="M582" s="49">
        <v>0</v>
      </c>
      <c r="N582" s="53">
        <f t="shared" si="69"/>
        <v>0</v>
      </c>
      <c r="O582" s="54" t="s">
        <v>31</v>
      </c>
      <c r="P582" s="55" t="s">
        <v>28</v>
      </c>
    </row>
    <row r="583" ht="22.5" customHeight="1" spans="1:16">
      <c r="A583" s="36" t="s">
        <v>9</v>
      </c>
      <c r="B583" s="37" t="s">
        <v>62</v>
      </c>
      <c r="C583" s="38">
        <v>45488</v>
      </c>
      <c r="D583" s="37" t="str">
        <f t="shared" si="63"/>
        <v>July</v>
      </c>
      <c r="E583" s="37">
        <f t="shared" si="64"/>
        <v>2024</v>
      </c>
      <c r="F583" s="39">
        <v>149</v>
      </c>
      <c r="G583" s="40">
        <v>45.82</v>
      </c>
      <c r="H583" s="41">
        <f t="shared" si="65"/>
        <v>6827.18</v>
      </c>
      <c r="I583" s="42">
        <v>0.17</v>
      </c>
      <c r="J583" s="31" t="str">
        <f t="shared" si="66"/>
        <v>Very High (16–20%)</v>
      </c>
      <c r="K583" s="41">
        <f t="shared" si="67"/>
        <v>1160.6206</v>
      </c>
      <c r="L583" s="41">
        <f t="shared" si="68"/>
        <v>5666.5594</v>
      </c>
      <c r="M583" s="39">
        <v>0</v>
      </c>
      <c r="N583" s="43">
        <f t="shared" si="69"/>
        <v>0</v>
      </c>
      <c r="O583" s="44" t="s">
        <v>33</v>
      </c>
      <c r="P583" s="45" t="s">
        <v>28</v>
      </c>
    </row>
    <row r="584" ht="22.5" customHeight="1" spans="1:16">
      <c r="A584" s="46" t="s">
        <v>58</v>
      </c>
      <c r="B584" s="47" t="s">
        <v>57</v>
      </c>
      <c r="C584" s="48">
        <v>45502</v>
      </c>
      <c r="D584" s="47" t="str">
        <f t="shared" si="63"/>
        <v>July</v>
      </c>
      <c r="E584" s="47">
        <f t="shared" si="64"/>
        <v>2024</v>
      </c>
      <c r="F584" s="49">
        <v>165</v>
      </c>
      <c r="G584" s="50">
        <v>10.17</v>
      </c>
      <c r="H584" s="51">
        <f t="shared" si="65"/>
        <v>1678.05</v>
      </c>
      <c r="I584" s="52">
        <v>0.18</v>
      </c>
      <c r="J584" s="31" t="str">
        <f t="shared" si="66"/>
        <v>Very High (16–20%)</v>
      </c>
      <c r="K584" s="51">
        <f t="shared" si="67"/>
        <v>302.049</v>
      </c>
      <c r="L584" s="51">
        <f t="shared" si="68"/>
        <v>1376.001</v>
      </c>
      <c r="M584" s="49">
        <v>1</v>
      </c>
      <c r="N584" s="53">
        <f t="shared" si="69"/>
        <v>0.00606060606060606</v>
      </c>
      <c r="O584" s="54" t="s">
        <v>31</v>
      </c>
      <c r="P584" s="55" t="s">
        <v>30</v>
      </c>
    </row>
    <row r="585" ht="22.5" customHeight="1" spans="1:16">
      <c r="A585" s="36" t="s">
        <v>48</v>
      </c>
      <c r="B585" s="37" t="s">
        <v>49</v>
      </c>
      <c r="C585" s="38">
        <v>45502</v>
      </c>
      <c r="D585" s="37" t="str">
        <f t="shared" si="63"/>
        <v>July</v>
      </c>
      <c r="E585" s="37">
        <f t="shared" si="64"/>
        <v>2024</v>
      </c>
      <c r="F585" s="39">
        <v>161</v>
      </c>
      <c r="G585" s="40">
        <v>23.47</v>
      </c>
      <c r="H585" s="41">
        <f t="shared" si="65"/>
        <v>3778.67</v>
      </c>
      <c r="I585" s="42">
        <v>0.09</v>
      </c>
      <c r="J585" s="31" t="str">
        <f t="shared" si="66"/>
        <v>Moderate (6–10%)</v>
      </c>
      <c r="K585" s="41">
        <f t="shared" si="67"/>
        <v>340.0803</v>
      </c>
      <c r="L585" s="41">
        <f t="shared" si="68"/>
        <v>3438.5897</v>
      </c>
      <c r="M585" s="39">
        <v>2</v>
      </c>
      <c r="N585" s="43">
        <f t="shared" si="69"/>
        <v>0.0124223602484472</v>
      </c>
      <c r="O585" s="44" t="s">
        <v>31</v>
      </c>
      <c r="P585" s="45" t="s">
        <v>30</v>
      </c>
    </row>
    <row r="586" ht="22.5" customHeight="1" spans="1:16">
      <c r="A586" s="46" t="s">
        <v>48</v>
      </c>
      <c r="B586" s="47" t="s">
        <v>49</v>
      </c>
      <c r="C586" s="48">
        <v>45509</v>
      </c>
      <c r="D586" s="47" t="str">
        <f t="shared" si="63"/>
        <v>August</v>
      </c>
      <c r="E586" s="47">
        <f t="shared" si="64"/>
        <v>2024</v>
      </c>
      <c r="F586" s="49">
        <v>155</v>
      </c>
      <c r="G586" s="50">
        <v>12.37</v>
      </c>
      <c r="H586" s="51">
        <f t="shared" si="65"/>
        <v>1917.35</v>
      </c>
      <c r="I586" s="52">
        <v>0.24</v>
      </c>
      <c r="J586" s="31" t="str">
        <f t="shared" si="66"/>
        <v>Maximum (21–25%)</v>
      </c>
      <c r="K586" s="51">
        <f t="shared" si="67"/>
        <v>460.164</v>
      </c>
      <c r="L586" s="51">
        <f t="shared" si="68"/>
        <v>1457.186</v>
      </c>
      <c r="M586" s="49">
        <v>0</v>
      </c>
      <c r="N586" s="53">
        <f t="shared" si="69"/>
        <v>0</v>
      </c>
      <c r="O586" s="54" t="s">
        <v>32</v>
      </c>
      <c r="P586" s="55" t="s">
        <v>28</v>
      </c>
    </row>
    <row r="587" ht="22.5" customHeight="1" spans="1:16">
      <c r="A587" s="36" t="s">
        <v>7</v>
      </c>
      <c r="B587" s="37" t="s">
        <v>47</v>
      </c>
      <c r="C587" s="38">
        <v>45516</v>
      </c>
      <c r="D587" s="37" t="str">
        <f t="shared" si="63"/>
        <v>August</v>
      </c>
      <c r="E587" s="37">
        <f t="shared" si="64"/>
        <v>2024</v>
      </c>
      <c r="F587" s="39">
        <v>147</v>
      </c>
      <c r="G587" s="40">
        <v>19.16</v>
      </c>
      <c r="H587" s="41">
        <f t="shared" si="65"/>
        <v>2816.52</v>
      </c>
      <c r="I587" s="42">
        <v>0.24</v>
      </c>
      <c r="J587" s="31" t="str">
        <f t="shared" si="66"/>
        <v>Maximum (21–25%)</v>
      </c>
      <c r="K587" s="41">
        <f t="shared" si="67"/>
        <v>675.9648</v>
      </c>
      <c r="L587" s="41">
        <f t="shared" si="68"/>
        <v>2140.5552</v>
      </c>
      <c r="M587" s="39">
        <v>0</v>
      </c>
      <c r="N587" s="43">
        <f t="shared" si="69"/>
        <v>0</v>
      </c>
      <c r="O587" s="44" t="s">
        <v>31</v>
      </c>
      <c r="P587" s="45" t="s">
        <v>30</v>
      </c>
    </row>
    <row r="588" ht="22.5" customHeight="1" spans="1:16">
      <c r="A588" s="46" t="s">
        <v>63</v>
      </c>
      <c r="B588" s="47" t="s">
        <v>57</v>
      </c>
      <c r="C588" s="48">
        <v>45516</v>
      </c>
      <c r="D588" s="47" t="str">
        <f t="shared" si="63"/>
        <v>August</v>
      </c>
      <c r="E588" s="47">
        <f t="shared" si="64"/>
        <v>2024</v>
      </c>
      <c r="F588" s="49">
        <v>130</v>
      </c>
      <c r="G588" s="50">
        <v>51.06</v>
      </c>
      <c r="H588" s="51">
        <f t="shared" si="65"/>
        <v>6637.8</v>
      </c>
      <c r="I588" s="52">
        <v>0.1</v>
      </c>
      <c r="J588" s="31" t="str">
        <f t="shared" si="66"/>
        <v>Moderate (6–10%)</v>
      </c>
      <c r="K588" s="51">
        <f t="shared" si="67"/>
        <v>663.78</v>
      </c>
      <c r="L588" s="51">
        <f t="shared" si="68"/>
        <v>5974.02</v>
      </c>
      <c r="M588" s="49">
        <v>0</v>
      </c>
      <c r="N588" s="53">
        <f t="shared" si="69"/>
        <v>0</v>
      </c>
      <c r="O588" s="54" t="s">
        <v>32</v>
      </c>
      <c r="P588" s="55" t="s">
        <v>28</v>
      </c>
    </row>
    <row r="589" ht="22.5" customHeight="1" spans="1:16">
      <c r="A589" s="36" t="s">
        <v>54</v>
      </c>
      <c r="B589" s="37" t="s">
        <v>55</v>
      </c>
      <c r="C589" s="38">
        <v>45516</v>
      </c>
      <c r="D589" s="37" t="str">
        <f t="shared" si="63"/>
        <v>August</v>
      </c>
      <c r="E589" s="37">
        <f t="shared" si="64"/>
        <v>2024</v>
      </c>
      <c r="F589" s="39">
        <v>147</v>
      </c>
      <c r="G589" s="40">
        <v>30.79</v>
      </c>
      <c r="H589" s="41">
        <f t="shared" si="65"/>
        <v>4526.13</v>
      </c>
      <c r="I589" s="42">
        <v>0.04</v>
      </c>
      <c r="J589" s="31" t="str">
        <f t="shared" si="66"/>
        <v>Low (1–5%)</v>
      </c>
      <c r="K589" s="41">
        <f t="shared" si="67"/>
        <v>181.0452</v>
      </c>
      <c r="L589" s="41">
        <f t="shared" si="68"/>
        <v>4345.0848</v>
      </c>
      <c r="M589" s="39">
        <v>1</v>
      </c>
      <c r="N589" s="43">
        <f t="shared" si="69"/>
        <v>0.00680272108843537</v>
      </c>
      <c r="O589" s="44" t="s">
        <v>33</v>
      </c>
      <c r="P589" s="45" t="s">
        <v>28</v>
      </c>
    </row>
    <row r="590" ht="22.5" customHeight="1" spans="1:16">
      <c r="A590" s="46" t="s">
        <v>58</v>
      </c>
      <c r="B590" s="47" t="s">
        <v>57</v>
      </c>
      <c r="C590" s="48">
        <v>45551</v>
      </c>
      <c r="D590" s="47" t="str">
        <f t="shared" si="63"/>
        <v>September</v>
      </c>
      <c r="E590" s="47">
        <f t="shared" si="64"/>
        <v>2024</v>
      </c>
      <c r="F590" s="49">
        <v>142</v>
      </c>
      <c r="G590" s="50">
        <v>48.93</v>
      </c>
      <c r="H590" s="51">
        <f t="shared" si="65"/>
        <v>6948.06</v>
      </c>
      <c r="I590" s="52">
        <v>0.2</v>
      </c>
      <c r="J590" s="31" t="str">
        <f t="shared" si="66"/>
        <v>Very High (16–20%)</v>
      </c>
      <c r="K590" s="51">
        <f t="shared" si="67"/>
        <v>1389.612</v>
      </c>
      <c r="L590" s="51">
        <f t="shared" si="68"/>
        <v>5558.448</v>
      </c>
      <c r="M590" s="49">
        <v>0</v>
      </c>
      <c r="N590" s="53">
        <f t="shared" si="69"/>
        <v>0</v>
      </c>
      <c r="O590" s="54" t="s">
        <v>32</v>
      </c>
      <c r="P590" s="55" t="s">
        <v>30</v>
      </c>
    </row>
    <row r="591" ht="22.5" customHeight="1" spans="1:16">
      <c r="A591" s="36" t="s">
        <v>64</v>
      </c>
      <c r="B591" s="37" t="s">
        <v>65</v>
      </c>
      <c r="C591" s="38">
        <v>45572</v>
      </c>
      <c r="D591" s="37" t="str">
        <f t="shared" si="63"/>
        <v>October</v>
      </c>
      <c r="E591" s="37">
        <f t="shared" si="64"/>
        <v>2024</v>
      </c>
      <c r="F591" s="39">
        <v>150</v>
      </c>
      <c r="G591" s="40">
        <v>13.32</v>
      </c>
      <c r="H591" s="41">
        <f t="shared" si="65"/>
        <v>1998</v>
      </c>
      <c r="I591" s="42">
        <v>0.09</v>
      </c>
      <c r="J591" s="31" t="str">
        <f t="shared" si="66"/>
        <v>Moderate (6–10%)</v>
      </c>
      <c r="K591" s="41">
        <f t="shared" si="67"/>
        <v>179.82</v>
      </c>
      <c r="L591" s="41">
        <f t="shared" si="68"/>
        <v>1818.18</v>
      </c>
      <c r="M591" s="39">
        <v>4</v>
      </c>
      <c r="N591" s="43">
        <f t="shared" si="69"/>
        <v>0.0266666666666667</v>
      </c>
      <c r="O591" s="44" t="s">
        <v>32</v>
      </c>
      <c r="P591" s="45" t="s">
        <v>30</v>
      </c>
    </row>
    <row r="592" ht="22.5" customHeight="1" spans="1:16">
      <c r="A592" s="46" t="s">
        <v>54</v>
      </c>
      <c r="B592" s="47" t="s">
        <v>55</v>
      </c>
      <c r="C592" s="48">
        <v>45579</v>
      </c>
      <c r="D592" s="47" t="str">
        <f t="shared" si="63"/>
        <v>October</v>
      </c>
      <c r="E592" s="47">
        <f t="shared" si="64"/>
        <v>2024</v>
      </c>
      <c r="F592" s="49">
        <v>135</v>
      </c>
      <c r="G592" s="50">
        <v>13.09</v>
      </c>
      <c r="H592" s="51">
        <f t="shared" si="65"/>
        <v>1767.15</v>
      </c>
      <c r="I592" s="52">
        <v>0.03</v>
      </c>
      <c r="J592" s="31" t="str">
        <f t="shared" si="66"/>
        <v>Low (1–5%)</v>
      </c>
      <c r="K592" s="51">
        <f t="shared" si="67"/>
        <v>53.0145</v>
      </c>
      <c r="L592" s="51">
        <f t="shared" si="68"/>
        <v>1714.1355</v>
      </c>
      <c r="M592" s="49">
        <v>0</v>
      </c>
      <c r="N592" s="53">
        <f t="shared" si="69"/>
        <v>0</v>
      </c>
      <c r="O592" s="54" t="s">
        <v>33</v>
      </c>
      <c r="P592" s="55" t="s">
        <v>29</v>
      </c>
    </row>
    <row r="593" ht="22.5" customHeight="1" spans="1:16">
      <c r="A593" s="36" t="s">
        <v>52</v>
      </c>
      <c r="B593" s="37" t="s">
        <v>53</v>
      </c>
      <c r="C593" s="38">
        <v>45586</v>
      </c>
      <c r="D593" s="37" t="str">
        <f t="shared" si="63"/>
        <v>October</v>
      </c>
      <c r="E593" s="37">
        <f t="shared" si="64"/>
        <v>2024</v>
      </c>
      <c r="F593" s="39">
        <v>130</v>
      </c>
      <c r="G593" s="40">
        <v>41.41</v>
      </c>
      <c r="H593" s="41">
        <f t="shared" si="65"/>
        <v>5383.3</v>
      </c>
      <c r="I593" s="42">
        <v>0.15</v>
      </c>
      <c r="J593" s="31" t="str">
        <f t="shared" si="66"/>
        <v>High (11–15%)</v>
      </c>
      <c r="K593" s="41">
        <f t="shared" si="67"/>
        <v>807.495</v>
      </c>
      <c r="L593" s="41">
        <f t="shared" si="68"/>
        <v>4575.805</v>
      </c>
      <c r="M593" s="39">
        <v>2</v>
      </c>
      <c r="N593" s="43">
        <f t="shared" si="69"/>
        <v>0.0153846153846154</v>
      </c>
      <c r="O593" s="44" t="s">
        <v>33</v>
      </c>
      <c r="P593" s="45" t="s">
        <v>28</v>
      </c>
    </row>
    <row r="594" ht="22.5" customHeight="1" spans="1:16">
      <c r="A594" s="46" t="s">
        <v>9</v>
      </c>
      <c r="B594" s="47" t="s">
        <v>62</v>
      </c>
      <c r="C594" s="48">
        <v>45586</v>
      </c>
      <c r="D594" s="47" t="str">
        <f t="shared" si="63"/>
        <v>October</v>
      </c>
      <c r="E594" s="47">
        <f t="shared" si="64"/>
        <v>2024</v>
      </c>
      <c r="F594" s="49">
        <v>137</v>
      </c>
      <c r="G594" s="50">
        <v>29.76</v>
      </c>
      <c r="H594" s="51">
        <f t="shared" si="65"/>
        <v>4077.12</v>
      </c>
      <c r="I594" s="52">
        <v>0.12</v>
      </c>
      <c r="J594" s="31" t="str">
        <f t="shared" si="66"/>
        <v>High (11–15%)</v>
      </c>
      <c r="K594" s="51">
        <f t="shared" si="67"/>
        <v>489.2544</v>
      </c>
      <c r="L594" s="51">
        <f t="shared" si="68"/>
        <v>3587.8656</v>
      </c>
      <c r="M594" s="49">
        <v>1</v>
      </c>
      <c r="N594" s="53">
        <f t="shared" si="69"/>
        <v>0.0072992700729927</v>
      </c>
      <c r="O594" s="54" t="s">
        <v>32</v>
      </c>
      <c r="P594" s="55" t="s">
        <v>29</v>
      </c>
    </row>
    <row r="595" ht="22.5" customHeight="1" spans="1:16">
      <c r="A595" s="36" t="s">
        <v>59</v>
      </c>
      <c r="B595" s="37" t="s">
        <v>60</v>
      </c>
      <c r="C595" s="38">
        <v>45586</v>
      </c>
      <c r="D595" s="37" t="str">
        <f t="shared" si="63"/>
        <v>October</v>
      </c>
      <c r="E595" s="37">
        <f t="shared" si="64"/>
        <v>2024</v>
      </c>
      <c r="F595" s="39">
        <v>146</v>
      </c>
      <c r="G595" s="40">
        <v>54.63</v>
      </c>
      <c r="H595" s="41">
        <f t="shared" si="65"/>
        <v>7975.98</v>
      </c>
      <c r="I595" s="42">
        <v>0.09</v>
      </c>
      <c r="J595" s="31" t="str">
        <f t="shared" si="66"/>
        <v>Moderate (6–10%)</v>
      </c>
      <c r="K595" s="41">
        <f t="shared" si="67"/>
        <v>717.8382</v>
      </c>
      <c r="L595" s="41">
        <f t="shared" si="68"/>
        <v>7258.1418</v>
      </c>
      <c r="M595" s="39">
        <v>2</v>
      </c>
      <c r="N595" s="43">
        <f t="shared" si="69"/>
        <v>0.0136986301369863</v>
      </c>
      <c r="O595" s="44" t="s">
        <v>31</v>
      </c>
      <c r="P595" s="45" t="s">
        <v>30</v>
      </c>
    </row>
    <row r="596" ht="22.5" customHeight="1" spans="1:16">
      <c r="A596" s="46" t="s">
        <v>63</v>
      </c>
      <c r="B596" s="47" t="s">
        <v>57</v>
      </c>
      <c r="C596" s="48">
        <v>45600</v>
      </c>
      <c r="D596" s="47" t="str">
        <f t="shared" si="63"/>
        <v>November</v>
      </c>
      <c r="E596" s="47">
        <f t="shared" si="64"/>
        <v>2024</v>
      </c>
      <c r="F596" s="49">
        <v>149</v>
      </c>
      <c r="G596" s="50">
        <v>30.93</v>
      </c>
      <c r="H596" s="51">
        <f t="shared" si="65"/>
        <v>4608.57</v>
      </c>
      <c r="I596" s="52">
        <v>0.06</v>
      </c>
      <c r="J596" s="31" t="str">
        <f t="shared" si="66"/>
        <v>Moderate (6–10%)</v>
      </c>
      <c r="K596" s="51">
        <f t="shared" si="67"/>
        <v>276.514200000001</v>
      </c>
      <c r="L596" s="51">
        <f t="shared" si="68"/>
        <v>4332.0558</v>
      </c>
      <c r="M596" s="49">
        <v>1</v>
      </c>
      <c r="N596" s="53">
        <f t="shared" si="69"/>
        <v>0.00671140939597315</v>
      </c>
      <c r="O596" s="54" t="s">
        <v>31</v>
      </c>
      <c r="P596" s="55" t="s">
        <v>30</v>
      </c>
    </row>
    <row r="597" ht="22.5" customHeight="1" spans="1:16">
      <c r="A597" s="36" t="s">
        <v>63</v>
      </c>
      <c r="B597" s="37" t="s">
        <v>57</v>
      </c>
      <c r="C597" s="38">
        <v>45614</v>
      </c>
      <c r="D597" s="37" t="str">
        <f t="shared" si="63"/>
        <v>November</v>
      </c>
      <c r="E597" s="37">
        <f t="shared" si="64"/>
        <v>2024</v>
      </c>
      <c r="F597" s="39">
        <v>126</v>
      </c>
      <c r="G597" s="40">
        <v>29</v>
      </c>
      <c r="H597" s="41">
        <f t="shared" si="65"/>
        <v>3654</v>
      </c>
      <c r="I597" s="42">
        <v>0.02</v>
      </c>
      <c r="J597" s="31" t="str">
        <f t="shared" si="66"/>
        <v>Low (1–5%)</v>
      </c>
      <c r="K597" s="41">
        <f t="shared" si="67"/>
        <v>73.0799999999999</v>
      </c>
      <c r="L597" s="41">
        <f t="shared" si="68"/>
        <v>3580.92</v>
      </c>
      <c r="M597" s="39">
        <v>0</v>
      </c>
      <c r="N597" s="43">
        <f t="shared" si="69"/>
        <v>0</v>
      </c>
      <c r="O597" s="44" t="s">
        <v>33</v>
      </c>
      <c r="P597" s="45" t="s">
        <v>29</v>
      </c>
    </row>
    <row r="598" ht="22.5" customHeight="1" spans="1:16">
      <c r="A598" s="46" t="s">
        <v>10</v>
      </c>
      <c r="B598" s="47" t="s">
        <v>62</v>
      </c>
      <c r="C598" s="48">
        <v>45635</v>
      </c>
      <c r="D598" s="47" t="str">
        <f t="shared" si="63"/>
        <v>December</v>
      </c>
      <c r="E598" s="47">
        <f t="shared" si="64"/>
        <v>2024</v>
      </c>
      <c r="F598" s="49">
        <v>147</v>
      </c>
      <c r="G598" s="50">
        <v>33.84</v>
      </c>
      <c r="H598" s="51">
        <f t="shared" si="65"/>
        <v>4974.48</v>
      </c>
      <c r="I598" s="52">
        <v>0.04</v>
      </c>
      <c r="J598" s="31" t="str">
        <f t="shared" si="66"/>
        <v>Low (1–5%)</v>
      </c>
      <c r="K598" s="51">
        <f t="shared" si="67"/>
        <v>198.9792</v>
      </c>
      <c r="L598" s="51">
        <f t="shared" si="68"/>
        <v>4775.5008</v>
      </c>
      <c r="M598" s="49">
        <v>0</v>
      </c>
      <c r="N598" s="53">
        <f t="shared" si="69"/>
        <v>0</v>
      </c>
      <c r="O598" s="54" t="s">
        <v>31</v>
      </c>
      <c r="P598" s="55" t="s">
        <v>28</v>
      </c>
    </row>
    <row r="599" ht="22.5" customHeight="1" spans="1:16">
      <c r="A599" s="36" t="s">
        <v>7</v>
      </c>
      <c r="B599" s="37" t="s">
        <v>47</v>
      </c>
      <c r="C599" s="38">
        <v>45677</v>
      </c>
      <c r="D599" s="37" t="str">
        <f t="shared" si="63"/>
        <v>January</v>
      </c>
      <c r="E599" s="37">
        <f t="shared" si="64"/>
        <v>2025</v>
      </c>
      <c r="F599" s="39">
        <v>128</v>
      </c>
      <c r="G599" s="40">
        <v>37.63</v>
      </c>
      <c r="H599" s="41">
        <f t="shared" si="65"/>
        <v>4816.64</v>
      </c>
      <c r="I599" s="42">
        <v>0.22</v>
      </c>
      <c r="J599" s="31" t="str">
        <f t="shared" si="66"/>
        <v>Maximum (21–25%)</v>
      </c>
      <c r="K599" s="41">
        <f t="shared" si="67"/>
        <v>1059.6608</v>
      </c>
      <c r="L599" s="41">
        <f t="shared" si="68"/>
        <v>3756.9792</v>
      </c>
      <c r="M599" s="39">
        <v>2</v>
      </c>
      <c r="N599" s="43">
        <f t="shared" si="69"/>
        <v>0.015625</v>
      </c>
      <c r="O599" s="44" t="s">
        <v>32</v>
      </c>
      <c r="P599" s="45" t="s">
        <v>28</v>
      </c>
    </row>
    <row r="600" ht="22.5" customHeight="1" spans="1:16">
      <c r="A600" s="46" t="s">
        <v>56</v>
      </c>
      <c r="B600" s="47" t="s">
        <v>57</v>
      </c>
      <c r="C600" s="48">
        <v>45698</v>
      </c>
      <c r="D600" s="47" t="str">
        <f t="shared" si="63"/>
        <v>February</v>
      </c>
      <c r="E600" s="47">
        <f t="shared" si="64"/>
        <v>2025</v>
      </c>
      <c r="F600" s="49">
        <v>139</v>
      </c>
      <c r="G600" s="50">
        <v>43.39</v>
      </c>
      <c r="H600" s="51">
        <f t="shared" si="65"/>
        <v>6031.21</v>
      </c>
      <c r="I600" s="52">
        <v>0.23</v>
      </c>
      <c r="J600" s="31" t="str">
        <f t="shared" si="66"/>
        <v>Maximum (21–25%)</v>
      </c>
      <c r="K600" s="51">
        <f t="shared" si="67"/>
        <v>1387.1783</v>
      </c>
      <c r="L600" s="51">
        <f t="shared" si="68"/>
        <v>4644.0317</v>
      </c>
      <c r="M600" s="49">
        <v>4</v>
      </c>
      <c r="N600" s="53">
        <f t="shared" si="69"/>
        <v>0.0287769784172662</v>
      </c>
      <c r="O600" s="54" t="s">
        <v>32</v>
      </c>
      <c r="P600" s="55" t="s">
        <v>30</v>
      </c>
    </row>
    <row r="601" ht="22.5" customHeight="1" spans="1:16">
      <c r="A601" s="36" t="s">
        <v>54</v>
      </c>
      <c r="B601" s="37" t="s">
        <v>55</v>
      </c>
      <c r="C601" s="38">
        <v>45698</v>
      </c>
      <c r="D601" s="37" t="str">
        <f t="shared" si="63"/>
        <v>February</v>
      </c>
      <c r="E601" s="37">
        <f t="shared" si="64"/>
        <v>2025</v>
      </c>
      <c r="F601" s="39">
        <v>134</v>
      </c>
      <c r="G601" s="40">
        <v>50.17</v>
      </c>
      <c r="H601" s="41">
        <f t="shared" si="65"/>
        <v>6722.78</v>
      </c>
      <c r="I601" s="42">
        <v>0.24</v>
      </c>
      <c r="J601" s="31" t="str">
        <f t="shared" si="66"/>
        <v>Maximum (21–25%)</v>
      </c>
      <c r="K601" s="41">
        <f t="shared" si="67"/>
        <v>1613.4672</v>
      </c>
      <c r="L601" s="41">
        <f t="shared" si="68"/>
        <v>5109.3128</v>
      </c>
      <c r="M601" s="39">
        <v>1</v>
      </c>
      <c r="N601" s="43">
        <f t="shared" si="69"/>
        <v>0.00746268656716418</v>
      </c>
      <c r="O601" s="44" t="s">
        <v>32</v>
      </c>
      <c r="P601" s="45" t="s">
        <v>30</v>
      </c>
    </row>
    <row r="602" ht="22.5" customHeight="1" spans="1:16">
      <c r="A602" s="46" t="s">
        <v>10</v>
      </c>
      <c r="B602" s="47" t="s">
        <v>62</v>
      </c>
      <c r="C602" s="48">
        <v>45712</v>
      </c>
      <c r="D602" s="47" t="str">
        <f t="shared" si="63"/>
        <v>February</v>
      </c>
      <c r="E602" s="47">
        <f t="shared" si="64"/>
        <v>2025</v>
      </c>
      <c r="F602" s="49">
        <v>150</v>
      </c>
      <c r="G602" s="50">
        <v>53.95</v>
      </c>
      <c r="H602" s="51">
        <f t="shared" si="65"/>
        <v>8092.5</v>
      </c>
      <c r="I602" s="52">
        <v>0.06</v>
      </c>
      <c r="J602" s="31" t="str">
        <f t="shared" si="66"/>
        <v>Moderate (6–10%)</v>
      </c>
      <c r="K602" s="51">
        <f t="shared" si="67"/>
        <v>485.55</v>
      </c>
      <c r="L602" s="51">
        <f t="shared" si="68"/>
        <v>7606.95</v>
      </c>
      <c r="M602" s="49">
        <v>1</v>
      </c>
      <c r="N602" s="53">
        <f t="shared" si="69"/>
        <v>0.00666666666666667</v>
      </c>
      <c r="O602" s="54" t="s">
        <v>32</v>
      </c>
      <c r="P602" s="55" t="s">
        <v>28</v>
      </c>
    </row>
    <row r="603" ht="22.5" customHeight="1" spans="1:16">
      <c r="A603" s="36" t="s">
        <v>50</v>
      </c>
      <c r="B603" s="37" t="s">
        <v>51</v>
      </c>
      <c r="C603" s="38">
        <v>45712</v>
      </c>
      <c r="D603" s="37" t="str">
        <f t="shared" si="63"/>
        <v>February</v>
      </c>
      <c r="E603" s="37">
        <f t="shared" si="64"/>
        <v>2025</v>
      </c>
      <c r="F603" s="39">
        <v>137</v>
      </c>
      <c r="G603" s="40">
        <v>51.82</v>
      </c>
      <c r="H603" s="41">
        <f t="shared" si="65"/>
        <v>7099.34</v>
      </c>
      <c r="I603" s="42">
        <v>0.11</v>
      </c>
      <c r="J603" s="31" t="str">
        <f t="shared" si="66"/>
        <v>High (11–15%)</v>
      </c>
      <c r="K603" s="41">
        <f t="shared" si="67"/>
        <v>780.9274</v>
      </c>
      <c r="L603" s="41">
        <f t="shared" si="68"/>
        <v>6318.4126</v>
      </c>
      <c r="M603" s="39">
        <v>0</v>
      </c>
      <c r="N603" s="43">
        <f t="shared" si="69"/>
        <v>0</v>
      </c>
      <c r="O603" s="44" t="s">
        <v>31</v>
      </c>
      <c r="P603" s="45" t="s">
        <v>28</v>
      </c>
    </row>
    <row r="604" ht="22.5" customHeight="1" spans="1:16">
      <c r="A604" s="46" t="s">
        <v>9</v>
      </c>
      <c r="B604" s="47" t="s">
        <v>62</v>
      </c>
      <c r="C604" s="48">
        <v>45747</v>
      </c>
      <c r="D604" s="47" t="str">
        <f t="shared" si="63"/>
        <v>March</v>
      </c>
      <c r="E604" s="47">
        <f t="shared" si="64"/>
        <v>2025</v>
      </c>
      <c r="F604" s="49">
        <v>154</v>
      </c>
      <c r="G604" s="50">
        <v>38.12</v>
      </c>
      <c r="H604" s="51">
        <f t="shared" si="65"/>
        <v>5870.48</v>
      </c>
      <c r="I604" s="52">
        <v>0.09</v>
      </c>
      <c r="J604" s="31" t="str">
        <f t="shared" si="66"/>
        <v>Moderate (6–10%)</v>
      </c>
      <c r="K604" s="51">
        <f t="shared" si="67"/>
        <v>528.343199999999</v>
      </c>
      <c r="L604" s="51">
        <f t="shared" si="68"/>
        <v>5342.1368</v>
      </c>
      <c r="M604" s="49">
        <v>1</v>
      </c>
      <c r="N604" s="53">
        <f t="shared" si="69"/>
        <v>0.00649350649350649</v>
      </c>
      <c r="O604" s="54" t="s">
        <v>32</v>
      </c>
      <c r="P604" s="55" t="s">
        <v>30</v>
      </c>
    </row>
    <row r="605" ht="22.5" customHeight="1" spans="1:16">
      <c r="A605" s="36" t="s">
        <v>48</v>
      </c>
      <c r="B605" s="37" t="s">
        <v>49</v>
      </c>
      <c r="C605" s="38">
        <v>43843</v>
      </c>
      <c r="D605" s="37" t="str">
        <f t="shared" si="63"/>
        <v>January</v>
      </c>
      <c r="E605" s="37">
        <f t="shared" si="64"/>
        <v>2020</v>
      </c>
      <c r="F605" s="39">
        <v>141</v>
      </c>
      <c r="G605" s="40">
        <v>33.03</v>
      </c>
      <c r="H605" s="41">
        <f t="shared" si="65"/>
        <v>4657.23</v>
      </c>
      <c r="I605" s="42">
        <v>0.09</v>
      </c>
      <c r="J605" s="31" t="str">
        <f t="shared" si="66"/>
        <v>Moderate (6–10%)</v>
      </c>
      <c r="K605" s="41">
        <f t="shared" si="67"/>
        <v>419.1507</v>
      </c>
      <c r="L605" s="41">
        <f t="shared" si="68"/>
        <v>4238.0793</v>
      </c>
      <c r="M605" s="39">
        <v>2</v>
      </c>
      <c r="N605" s="43">
        <f t="shared" si="69"/>
        <v>0.0141843971631206</v>
      </c>
      <c r="O605" s="44" t="s">
        <v>33</v>
      </c>
      <c r="P605" s="45" t="s">
        <v>29</v>
      </c>
    </row>
    <row r="606" ht="22.5" customHeight="1" spans="1:16">
      <c r="A606" s="46" t="s">
        <v>56</v>
      </c>
      <c r="B606" s="47" t="s">
        <v>57</v>
      </c>
      <c r="C606" s="48">
        <v>43843</v>
      </c>
      <c r="D606" s="47" t="str">
        <f t="shared" si="63"/>
        <v>January</v>
      </c>
      <c r="E606" s="47">
        <f t="shared" si="64"/>
        <v>2020</v>
      </c>
      <c r="F606" s="49">
        <v>163</v>
      </c>
      <c r="G606" s="50">
        <v>35.29</v>
      </c>
      <c r="H606" s="51">
        <f t="shared" si="65"/>
        <v>5752.27</v>
      </c>
      <c r="I606" s="52">
        <v>0.24</v>
      </c>
      <c r="J606" s="31" t="str">
        <f t="shared" si="66"/>
        <v>Maximum (21–25%)</v>
      </c>
      <c r="K606" s="51">
        <f t="shared" si="67"/>
        <v>1380.5448</v>
      </c>
      <c r="L606" s="51">
        <f t="shared" si="68"/>
        <v>4371.7252</v>
      </c>
      <c r="M606" s="49">
        <v>2</v>
      </c>
      <c r="N606" s="53">
        <f t="shared" si="69"/>
        <v>0.0122699386503067</v>
      </c>
      <c r="O606" s="54" t="s">
        <v>33</v>
      </c>
      <c r="P606" s="55" t="s">
        <v>29</v>
      </c>
    </row>
    <row r="607" ht="22.5" customHeight="1" spans="1:16">
      <c r="A607" s="36" t="s">
        <v>52</v>
      </c>
      <c r="B607" s="37" t="s">
        <v>53</v>
      </c>
      <c r="C607" s="38">
        <v>43850</v>
      </c>
      <c r="D607" s="37" t="str">
        <f t="shared" si="63"/>
        <v>January</v>
      </c>
      <c r="E607" s="37">
        <f t="shared" si="64"/>
        <v>2020</v>
      </c>
      <c r="F607" s="39">
        <v>156</v>
      </c>
      <c r="G607" s="40">
        <v>23.49</v>
      </c>
      <c r="H607" s="41">
        <f t="shared" si="65"/>
        <v>3664.44</v>
      </c>
      <c r="I607" s="42">
        <v>0.1</v>
      </c>
      <c r="J607" s="31" t="str">
        <f t="shared" si="66"/>
        <v>Moderate (6–10%)</v>
      </c>
      <c r="K607" s="41">
        <f t="shared" si="67"/>
        <v>366.444</v>
      </c>
      <c r="L607" s="41">
        <f t="shared" si="68"/>
        <v>3297.996</v>
      </c>
      <c r="M607" s="39">
        <v>1</v>
      </c>
      <c r="N607" s="43">
        <f t="shared" si="69"/>
        <v>0.00641025641025641</v>
      </c>
      <c r="O607" s="44" t="s">
        <v>31</v>
      </c>
      <c r="P607" s="45" t="s">
        <v>28</v>
      </c>
    </row>
    <row r="608" ht="22.5" customHeight="1" spans="1:16">
      <c r="A608" s="46" t="s">
        <v>8</v>
      </c>
      <c r="B608" s="47" t="s">
        <v>45</v>
      </c>
      <c r="C608" s="48">
        <v>43857</v>
      </c>
      <c r="D608" s="47" t="str">
        <f t="shared" si="63"/>
        <v>January</v>
      </c>
      <c r="E608" s="47">
        <f t="shared" si="64"/>
        <v>2020</v>
      </c>
      <c r="F608" s="49">
        <v>141</v>
      </c>
      <c r="G608" s="50">
        <v>53.64</v>
      </c>
      <c r="H608" s="51">
        <f t="shared" si="65"/>
        <v>7563.24</v>
      </c>
      <c r="I608" s="52">
        <v>0.19</v>
      </c>
      <c r="J608" s="31" t="str">
        <f t="shared" si="66"/>
        <v>Very High (16–20%)</v>
      </c>
      <c r="K608" s="51">
        <f t="shared" si="67"/>
        <v>1437.0156</v>
      </c>
      <c r="L608" s="51">
        <f t="shared" si="68"/>
        <v>6126.2244</v>
      </c>
      <c r="M608" s="49">
        <v>0</v>
      </c>
      <c r="N608" s="53">
        <f t="shared" si="69"/>
        <v>0</v>
      </c>
      <c r="O608" s="54" t="s">
        <v>31</v>
      </c>
      <c r="P608" s="55" t="s">
        <v>28</v>
      </c>
    </row>
    <row r="609" ht="22.5" customHeight="1" spans="1:16">
      <c r="A609" s="36" t="s">
        <v>8</v>
      </c>
      <c r="B609" s="37" t="s">
        <v>45</v>
      </c>
      <c r="C609" s="38">
        <v>43871</v>
      </c>
      <c r="D609" s="37" t="str">
        <f t="shared" si="63"/>
        <v>February</v>
      </c>
      <c r="E609" s="37">
        <f t="shared" si="64"/>
        <v>2020</v>
      </c>
      <c r="F609" s="39">
        <v>144</v>
      </c>
      <c r="G609" s="40">
        <v>45.6</v>
      </c>
      <c r="H609" s="41">
        <f t="shared" si="65"/>
        <v>6566.4</v>
      </c>
      <c r="I609" s="42">
        <v>0.14</v>
      </c>
      <c r="J609" s="31" t="str">
        <f t="shared" si="66"/>
        <v>High (11–15%)</v>
      </c>
      <c r="K609" s="41">
        <f t="shared" si="67"/>
        <v>919.296</v>
      </c>
      <c r="L609" s="41">
        <f t="shared" si="68"/>
        <v>5647.104</v>
      </c>
      <c r="M609" s="39">
        <v>0</v>
      </c>
      <c r="N609" s="43">
        <f t="shared" si="69"/>
        <v>0</v>
      </c>
      <c r="O609" s="44" t="s">
        <v>31</v>
      </c>
      <c r="P609" s="45" t="s">
        <v>29</v>
      </c>
    </row>
    <row r="610" ht="22.5" customHeight="1" spans="1:16">
      <c r="A610" s="46" t="s">
        <v>46</v>
      </c>
      <c r="B610" s="47" t="s">
        <v>47</v>
      </c>
      <c r="C610" s="48">
        <v>43871</v>
      </c>
      <c r="D610" s="47" t="str">
        <f t="shared" si="63"/>
        <v>February</v>
      </c>
      <c r="E610" s="47">
        <f t="shared" si="64"/>
        <v>2020</v>
      </c>
      <c r="F610" s="49">
        <v>155</v>
      </c>
      <c r="G610" s="50">
        <v>27.62</v>
      </c>
      <c r="H610" s="51">
        <f t="shared" si="65"/>
        <v>4281.1</v>
      </c>
      <c r="I610" s="52">
        <v>0.05</v>
      </c>
      <c r="J610" s="31" t="str">
        <f t="shared" si="66"/>
        <v>Low (1–5%)</v>
      </c>
      <c r="K610" s="51">
        <f t="shared" si="67"/>
        <v>214.055</v>
      </c>
      <c r="L610" s="51">
        <f t="shared" si="68"/>
        <v>4067.045</v>
      </c>
      <c r="M610" s="49">
        <v>1</v>
      </c>
      <c r="N610" s="53">
        <f t="shared" si="69"/>
        <v>0.00645161290322581</v>
      </c>
      <c r="O610" s="54" t="s">
        <v>33</v>
      </c>
      <c r="P610" s="55" t="s">
        <v>28</v>
      </c>
    </row>
    <row r="611" ht="22.5" customHeight="1" spans="1:16">
      <c r="A611" s="36" t="s">
        <v>7</v>
      </c>
      <c r="B611" s="37" t="s">
        <v>47</v>
      </c>
      <c r="C611" s="38">
        <v>43871</v>
      </c>
      <c r="D611" s="37" t="str">
        <f t="shared" si="63"/>
        <v>February</v>
      </c>
      <c r="E611" s="37">
        <f t="shared" si="64"/>
        <v>2020</v>
      </c>
      <c r="F611" s="39">
        <v>137</v>
      </c>
      <c r="G611" s="40">
        <v>21.36</v>
      </c>
      <c r="H611" s="41">
        <f t="shared" si="65"/>
        <v>2926.32</v>
      </c>
      <c r="I611" s="42">
        <v>0.13</v>
      </c>
      <c r="J611" s="31" t="str">
        <f t="shared" si="66"/>
        <v>High (11–15%)</v>
      </c>
      <c r="K611" s="41">
        <f t="shared" si="67"/>
        <v>380.4216</v>
      </c>
      <c r="L611" s="41">
        <f t="shared" si="68"/>
        <v>2545.8984</v>
      </c>
      <c r="M611" s="39">
        <v>1</v>
      </c>
      <c r="N611" s="43">
        <f t="shared" si="69"/>
        <v>0.0072992700729927</v>
      </c>
      <c r="O611" s="44" t="s">
        <v>31</v>
      </c>
      <c r="P611" s="45" t="s">
        <v>28</v>
      </c>
    </row>
    <row r="612" ht="22.5" customHeight="1" spans="1:16">
      <c r="A612" s="46" t="s">
        <v>46</v>
      </c>
      <c r="B612" s="47" t="s">
        <v>47</v>
      </c>
      <c r="C612" s="48">
        <v>43878</v>
      </c>
      <c r="D612" s="47" t="str">
        <f t="shared" si="63"/>
        <v>February</v>
      </c>
      <c r="E612" s="47">
        <f t="shared" si="64"/>
        <v>2020</v>
      </c>
      <c r="F612" s="49">
        <v>131</v>
      </c>
      <c r="G612" s="50">
        <v>43.46</v>
      </c>
      <c r="H612" s="51">
        <f t="shared" si="65"/>
        <v>5693.26</v>
      </c>
      <c r="I612" s="52">
        <v>0.05</v>
      </c>
      <c r="J612" s="31" t="str">
        <f t="shared" si="66"/>
        <v>Low (1–5%)</v>
      </c>
      <c r="K612" s="51">
        <f t="shared" si="67"/>
        <v>284.663</v>
      </c>
      <c r="L612" s="51">
        <f t="shared" si="68"/>
        <v>5408.597</v>
      </c>
      <c r="M612" s="49">
        <v>3</v>
      </c>
      <c r="N612" s="53">
        <f t="shared" si="69"/>
        <v>0.0229007633587786</v>
      </c>
      <c r="O612" s="54" t="s">
        <v>33</v>
      </c>
      <c r="P612" s="55" t="s">
        <v>30</v>
      </c>
    </row>
    <row r="613" ht="22.5" customHeight="1" spans="1:16">
      <c r="A613" s="36" t="s">
        <v>50</v>
      </c>
      <c r="B613" s="37" t="s">
        <v>51</v>
      </c>
      <c r="C613" s="38">
        <v>43892</v>
      </c>
      <c r="D613" s="37" t="str">
        <f t="shared" si="63"/>
        <v>March</v>
      </c>
      <c r="E613" s="37">
        <f t="shared" si="64"/>
        <v>2020</v>
      </c>
      <c r="F613" s="39">
        <v>152</v>
      </c>
      <c r="G613" s="40">
        <v>48.1</v>
      </c>
      <c r="H613" s="41">
        <f t="shared" si="65"/>
        <v>7311.2</v>
      </c>
      <c r="I613" s="42">
        <v>0.14</v>
      </c>
      <c r="J613" s="31" t="str">
        <f t="shared" si="66"/>
        <v>High (11–15%)</v>
      </c>
      <c r="K613" s="41">
        <f t="shared" si="67"/>
        <v>1023.568</v>
      </c>
      <c r="L613" s="41">
        <f t="shared" si="68"/>
        <v>6287.632</v>
      </c>
      <c r="M613" s="39">
        <v>1</v>
      </c>
      <c r="N613" s="43">
        <f t="shared" si="69"/>
        <v>0.00657894736842105</v>
      </c>
      <c r="O613" s="44" t="s">
        <v>32</v>
      </c>
      <c r="P613" s="45" t="s">
        <v>29</v>
      </c>
    </row>
    <row r="614" ht="22.5" customHeight="1" spans="1:16">
      <c r="A614" s="46" t="s">
        <v>48</v>
      </c>
      <c r="B614" s="47" t="s">
        <v>49</v>
      </c>
      <c r="C614" s="48">
        <v>43913</v>
      </c>
      <c r="D614" s="47" t="str">
        <f t="shared" si="63"/>
        <v>March</v>
      </c>
      <c r="E614" s="47">
        <f t="shared" si="64"/>
        <v>2020</v>
      </c>
      <c r="F614" s="49">
        <v>143</v>
      </c>
      <c r="G614" s="50">
        <v>58.71</v>
      </c>
      <c r="H614" s="51">
        <f t="shared" si="65"/>
        <v>8395.53</v>
      </c>
      <c r="I614" s="52">
        <v>0.19</v>
      </c>
      <c r="J614" s="31" t="str">
        <f t="shared" si="66"/>
        <v>Very High (16–20%)</v>
      </c>
      <c r="K614" s="51">
        <f t="shared" si="67"/>
        <v>1595.1507</v>
      </c>
      <c r="L614" s="51">
        <f t="shared" si="68"/>
        <v>6800.3793</v>
      </c>
      <c r="M614" s="49">
        <v>0</v>
      </c>
      <c r="N614" s="53">
        <f t="shared" si="69"/>
        <v>0</v>
      </c>
      <c r="O614" s="54" t="s">
        <v>31</v>
      </c>
      <c r="P614" s="55" t="s">
        <v>28</v>
      </c>
    </row>
    <row r="615" ht="22.5" customHeight="1" spans="1:16">
      <c r="A615" s="36" t="s">
        <v>50</v>
      </c>
      <c r="B615" s="37" t="s">
        <v>51</v>
      </c>
      <c r="C615" s="38">
        <v>43927</v>
      </c>
      <c r="D615" s="37" t="str">
        <f t="shared" si="63"/>
        <v>April</v>
      </c>
      <c r="E615" s="37">
        <f t="shared" si="64"/>
        <v>2020</v>
      </c>
      <c r="F615" s="39">
        <v>153</v>
      </c>
      <c r="G615" s="40">
        <v>26.58</v>
      </c>
      <c r="H615" s="41">
        <f t="shared" si="65"/>
        <v>4066.74</v>
      </c>
      <c r="I615" s="42">
        <v>0.02</v>
      </c>
      <c r="J615" s="31" t="str">
        <f t="shared" si="66"/>
        <v>Low (1–5%)</v>
      </c>
      <c r="K615" s="41">
        <f t="shared" si="67"/>
        <v>81.3348000000001</v>
      </c>
      <c r="L615" s="41">
        <f t="shared" si="68"/>
        <v>3985.4052</v>
      </c>
      <c r="M615" s="39">
        <v>0</v>
      </c>
      <c r="N615" s="43">
        <f t="shared" si="69"/>
        <v>0</v>
      </c>
      <c r="O615" s="44" t="s">
        <v>31</v>
      </c>
      <c r="P615" s="45" t="s">
        <v>28</v>
      </c>
    </row>
    <row r="616" ht="22.5" customHeight="1" spans="1:16">
      <c r="A616" s="46" t="s">
        <v>6</v>
      </c>
      <c r="B616" s="47" t="s">
        <v>51</v>
      </c>
      <c r="C616" s="48">
        <v>43948</v>
      </c>
      <c r="D616" s="47" t="str">
        <f t="shared" si="63"/>
        <v>April</v>
      </c>
      <c r="E616" s="47">
        <f t="shared" si="64"/>
        <v>2020</v>
      </c>
      <c r="F616" s="49">
        <v>148</v>
      </c>
      <c r="G616" s="50">
        <v>29.95</v>
      </c>
      <c r="H616" s="51">
        <f t="shared" si="65"/>
        <v>4432.6</v>
      </c>
      <c r="I616" s="52">
        <v>0.15</v>
      </c>
      <c r="J616" s="31" t="str">
        <f t="shared" si="66"/>
        <v>High (11–15%)</v>
      </c>
      <c r="K616" s="51">
        <f t="shared" si="67"/>
        <v>664.89</v>
      </c>
      <c r="L616" s="51">
        <f t="shared" si="68"/>
        <v>3767.71</v>
      </c>
      <c r="M616" s="49">
        <v>0</v>
      </c>
      <c r="N616" s="53">
        <f t="shared" si="69"/>
        <v>0</v>
      </c>
      <c r="O616" s="54" t="s">
        <v>33</v>
      </c>
      <c r="P616" s="55" t="s">
        <v>29</v>
      </c>
    </row>
    <row r="617" ht="22.5" customHeight="1" spans="1:16">
      <c r="A617" s="36" t="s">
        <v>48</v>
      </c>
      <c r="B617" s="37" t="s">
        <v>49</v>
      </c>
      <c r="C617" s="38">
        <v>43969</v>
      </c>
      <c r="D617" s="37" t="str">
        <f t="shared" si="63"/>
        <v>May</v>
      </c>
      <c r="E617" s="37">
        <f t="shared" si="64"/>
        <v>2020</v>
      </c>
      <c r="F617" s="39">
        <v>144</v>
      </c>
      <c r="G617" s="40">
        <v>50.33</v>
      </c>
      <c r="H617" s="41">
        <f t="shared" si="65"/>
        <v>7247.52</v>
      </c>
      <c r="I617" s="42">
        <v>0.22</v>
      </c>
      <c r="J617" s="31" t="str">
        <f t="shared" si="66"/>
        <v>Maximum (21–25%)</v>
      </c>
      <c r="K617" s="41">
        <f t="shared" si="67"/>
        <v>1594.4544</v>
      </c>
      <c r="L617" s="41">
        <f t="shared" si="68"/>
        <v>5653.0656</v>
      </c>
      <c r="M617" s="39">
        <v>6</v>
      </c>
      <c r="N617" s="43">
        <f t="shared" si="69"/>
        <v>0.0416666666666667</v>
      </c>
      <c r="O617" s="44" t="s">
        <v>33</v>
      </c>
      <c r="P617" s="45" t="s">
        <v>29</v>
      </c>
    </row>
    <row r="618" ht="22.5" customHeight="1" spans="1:16">
      <c r="A618" s="46" t="s">
        <v>58</v>
      </c>
      <c r="B618" s="47" t="s">
        <v>57</v>
      </c>
      <c r="C618" s="48">
        <v>43976</v>
      </c>
      <c r="D618" s="47" t="str">
        <f t="shared" si="63"/>
        <v>May</v>
      </c>
      <c r="E618" s="47">
        <f t="shared" si="64"/>
        <v>2020</v>
      </c>
      <c r="F618" s="49">
        <v>161</v>
      </c>
      <c r="G618" s="50">
        <v>44.98</v>
      </c>
      <c r="H618" s="51">
        <f t="shared" si="65"/>
        <v>7241.78</v>
      </c>
      <c r="I618" s="52">
        <v>0.11</v>
      </c>
      <c r="J618" s="31" t="str">
        <f t="shared" si="66"/>
        <v>High (11–15%)</v>
      </c>
      <c r="K618" s="51">
        <f t="shared" si="67"/>
        <v>796.5958</v>
      </c>
      <c r="L618" s="51">
        <f t="shared" si="68"/>
        <v>6445.1842</v>
      </c>
      <c r="M618" s="49">
        <v>3</v>
      </c>
      <c r="N618" s="53">
        <f t="shared" si="69"/>
        <v>0.0186335403726708</v>
      </c>
      <c r="O618" s="54" t="s">
        <v>32</v>
      </c>
      <c r="P618" s="55" t="s">
        <v>29</v>
      </c>
    </row>
    <row r="619" ht="22.5" customHeight="1" spans="1:16">
      <c r="A619" s="36" t="s">
        <v>52</v>
      </c>
      <c r="B619" s="37" t="s">
        <v>53</v>
      </c>
      <c r="C619" s="38">
        <v>43983</v>
      </c>
      <c r="D619" s="37" t="str">
        <f t="shared" si="63"/>
        <v>June</v>
      </c>
      <c r="E619" s="37">
        <f t="shared" si="64"/>
        <v>2020</v>
      </c>
      <c r="F619" s="39">
        <v>149</v>
      </c>
      <c r="G619" s="40">
        <v>28.07</v>
      </c>
      <c r="H619" s="41">
        <f t="shared" si="65"/>
        <v>4182.43</v>
      </c>
      <c r="I619" s="42">
        <v>0.05</v>
      </c>
      <c r="J619" s="31" t="str">
        <f t="shared" si="66"/>
        <v>Low (1–5%)</v>
      </c>
      <c r="K619" s="41">
        <f t="shared" si="67"/>
        <v>209.1215</v>
      </c>
      <c r="L619" s="41">
        <f t="shared" si="68"/>
        <v>3973.3085</v>
      </c>
      <c r="M619" s="39">
        <v>1</v>
      </c>
      <c r="N619" s="43">
        <f t="shared" si="69"/>
        <v>0.00671140939597315</v>
      </c>
      <c r="O619" s="44" t="s">
        <v>31</v>
      </c>
      <c r="P619" s="45" t="s">
        <v>29</v>
      </c>
    </row>
    <row r="620" ht="22.5" customHeight="1" spans="1:16">
      <c r="A620" s="46" t="s">
        <v>48</v>
      </c>
      <c r="B620" s="47" t="s">
        <v>49</v>
      </c>
      <c r="C620" s="48">
        <v>44025</v>
      </c>
      <c r="D620" s="47" t="str">
        <f t="shared" si="63"/>
        <v>July</v>
      </c>
      <c r="E620" s="47">
        <f t="shared" si="64"/>
        <v>2020</v>
      </c>
      <c r="F620" s="49">
        <v>125</v>
      </c>
      <c r="G620" s="50">
        <v>40.3</v>
      </c>
      <c r="H620" s="51">
        <f t="shared" si="65"/>
        <v>5037.5</v>
      </c>
      <c r="I620" s="52">
        <v>0.21</v>
      </c>
      <c r="J620" s="31" t="str">
        <f t="shared" si="66"/>
        <v>Maximum (21–25%)</v>
      </c>
      <c r="K620" s="51">
        <f t="shared" si="67"/>
        <v>1057.875</v>
      </c>
      <c r="L620" s="51">
        <f t="shared" si="68"/>
        <v>3979.625</v>
      </c>
      <c r="M620" s="49">
        <v>0</v>
      </c>
      <c r="N620" s="53">
        <f t="shared" si="69"/>
        <v>0</v>
      </c>
      <c r="O620" s="54" t="s">
        <v>31</v>
      </c>
      <c r="P620" s="55" t="s">
        <v>29</v>
      </c>
    </row>
    <row r="621" ht="22.5" customHeight="1" spans="1:16">
      <c r="A621" s="36" t="s">
        <v>48</v>
      </c>
      <c r="B621" s="37" t="s">
        <v>49</v>
      </c>
      <c r="C621" s="38">
        <v>44046</v>
      </c>
      <c r="D621" s="37" t="str">
        <f t="shared" si="63"/>
        <v>August</v>
      </c>
      <c r="E621" s="37">
        <f t="shared" si="64"/>
        <v>2020</v>
      </c>
      <c r="F621" s="39">
        <v>139</v>
      </c>
      <c r="G621" s="40">
        <v>12.42</v>
      </c>
      <c r="H621" s="41">
        <f t="shared" si="65"/>
        <v>1726.38</v>
      </c>
      <c r="I621" s="42">
        <v>0.23</v>
      </c>
      <c r="J621" s="31" t="str">
        <f t="shared" si="66"/>
        <v>Maximum (21–25%)</v>
      </c>
      <c r="K621" s="41">
        <f t="shared" si="67"/>
        <v>397.0674</v>
      </c>
      <c r="L621" s="41">
        <f t="shared" si="68"/>
        <v>1329.3126</v>
      </c>
      <c r="M621" s="39">
        <v>2</v>
      </c>
      <c r="N621" s="43">
        <f t="shared" si="69"/>
        <v>0.0143884892086331</v>
      </c>
      <c r="O621" s="44" t="s">
        <v>31</v>
      </c>
      <c r="P621" s="45" t="s">
        <v>29</v>
      </c>
    </row>
    <row r="622" ht="22.5" customHeight="1" spans="1:16">
      <c r="A622" s="46" t="s">
        <v>8</v>
      </c>
      <c r="B622" s="47" t="s">
        <v>45</v>
      </c>
      <c r="C622" s="48">
        <v>44053</v>
      </c>
      <c r="D622" s="47" t="str">
        <f t="shared" si="63"/>
        <v>August</v>
      </c>
      <c r="E622" s="47">
        <f t="shared" si="64"/>
        <v>2020</v>
      </c>
      <c r="F622" s="49">
        <v>150</v>
      </c>
      <c r="G622" s="50">
        <v>29.14</v>
      </c>
      <c r="H622" s="51">
        <f t="shared" si="65"/>
        <v>4371</v>
      </c>
      <c r="I622" s="52">
        <v>0.03</v>
      </c>
      <c r="J622" s="31" t="str">
        <f t="shared" si="66"/>
        <v>Low (1–5%)</v>
      </c>
      <c r="K622" s="51">
        <f t="shared" si="67"/>
        <v>131.13</v>
      </c>
      <c r="L622" s="51">
        <f t="shared" si="68"/>
        <v>4239.87</v>
      </c>
      <c r="M622" s="49">
        <v>0</v>
      </c>
      <c r="N622" s="53">
        <f t="shared" si="69"/>
        <v>0</v>
      </c>
      <c r="O622" s="54" t="s">
        <v>32</v>
      </c>
      <c r="P622" s="55" t="s">
        <v>29</v>
      </c>
    </row>
    <row r="623" ht="22.5" customHeight="1" spans="1:16">
      <c r="A623" s="36" t="s">
        <v>58</v>
      </c>
      <c r="B623" s="37" t="s">
        <v>57</v>
      </c>
      <c r="C623" s="38">
        <v>44074</v>
      </c>
      <c r="D623" s="37" t="str">
        <f t="shared" si="63"/>
        <v>August</v>
      </c>
      <c r="E623" s="37">
        <f t="shared" si="64"/>
        <v>2020</v>
      </c>
      <c r="F623" s="39">
        <v>154</v>
      </c>
      <c r="G623" s="40">
        <v>51.44</v>
      </c>
      <c r="H623" s="41">
        <f t="shared" si="65"/>
        <v>7921.76</v>
      </c>
      <c r="I623" s="42">
        <v>0.04</v>
      </c>
      <c r="J623" s="31" t="str">
        <f t="shared" si="66"/>
        <v>Low (1–5%)</v>
      </c>
      <c r="K623" s="41">
        <f t="shared" si="67"/>
        <v>316.870400000001</v>
      </c>
      <c r="L623" s="41">
        <f t="shared" si="68"/>
        <v>7604.8896</v>
      </c>
      <c r="M623" s="39">
        <v>2</v>
      </c>
      <c r="N623" s="43">
        <f t="shared" si="69"/>
        <v>0.012987012987013</v>
      </c>
      <c r="O623" s="44" t="s">
        <v>32</v>
      </c>
      <c r="P623" s="45" t="s">
        <v>30</v>
      </c>
    </row>
    <row r="624" ht="22.5" customHeight="1" spans="1:16">
      <c r="A624" s="46" t="s">
        <v>54</v>
      </c>
      <c r="B624" s="47" t="s">
        <v>55</v>
      </c>
      <c r="C624" s="48">
        <v>44074</v>
      </c>
      <c r="D624" s="47" t="str">
        <f t="shared" si="63"/>
        <v>August</v>
      </c>
      <c r="E624" s="47">
        <f t="shared" si="64"/>
        <v>2020</v>
      </c>
      <c r="F624" s="49">
        <v>147</v>
      </c>
      <c r="G624" s="50">
        <v>19.79</v>
      </c>
      <c r="H624" s="51">
        <f t="shared" si="65"/>
        <v>2909.13</v>
      </c>
      <c r="I624" s="52">
        <v>0.15</v>
      </c>
      <c r="J624" s="31" t="str">
        <f t="shared" si="66"/>
        <v>High (11–15%)</v>
      </c>
      <c r="K624" s="51">
        <f t="shared" si="67"/>
        <v>436.3695</v>
      </c>
      <c r="L624" s="51">
        <f t="shared" si="68"/>
        <v>2472.7605</v>
      </c>
      <c r="M624" s="49">
        <v>2</v>
      </c>
      <c r="N624" s="53">
        <f t="shared" si="69"/>
        <v>0.0136054421768707</v>
      </c>
      <c r="O624" s="54" t="s">
        <v>31</v>
      </c>
      <c r="P624" s="55" t="s">
        <v>29</v>
      </c>
    </row>
    <row r="625" ht="22.5" customHeight="1" spans="1:16">
      <c r="A625" s="36" t="s">
        <v>63</v>
      </c>
      <c r="B625" s="37" t="s">
        <v>57</v>
      </c>
      <c r="C625" s="38">
        <v>44081</v>
      </c>
      <c r="D625" s="37" t="str">
        <f t="shared" si="63"/>
        <v>September</v>
      </c>
      <c r="E625" s="37">
        <f t="shared" si="64"/>
        <v>2020</v>
      </c>
      <c r="F625" s="39">
        <v>140</v>
      </c>
      <c r="G625" s="40">
        <v>59.61</v>
      </c>
      <c r="H625" s="41">
        <f t="shared" si="65"/>
        <v>8345.4</v>
      </c>
      <c r="I625" s="42">
        <v>0.12</v>
      </c>
      <c r="J625" s="31" t="str">
        <f t="shared" si="66"/>
        <v>High (11–15%)</v>
      </c>
      <c r="K625" s="41">
        <f t="shared" si="67"/>
        <v>1001.448</v>
      </c>
      <c r="L625" s="41">
        <f t="shared" si="68"/>
        <v>7343.952</v>
      </c>
      <c r="M625" s="39">
        <v>0</v>
      </c>
      <c r="N625" s="43">
        <f t="shared" si="69"/>
        <v>0</v>
      </c>
      <c r="O625" s="44" t="s">
        <v>33</v>
      </c>
      <c r="P625" s="45" t="s">
        <v>28</v>
      </c>
    </row>
    <row r="626" ht="22.5" customHeight="1" spans="1:16">
      <c r="A626" s="46" t="s">
        <v>8</v>
      </c>
      <c r="B626" s="47" t="s">
        <v>45</v>
      </c>
      <c r="C626" s="48">
        <v>44088</v>
      </c>
      <c r="D626" s="47" t="str">
        <f t="shared" si="63"/>
        <v>September</v>
      </c>
      <c r="E626" s="47">
        <f t="shared" si="64"/>
        <v>2020</v>
      </c>
      <c r="F626" s="49">
        <v>140</v>
      </c>
      <c r="G626" s="50">
        <v>18.44</v>
      </c>
      <c r="H626" s="51">
        <f t="shared" si="65"/>
        <v>2581.6</v>
      </c>
      <c r="I626" s="52">
        <v>0.2</v>
      </c>
      <c r="J626" s="31" t="str">
        <f t="shared" si="66"/>
        <v>Very High (16–20%)</v>
      </c>
      <c r="K626" s="51">
        <f t="shared" si="67"/>
        <v>516.32</v>
      </c>
      <c r="L626" s="51">
        <f t="shared" si="68"/>
        <v>2065.28</v>
      </c>
      <c r="M626" s="49">
        <v>0</v>
      </c>
      <c r="N626" s="53">
        <f t="shared" si="69"/>
        <v>0</v>
      </c>
      <c r="O626" s="54" t="s">
        <v>32</v>
      </c>
      <c r="P626" s="55" t="s">
        <v>28</v>
      </c>
    </row>
    <row r="627" ht="22.5" customHeight="1" spans="1:16">
      <c r="A627" s="36" t="s">
        <v>52</v>
      </c>
      <c r="B627" s="37" t="s">
        <v>53</v>
      </c>
      <c r="C627" s="38">
        <v>44102</v>
      </c>
      <c r="D627" s="37" t="str">
        <f t="shared" si="63"/>
        <v>September</v>
      </c>
      <c r="E627" s="37">
        <f t="shared" si="64"/>
        <v>2020</v>
      </c>
      <c r="F627" s="39">
        <v>119</v>
      </c>
      <c r="G627" s="40">
        <v>37.99</v>
      </c>
      <c r="H627" s="41">
        <f t="shared" si="65"/>
        <v>4520.81</v>
      </c>
      <c r="I627" s="42">
        <v>0.11</v>
      </c>
      <c r="J627" s="31" t="str">
        <f t="shared" si="66"/>
        <v>High (11–15%)</v>
      </c>
      <c r="K627" s="41">
        <f t="shared" si="67"/>
        <v>497.2891</v>
      </c>
      <c r="L627" s="41">
        <f t="shared" si="68"/>
        <v>4023.5209</v>
      </c>
      <c r="M627" s="39">
        <v>2</v>
      </c>
      <c r="N627" s="43">
        <f t="shared" si="69"/>
        <v>0.0168067226890756</v>
      </c>
      <c r="O627" s="44" t="s">
        <v>32</v>
      </c>
      <c r="P627" s="45" t="s">
        <v>30</v>
      </c>
    </row>
    <row r="628" ht="22.5" customHeight="1" spans="1:16">
      <c r="A628" s="46" t="s">
        <v>63</v>
      </c>
      <c r="B628" s="47" t="s">
        <v>57</v>
      </c>
      <c r="C628" s="48">
        <v>44109</v>
      </c>
      <c r="D628" s="47" t="str">
        <f t="shared" si="63"/>
        <v>October</v>
      </c>
      <c r="E628" s="47">
        <f t="shared" si="64"/>
        <v>2020</v>
      </c>
      <c r="F628" s="49">
        <v>133</v>
      </c>
      <c r="G628" s="50">
        <v>31.89</v>
      </c>
      <c r="H628" s="51">
        <f t="shared" si="65"/>
        <v>4241.37</v>
      </c>
      <c r="I628" s="52">
        <v>0.23</v>
      </c>
      <c r="J628" s="31" t="str">
        <f t="shared" si="66"/>
        <v>Maximum (21–25%)</v>
      </c>
      <c r="K628" s="51">
        <f t="shared" si="67"/>
        <v>975.5151</v>
      </c>
      <c r="L628" s="51">
        <f t="shared" si="68"/>
        <v>3265.8549</v>
      </c>
      <c r="M628" s="49">
        <v>0</v>
      </c>
      <c r="N628" s="53">
        <f t="shared" si="69"/>
        <v>0</v>
      </c>
      <c r="O628" s="54" t="s">
        <v>33</v>
      </c>
      <c r="P628" s="55" t="s">
        <v>28</v>
      </c>
    </row>
    <row r="629" ht="22.5" customHeight="1" spans="1:16">
      <c r="A629" s="36" t="s">
        <v>50</v>
      </c>
      <c r="B629" s="37" t="s">
        <v>51</v>
      </c>
      <c r="C629" s="38">
        <v>44137</v>
      </c>
      <c r="D629" s="37" t="str">
        <f t="shared" si="63"/>
        <v>November</v>
      </c>
      <c r="E629" s="37">
        <f t="shared" si="64"/>
        <v>2020</v>
      </c>
      <c r="F629" s="39">
        <v>153</v>
      </c>
      <c r="G629" s="40">
        <v>20.55</v>
      </c>
      <c r="H629" s="41">
        <f t="shared" si="65"/>
        <v>3144.15</v>
      </c>
      <c r="I629" s="42">
        <v>0.12</v>
      </c>
      <c r="J629" s="31" t="str">
        <f t="shared" si="66"/>
        <v>High (11–15%)</v>
      </c>
      <c r="K629" s="41">
        <f t="shared" si="67"/>
        <v>377.298</v>
      </c>
      <c r="L629" s="41">
        <f t="shared" si="68"/>
        <v>2766.852</v>
      </c>
      <c r="M629" s="39">
        <v>0</v>
      </c>
      <c r="N629" s="43">
        <f t="shared" si="69"/>
        <v>0</v>
      </c>
      <c r="O629" s="44" t="s">
        <v>31</v>
      </c>
      <c r="P629" s="45" t="s">
        <v>29</v>
      </c>
    </row>
    <row r="630" ht="22.5" customHeight="1" spans="1:16">
      <c r="A630" s="46" t="s">
        <v>9</v>
      </c>
      <c r="B630" s="47" t="s">
        <v>62</v>
      </c>
      <c r="C630" s="48">
        <v>44151</v>
      </c>
      <c r="D630" s="47" t="str">
        <f t="shared" si="63"/>
        <v>November</v>
      </c>
      <c r="E630" s="47">
        <f t="shared" si="64"/>
        <v>2020</v>
      </c>
      <c r="F630" s="49">
        <v>163</v>
      </c>
      <c r="G630" s="50">
        <v>12.44</v>
      </c>
      <c r="H630" s="51">
        <f t="shared" si="65"/>
        <v>2027.72</v>
      </c>
      <c r="I630" s="52">
        <v>0.19</v>
      </c>
      <c r="J630" s="31" t="str">
        <f t="shared" si="66"/>
        <v>Very High (16–20%)</v>
      </c>
      <c r="K630" s="51">
        <f t="shared" si="67"/>
        <v>385.2668</v>
      </c>
      <c r="L630" s="51">
        <f t="shared" si="68"/>
        <v>1642.4532</v>
      </c>
      <c r="M630" s="49">
        <v>1</v>
      </c>
      <c r="N630" s="53">
        <f t="shared" si="69"/>
        <v>0.00613496932515337</v>
      </c>
      <c r="O630" s="54" t="s">
        <v>32</v>
      </c>
      <c r="P630" s="55" t="s">
        <v>28</v>
      </c>
    </row>
    <row r="631" ht="22.5" customHeight="1" spans="1:16">
      <c r="A631" s="36" t="s">
        <v>46</v>
      </c>
      <c r="B631" s="37" t="s">
        <v>47</v>
      </c>
      <c r="C631" s="38">
        <v>44158</v>
      </c>
      <c r="D631" s="37" t="str">
        <f t="shared" si="63"/>
        <v>November</v>
      </c>
      <c r="E631" s="37">
        <f t="shared" si="64"/>
        <v>2020</v>
      </c>
      <c r="F631" s="39">
        <v>154</v>
      </c>
      <c r="G631" s="40">
        <v>45.16</v>
      </c>
      <c r="H631" s="41">
        <f t="shared" si="65"/>
        <v>6954.64</v>
      </c>
      <c r="I631" s="42">
        <v>0.15</v>
      </c>
      <c r="J631" s="31" t="str">
        <f t="shared" si="66"/>
        <v>High (11–15%)</v>
      </c>
      <c r="K631" s="41">
        <f t="shared" si="67"/>
        <v>1043.196</v>
      </c>
      <c r="L631" s="41">
        <f t="shared" si="68"/>
        <v>5911.444</v>
      </c>
      <c r="M631" s="39">
        <v>0</v>
      </c>
      <c r="N631" s="43">
        <f t="shared" si="69"/>
        <v>0</v>
      </c>
      <c r="O631" s="44" t="s">
        <v>31</v>
      </c>
      <c r="P631" s="45" t="s">
        <v>29</v>
      </c>
    </row>
    <row r="632" ht="22.5" customHeight="1" spans="1:16">
      <c r="A632" s="46" t="s">
        <v>61</v>
      </c>
      <c r="B632" s="47" t="s">
        <v>62</v>
      </c>
      <c r="C632" s="48">
        <v>44165</v>
      </c>
      <c r="D632" s="47" t="str">
        <f t="shared" si="63"/>
        <v>November</v>
      </c>
      <c r="E632" s="47">
        <f t="shared" si="64"/>
        <v>2020</v>
      </c>
      <c r="F632" s="49">
        <v>148</v>
      </c>
      <c r="G632" s="50">
        <v>38.47</v>
      </c>
      <c r="H632" s="51">
        <f t="shared" si="65"/>
        <v>5693.56</v>
      </c>
      <c r="I632" s="52">
        <v>0.03</v>
      </c>
      <c r="J632" s="31" t="str">
        <f t="shared" si="66"/>
        <v>Low (1–5%)</v>
      </c>
      <c r="K632" s="51">
        <f t="shared" si="67"/>
        <v>170.8068</v>
      </c>
      <c r="L632" s="51">
        <f t="shared" si="68"/>
        <v>5522.7532</v>
      </c>
      <c r="M632" s="49">
        <v>5</v>
      </c>
      <c r="N632" s="53">
        <f t="shared" si="69"/>
        <v>0.0337837837837838</v>
      </c>
      <c r="O632" s="54" t="s">
        <v>31</v>
      </c>
      <c r="P632" s="55" t="s">
        <v>29</v>
      </c>
    </row>
    <row r="633" ht="22.5" customHeight="1" spans="1:16">
      <c r="A633" s="36" t="s">
        <v>56</v>
      </c>
      <c r="B633" s="37" t="s">
        <v>57</v>
      </c>
      <c r="C633" s="38">
        <v>44179</v>
      </c>
      <c r="D633" s="37" t="str">
        <f t="shared" si="63"/>
        <v>December</v>
      </c>
      <c r="E633" s="37">
        <f t="shared" si="64"/>
        <v>2020</v>
      </c>
      <c r="F633" s="39">
        <v>169</v>
      </c>
      <c r="G633" s="40">
        <v>56.82</v>
      </c>
      <c r="H633" s="41">
        <f t="shared" si="65"/>
        <v>9602.58</v>
      </c>
      <c r="I633" s="42">
        <v>0.19</v>
      </c>
      <c r="J633" s="31" t="str">
        <f t="shared" si="66"/>
        <v>Very High (16–20%)</v>
      </c>
      <c r="K633" s="41">
        <f t="shared" si="67"/>
        <v>1824.4902</v>
      </c>
      <c r="L633" s="41">
        <f t="shared" si="68"/>
        <v>7778.0898</v>
      </c>
      <c r="M633" s="39">
        <v>3</v>
      </c>
      <c r="N633" s="43">
        <f t="shared" si="69"/>
        <v>0.0177514792899408</v>
      </c>
      <c r="O633" s="44" t="s">
        <v>32</v>
      </c>
      <c r="P633" s="45" t="s">
        <v>28</v>
      </c>
    </row>
    <row r="634" ht="22.5" customHeight="1" spans="1:16">
      <c r="A634" s="46" t="s">
        <v>50</v>
      </c>
      <c r="B634" s="47" t="s">
        <v>51</v>
      </c>
      <c r="C634" s="48">
        <v>44186</v>
      </c>
      <c r="D634" s="47" t="str">
        <f t="shared" si="63"/>
        <v>December</v>
      </c>
      <c r="E634" s="47">
        <f t="shared" si="64"/>
        <v>2020</v>
      </c>
      <c r="F634" s="49">
        <v>152</v>
      </c>
      <c r="G634" s="50">
        <v>30.9</v>
      </c>
      <c r="H634" s="51">
        <f t="shared" si="65"/>
        <v>4696.8</v>
      </c>
      <c r="I634" s="52">
        <v>0.01</v>
      </c>
      <c r="J634" s="31" t="str">
        <f t="shared" si="66"/>
        <v>Low (1–5%)</v>
      </c>
      <c r="K634" s="51">
        <f t="shared" si="67"/>
        <v>46.9679999999998</v>
      </c>
      <c r="L634" s="51">
        <f t="shared" si="68"/>
        <v>4649.832</v>
      </c>
      <c r="M634" s="49">
        <v>3</v>
      </c>
      <c r="N634" s="53">
        <f t="shared" si="69"/>
        <v>0.0197368421052632</v>
      </c>
      <c r="O634" s="54" t="s">
        <v>33</v>
      </c>
      <c r="P634" s="55" t="s">
        <v>29</v>
      </c>
    </row>
    <row r="635" ht="22.5" customHeight="1" spans="1:16">
      <c r="A635" s="36" t="s">
        <v>54</v>
      </c>
      <c r="B635" s="37" t="s">
        <v>55</v>
      </c>
      <c r="C635" s="38">
        <v>44186</v>
      </c>
      <c r="D635" s="37" t="str">
        <f t="shared" si="63"/>
        <v>December</v>
      </c>
      <c r="E635" s="37">
        <f t="shared" si="64"/>
        <v>2020</v>
      </c>
      <c r="F635" s="39">
        <v>150</v>
      </c>
      <c r="G635" s="40">
        <v>34.52</v>
      </c>
      <c r="H635" s="41">
        <f t="shared" si="65"/>
        <v>5178</v>
      </c>
      <c r="I635" s="42">
        <v>0.21</v>
      </c>
      <c r="J635" s="31" t="str">
        <f t="shared" si="66"/>
        <v>Maximum (21–25%)</v>
      </c>
      <c r="K635" s="41">
        <f t="shared" si="67"/>
        <v>1087.38</v>
      </c>
      <c r="L635" s="41">
        <f t="shared" si="68"/>
        <v>4090.62</v>
      </c>
      <c r="M635" s="39">
        <v>3</v>
      </c>
      <c r="N635" s="43">
        <f t="shared" si="69"/>
        <v>0.02</v>
      </c>
      <c r="O635" s="44" t="s">
        <v>32</v>
      </c>
      <c r="P635" s="45" t="s">
        <v>29</v>
      </c>
    </row>
    <row r="636" ht="22.5" customHeight="1" spans="1:16">
      <c r="A636" s="46" t="s">
        <v>8</v>
      </c>
      <c r="B636" s="47" t="s">
        <v>45</v>
      </c>
      <c r="C636" s="48">
        <v>44200</v>
      </c>
      <c r="D636" s="47" t="str">
        <f t="shared" si="63"/>
        <v>January</v>
      </c>
      <c r="E636" s="47">
        <f t="shared" si="64"/>
        <v>2021</v>
      </c>
      <c r="F636" s="49">
        <v>159</v>
      </c>
      <c r="G636" s="50">
        <v>16.8</v>
      </c>
      <c r="H636" s="51">
        <f t="shared" si="65"/>
        <v>2671.2</v>
      </c>
      <c r="I636" s="52">
        <v>0.14</v>
      </c>
      <c r="J636" s="31" t="str">
        <f t="shared" si="66"/>
        <v>High (11–15%)</v>
      </c>
      <c r="K636" s="51">
        <f t="shared" si="67"/>
        <v>373.968</v>
      </c>
      <c r="L636" s="51">
        <f t="shared" si="68"/>
        <v>2297.232</v>
      </c>
      <c r="M636" s="49">
        <v>0</v>
      </c>
      <c r="N636" s="53">
        <f t="shared" si="69"/>
        <v>0</v>
      </c>
      <c r="O636" s="54" t="s">
        <v>32</v>
      </c>
      <c r="P636" s="55" t="s">
        <v>29</v>
      </c>
    </row>
    <row r="637" ht="22.5" customHeight="1" spans="1:16">
      <c r="A637" s="36" t="s">
        <v>64</v>
      </c>
      <c r="B637" s="37" t="s">
        <v>65</v>
      </c>
      <c r="C637" s="38">
        <v>44207</v>
      </c>
      <c r="D637" s="37" t="str">
        <f t="shared" si="63"/>
        <v>January</v>
      </c>
      <c r="E637" s="37">
        <f t="shared" si="64"/>
        <v>2021</v>
      </c>
      <c r="F637" s="39">
        <v>152</v>
      </c>
      <c r="G637" s="40">
        <v>43.17</v>
      </c>
      <c r="H637" s="41">
        <f t="shared" si="65"/>
        <v>6561.84</v>
      </c>
      <c r="I637" s="42">
        <v>0.09</v>
      </c>
      <c r="J637" s="31" t="str">
        <f t="shared" si="66"/>
        <v>Moderate (6–10%)</v>
      </c>
      <c r="K637" s="41">
        <f t="shared" si="67"/>
        <v>590.5656</v>
      </c>
      <c r="L637" s="41">
        <f t="shared" si="68"/>
        <v>5971.2744</v>
      </c>
      <c r="M637" s="39">
        <v>0</v>
      </c>
      <c r="N637" s="43">
        <f t="shared" si="69"/>
        <v>0</v>
      </c>
      <c r="O637" s="44" t="s">
        <v>31</v>
      </c>
      <c r="P637" s="45" t="s">
        <v>30</v>
      </c>
    </row>
    <row r="638" ht="22.5" customHeight="1" spans="1:16">
      <c r="A638" s="46" t="s">
        <v>63</v>
      </c>
      <c r="B638" s="47" t="s">
        <v>57</v>
      </c>
      <c r="C638" s="48">
        <v>44207</v>
      </c>
      <c r="D638" s="47" t="str">
        <f t="shared" si="63"/>
        <v>January</v>
      </c>
      <c r="E638" s="47">
        <f t="shared" si="64"/>
        <v>2021</v>
      </c>
      <c r="F638" s="49">
        <v>145</v>
      </c>
      <c r="G638" s="50">
        <v>19.75</v>
      </c>
      <c r="H638" s="51">
        <f t="shared" si="65"/>
        <v>2863.75</v>
      </c>
      <c r="I638" s="52">
        <v>0.16</v>
      </c>
      <c r="J638" s="31" t="str">
        <f t="shared" si="66"/>
        <v>Very High (16–20%)</v>
      </c>
      <c r="K638" s="51">
        <f t="shared" si="67"/>
        <v>458.2</v>
      </c>
      <c r="L638" s="51">
        <f t="shared" si="68"/>
        <v>2405.55</v>
      </c>
      <c r="M638" s="49">
        <v>1</v>
      </c>
      <c r="N638" s="53">
        <f t="shared" si="69"/>
        <v>0.00689655172413793</v>
      </c>
      <c r="O638" s="54" t="s">
        <v>33</v>
      </c>
      <c r="P638" s="55" t="s">
        <v>28</v>
      </c>
    </row>
    <row r="639" ht="22.5" customHeight="1" spans="1:16">
      <c r="A639" s="36" t="s">
        <v>52</v>
      </c>
      <c r="B639" s="37" t="s">
        <v>53</v>
      </c>
      <c r="C639" s="38">
        <v>44214</v>
      </c>
      <c r="D639" s="37" t="str">
        <f t="shared" si="63"/>
        <v>January</v>
      </c>
      <c r="E639" s="37">
        <f t="shared" si="64"/>
        <v>2021</v>
      </c>
      <c r="F639" s="39">
        <v>145</v>
      </c>
      <c r="G639" s="40">
        <v>35.19</v>
      </c>
      <c r="H639" s="41">
        <f t="shared" si="65"/>
        <v>5102.55</v>
      </c>
      <c r="I639" s="42">
        <v>0.08</v>
      </c>
      <c r="J639" s="31" t="str">
        <f t="shared" si="66"/>
        <v>Moderate (6–10%)</v>
      </c>
      <c r="K639" s="41">
        <f t="shared" si="67"/>
        <v>408.204</v>
      </c>
      <c r="L639" s="41">
        <f t="shared" si="68"/>
        <v>4694.346</v>
      </c>
      <c r="M639" s="39">
        <v>2</v>
      </c>
      <c r="N639" s="43">
        <f t="shared" si="69"/>
        <v>0.0137931034482759</v>
      </c>
      <c r="O639" s="44" t="s">
        <v>33</v>
      </c>
      <c r="P639" s="45" t="s">
        <v>29</v>
      </c>
    </row>
    <row r="640" ht="22.5" customHeight="1" spans="1:16">
      <c r="A640" s="46" t="s">
        <v>6</v>
      </c>
      <c r="B640" s="47" t="s">
        <v>51</v>
      </c>
      <c r="C640" s="48">
        <v>44221</v>
      </c>
      <c r="D640" s="47" t="str">
        <f t="shared" si="63"/>
        <v>January</v>
      </c>
      <c r="E640" s="47">
        <f t="shared" si="64"/>
        <v>2021</v>
      </c>
      <c r="F640" s="49">
        <v>150</v>
      </c>
      <c r="G640" s="50">
        <v>32.03</v>
      </c>
      <c r="H640" s="51">
        <f t="shared" si="65"/>
        <v>4804.5</v>
      </c>
      <c r="I640" s="52">
        <v>0.15</v>
      </c>
      <c r="J640" s="31" t="str">
        <f t="shared" si="66"/>
        <v>High (11–15%)</v>
      </c>
      <c r="K640" s="51">
        <f t="shared" si="67"/>
        <v>720.675</v>
      </c>
      <c r="L640" s="51">
        <f t="shared" si="68"/>
        <v>4083.825</v>
      </c>
      <c r="M640" s="49">
        <v>2</v>
      </c>
      <c r="N640" s="53">
        <f t="shared" si="69"/>
        <v>0.0133333333333333</v>
      </c>
      <c r="O640" s="54" t="s">
        <v>31</v>
      </c>
      <c r="P640" s="55" t="s">
        <v>28</v>
      </c>
    </row>
    <row r="641" ht="22.5" customHeight="1" spans="1:16">
      <c r="A641" s="36" t="s">
        <v>64</v>
      </c>
      <c r="B641" s="37" t="s">
        <v>65</v>
      </c>
      <c r="C641" s="38">
        <v>44228</v>
      </c>
      <c r="D641" s="37" t="str">
        <f t="shared" si="63"/>
        <v>February</v>
      </c>
      <c r="E641" s="37">
        <f t="shared" si="64"/>
        <v>2021</v>
      </c>
      <c r="F641" s="39">
        <v>162</v>
      </c>
      <c r="G641" s="40">
        <v>21.65</v>
      </c>
      <c r="H641" s="41">
        <f t="shared" si="65"/>
        <v>3507.3</v>
      </c>
      <c r="I641" s="42">
        <v>0.14</v>
      </c>
      <c r="J641" s="31" t="str">
        <f t="shared" si="66"/>
        <v>High (11–15%)</v>
      </c>
      <c r="K641" s="41">
        <f t="shared" si="67"/>
        <v>491.022</v>
      </c>
      <c r="L641" s="41">
        <f t="shared" si="68"/>
        <v>3016.278</v>
      </c>
      <c r="M641" s="39">
        <v>2</v>
      </c>
      <c r="N641" s="43">
        <f t="shared" si="69"/>
        <v>0.0123456790123457</v>
      </c>
      <c r="O641" s="44" t="s">
        <v>33</v>
      </c>
      <c r="P641" s="45" t="s">
        <v>28</v>
      </c>
    </row>
    <row r="642" ht="22.5" customHeight="1" spans="1:16">
      <c r="A642" s="46" t="s">
        <v>59</v>
      </c>
      <c r="B642" s="47" t="s">
        <v>60</v>
      </c>
      <c r="C642" s="48">
        <v>44242</v>
      </c>
      <c r="D642" s="47" t="str">
        <f t="shared" si="63"/>
        <v>February</v>
      </c>
      <c r="E642" s="47">
        <f t="shared" si="64"/>
        <v>2021</v>
      </c>
      <c r="F642" s="49">
        <v>142</v>
      </c>
      <c r="G642" s="50">
        <v>13.78</v>
      </c>
      <c r="H642" s="51">
        <f t="shared" si="65"/>
        <v>1956.76</v>
      </c>
      <c r="I642" s="52">
        <v>0.09</v>
      </c>
      <c r="J642" s="31" t="str">
        <f t="shared" si="66"/>
        <v>Moderate (6–10%)</v>
      </c>
      <c r="K642" s="51">
        <f t="shared" si="67"/>
        <v>176.1084</v>
      </c>
      <c r="L642" s="51">
        <f t="shared" si="68"/>
        <v>1780.6516</v>
      </c>
      <c r="M642" s="49">
        <v>1</v>
      </c>
      <c r="N642" s="53">
        <f t="shared" si="69"/>
        <v>0.00704225352112676</v>
      </c>
      <c r="O642" s="54" t="s">
        <v>31</v>
      </c>
      <c r="P642" s="55" t="s">
        <v>30</v>
      </c>
    </row>
    <row r="643" ht="22.5" customHeight="1" spans="1:16">
      <c r="A643" s="36" t="s">
        <v>63</v>
      </c>
      <c r="B643" s="37" t="s">
        <v>57</v>
      </c>
      <c r="C643" s="38">
        <v>44249</v>
      </c>
      <c r="D643" s="37" t="str">
        <f t="shared" ref="D643:D706" si="70">TEXT(C643,"mmmm")</f>
        <v>February</v>
      </c>
      <c r="E643" s="37">
        <f t="shared" ref="E643:E706" si="71">YEAR(C643)</f>
        <v>2021</v>
      </c>
      <c r="F643" s="39">
        <v>162</v>
      </c>
      <c r="G643" s="40">
        <v>37.53</v>
      </c>
      <c r="H643" s="41">
        <f t="shared" ref="H643:H706" si="72">F643*G643</f>
        <v>6079.86</v>
      </c>
      <c r="I643" s="42">
        <v>0.14</v>
      </c>
      <c r="J643" s="31" t="str">
        <f t="shared" ref="J643:J706" si="73">IF(I643=0,"No Discount",IF(I643&lt;=0.05,"Low (1–5%)",IF(I643&lt;=0.1,"Moderate (6–10%)",IF(I643&lt;=0.15,"High (11–15%)",IF(I643&lt;=0.2,"Very High (16–20%)","Maximum (21–25%)")))))</f>
        <v>High (11–15%)</v>
      </c>
      <c r="K643" s="41">
        <f t="shared" ref="K643:K706" si="74">H643-L643</f>
        <v>851.1804</v>
      </c>
      <c r="L643" s="41">
        <f t="shared" ref="L643:L706" si="75">H643*(1-I643)</f>
        <v>5228.6796</v>
      </c>
      <c r="M643" s="39">
        <v>1</v>
      </c>
      <c r="N643" s="43">
        <f t="shared" ref="N643:N706" si="76">M643/F643</f>
        <v>0.00617283950617284</v>
      </c>
      <c r="O643" s="44" t="s">
        <v>33</v>
      </c>
      <c r="P643" s="45" t="s">
        <v>28</v>
      </c>
    </row>
    <row r="644" ht="22.5" customHeight="1" spans="1:16">
      <c r="A644" s="46" t="s">
        <v>56</v>
      </c>
      <c r="B644" s="47" t="s">
        <v>57</v>
      </c>
      <c r="C644" s="48">
        <v>44263</v>
      </c>
      <c r="D644" s="47" t="str">
        <f t="shared" si="70"/>
        <v>March</v>
      </c>
      <c r="E644" s="47">
        <f t="shared" si="71"/>
        <v>2021</v>
      </c>
      <c r="F644" s="49">
        <v>138</v>
      </c>
      <c r="G644" s="50">
        <v>56.74</v>
      </c>
      <c r="H644" s="51">
        <f t="shared" si="72"/>
        <v>7830.12</v>
      </c>
      <c r="I644" s="52">
        <v>0.22</v>
      </c>
      <c r="J644" s="31" t="str">
        <f t="shared" si="73"/>
        <v>Maximum (21–25%)</v>
      </c>
      <c r="K644" s="51">
        <f t="shared" si="74"/>
        <v>1722.6264</v>
      </c>
      <c r="L644" s="51">
        <f t="shared" si="75"/>
        <v>6107.4936</v>
      </c>
      <c r="M644" s="49">
        <v>3</v>
      </c>
      <c r="N644" s="53">
        <f t="shared" si="76"/>
        <v>0.0217391304347826</v>
      </c>
      <c r="O644" s="54" t="s">
        <v>33</v>
      </c>
      <c r="P644" s="55" t="s">
        <v>28</v>
      </c>
    </row>
    <row r="645" ht="22.5" customHeight="1" spans="1:16">
      <c r="A645" s="36" t="s">
        <v>8</v>
      </c>
      <c r="B645" s="37" t="s">
        <v>45</v>
      </c>
      <c r="C645" s="38">
        <v>44312</v>
      </c>
      <c r="D645" s="37" t="str">
        <f t="shared" si="70"/>
        <v>April</v>
      </c>
      <c r="E645" s="37">
        <f t="shared" si="71"/>
        <v>2021</v>
      </c>
      <c r="F645" s="39">
        <v>139</v>
      </c>
      <c r="G645" s="40">
        <v>37.14</v>
      </c>
      <c r="H645" s="41">
        <f t="shared" si="72"/>
        <v>5162.46</v>
      </c>
      <c r="I645" s="42">
        <v>0.08</v>
      </c>
      <c r="J645" s="31" t="str">
        <f t="shared" si="73"/>
        <v>Moderate (6–10%)</v>
      </c>
      <c r="K645" s="41">
        <f t="shared" si="74"/>
        <v>412.9968</v>
      </c>
      <c r="L645" s="41">
        <f t="shared" si="75"/>
        <v>4749.4632</v>
      </c>
      <c r="M645" s="39">
        <v>0</v>
      </c>
      <c r="N645" s="43">
        <f t="shared" si="76"/>
        <v>0</v>
      </c>
      <c r="O645" s="44" t="s">
        <v>31</v>
      </c>
      <c r="P645" s="45" t="s">
        <v>30</v>
      </c>
    </row>
    <row r="646" ht="22.5" customHeight="1" spans="1:16">
      <c r="A646" s="46" t="s">
        <v>9</v>
      </c>
      <c r="B646" s="47" t="s">
        <v>62</v>
      </c>
      <c r="C646" s="48">
        <v>44333</v>
      </c>
      <c r="D646" s="47" t="str">
        <f t="shared" si="70"/>
        <v>May</v>
      </c>
      <c r="E646" s="47">
        <f t="shared" si="71"/>
        <v>2021</v>
      </c>
      <c r="F646" s="49">
        <v>133</v>
      </c>
      <c r="G646" s="50">
        <v>45.97</v>
      </c>
      <c r="H646" s="51">
        <f t="shared" si="72"/>
        <v>6114.01</v>
      </c>
      <c r="I646" s="52">
        <v>0.08</v>
      </c>
      <c r="J646" s="31" t="str">
        <f t="shared" si="73"/>
        <v>Moderate (6–10%)</v>
      </c>
      <c r="K646" s="51">
        <f t="shared" si="74"/>
        <v>489.1208</v>
      </c>
      <c r="L646" s="51">
        <f t="shared" si="75"/>
        <v>5624.8892</v>
      </c>
      <c r="M646" s="49">
        <v>0</v>
      </c>
      <c r="N646" s="53">
        <f t="shared" si="76"/>
        <v>0</v>
      </c>
      <c r="O646" s="54" t="s">
        <v>31</v>
      </c>
      <c r="P646" s="55" t="s">
        <v>30</v>
      </c>
    </row>
    <row r="647" ht="22.5" customHeight="1" spans="1:16">
      <c r="A647" s="36" t="s">
        <v>61</v>
      </c>
      <c r="B647" s="37" t="s">
        <v>62</v>
      </c>
      <c r="C647" s="38">
        <v>44340</v>
      </c>
      <c r="D647" s="37" t="str">
        <f t="shared" si="70"/>
        <v>May</v>
      </c>
      <c r="E647" s="37">
        <f t="shared" si="71"/>
        <v>2021</v>
      </c>
      <c r="F647" s="39">
        <v>148</v>
      </c>
      <c r="G647" s="40">
        <v>33.23</v>
      </c>
      <c r="H647" s="41">
        <f t="shared" si="72"/>
        <v>4918.04</v>
      </c>
      <c r="I647" s="42">
        <v>0.15</v>
      </c>
      <c r="J647" s="31" t="str">
        <f t="shared" si="73"/>
        <v>High (11–15%)</v>
      </c>
      <c r="K647" s="41">
        <f t="shared" si="74"/>
        <v>737.706</v>
      </c>
      <c r="L647" s="41">
        <f t="shared" si="75"/>
        <v>4180.334</v>
      </c>
      <c r="M647" s="39">
        <v>2</v>
      </c>
      <c r="N647" s="43">
        <f t="shared" si="76"/>
        <v>0.0135135135135135</v>
      </c>
      <c r="O647" s="44" t="s">
        <v>32</v>
      </c>
      <c r="P647" s="45" t="s">
        <v>29</v>
      </c>
    </row>
    <row r="648" ht="22.5" customHeight="1" spans="1:16">
      <c r="A648" s="46" t="s">
        <v>61</v>
      </c>
      <c r="B648" s="47" t="s">
        <v>62</v>
      </c>
      <c r="C648" s="48">
        <v>44347</v>
      </c>
      <c r="D648" s="47" t="str">
        <f t="shared" si="70"/>
        <v>May</v>
      </c>
      <c r="E648" s="47">
        <f t="shared" si="71"/>
        <v>2021</v>
      </c>
      <c r="F648" s="49">
        <v>129</v>
      </c>
      <c r="G648" s="50">
        <v>23.03</v>
      </c>
      <c r="H648" s="51">
        <f t="shared" si="72"/>
        <v>2970.87</v>
      </c>
      <c r="I648" s="52">
        <v>0.25</v>
      </c>
      <c r="J648" s="31" t="str">
        <f t="shared" si="73"/>
        <v>Maximum (21–25%)</v>
      </c>
      <c r="K648" s="51">
        <f t="shared" si="74"/>
        <v>742.7175</v>
      </c>
      <c r="L648" s="51">
        <f t="shared" si="75"/>
        <v>2228.1525</v>
      </c>
      <c r="M648" s="49">
        <v>3</v>
      </c>
      <c r="N648" s="53">
        <f t="shared" si="76"/>
        <v>0.0232558139534884</v>
      </c>
      <c r="O648" s="54" t="s">
        <v>33</v>
      </c>
      <c r="P648" s="55" t="s">
        <v>30</v>
      </c>
    </row>
    <row r="649" ht="22.5" customHeight="1" spans="1:16">
      <c r="A649" s="36" t="s">
        <v>56</v>
      </c>
      <c r="B649" s="37" t="s">
        <v>57</v>
      </c>
      <c r="C649" s="38">
        <v>44347</v>
      </c>
      <c r="D649" s="37" t="str">
        <f t="shared" si="70"/>
        <v>May</v>
      </c>
      <c r="E649" s="37">
        <f t="shared" si="71"/>
        <v>2021</v>
      </c>
      <c r="F649" s="39">
        <v>161</v>
      </c>
      <c r="G649" s="40">
        <v>49.61</v>
      </c>
      <c r="H649" s="41">
        <f t="shared" si="72"/>
        <v>7987.21</v>
      </c>
      <c r="I649" s="42">
        <v>0.11</v>
      </c>
      <c r="J649" s="31" t="str">
        <f t="shared" si="73"/>
        <v>High (11–15%)</v>
      </c>
      <c r="K649" s="41">
        <f t="shared" si="74"/>
        <v>878.5931</v>
      </c>
      <c r="L649" s="41">
        <f t="shared" si="75"/>
        <v>7108.6169</v>
      </c>
      <c r="M649" s="39">
        <v>2</v>
      </c>
      <c r="N649" s="43">
        <f t="shared" si="76"/>
        <v>0.0124223602484472</v>
      </c>
      <c r="O649" s="44" t="s">
        <v>31</v>
      </c>
      <c r="P649" s="45" t="s">
        <v>28</v>
      </c>
    </row>
    <row r="650" ht="22.5" customHeight="1" spans="1:16">
      <c r="A650" s="46" t="s">
        <v>7</v>
      </c>
      <c r="B650" s="47" t="s">
        <v>47</v>
      </c>
      <c r="C650" s="48">
        <v>44375</v>
      </c>
      <c r="D650" s="47" t="str">
        <f t="shared" si="70"/>
        <v>June</v>
      </c>
      <c r="E650" s="47">
        <f t="shared" si="71"/>
        <v>2021</v>
      </c>
      <c r="F650" s="49">
        <v>166</v>
      </c>
      <c r="G650" s="50">
        <v>39.39</v>
      </c>
      <c r="H650" s="51">
        <f t="shared" si="72"/>
        <v>6538.74</v>
      </c>
      <c r="I650" s="52">
        <v>0.02</v>
      </c>
      <c r="J650" s="31" t="str">
        <f t="shared" si="73"/>
        <v>Low (1–5%)</v>
      </c>
      <c r="K650" s="51">
        <f t="shared" si="74"/>
        <v>130.7748</v>
      </c>
      <c r="L650" s="51">
        <f t="shared" si="75"/>
        <v>6407.9652</v>
      </c>
      <c r="M650" s="49">
        <v>1</v>
      </c>
      <c r="N650" s="53">
        <f t="shared" si="76"/>
        <v>0.00602409638554217</v>
      </c>
      <c r="O650" s="54" t="s">
        <v>33</v>
      </c>
      <c r="P650" s="55" t="s">
        <v>30</v>
      </c>
    </row>
    <row r="651" ht="22.5" customHeight="1" spans="1:16">
      <c r="A651" s="36" t="s">
        <v>46</v>
      </c>
      <c r="B651" s="37" t="s">
        <v>47</v>
      </c>
      <c r="C651" s="38">
        <v>44389</v>
      </c>
      <c r="D651" s="37" t="str">
        <f t="shared" si="70"/>
        <v>July</v>
      </c>
      <c r="E651" s="37">
        <f t="shared" si="71"/>
        <v>2021</v>
      </c>
      <c r="F651" s="39">
        <v>137</v>
      </c>
      <c r="G651" s="40">
        <v>38.25</v>
      </c>
      <c r="H651" s="41">
        <f t="shared" si="72"/>
        <v>5240.25</v>
      </c>
      <c r="I651" s="42">
        <v>0.03</v>
      </c>
      <c r="J651" s="31" t="str">
        <f t="shared" si="73"/>
        <v>Low (1–5%)</v>
      </c>
      <c r="K651" s="41">
        <f t="shared" si="74"/>
        <v>157.2075</v>
      </c>
      <c r="L651" s="41">
        <f t="shared" si="75"/>
        <v>5083.0425</v>
      </c>
      <c r="M651" s="39">
        <v>0</v>
      </c>
      <c r="N651" s="43">
        <f t="shared" si="76"/>
        <v>0</v>
      </c>
      <c r="O651" s="44" t="s">
        <v>33</v>
      </c>
      <c r="P651" s="45" t="s">
        <v>28</v>
      </c>
    </row>
    <row r="652" ht="22.5" customHeight="1" spans="1:16">
      <c r="A652" s="46" t="s">
        <v>46</v>
      </c>
      <c r="B652" s="47" t="s">
        <v>47</v>
      </c>
      <c r="C652" s="48">
        <v>44410</v>
      </c>
      <c r="D652" s="47" t="str">
        <f t="shared" si="70"/>
        <v>August</v>
      </c>
      <c r="E652" s="47">
        <f t="shared" si="71"/>
        <v>2021</v>
      </c>
      <c r="F652" s="49">
        <v>149</v>
      </c>
      <c r="G652" s="50">
        <v>56.4</v>
      </c>
      <c r="H652" s="51">
        <f t="shared" si="72"/>
        <v>8403.6</v>
      </c>
      <c r="I652" s="52">
        <v>0.07</v>
      </c>
      <c r="J652" s="31" t="str">
        <f t="shared" si="73"/>
        <v>Moderate (6–10%)</v>
      </c>
      <c r="K652" s="51">
        <f t="shared" si="74"/>
        <v>588.252</v>
      </c>
      <c r="L652" s="51">
        <f t="shared" si="75"/>
        <v>7815.348</v>
      </c>
      <c r="M652" s="49">
        <v>1</v>
      </c>
      <c r="N652" s="53">
        <f t="shared" si="76"/>
        <v>0.00671140939597315</v>
      </c>
      <c r="O652" s="54" t="s">
        <v>32</v>
      </c>
      <c r="P652" s="55" t="s">
        <v>28</v>
      </c>
    </row>
    <row r="653" ht="22.5" customHeight="1" spans="1:16">
      <c r="A653" s="36" t="s">
        <v>63</v>
      </c>
      <c r="B653" s="37" t="s">
        <v>57</v>
      </c>
      <c r="C653" s="38">
        <v>44417</v>
      </c>
      <c r="D653" s="37" t="str">
        <f t="shared" si="70"/>
        <v>August</v>
      </c>
      <c r="E653" s="37">
        <f t="shared" si="71"/>
        <v>2021</v>
      </c>
      <c r="F653" s="39">
        <v>133</v>
      </c>
      <c r="G653" s="40">
        <v>30.1</v>
      </c>
      <c r="H653" s="41">
        <f t="shared" si="72"/>
        <v>4003.3</v>
      </c>
      <c r="I653" s="42">
        <v>0.05</v>
      </c>
      <c r="J653" s="31" t="str">
        <f t="shared" si="73"/>
        <v>Low (1–5%)</v>
      </c>
      <c r="K653" s="41">
        <f t="shared" si="74"/>
        <v>200.165</v>
      </c>
      <c r="L653" s="41">
        <f t="shared" si="75"/>
        <v>3803.135</v>
      </c>
      <c r="M653" s="39">
        <v>1</v>
      </c>
      <c r="N653" s="43">
        <f t="shared" si="76"/>
        <v>0.0075187969924812</v>
      </c>
      <c r="O653" s="44" t="s">
        <v>33</v>
      </c>
      <c r="P653" s="45" t="s">
        <v>28</v>
      </c>
    </row>
    <row r="654" ht="22.5" customHeight="1" spans="1:16">
      <c r="A654" s="46" t="s">
        <v>56</v>
      </c>
      <c r="B654" s="47" t="s">
        <v>57</v>
      </c>
      <c r="C654" s="48">
        <v>44424</v>
      </c>
      <c r="D654" s="47" t="str">
        <f t="shared" si="70"/>
        <v>August</v>
      </c>
      <c r="E654" s="47">
        <f t="shared" si="71"/>
        <v>2021</v>
      </c>
      <c r="F654" s="49">
        <v>151</v>
      </c>
      <c r="G654" s="50">
        <v>40.76</v>
      </c>
      <c r="H654" s="51">
        <f t="shared" si="72"/>
        <v>6154.76</v>
      </c>
      <c r="I654" s="52">
        <v>0.07</v>
      </c>
      <c r="J654" s="31" t="str">
        <f t="shared" si="73"/>
        <v>Moderate (6–10%)</v>
      </c>
      <c r="K654" s="51">
        <f t="shared" si="74"/>
        <v>430.8332</v>
      </c>
      <c r="L654" s="51">
        <f t="shared" si="75"/>
        <v>5723.9268</v>
      </c>
      <c r="M654" s="49">
        <v>0</v>
      </c>
      <c r="N654" s="53">
        <f t="shared" si="76"/>
        <v>0</v>
      </c>
      <c r="O654" s="54" t="s">
        <v>33</v>
      </c>
      <c r="P654" s="55" t="s">
        <v>30</v>
      </c>
    </row>
    <row r="655" ht="22.5" customHeight="1" spans="1:16">
      <c r="A655" s="36" t="s">
        <v>46</v>
      </c>
      <c r="B655" s="37" t="s">
        <v>47</v>
      </c>
      <c r="C655" s="38">
        <v>44438</v>
      </c>
      <c r="D655" s="37" t="str">
        <f t="shared" si="70"/>
        <v>August</v>
      </c>
      <c r="E655" s="37">
        <f t="shared" si="71"/>
        <v>2021</v>
      </c>
      <c r="F655" s="39">
        <v>144</v>
      </c>
      <c r="G655" s="40">
        <v>28.19</v>
      </c>
      <c r="H655" s="41">
        <f t="shared" si="72"/>
        <v>4059.36</v>
      </c>
      <c r="I655" s="42">
        <v>0.22</v>
      </c>
      <c r="J655" s="31" t="str">
        <f t="shared" si="73"/>
        <v>Maximum (21–25%)</v>
      </c>
      <c r="K655" s="41">
        <f t="shared" si="74"/>
        <v>893.0592</v>
      </c>
      <c r="L655" s="41">
        <f t="shared" si="75"/>
        <v>3166.3008</v>
      </c>
      <c r="M655" s="39">
        <v>1</v>
      </c>
      <c r="N655" s="43">
        <f t="shared" si="76"/>
        <v>0.00694444444444444</v>
      </c>
      <c r="O655" s="44" t="s">
        <v>33</v>
      </c>
      <c r="P655" s="45" t="s">
        <v>28</v>
      </c>
    </row>
    <row r="656" ht="22.5" customHeight="1" spans="1:16">
      <c r="A656" s="46" t="s">
        <v>56</v>
      </c>
      <c r="B656" s="47" t="s">
        <v>57</v>
      </c>
      <c r="C656" s="48">
        <v>44466</v>
      </c>
      <c r="D656" s="47" t="str">
        <f t="shared" si="70"/>
        <v>September</v>
      </c>
      <c r="E656" s="47">
        <f t="shared" si="71"/>
        <v>2021</v>
      </c>
      <c r="F656" s="49">
        <v>142</v>
      </c>
      <c r="G656" s="50">
        <v>31.62</v>
      </c>
      <c r="H656" s="51">
        <f t="shared" si="72"/>
        <v>4490.04</v>
      </c>
      <c r="I656" s="52">
        <v>0.19</v>
      </c>
      <c r="J656" s="31" t="str">
        <f t="shared" si="73"/>
        <v>Very High (16–20%)</v>
      </c>
      <c r="K656" s="51">
        <f t="shared" si="74"/>
        <v>853.1076</v>
      </c>
      <c r="L656" s="51">
        <f t="shared" si="75"/>
        <v>3636.9324</v>
      </c>
      <c r="M656" s="49">
        <v>2</v>
      </c>
      <c r="N656" s="53">
        <f t="shared" si="76"/>
        <v>0.0140845070422535</v>
      </c>
      <c r="O656" s="54" t="s">
        <v>33</v>
      </c>
      <c r="P656" s="55" t="s">
        <v>30</v>
      </c>
    </row>
    <row r="657" ht="22.5" customHeight="1" spans="1:16">
      <c r="A657" s="36" t="s">
        <v>8</v>
      </c>
      <c r="B657" s="37" t="s">
        <v>45</v>
      </c>
      <c r="C657" s="38">
        <v>44480</v>
      </c>
      <c r="D657" s="37" t="str">
        <f t="shared" si="70"/>
        <v>October</v>
      </c>
      <c r="E657" s="37">
        <f t="shared" si="71"/>
        <v>2021</v>
      </c>
      <c r="F657" s="39">
        <v>129</v>
      </c>
      <c r="G657" s="40">
        <v>28.16</v>
      </c>
      <c r="H657" s="41">
        <f t="shared" si="72"/>
        <v>3632.64</v>
      </c>
      <c r="I657" s="42">
        <v>0.06</v>
      </c>
      <c r="J657" s="31" t="str">
        <f t="shared" si="73"/>
        <v>Moderate (6–10%)</v>
      </c>
      <c r="K657" s="41">
        <f t="shared" si="74"/>
        <v>217.9584</v>
      </c>
      <c r="L657" s="41">
        <f t="shared" si="75"/>
        <v>3414.6816</v>
      </c>
      <c r="M657" s="39">
        <v>1</v>
      </c>
      <c r="N657" s="43">
        <f t="shared" si="76"/>
        <v>0.00775193798449612</v>
      </c>
      <c r="O657" s="44" t="s">
        <v>32</v>
      </c>
      <c r="P657" s="45" t="s">
        <v>29</v>
      </c>
    </row>
    <row r="658" ht="22.5" customHeight="1" spans="1:16">
      <c r="A658" s="46" t="s">
        <v>7</v>
      </c>
      <c r="B658" s="47" t="s">
        <v>47</v>
      </c>
      <c r="C658" s="48">
        <v>44480</v>
      </c>
      <c r="D658" s="47" t="str">
        <f t="shared" si="70"/>
        <v>October</v>
      </c>
      <c r="E658" s="47">
        <f t="shared" si="71"/>
        <v>2021</v>
      </c>
      <c r="F658" s="49">
        <v>159</v>
      </c>
      <c r="G658" s="50">
        <v>42.26</v>
      </c>
      <c r="H658" s="51">
        <f t="shared" si="72"/>
        <v>6719.34</v>
      </c>
      <c r="I658" s="52">
        <v>0.09</v>
      </c>
      <c r="J658" s="31" t="str">
        <f t="shared" si="73"/>
        <v>Moderate (6–10%)</v>
      </c>
      <c r="K658" s="51">
        <f t="shared" si="74"/>
        <v>604.7406</v>
      </c>
      <c r="L658" s="51">
        <f t="shared" si="75"/>
        <v>6114.5994</v>
      </c>
      <c r="M658" s="49">
        <v>0</v>
      </c>
      <c r="N658" s="53">
        <f t="shared" si="76"/>
        <v>0</v>
      </c>
      <c r="O658" s="54" t="s">
        <v>33</v>
      </c>
      <c r="P658" s="55" t="s">
        <v>29</v>
      </c>
    </row>
    <row r="659" ht="22.5" customHeight="1" spans="1:16">
      <c r="A659" s="36" t="s">
        <v>58</v>
      </c>
      <c r="B659" s="37" t="s">
        <v>57</v>
      </c>
      <c r="C659" s="38">
        <v>44480</v>
      </c>
      <c r="D659" s="37" t="str">
        <f t="shared" si="70"/>
        <v>October</v>
      </c>
      <c r="E659" s="37">
        <f t="shared" si="71"/>
        <v>2021</v>
      </c>
      <c r="F659" s="39">
        <v>150</v>
      </c>
      <c r="G659" s="40">
        <v>39.34</v>
      </c>
      <c r="H659" s="41">
        <f t="shared" si="72"/>
        <v>5901</v>
      </c>
      <c r="I659" s="42">
        <v>0.04</v>
      </c>
      <c r="J659" s="31" t="str">
        <f t="shared" si="73"/>
        <v>Low (1–5%)</v>
      </c>
      <c r="K659" s="41">
        <f t="shared" si="74"/>
        <v>236.04</v>
      </c>
      <c r="L659" s="41">
        <f t="shared" si="75"/>
        <v>5664.96</v>
      </c>
      <c r="M659" s="39">
        <v>0</v>
      </c>
      <c r="N659" s="43">
        <f t="shared" si="76"/>
        <v>0</v>
      </c>
      <c r="O659" s="44" t="s">
        <v>31</v>
      </c>
      <c r="P659" s="45" t="s">
        <v>29</v>
      </c>
    </row>
    <row r="660" ht="22.5" customHeight="1" spans="1:16">
      <c r="A660" s="46" t="s">
        <v>46</v>
      </c>
      <c r="B660" s="47" t="s">
        <v>47</v>
      </c>
      <c r="C660" s="48">
        <v>44494</v>
      </c>
      <c r="D660" s="47" t="str">
        <f t="shared" si="70"/>
        <v>October</v>
      </c>
      <c r="E660" s="47">
        <f t="shared" si="71"/>
        <v>2021</v>
      </c>
      <c r="F660" s="49">
        <v>145</v>
      </c>
      <c r="G660" s="50">
        <v>19.4</v>
      </c>
      <c r="H660" s="51">
        <f t="shared" si="72"/>
        <v>2813</v>
      </c>
      <c r="I660" s="52">
        <v>0.1</v>
      </c>
      <c r="J660" s="31" t="str">
        <f t="shared" si="73"/>
        <v>Moderate (6–10%)</v>
      </c>
      <c r="K660" s="51">
        <f t="shared" si="74"/>
        <v>281.3</v>
      </c>
      <c r="L660" s="51">
        <f t="shared" si="75"/>
        <v>2531.7</v>
      </c>
      <c r="M660" s="49">
        <v>1</v>
      </c>
      <c r="N660" s="53">
        <f t="shared" si="76"/>
        <v>0.00689655172413793</v>
      </c>
      <c r="O660" s="54" t="s">
        <v>32</v>
      </c>
      <c r="P660" s="55" t="s">
        <v>30</v>
      </c>
    </row>
    <row r="661" ht="22.5" customHeight="1" spans="1:16">
      <c r="A661" s="36" t="s">
        <v>58</v>
      </c>
      <c r="B661" s="37" t="s">
        <v>57</v>
      </c>
      <c r="C661" s="38">
        <v>44494</v>
      </c>
      <c r="D661" s="37" t="str">
        <f t="shared" si="70"/>
        <v>October</v>
      </c>
      <c r="E661" s="37">
        <f t="shared" si="71"/>
        <v>2021</v>
      </c>
      <c r="F661" s="39">
        <v>159</v>
      </c>
      <c r="G661" s="40">
        <v>58.31</v>
      </c>
      <c r="H661" s="41">
        <f t="shared" si="72"/>
        <v>9271.29</v>
      </c>
      <c r="I661" s="42">
        <v>0.24</v>
      </c>
      <c r="J661" s="31" t="str">
        <f t="shared" si="73"/>
        <v>Maximum (21–25%)</v>
      </c>
      <c r="K661" s="41">
        <f t="shared" si="74"/>
        <v>2225.1096</v>
      </c>
      <c r="L661" s="41">
        <f t="shared" si="75"/>
        <v>7046.1804</v>
      </c>
      <c r="M661" s="39">
        <v>1</v>
      </c>
      <c r="N661" s="43">
        <f t="shared" si="76"/>
        <v>0.00628930817610063</v>
      </c>
      <c r="O661" s="44" t="s">
        <v>33</v>
      </c>
      <c r="P661" s="45" t="s">
        <v>29</v>
      </c>
    </row>
    <row r="662" ht="22.5" customHeight="1" spans="1:16">
      <c r="A662" s="46" t="s">
        <v>59</v>
      </c>
      <c r="B662" s="47" t="s">
        <v>60</v>
      </c>
      <c r="C662" s="48">
        <v>44501</v>
      </c>
      <c r="D662" s="47" t="str">
        <f t="shared" si="70"/>
        <v>November</v>
      </c>
      <c r="E662" s="47">
        <f t="shared" si="71"/>
        <v>2021</v>
      </c>
      <c r="F662" s="49">
        <v>140</v>
      </c>
      <c r="G662" s="50">
        <v>50.55</v>
      </c>
      <c r="H662" s="51">
        <f t="shared" si="72"/>
        <v>7077</v>
      </c>
      <c r="I662" s="52">
        <v>0.15</v>
      </c>
      <c r="J662" s="31" t="str">
        <f t="shared" si="73"/>
        <v>High (11–15%)</v>
      </c>
      <c r="K662" s="51">
        <f t="shared" si="74"/>
        <v>1061.55</v>
      </c>
      <c r="L662" s="51">
        <f t="shared" si="75"/>
        <v>6015.45</v>
      </c>
      <c r="M662" s="49">
        <v>5</v>
      </c>
      <c r="N662" s="53">
        <f t="shared" si="76"/>
        <v>0.0357142857142857</v>
      </c>
      <c r="O662" s="54" t="s">
        <v>31</v>
      </c>
      <c r="P662" s="55" t="s">
        <v>28</v>
      </c>
    </row>
    <row r="663" ht="22.5" customHeight="1" spans="1:16">
      <c r="A663" s="36" t="s">
        <v>10</v>
      </c>
      <c r="B663" s="37" t="s">
        <v>62</v>
      </c>
      <c r="C663" s="38">
        <v>44508</v>
      </c>
      <c r="D663" s="37" t="str">
        <f t="shared" si="70"/>
        <v>November</v>
      </c>
      <c r="E663" s="37">
        <f t="shared" si="71"/>
        <v>2021</v>
      </c>
      <c r="F663" s="39">
        <v>152</v>
      </c>
      <c r="G663" s="40">
        <v>17.75</v>
      </c>
      <c r="H663" s="41">
        <f t="shared" si="72"/>
        <v>2698</v>
      </c>
      <c r="I663" s="42">
        <v>0.1</v>
      </c>
      <c r="J663" s="31" t="str">
        <f t="shared" si="73"/>
        <v>Moderate (6–10%)</v>
      </c>
      <c r="K663" s="41">
        <f t="shared" si="74"/>
        <v>269.8</v>
      </c>
      <c r="L663" s="41">
        <f t="shared" si="75"/>
        <v>2428.2</v>
      </c>
      <c r="M663" s="39">
        <v>1</v>
      </c>
      <c r="N663" s="43">
        <f t="shared" si="76"/>
        <v>0.00657894736842105</v>
      </c>
      <c r="O663" s="44" t="s">
        <v>31</v>
      </c>
      <c r="P663" s="45" t="s">
        <v>28</v>
      </c>
    </row>
    <row r="664" ht="22.5" customHeight="1" spans="1:16">
      <c r="A664" s="46" t="s">
        <v>52</v>
      </c>
      <c r="B664" s="47" t="s">
        <v>53</v>
      </c>
      <c r="C664" s="48">
        <v>44522</v>
      </c>
      <c r="D664" s="47" t="str">
        <f t="shared" si="70"/>
        <v>November</v>
      </c>
      <c r="E664" s="47">
        <f t="shared" si="71"/>
        <v>2021</v>
      </c>
      <c r="F664" s="49">
        <v>139</v>
      </c>
      <c r="G664" s="50">
        <v>28.6</v>
      </c>
      <c r="H664" s="51">
        <f t="shared" si="72"/>
        <v>3975.4</v>
      </c>
      <c r="I664" s="52">
        <v>0.12</v>
      </c>
      <c r="J664" s="31" t="str">
        <f t="shared" si="73"/>
        <v>High (11–15%)</v>
      </c>
      <c r="K664" s="51">
        <f t="shared" si="74"/>
        <v>477.048</v>
      </c>
      <c r="L664" s="51">
        <f t="shared" si="75"/>
        <v>3498.352</v>
      </c>
      <c r="M664" s="49">
        <v>2</v>
      </c>
      <c r="N664" s="53">
        <f t="shared" si="76"/>
        <v>0.0143884892086331</v>
      </c>
      <c r="O664" s="54" t="s">
        <v>33</v>
      </c>
      <c r="P664" s="55" t="s">
        <v>28</v>
      </c>
    </row>
    <row r="665" ht="22.5" customHeight="1" spans="1:16">
      <c r="A665" s="36" t="s">
        <v>6</v>
      </c>
      <c r="B665" s="37" t="s">
        <v>51</v>
      </c>
      <c r="C665" s="38">
        <v>44529</v>
      </c>
      <c r="D665" s="37" t="str">
        <f t="shared" si="70"/>
        <v>November</v>
      </c>
      <c r="E665" s="37">
        <f t="shared" si="71"/>
        <v>2021</v>
      </c>
      <c r="F665" s="39">
        <v>128</v>
      </c>
      <c r="G665" s="40">
        <v>34.65</v>
      </c>
      <c r="H665" s="41">
        <f t="shared" si="72"/>
        <v>4435.2</v>
      </c>
      <c r="I665" s="42">
        <v>0.05</v>
      </c>
      <c r="J665" s="31" t="str">
        <f t="shared" si="73"/>
        <v>Low (1–5%)</v>
      </c>
      <c r="K665" s="41">
        <f t="shared" si="74"/>
        <v>221.76</v>
      </c>
      <c r="L665" s="41">
        <f t="shared" si="75"/>
        <v>4213.44</v>
      </c>
      <c r="M665" s="39">
        <v>1</v>
      </c>
      <c r="N665" s="43">
        <f t="shared" si="76"/>
        <v>0.0078125</v>
      </c>
      <c r="O665" s="44" t="s">
        <v>33</v>
      </c>
      <c r="P665" s="45" t="s">
        <v>28</v>
      </c>
    </row>
    <row r="666" ht="22.5" customHeight="1" spans="1:16">
      <c r="A666" s="46" t="s">
        <v>7</v>
      </c>
      <c r="B666" s="47" t="s">
        <v>47</v>
      </c>
      <c r="C666" s="48">
        <v>44529</v>
      </c>
      <c r="D666" s="47" t="str">
        <f t="shared" si="70"/>
        <v>November</v>
      </c>
      <c r="E666" s="47">
        <f t="shared" si="71"/>
        <v>2021</v>
      </c>
      <c r="F666" s="49">
        <v>140</v>
      </c>
      <c r="G666" s="50">
        <v>55.07</v>
      </c>
      <c r="H666" s="51">
        <f t="shared" si="72"/>
        <v>7709.8</v>
      </c>
      <c r="I666" s="52">
        <v>0.13</v>
      </c>
      <c r="J666" s="31" t="str">
        <f t="shared" si="73"/>
        <v>High (11–15%)</v>
      </c>
      <c r="K666" s="51">
        <f t="shared" si="74"/>
        <v>1002.274</v>
      </c>
      <c r="L666" s="51">
        <f t="shared" si="75"/>
        <v>6707.526</v>
      </c>
      <c r="M666" s="49">
        <v>1</v>
      </c>
      <c r="N666" s="53">
        <f t="shared" si="76"/>
        <v>0.00714285714285714</v>
      </c>
      <c r="O666" s="54" t="s">
        <v>33</v>
      </c>
      <c r="P666" s="55" t="s">
        <v>30</v>
      </c>
    </row>
    <row r="667" ht="22.5" customHeight="1" spans="1:16">
      <c r="A667" s="36" t="s">
        <v>9</v>
      </c>
      <c r="B667" s="37" t="s">
        <v>62</v>
      </c>
      <c r="C667" s="38">
        <v>44536</v>
      </c>
      <c r="D667" s="37" t="str">
        <f t="shared" si="70"/>
        <v>December</v>
      </c>
      <c r="E667" s="37">
        <f t="shared" si="71"/>
        <v>2021</v>
      </c>
      <c r="F667" s="39">
        <v>171</v>
      </c>
      <c r="G667" s="40">
        <v>41.19</v>
      </c>
      <c r="H667" s="41">
        <f t="shared" si="72"/>
        <v>7043.49</v>
      </c>
      <c r="I667" s="42">
        <v>0.05</v>
      </c>
      <c r="J667" s="31" t="str">
        <f t="shared" si="73"/>
        <v>Low (1–5%)</v>
      </c>
      <c r="K667" s="41">
        <f t="shared" si="74"/>
        <v>352.1745</v>
      </c>
      <c r="L667" s="41">
        <f t="shared" si="75"/>
        <v>6691.3155</v>
      </c>
      <c r="M667" s="39">
        <v>1</v>
      </c>
      <c r="N667" s="43">
        <f t="shared" si="76"/>
        <v>0.00584795321637427</v>
      </c>
      <c r="O667" s="44" t="s">
        <v>32</v>
      </c>
      <c r="P667" s="45" t="s">
        <v>28</v>
      </c>
    </row>
    <row r="668" ht="22.5" customHeight="1" spans="1:16">
      <c r="A668" s="46" t="s">
        <v>52</v>
      </c>
      <c r="B668" s="47" t="s">
        <v>53</v>
      </c>
      <c r="C668" s="48">
        <v>44543</v>
      </c>
      <c r="D668" s="47" t="str">
        <f t="shared" si="70"/>
        <v>December</v>
      </c>
      <c r="E668" s="47">
        <f t="shared" si="71"/>
        <v>2021</v>
      </c>
      <c r="F668" s="49">
        <v>153</v>
      </c>
      <c r="G668" s="50">
        <v>15.34</v>
      </c>
      <c r="H668" s="51">
        <f t="shared" si="72"/>
        <v>2347.02</v>
      </c>
      <c r="I668" s="52">
        <v>0.06</v>
      </c>
      <c r="J668" s="31" t="str">
        <f t="shared" si="73"/>
        <v>Moderate (6–10%)</v>
      </c>
      <c r="K668" s="51">
        <f t="shared" si="74"/>
        <v>140.8212</v>
      </c>
      <c r="L668" s="51">
        <f t="shared" si="75"/>
        <v>2206.1988</v>
      </c>
      <c r="M668" s="49">
        <v>1</v>
      </c>
      <c r="N668" s="53">
        <f t="shared" si="76"/>
        <v>0.0065359477124183</v>
      </c>
      <c r="O668" s="54" t="s">
        <v>32</v>
      </c>
      <c r="P668" s="55" t="s">
        <v>30</v>
      </c>
    </row>
    <row r="669" ht="22.5" customHeight="1" spans="1:16">
      <c r="A669" s="36" t="s">
        <v>10</v>
      </c>
      <c r="B669" s="37" t="s">
        <v>62</v>
      </c>
      <c r="C669" s="38">
        <v>44571</v>
      </c>
      <c r="D669" s="37" t="str">
        <f t="shared" si="70"/>
        <v>January</v>
      </c>
      <c r="E669" s="37">
        <f t="shared" si="71"/>
        <v>2022</v>
      </c>
      <c r="F669" s="39">
        <v>156</v>
      </c>
      <c r="G669" s="40">
        <v>51.35</v>
      </c>
      <c r="H669" s="41">
        <f t="shared" si="72"/>
        <v>8010.6</v>
      </c>
      <c r="I669" s="42">
        <v>0.25</v>
      </c>
      <c r="J669" s="31" t="str">
        <f t="shared" si="73"/>
        <v>Maximum (21–25%)</v>
      </c>
      <c r="K669" s="41">
        <f t="shared" si="74"/>
        <v>2002.65</v>
      </c>
      <c r="L669" s="41">
        <f t="shared" si="75"/>
        <v>6007.95</v>
      </c>
      <c r="M669" s="39">
        <v>2</v>
      </c>
      <c r="N669" s="43">
        <f t="shared" si="76"/>
        <v>0.0128205128205128</v>
      </c>
      <c r="O669" s="44" t="s">
        <v>33</v>
      </c>
      <c r="P669" s="45" t="s">
        <v>29</v>
      </c>
    </row>
    <row r="670" ht="22.5" customHeight="1" spans="1:16">
      <c r="A670" s="46" t="s">
        <v>10</v>
      </c>
      <c r="B670" s="47" t="s">
        <v>62</v>
      </c>
      <c r="C670" s="48">
        <v>44592</v>
      </c>
      <c r="D670" s="47" t="str">
        <f t="shared" si="70"/>
        <v>January</v>
      </c>
      <c r="E670" s="47">
        <f t="shared" si="71"/>
        <v>2022</v>
      </c>
      <c r="F670" s="49">
        <v>147</v>
      </c>
      <c r="G670" s="50">
        <v>30.73</v>
      </c>
      <c r="H670" s="51">
        <f t="shared" si="72"/>
        <v>4517.31</v>
      </c>
      <c r="I670" s="52">
        <v>0.18</v>
      </c>
      <c r="J670" s="31" t="str">
        <f t="shared" si="73"/>
        <v>Very High (16–20%)</v>
      </c>
      <c r="K670" s="51">
        <f t="shared" si="74"/>
        <v>813.1158</v>
      </c>
      <c r="L670" s="51">
        <f t="shared" si="75"/>
        <v>3704.1942</v>
      </c>
      <c r="M670" s="49">
        <v>1</v>
      </c>
      <c r="N670" s="53">
        <f t="shared" si="76"/>
        <v>0.00680272108843537</v>
      </c>
      <c r="O670" s="54" t="s">
        <v>33</v>
      </c>
      <c r="P670" s="55" t="s">
        <v>28</v>
      </c>
    </row>
    <row r="671" ht="22.5" customHeight="1" spans="1:16">
      <c r="A671" s="36" t="s">
        <v>58</v>
      </c>
      <c r="B671" s="37" t="s">
        <v>57</v>
      </c>
      <c r="C671" s="38">
        <v>44599</v>
      </c>
      <c r="D671" s="37" t="str">
        <f t="shared" si="70"/>
        <v>February</v>
      </c>
      <c r="E671" s="37">
        <f t="shared" si="71"/>
        <v>2022</v>
      </c>
      <c r="F671" s="39">
        <v>152</v>
      </c>
      <c r="G671" s="40">
        <v>33.46</v>
      </c>
      <c r="H671" s="41">
        <f t="shared" si="72"/>
        <v>5085.92</v>
      </c>
      <c r="I671" s="42">
        <v>0.07</v>
      </c>
      <c r="J671" s="31" t="str">
        <f t="shared" si="73"/>
        <v>Moderate (6–10%)</v>
      </c>
      <c r="K671" s="41">
        <f t="shared" si="74"/>
        <v>356.0144</v>
      </c>
      <c r="L671" s="41">
        <f t="shared" si="75"/>
        <v>4729.9056</v>
      </c>
      <c r="M671" s="39">
        <v>0</v>
      </c>
      <c r="N671" s="43">
        <f t="shared" si="76"/>
        <v>0</v>
      </c>
      <c r="O671" s="44" t="s">
        <v>31</v>
      </c>
      <c r="P671" s="45" t="s">
        <v>30</v>
      </c>
    </row>
    <row r="672" ht="22.5" customHeight="1" spans="1:16">
      <c r="A672" s="46" t="s">
        <v>52</v>
      </c>
      <c r="B672" s="47" t="s">
        <v>53</v>
      </c>
      <c r="C672" s="48">
        <v>44606</v>
      </c>
      <c r="D672" s="47" t="str">
        <f t="shared" si="70"/>
        <v>February</v>
      </c>
      <c r="E672" s="47">
        <f t="shared" si="71"/>
        <v>2022</v>
      </c>
      <c r="F672" s="49">
        <v>164</v>
      </c>
      <c r="G672" s="50">
        <v>32.4</v>
      </c>
      <c r="H672" s="51">
        <f t="shared" si="72"/>
        <v>5313.6</v>
      </c>
      <c r="I672" s="52">
        <v>0.03</v>
      </c>
      <c r="J672" s="31" t="str">
        <f t="shared" si="73"/>
        <v>Low (1–5%)</v>
      </c>
      <c r="K672" s="51">
        <f t="shared" si="74"/>
        <v>159.408</v>
      </c>
      <c r="L672" s="51">
        <f t="shared" si="75"/>
        <v>5154.192</v>
      </c>
      <c r="M672" s="49">
        <v>3</v>
      </c>
      <c r="N672" s="53">
        <f t="shared" si="76"/>
        <v>0.0182926829268293</v>
      </c>
      <c r="O672" s="54" t="s">
        <v>31</v>
      </c>
      <c r="P672" s="55" t="s">
        <v>29</v>
      </c>
    </row>
    <row r="673" ht="22.5" customHeight="1" spans="1:16">
      <c r="A673" s="36" t="s">
        <v>56</v>
      </c>
      <c r="B673" s="37" t="s">
        <v>57</v>
      </c>
      <c r="C673" s="38">
        <v>44606</v>
      </c>
      <c r="D673" s="37" t="str">
        <f t="shared" si="70"/>
        <v>February</v>
      </c>
      <c r="E673" s="37">
        <f t="shared" si="71"/>
        <v>2022</v>
      </c>
      <c r="F673" s="39">
        <v>149</v>
      </c>
      <c r="G673" s="40">
        <v>53.12</v>
      </c>
      <c r="H673" s="41">
        <f t="shared" si="72"/>
        <v>7914.88</v>
      </c>
      <c r="I673" s="42">
        <v>0.2</v>
      </c>
      <c r="J673" s="31" t="str">
        <f t="shared" si="73"/>
        <v>Very High (16–20%)</v>
      </c>
      <c r="K673" s="41">
        <f t="shared" si="74"/>
        <v>1582.976</v>
      </c>
      <c r="L673" s="41">
        <f t="shared" si="75"/>
        <v>6331.904</v>
      </c>
      <c r="M673" s="39">
        <v>0</v>
      </c>
      <c r="N673" s="43">
        <f t="shared" si="76"/>
        <v>0</v>
      </c>
      <c r="O673" s="44" t="s">
        <v>32</v>
      </c>
      <c r="P673" s="45" t="s">
        <v>29</v>
      </c>
    </row>
    <row r="674" ht="22.5" customHeight="1" spans="1:16">
      <c r="A674" s="46" t="s">
        <v>54</v>
      </c>
      <c r="B674" s="47" t="s">
        <v>55</v>
      </c>
      <c r="C674" s="48">
        <v>44606</v>
      </c>
      <c r="D674" s="47" t="str">
        <f t="shared" si="70"/>
        <v>February</v>
      </c>
      <c r="E674" s="47">
        <f t="shared" si="71"/>
        <v>2022</v>
      </c>
      <c r="F674" s="49">
        <v>154</v>
      </c>
      <c r="G674" s="50">
        <v>30.78</v>
      </c>
      <c r="H674" s="51">
        <f t="shared" si="72"/>
        <v>4740.12</v>
      </c>
      <c r="I674" s="52">
        <v>0.1</v>
      </c>
      <c r="J674" s="31" t="str">
        <f t="shared" si="73"/>
        <v>Moderate (6–10%)</v>
      </c>
      <c r="K674" s="51">
        <f t="shared" si="74"/>
        <v>474.012</v>
      </c>
      <c r="L674" s="51">
        <f t="shared" si="75"/>
        <v>4266.108</v>
      </c>
      <c r="M674" s="49">
        <v>1</v>
      </c>
      <c r="N674" s="53">
        <f t="shared" si="76"/>
        <v>0.00649350649350649</v>
      </c>
      <c r="O674" s="54" t="s">
        <v>32</v>
      </c>
      <c r="P674" s="55" t="s">
        <v>28</v>
      </c>
    </row>
    <row r="675" ht="22.5" customHeight="1" spans="1:16">
      <c r="A675" s="36" t="s">
        <v>52</v>
      </c>
      <c r="B675" s="37" t="s">
        <v>53</v>
      </c>
      <c r="C675" s="38">
        <v>44634</v>
      </c>
      <c r="D675" s="37" t="str">
        <f t="shared" si="70"/>
        <v>March</v>
      </c>
      <c r="E675" s="37">
        <f t="shared" si="71"/>
        <v>2022</v>
      </c>
      <c r="F675" s="39">
        <v>134</v>
      </c>
      <c r="G675" s="40">
        <v>20.62</v>
      </c>
      <c r="H675" s="41">
        <f t="shared" si="72"/>
        <v>2763.08</v>
      </c>
      <c r="I675" s="42">
        <v>0.23</v>
      </c>
      <c r="J675" s="31" t="str">
        <f t="shared" si="73"/>
        <v>Maximum (21–25%)</v>
      </c>
      <c r="K675" s="41">
        <f t="shared" si="74"/>
        <v>635.5084</v>
      </c>
      <c r="L675" s="41">
        <f t="shared" si="75"/>
        <v>2127.5716</v>
      </c>
      <c r="M675" s="39">
        <v>0</v>
      </c>
      <c r="N675" s="43">
        <f t="shared" si="76"/>
        <v>0</v>
      </c>
      <c r="O675" s="44" t="s">
        <v>31</v>
      </c>
      <c r="P675" s="45" t="s">
        <v>28</v>
      </c>
    </row>
    <row r="676" ht="22.5" customHeight="1" spans="1:16">
      <c r="A676" s="46" t="s">
        <v>7</v>
      </c>
      <c r="B676" s="47" t="s">
        <v>47</v>
      </c>
      <c r="C676" s="48">
        <v>44641</v>
      </c>
      <c r="D676" s="47" t="str">
        <f t="shared" si="70"/>
        <v>March</v>
      </c>
      <c r="E676" s="47">
        <f t="shared" si="71"/>
        <v>2022</v>
      </c>
      <c r="F676" s="49">
        <v>169</v>
      </c>
      <c r="G676" s="50">
        <v>29.65</v>
      </c>
      <c r="H676" s="51">
        <f t="shared" si="72"/>
        <v>5010.85</v>
      </c>
      <c r="I676" s="52">
        <v>0.24</v>
      </c>
      <c r="J676" s="31" t="str">
        <f t="shared" si="73"/>
        <v>Maximum (21–25%)</v>
      </c>
      <c r="K676" s="51">
        <f t="shared" si="74"/>
        <v>1202.604</v>
      </c>
      <c r="L676" s="51">
        <f t="shared" si="75"/>
        <v>3808.246</v>
      </c>
      <c r="M676" s="49">
        <v>3</v>
      </c>
      <c r="N676" s="53">
        <f t="shared" si="76"/>
        <v>0.0177514792899408</v>
      </c>
      <c r="O676" s="54" t="s">
        <v>33</v>
      </c>
      <c r="P676" s="55" t="s">
        <v>28</v>
      </c>
    </row>
    <row r="677" ht="22.5" customHeight="1" spans="1:16">
      <c r="A677" s="36" t="s">
        <v>58</v>
      </c>
      <c r="B677" s="37" t="s">
        <v>57</v>
      </c>
      <c r="C677" s="38">
        <v>44641</v>
      </c>
      <c r="D677" s="37" t="str">
        <f t="shared" si="70"/>
        <v>March</v>
      </c>
      <c r="E677" s="37">
        <f t="shared" si="71"/>
        <v>2022</v>
      </c>
      <c r="F677" s="39">
        <v>150</v>
      </c>
      <c r="G677" s="40">
        <v>45.41</v>
      </c>
      <c r="H677" s="41">
        <f t="shared" si="72"/>
        <v>6811.5</v>
      </c>
      <c r="I677" s="42">
        <v>0.1</v>
      </c>
      <c r="J677" s="31" t="str">
        <f t="shared" si="73"/>
        <v>Moderate (6–10%)</v>
      </c>
      <c r="K677" s="41">
        <f t="shared" si="74"/>
        <v>681.15</v>
      </c>
      <c r="L677" s="41">
        <f t="shared" si="75"/>
        <v>6130.35</v>
      </c>
      <c r="M677" s="39">
        <v>0</v>
      </c>
      <c r="N677" s="43">
        <f t="shared" si="76"/>
        <v>0</v>
      </c>
      <c r="O677" s="44" t="s">
        <v>33</v>
      </c>
      <c r="P677" s="45" t="s">
        <v>30</v>
      </c>
    </row>
    <row r="678" ht="22.5" customHeight="1" spans="1:16">
      <c r="A678" s="46" t="s">
        <v>6</v>
      </c>
      <c r="B678" s="47" t="s">
        <v>51</v>
      </c>
      <c r="C678" s="48">
        <v>44662</v>
      </c>
      <c r="D678" s="47" t="str">
        <f t="shared" si="70"/>
        <v>April</v>
      </c>
      <c r="E678" s="47">
        <f t="shared" si="71"/>
        <v>2022</v>
      </c>
      <c r="F678" s="49">
        <v>146</v>
      </c>
      <c r="G678" s="50">
        <v>50.51</v>
      </c>
      <c r="H678" s="51">
        <f t="shared" si="72"/>
        <v>7374.46</v>
      </c>
      <c r="I678" s="52">
        <v>0.04</v>
      </c>
      <c r="J678" s="31" t="str">
        <f t="shared" si="73"/>
        <v>Low (1–5%)</v>
      </c>
      <c r="K678" s="51">
        <f t="shared" si="74"/>
        <v>294.9784</v>
      </c>
      <c r="L678" s="51">
        <f t="shared" si="75"/>
        <v>7079.4816</v>
      </c>
      <c r="M678" s="49">
        <v>3</v>
      </c>
      <c r="N678" s="53">
        <f t="shared" si="76"/>
        <v>0.0205479452054795</v>
      </c>
      <c r="O678" s="54" t="s">
        <v>33</v>
      </c>
      <c r="P678" s="55" t="s">
        <v>29</v>
      </c>
    </row>
    <row r="679" ht="22.5" customHeight="1" spans="1:16">
      <c r="A679" s="36" t="s">
        <v>6</v>
      </c>
      <c r="B679" s="37" t="s">
        <v>51</v>
      </c>
      <c r="C679" s="38">
        <v>44676</v>
      </c>
      <c r="D679" s="37" t="str">
        <f t="shared" si="70"/>
        <v>April</v>
      </c>
      <c r="E679" s="37">
        <f t="shared" si="71"/>
        <v>2022</v>
      </c>
      <c r="F679" s="39">
        <v>130</v>
      </c>
      <c r="G679" s="40">
        <v>21.98</v>
      </c>
      <c r="H679" s="41">
        <f t="shared" si="72"/>
        <v>2857.4</v>
      </c>
      <c r="I679" s="42">
        <v>0.02</v>
      </c>
      <c r="J679" s="31" t="str">
        <f t="shared" si="73"/>
        <v>Low (1–5%)</v>
      </c>
      <c r="K679" s="41">
        <f t="shared" si="74"/>
        <v>57.1480000000001</v>
      </c>
      <c r="L679" s="41">
        <f t="shared" si="75"/>
        <v>2800.252</v>
      </c>
      <c r="M679" s="39">
        <v>3</v>
      </c>
      <c r="N679" s="43">
        <f t="shared" si="76"/>
        <v>0.0230769230769231</v>
      </c>
      <c r="O679" s="44" t="s">
        <v>31</v>
      </c>
      <c r="P679" s="45" t="s">
        <v>29</v>
      </c>
    </row>
    <row r="680" ht="22.5" customHeight="1" spans="1:16">
      <c r="A680" s="46" t="s">
        <v>6</v>
      </c>
      <c r="B680" s="47" t="s">
        <v>51</v>
      </c>
      <c r="C680" s="48">
        <v>44683</v>
      </c>
      <c r="D680" s="47" t="str">
        <f t="shared" si="70"/>
        <v>May</v>
      </c>
      <c r="E680" s="47">
        <f t="shared" si="71"/>
        <v>2022</v>
      </c>
      <c r="F680" s="49">
        <v>166</v>
      </c>
      <c r="G680" s="50">
        <v>21.91</v>
      </c>
      <c r="H680" s="51">
        <f t="shared" si="72"/>
        <v>3637.06</v>
      </c>
      <c r="I680" s="52">
        <v>0</v>
      </c>
      <c r="J680" s="31" t="str">
        <f t="shared" si="73"/>
        <v>No Discount</v>
      </c>
      <c r="K680" s="51">
        <f t="shared" si="74"/>
        <v>0</v>
      </c>
      <c r="L680" s="51">
        <f t="shared" si="75"/>
        <v>3637.06</v>
      </c>
      <c r="M680" s="49">
        <v>2</v>
      </c>
      <c r="N680" s="53">
        <f t="shared" si="76"/>
        <v>0.0120481927710843</v>
      </c>
      <c r="O680" s="54" t="s">
        <v>32</v>
      </c>
      <c r="P680" s="55" t="s">
        <v>28</v>
      </c>
    </row>
    <row r="681" ht="22.5" customHeight="1" spans="1:16">
      <c r="A681" s="36" t="s">
        <v>10</v>
      </c>
      <c r="B681" s="37" t="s">
        <v>62</v>
      </c>
      <c r="C681" s="38">
        <v>44683</v>
      </c>
      <c r="D681" s="37" t="str">
        <f t="shared" si="70"/>
        <v>May</v>
      </c>
      <c r="E681" s="37">
        <f t="shared" si="71"/>
        <v>2022</v>
      </c>
      <c r="F681" s="39">
        <v>138</v>
      </c>
      <c r="G681" s="40">
        <v>27.89</v>
      </c>
      <c r="H681" s="41">
        <f t="shared" si="72"/>
        <v>3848.82</v>
      </c>
      <c r="I681" s="42">
        <v>0.24</v>
      </c>
      <c r="J681" s="31" t="str">
        <f t="shared" si="73"/>
        <v>Maximum (21–25%)</v>
      </c>
      <c r="K681" s="41">
        <f t="shared" si="74"/>
        <v>923.7168</v>
      </c>
      <c r="L681" s="41">
        <f t="shared" si="75"/>
        <v>2925.1032</v>
      </c>
      <c r="M681" s="39">
        <v>1</v>
      </c>
      <c r="N681" s="43">
        <f t="shared" si="76"/>
        <v>0.0072463768115942</v>
      </c>
      <c r="O681" s="44" t="s">
        <v>33</v>
      </c>
      <c r="P681" s="45" t="s">
        <v>28</v>
      </c>
    </row>
    <row r="682" ht="22.5" customHeight="1" spans="1:16">
      <c r="A682" s="46" t="s">
        <v>52</v>
      </c>
      <c r="B682" s="47" t="s">
        <v>53</v>
      </c>
      <c r="C682" s="48">
        <v>44704</v>
      </c>
      <c r="D682" s="47" t="str">
        <f t="shared" si="70"/>
        <v>May</v>
      </c>
      <c r="E682" s="47">
        <f t="shared" si="71"/>
        <v>2022</v>
      </c>
      <c r="F682" s="49">
        <v>126</v>
      </c>
      <c r="G682" s="50">
        <v>42.81</v>
      </c>
      <c r="H682" s="51">
        <f t="shared" si="72"/>
        <v>5394.06</v>
      </c>
      <c r="I682" s="52">
        <v>0.25</v>
      </c>
      <c r="J682" s="31" t="str">
        <f t="shared" si="73"/>
        <v>Maximum (21–25%)</v>
      </c>
      <c r="K682" s="51">
        <f t="shared" si="74"/>
        <v>1348.515</v>
      </c>
      <c r="L682" s="51">
        <f t="shared" si="75"/>
        <v>4045.545</v>
      </c>
      <c r="M682" s="49">
        <v>0</v>
      </c>
      <c r="N682" s="53">
        <f t="shared" si="76"/>
        <v>0</v>
      </c>
      <c r="O682" s="54" t="s">
        <v>32</v>
      </c>
      <c r="P682" s="55" t="s">
        <v>28</v>
      </c>
    </row>
    <row r="683" ht="22.5" customHeight="1" spans="1:16">
      <c r="A683" s="36" t="s">
        <v>59</v>
      </c>
      <c r="B683" s="37" t="s">
        <v>60</v>
      </c>
      <c r="C683" s="38">
        <v>44704</v>
      </c>
      <c r="D683" s="37" t="str">
        <f t="shared" si="70"/>
        <v>May</v>
      </c>
      <c r="E683" s="37">
        <f t="shared" si="71"/>
        <v>2022</v>
      </c>
      <c r="F683" s="39">
        <v>122</v>
      </c>
      <c r="G683" s="40">
        <v>17.63</v>
      </c>
      <c r="H683" s="41">
        <f t="shared" si="72"/>
        <v>2150.86</v>
      </c>
      <c r="I683" s="42">
        <v>0.04</v>
      </c>
      <c r="J683" s="31" t="str">
        <f t="shared" si="73"/>
        <v>Low (1–5%)</v>
      </c>
      <c r="K683" s="41">
        <f t="shared" si="74"/>
        <v>86.0344</v>
      </c>
      <c r="L683" s="41">
        <f t="shared" si="75"/>
        <v>2064.8256</v>
      </c>
      <c r="M683" s="39">
        <v>1</v>
      </c>
      <c r="N683" s="43">
        <f t="shared" si="76"/>
        <v>0.00819672131147541</v>
      </c>
      <c r="O683" s="44" t="s">
        <v>31</v>
      </c>
      <c r="P683" s="45" t="s">
        <v>29</v>
      </c>
    </row>
    <row r="684" ht="22.5" customHeight="1" spans="1:16">
      <c r="A684" s="46" t="s">
        <v>50</v>
      </c>
      <c r="B684" s="47" t="s">
        <v>51</v>
      </c>
      <c r="C684" s="48">
        <v>44711</v>
      </c>
      <c r="D684" s="47" t="str">
        <f t="shared" si="70"/>
        <v>May</v>
      </c>
      <c r="E684" s="47">
        <f t="shared" si="71"/>
        <v>2022</v>
      </c>
      <c r="F684" s="49">
        <v>135</v>
      </c>
      <c r="G684" s="50">
        <v>43.95</v>
      </c>
      <c r="H684" s="51">
        <f t="shared" si="72"/>
        <v>5933.25</v>
      </c>
      <c r="I684" s="52">
        <v>0.06</v>
      </c>
      <c r="J684" s="31" t="str">
        <f t="shared" si="73"/>
        <v>Moderate (6–10%)</v>
      </c>
      <c r="K684" s="51">
        <f t="shared" si="74"/>
        <v>355.995</v>
      </c>
      <c r="L684" s="51">
        <f t="shared" si="75"/>
        <v>5577.255</v>
      </c>
      <c r="M684" s="49">
        <v>1</v>
      </c>
      <c r="N684" s="53">
        <f t="shared" si="76"/>
        <v>0.00740740740740741</v>
      </c>
      <c r="O684" s="54" t="s">
        <v>33</v>
      </c>
      <c r="P684" s="55" t="s">
        <v>28</v>
      </c>
    </row>
    <row r="685" ht="22.5" customHeight="1" spans="1:16">
      <c r="A685" s="36" t="s">
        <v>48</v>
      </c>
      <c r="B685" s="37" t="s">
        <v>49</v>
      </c>
      <c r="C685" s="38">
        <v>44711</v>
      </c>
      <c r="D685" s="37" t="str">
        <f t="shared" si="70"/>
        <v>May</v>
      </c>
      <c r="E685" s="37">
        <f t="shared" si="71"/>
        <v>2022</v>
      </c>
      <c r="F685" s="39">
        <v>144</v>
      </c>
      <c r="G685" s="40">
        <v>22.22</v>
      </c>
      <c r="H685" s="41">
        <f t="shared" si="72"/>
        <v>3199.68</v>
      </c>
      <c r="I685" s="42">
        <v>0.15</v>
      </c>
      <c r="J685" s="31" t="str">
        <f t="shared" si="73"/>
        <v>High (11–15%)</v>
      </c>
      <c r="K685" s="41">
        <f t="shared" si="74"/>
        <v>479.952</v>
      </c>
      <c r="L685" s="41">
        <f t="shared" si="75"/>
        <v>2719.728</v>
      </c>
      <c r="M685" s="39">
        <v>2</v>
      </c>
      <c r="N685" s="43">
        <f t="shared" si="76"/>
        <v>0.0138888888888889</v>
      </c>
      <c r="O685" s="44" t="s">
        <v>33</v>
      </c>
      <c r="P685" s="45" t="s">
        <v>28</v>
      </c>
    </row>
    <row r="686" ht="22.5" customHeight="1" spans="1:16">
      <c r="A686" s="46" t="s">
        <v>7</v>
      </c>
      <c r="B686" s="47" t="s">
        <v>47</v>
      </c>
      <c r="C686" s="48">
        <v>44718</v>
      </c>
      <c r="D686" s="47" t="str">
        <f t="shared" si="70"/>
        <v>June</v>
      </c>
      <c r="E686" s="47">
        <f t="shared" si="71"/>
        <v>2022</v>
      </c>
      <c r="F686" s="49">
        <v>156</v>
      </c>
      <c r="G686" s="50">
        <v>48.27</v>
      </c>
      <c r="H686" s="51">
        <f t="shared" si="72"/>
        <v>7530.12</v>
      </c>
      <c r="I686" s="52">
        <v>0.09</v>
      </c>
      <c r="J686" s="31" t="str">
        <f t="shared" si="73"/>
        <v>Moderate (6–10%)</v>
      </c>
      <c r="K686" s="51">
        <f t="shared" si="74"/>
        <v>677.7108</v>
      </c>
      <c r="L686" s="51">
        <f t="shared" si="75"/>
        <v>6852.4092</v>
      </c>
      <c r="M686" s="49">
        <v>3</v>
      </c>
      <c r="N686" s="53">
        <f t="shared" si="76"/>
        <v>0.0192307692307692</v>
      </c>
      <c r="O686" s="54" t="s">
        <v>32</v>
      </c>
      <c r="P686" s="55" t="s">
        <v>28</v>
      </c>
    </row>
    <row r="687" ht="22.5" customHeight="1" spans="1:16">
      <c r="A687" s="36" t="s">
        <v>52</v>
      </c>
      <c r="B687" s="37" t="s">
        <v>53</v>
      </c>
      <c r="C687" s="38">
        <v>44718</v>
      </c>
      <c r="D687" s="37" t="str">
        <f t="shared" si="70"/>
        <v>June</v>
      </c>
      <c r="E687" s="37">
        <f t="shared" si="71"/>
        <v>2022</v>
      </c>
      <c r="F687" s="39">
        <v>147</v>
      </c>
      <c r="G687" s="40">
        <v>12.73</v>
      </c>
      <c r="H687" s="41">
        <f t="shared" si="72"/>
        <v>1871.31</v>
      </c>
      <c r="I687" s="42">
        <v>0.14</v>
      </c>
      <c r="J687" s="31" t="str">
        <f t="shared" si="73"/>
        <v>High (11–15%)</v>
      </c>
      <c r="K687" s="41">
        <f t="shared" si="74"/>
        <v>261.9834</v>
      </c>
      <c r="L687" s="41">
        <f t="shared" si="75"/>
        <v>1609.3266</v>
      </c>
      <c r="M687" s="39">
        <v>2</v>
      </c>
      <c r="N687" s="43">
        <f t="shared" si="76"/>
        <v>0.0136054421768707</v>
      </c>
      <c r="O687" s="44" t="s">
        <v>33</v>
      </c>
      <c r="P687" s="45" t="s">
        <v>28</v>
      </c>
    </row>
    <row r="688" ht="22.5" customHeight="1" spans="1:16">
      <c r="A688" s="46" t="s">
        <v>50</v>
      </c>
      <c r="B688" s="47" t="s">
        <v>51</v>
      </c>
      <c r="C688" s="48">
        <v>44739</v>
      </c>
      <c r="D688" s="47" t="str">
        <f t="shared" si="70"/>
        <v>June</v>
      </c>
      <c r="E688" s="47">
        <f t="shared" si="71"/>
        <v>2022</v>
      </c>
      <c r="F688" s="49">
        <v>137</v>
      </c>
      <c r="G688" s="50">
        <v>42.83</v>
      </c>
      <c r="H688" s="51">
        <f t="shared" si="72"/>
        <v>5867.71</v>
      </c>
      <c r="I688" s="52">
        <v>0.13</v>
      </c>
      <c r="J688" s="31" t="str">
        <f t="shared" si="73"/>
        <v>High (11–15%)</v>
      </c>
      <c r="K688" s="51">
        <f t="shared" si="74"/>
        <v>762.8023</v>
      </c>
      <c r="L688" s="51">
        <f t="shared" si="75"/>
        <v>5104.9077</v>
      </c>
      <c r="M688" s="49">
        <v>1</v>
      </c>
      <c r="N688" s="53">
        <f t="shared" si="76"/>
        <v>0.0072992700729927</v>
      </c>
      <c r="O688" s="54" t="s">
        <v>32</v>
      </c>
      <c r="P688" s="55" t="s">
        <v>28</v>
      </c>
    </row>
    <row r="689" ht="22.5" customHeight="1" spans="1:16">
      <c r="A689" s="36" t="s">
        <v>46</v>
      </c>
      <c r="B689" s="37" t="s">
        <v>47</v>
      </c>
      <c r="C689" s="38">
        <v>44753</v>
      </c>
      <c r="D689" s="37" t="str">
        <f t="shared" si="70"/>
        <v>July</v>
      </c>
      <c r="E689" s="37">
        <f t="shared" si="71"/>
        <v>2022</v>
      </c>
      <c r="F689" s="39">
        <v>167</v>
      </c>
      <c r="G689" s="40">
        <v>11.95</v>
      </c>
      <c r="H689" s="41">
        <f t="shared" si="72"/>
        <v>1995.65</v>
      </c>
      <c r="I689" s="42">
        <v>0.14</v>
      </c>
      <c r="J689" s="31" t="str">
        <f t="shared" si="73"/>
        <v>High (11–15%)</v>
      </c>
      <c r="K689" s="41">
        <f t="shared" si="74"/>
        <v>279.391</v>
      </c>
      <c r="L689" s="41">
        <f t="shared" si="75"/>
        <v>1716.259</v>
      </c>
      <c r="M689" s="39">
        <v>3</v>
      </c>
      <c r="N689" s="43">
        <f t="shared" si="76"/>
        <v>0.0179640718562874</v>
      </c>
      <c r="O689" s="44" t="s">
        <v>31</v>
      </c>
      <c r="P689" s="45" t="s">
        <v>30</v>
      </c>
    </row>
    <row r="690" ht="22.5" customHeight="1" spans="1:16">
      <c r="A690" s="46" t="s">
        <v>10</v>
      </c>
      <c r="B690" s="47" t="s">
        <v>62</v>
      </c>
      <c r="C690" s="48">
        <v>44781</v>
      </c>
      <c r="D690" s="47" t="str">
        <f t="shared" si="70"/>
        <v>August</v>
      </c>
      <c r="E690" s="47">
        <f t="shared" si="71"/>
        <v>2022</v>
      </c>
      <c r="F690" s="49">
        <v>141</v>
      </c>
      <c r="G690" s="50">
        <v>31.62</v>
      </c>
      <c r="H690" s="51">
        <f t="shared" si="72"/>
        <v>4458.42</v>
      </c>
      <c r="I690" s="52">
        <v>0.15</v>
      </c>
      <c r="J690" s="31" t="str">
        <f t="shared" si="73"/>
        <v>High (11–15%)</v>
      </c>
      <c r="K690" s="51">
        <f t="shared" si="74"/>
        <v>668.763</v>
      </c>
      <c r="L690" s="51">
        <f t="shared" si="75"/>
        <v>3789.657</v>
      </c>
      <c r="M690" s="49">
        <v>0</v>
      </c>
      <c r="N690" s="53">
        <f t="shared" si="76"/>
        <v>0</v>
      </c>
      <c r="O690" s="54" t="s">
        <v>31</v>
      </c>
      <c r="P690" s="55" t="s">
        <v>30</v>
      </c>
    </row>
    <row r="691" ht="22.5" customHeight="1" spans="1:16">
      <c r="A691" s="36" t="s">
        <v>61</v>
      </c>
      <c r="B691" s="37" t="s">
        <v>62</v>
      </c>
      <c r="C691" s="38">
        <v>44802</v>
      </c>
      <c r="D691" s="37" t="str">
        <f t="shared" si="70"/>
        <v>August</v>
      </c>
      <c r="E691" s="37">
        <f t="shared" si="71"/>
        <v>2022</v>
      </c>
      <c r="F691" s="39">
        <v>157</v>
      </c>
      <c r="G691" s="40">
        <v>31.88</v>
      </c>
      <c r="H691" s="41">
        <f t="shared" si="72"/>
        <v>5005.16</v>
      </c>
      <c r="I691" s="42">
        <v>0.1</v>
      </c>
      <c r="J691" s="31" t="str">
        <f t="shared" si="73"/>
        <v>Moderate (6–10%)</v>
      </c>
      <c r="K691" s="41">
        <f t="shared" si="74"/>
        <v>500.516</v>
      </c>
      <c r="L691" s="41">
        <f t="shared" si="75"/>
        <v>4504.644</v>
      </c>
      <c r="M691" s="39">
        <v>0</v>
      </c>
      <c r="N691" s="43">
        <f t="shared" si="76"/>
        <v>0</v>
      </c>
      <c r="O691" s="44" t="s">
        <v>31</v>
      </c>
      <c r="P691" s="45" t="s">
        <v>30</v>
      </c>
    </row>
    <row r="692" ht="22.5" customHeight="1" spans="1:16">
      <c r="A692" s="46" t="s">
        <v>8</v>
      </c>
      <c r="B692" s="47" t="s">
        <v>45</v>
      </c>
      <c r="C692" s="48">
        <v>44823</v>
      </c>
      <c r="D692" s="47" t="str">
        <f t="shared" si="70"/>
        <v>September</v>
      </c>
      <c r="E692" s="47">
        <f t="shared" si="71"/>
        <v>2022</v>
      </c>
      <c r="F692" s="49">
        <v>158</v>
      </c>
      <c r="G692" s="50">
        <v>55.48</v>
      </c>
      <c r="H692" s="51">
        <f t="shared" si="72"/>
        <v>8765.84</v>
      </c>
      <c r="I692" s="52">
        <v>0.22</v>
      </c>
      <c r="J692" s="31" t="str">
        <f t="shared" si="73"/>
        <v>Maximum (21–25%)</v>
      </c>
      <c r="K692" s="51">
        <f t="shared" si="74"/>
        <v>1928.4848</v>
      </c>
      <c r="L692" s="51">
        <f t="shared" si="75"/>
        <v>6837.3552</v>
      </c>
      <c r="M692" s="49">
        <v>0</v>
      </c>
      <c r="N692" s="53">
        <f t="shared" si="76"/>
        <v>0</v>
      </c>
      <c r="O692" s="54" t="s">
        <v>32</v>
      </c>
      <c r="P692" s="55" t="s">
        <v>29</v>
      </c>
    </row>
    <row r="693" ht="22.5" customHeight="1" spans="1:16">
      <c r="A693" s="36" t="s">
        <v>7</v>
      </c>
      <c r="B693" s="37" t="s">
        <v>47</v>
      </c>
      <c r="C693" s="38">
        <v>44823</v>
      </c>
      <c r="D693" s="37" t="str">
        <f t="shared" si="70"/>
        <v>September</v>
      </c>
      <c r="E693" s="37">
        <f t="shared" si="71"/>
        <v>2022</v>
      </c>
      <c r="F693" s="39">
        <v>138</v>
      </c>
      <c r="G693" s="40">
        <v>26.41</v>
      </c>
      <c r="H693" s="41">
        <f t="shared" si="72"/>
        <v>3644.58</v>
      </c>
      <c r="I693" s="42">
        <v>0.17</v>
      </c>
      <c r="J693" s="31" t="str">
        <f t="shared" si="73"/>
        <v>Very High (16–20%)</v>
      </c>
      <c r="K693" s="41">
        <f t="shared" si="74"/>
        <v>619.5786</v>
      </c>
      <c r="L693" s="41">
        <f t="shared" si="75"/>
        <v>3025.0014</v>
      </c>
      <c r="M693" s="39">
        <v>0</v>
      </c>
      <c r="N693" s="43">
        <f t="shared" si="76"/>
        <v>0</v>
      </c>
      <c r="O693" s="44" t="s">
        <v>32</v>
      </c>
      <c r="P693" s="45" t="s">
        <v>30</v>
      </c>
    </row>
    <row r="694" ht="22.5" customHeight="1" spans="1:16">
      <c r="A694" s="46" t="s">
        <v>8</v>
      </c>
      <c r="B694" s="47" t="s">
        <v>45</v>
      </c>
      <c r="C694" s="48">
        <v>44837</v>
      </c>
      <c r="D694" s="47" t="str">
        <f t="shared" si="70"/>
        <v>October</v>
      </c>
      <c r="E694" s="47">
        <f t="shared" si="71"/>
        <v>2022</v>
      </c>
      <c r="F694" s="49">
        <v>141</v>
      </c>
      <c r="G694" s="50">
        <v>40.93</v>
      </c>
      <c r="H694" s="51">
        <f t="shared" si="72"/>
        <v>5771.13</v>
      </c>
      <c r="I694" s="52">
        <v>0.1</v>
      </c>
      <c r="J694" s="31" t="str">
        <f t="shared" si="73"/>
        <v>Moderate (6–10%)</v>
      </c>
      <c r="K694" s="51">
        <f t="shared" si="74"/>
        <v>577.113</v>
      </c>
      <c r="L694" s="51">
        <f t="shared" si="75"/>
        <v>5194.017</v>
      </c>
      <c r="M694" s="49">
        <v>1</v>
      </c>
      <c r="N694" s="53">
        <f t="shared" si="76"/>
        <v>0.00709219858156028</v>
      </c>
      <c r="O694" s="54" t="s">
        <v>33</v>
      </c>
      <c r="P694" s="55" t="s">
        <v>29</v>
      </c>
    </row>
    <row r="695" ht="22.5" customHeight="1" spans="1:16">
      <c r="A695" s="36" t="s">
        <v>61</v>
      </c>
      <c r="B695" s="37" t="s">
        <v>62</v>
      </c>
      <c r="C695" s="38">
        <v>44837</v>
      </c>
      <c r="D695" s="37" t="str">
        <f t="shared" si="70"/>
        <v>October</v>
      </c>
      <c r="E695" s="37">
        <f t="shared" si="71"/>
        <v>2022</v>
      </c>
      <c r="F695" s="39">
        <v>146</v>
      </c>
      <c r="G695" s="40">
        <v>11.81</v>
      </c>
      <c r="H695" s="41">
        <f t="shared" si="72"/>
        <v>1724.26</v>
      </c>
      <c r="I695" s="42">
        <v>0.05</v>
      </c>
      <c r="J695" s="31" t="str">
        <f t="shared" si="73"/>
        <v>Low (1–5%)</v>
      </c>
      <c r="K695" s="41">
        <f t="shared" si="74"/>
        <v>86.213</v>
      </c>
      <c r="L695" s="41">
        <f t="shared" si="75"/>
        <v>1638.047</v>
      </c>
      <c r="M695" s="39">
        <v>1</v>
      </c>
      <c r="N695" s="43">
        <f t="shared" si="76"/>
        <v>0.00684931506849315</v>
      </c>
      <c r="O695" s="44" t="s">
        <v>33</v>
      </c>
      <c r="P695" s="45" t="s">
        <v>30</v>
      </c>
    </row>
    <row r="696" ht="22.5" customHeight="1" spans="1:16">
      <c r="A696" s="46" t="s">
        <v>58</v>
      </c>
      <c r="B696" s="47" t="s">
        <v>57</v>
      </c>
      <c r="C696" s="48">
        <v>44837</v>
      </c>
      <c r="D696" s="47" t="str">
        <f t="shared" si="70"/>
        <v>October</v>
      </c>
      <c r="E696" s="47">
        <f t="shared" si="71"/>
        <v>2022</v>
      </c>
      <c r="F696" s="49">
        <v>137</v>
      </c>
      <c r="G696" s="50">
        <v>11.8</v>
      </c>
      <c r="H696" s="51">
        <f t="shared" si="72"/>
        <v>1616.6</v>
      </c>
      <c r="I696" s="52">
        <v>0.06</v>
      </c>
      <c r="J696" s="31" t="str">
        <f t="shared" si="73"/>
        <v>Moderate (6–10%)</v>
      </c>
      <c r="K696" s="51">
        <f t="shared" si="74"/>
        <v>96.9960000000001</v>
      </c>
      <c r="L696" s="51">
        <f t="shared" si="75"/>
        <v>1519.604</v>
      </c>
      <c r="M696" s="49">
        <v>1</v>
      </c>
      <c r="N696" s="53">
        <f t="shared" si="76"/>
        <v>0.0072992700729927</v>
      </c>
      <c r="O696" s="54" t="s">
        <v>31</v>
      </c>
      <c r="P696" s="55" t="s">
        <v>30</v>
      </c>
    </row>
    <row r="697" ht="22.5" customHeight="1" spans="1:16">
      <c r="A697" s="36" t="s">
        <v>6</v>
      </c>
      <c r="B697" s="37" t="s">
        <v>51</v>
      </c>
      <c r="C697" s="38">
        <v>44858</v>
      </c>
      <c r="D697" s="37" t="str">
        <f t="shared" si="70"/>
        <v>October</v>
      </c>
      <c r="E697" s="37">
        <f t="shared" si="71"/>
        <v>2022</v>
      </c>
      <c r="F697" s="39">
        <v>147</v>
      </c>
      <c r="G697" s="40">
        <v>47.83</v>
      </c>
      <c r="H697" s="41">
        <f t="shared" si="72"/>
        <v>7031.01</v>
      </c>
      <c r="I697" s="42">
        <v>0.17</v>
      </c>
      <c r="J697" s="31" t="str">
        <f t="shared" si="73"/>
        <v>Very High (16–20%)</v>
      </c>
      <c r="K697" s="41">
        <f t="shared" si="74"/>
        <v>1195.2717</v>
      </c>
      <c r="L697" s="41">
        <f t="shared" si="75"/>
        <v>5835.7383</v>
      </c>
      <c r="M697" s="39">
        <v>3</v>
      </c>
      <c r="N697" s="43">
        <f t="shared" si="76"/>
        <v>0.0204081632653061</v>
      </c>
      <c r="O697" s="44" t="s">
        <v>33</v>
      </c>
      <c r="P697" s="45" t="s">
        <v>29</v>
      </c>
    </row>
    <row r="698" ht="22.5" customHeight="1" spans="1:16">
      <c r="A698" s="46" t="s">
        <v>50</v>
      </c>
      <c r="B698" s="47" t="s">
        <v>51</v>
      </c>
      <c r="C698" s="48">
        <v>44865</v>
      </c>
      <c r="D698" s="47" t="str">
        <f t="shared" si="70"/>
        <v>October</v>
      </c>
      <c r="E698" s="47">
        <f t="shared" si="71"/>
        <v>2022</v>
      </c>
      <c r="F698" s="49">
        <v>148</v>
      </c>
      <c r="G698" s="50">
        <v>13.49</v>
      </c>
      <c r="H698" s="51">
        <f t="shared" si="72"/>
        <v>1996.52</v>
      </c>
      <c r="I698" s="52">
        <v>0.21</v>
      </c>
      <c r="J698" s="31" t="str">
        <f t="shared" si="73"/>
        <v>Maximum (21–25%)</v>
      </c>
      <c r="K698" s="51">
        <f t="shared" si="74"/>
        <v>419.2692</v>
      </c>
      <c r="L698" s="51">
        <f t="shared" si="75"/>
        <v>1577.2508</v>
      </c>
      <c r="M698" s="49">
        <v>2</v>
      </c>
      <c r="N698" s="53">
        <f t="shared" si="76"/>
        <v>0.0135135135135135</v>
      </c>
      <c r="O698" s="54" t="s">
        <v>33</v>
      </c>
      <c r="P698" s="55" t="s">
        <v>30</v>
      </c>
    </row>
    <row r="699" ht="22.5" customHeight="1" spans="1:16">
      <c r="A699" s="36" t="s">
        <v>63</v>
      </c>
      <c r="B699" s="37" t="s">
        <v>57</v>
      </c>
      <c r="C699" s="38">
        <v>44872</v>
      </c>
      <c r="D699" s="37" t="str">
        <f t="shared" si="70"/>
        <v>November</v>
      </c>
      <c r="E699" s="37">
        <f t="shared" si="71"/>
        <v>2022</v>
      </c>
      <c r="F699" s="39">
        <v>153</v>
      </c>
      <c r="G699" s="40">
        <v>17.46</v>
      </c>
      <c r="H699" s="41">
        <f t="shared" si="72"/>
        <v>2671.38</v>
      </c>
      <c r="I699" s="42">
        <v>0.03</v>
      </c>
      <c r="J699" s="31" t="str">
        <f t="shared" si="73"/>
        <v>Low (1–5%)</v>
      </c>
      <c r="K699" s="41">
        <f t="shared" si="74"/>
        <v>80.1414</v>
      </c>
      <c r="L699" s="41">
        <f t="shared" si="75"/>
        <v>2591.2386</v>
      </c>
      <c r="M699" s="39">
        <v>3</v>
      </c>
      <c r="N699" s="43">
        <f t="shared" si="76"/>
        <v>0.0196078431372549</v>
      </c>
      <c r="O699" s="44" t="s">
        <v>32</v>
      </c>
      <c r="P699" s="45" t="s">
        <v>28</v>
      </c>
    </row>
    <row r="700" ht="22.5" customHeight="1" spans="1:16">
      <c r="A700" s="46" t="s">
        <v>46</v>
      </c>
      <c r="B700" s="47" t="s">
        <v>47</v>
      </c>
      <c r="C700" s="48">
        <v>44879</v>
      </c>
      <c r="D700" s="47" t="str">
        <f t="shared" si="70"/>
        <v>November</v>
      </c>
      <c r="E700" s="47">
        <f t="shared" si="71"/>
        <v>2022</v>
      </c>
      <c r="F700" s="49">
        <v>143</v>
      </c>
      <c r="G700" s="50">
        <v>17.28</v>
      </c>
      <c r="H700" s="51">
        <f t="shared" si="72"/>
        <v>2471.04</v>
      </c>
      <c r="I700" s="52">
        <v>0.16</v>
      </c>
      <c r="J700" s="31" t="str">
        <f t="shared" si="73"/>
        <v>Very High (16–20%)</v>
      </c>
      <c r="K700" s="51">
        <f t="shared" si="74"/>
        <v>395.3664</v>
      </c>
      <c r="L700" s="51">
        <f t="shared" si="75"/>
        <v>2075.6736</v>
      </c>
      <c r="M700" s="49">
        <v>1</v>
      </c>
      <c r="N700" s="53">
        <f t="shared" si="76"/>
        <v>0.00699300699300699</v>
      </c>
      <c r="O700" s="54" t="s">
        <v>32</v>
      </c>
      <c r="P700" s="55" t="s">
        <v>29</v>
      </c>
    </row>
    <row r="701" ht="22.5" customHeight="1" spans="1:16">
      <c r="A701" s="36" t="s">
        <v>9</v>
      </c>
      <c r="B701" s="37" t="s">
        <v>62</v>
      </c>
      <c r="C701" s="38">
        <v>44879</v>
      </c>
      <c r="D701" s="37" t="str">
        <f t="shared" si="70"/>
        <v>November</v>
      </c>
      <c r="E701" s="37">
        <f t="shared" si="71"/>
        <v>2022</v>
      </c>
      <c r="F701" s="39">
        <v>128</v>
      </c>
      <c r="G701" s="40">
        <v>12</v>
      </c>
      <c r="H701" s="41">
        <f t="shared" si="72"/>
        <v>1536</v>
      </c>
      <c r="I701" s="42">
        <v>0.05</v>
      </c>
      <c r="J701" s="31" t="str">
        <f t="shared" si="73"/>
        <v>Low (1–5%)</v>
      </c>
      <c r="K701" s="41">
        <f t="shared" si="74"/>
        <v>76.8000000000002</v>
      </c>
      <c r="L701" s="41">
        <f t="shared" si="75"/>
        <v>1459.2</v>
      </c>
      <c r="M701" s="39">
        <v>0</v>
      </c>
      <c r="N701" s="43">
        <f t="shared" si="76"/>
        <v>0</v>
      </c>
      <c r="O701" s="44" t="s">
        <v>31</v>
      </c>
      <c r="P701" s="45" t="s">
        <v>29</v>
      </c>
    </row>
    <row r="702" ht="22.5" customHeight="1" spans="1:16">
      <c r="A702" s="46" t="s">
        <v>48</v>
      </c>
      <c r="B702" s="47" t="s">
        <v>49</v>
      </c>
      <c r="C702" s="48">
        <v>44893</v>
      </c>
      <c r="D702" s="47" t="str">
        <f t="shared" si="70"/>
        <v>November</v>
      </c>
      <c r="E702" s="47">
        <f t="shared" si="71"/>
        <v>2022</v>
      </c>
      <c r="F702" s="49">
        <v>144</v>
      </c>
      <c r="G702" s="50">
        <v>40.75</v>
      </c>
      <c r="H702" s="51">
        <f t="shared" si="72"/>
        <v>5868</v>
      </c>
      <c r="I702" s="52">
        <v>0.1</v>
      </c>
      <c r="J702" s="31" t="str">
        <f t="shared" si="73"/>
        <v>Moderate (6–10%)</v>
      </c>
      <c r="K702" s="51">
        <f t="shared" si="74"/>
        <v>586.8</v>
      </c>
      <c r="L702" s="51">
        <f t="shared" si="75"/>
        <v>5281.2</v>
      </c>
      <c r="M702" s="49">
        <v>1</v>
      </c>
      <c r="N702" s="53">
        <f t="shared" si="76"/>
        <v>0.00694444444444444</v>
      </c>
      <c r="O702" s="54" t="s">
        <v>33</v>
      </c>
      <c r="P702" s="55" t="s">
        <v>29</v>
      </c>
    </row>
    <row r="703" ht="22.5" customHeight="1" spans="1:16">
      <c r="A703" s="36" t="s">
        <v>52</v>
      </c>
      <c r="B703" s="37" t="s">
        <v>53</v>
      </c>
      <c r="C703" s="38">
        <v>44900</v>
      </c>
      <c r="D703" s="37" t="str">
        <f t="shared" si="70"/>
        <v>December</v>
      </c>
      <c r="E703" s="37">
        <f t="shared" si="71"/>
        <v>2022</v>
      </c>
      <c r="F703" s="39">
        <v>145</v>
      </c>
      <c r="G703" s="40">
        <v>55.78</v>
      </c>
      <c r="H703" s="41">
        <f t="shared" si="72"/>
        <v>8088.1</v>
      </c>
      <c r="I703" s="42">
        <v>0.07</v>
      </c>
      <c r="J703" s="31" t="str">
        <f t="shared" si="73"/>
        <v>Moderate (6–10%)</v>
      </c>
      <c r="K703" s="41">
        <f t="shared" si="74"/>
        <v>566.167</v>
      </c>
      <c r="L703" s="41">
        <f t="shared" si="75"/>
        <v>7521.933</v>
      </c>
      <c r="M703" s="39">
        <v>2</v>
      </c>
      <c r="N703" s="43">
        <f t="shared" si="76"/>
        <v>0.0137931034482759</v>
      </c>
      <c r="O703" s="44" t="s">
        <v>31</v>
      </c>
      <c r="P703" s="45" t="s">
        <v>29</v>
      </c>
    </row>
    <row r="704" ht="22.5" customHeight="1" spans="1:16">
      <c r="A704" s="46" t="s">
        <v>61</v>
      </c>
      <c r="B704" s="47" t="s">
        <v>62</v>
      </c>
      <c r="C704" s="48">
        <v>44907</v>
      </c>
      <c r="D704" s="47" t="str">
        <f t="shared" si="70"/>
        <v>December</v>
      </c>
      <c r="E704" s="47">
        <f t="shared" si="71"/>
        <v>2022</v>
      </c>
      <c r="F704" s="49">
        <v>166</v>
      </c>
      <c r="G704" s="50">
        <v>35.71</v>
      </c>
      <c r="H704" s="51">
        <f t="shared" si="72"/>
        <v>5927.86</v>
      </c>
      <c r="I704" s="52">
        <v>0.08</v>
      </c>
      <c r="J704" s="31" t="str">
        <f t="shared" si="73"/>
        <v>Moderate (6–10%)</v>
      </c>
      <c r="K704" s="51">
        <f t="shared" si="74"/>
        <v>474.2288</v>
      </c>
      <c r="L704" s="51">
        <f t="shared" si="75"/>
        <v>5453.6312</v>
      </c>
      <c r="M704" s="49">
        <v>2</v>
      </c>
      <c r="N704" s="53">
        <f t="shared" si="76"/>
        <v>0.0120481927710843</v>
      </c>
      <c r="O704" s="54" t="s">
        <v>31</v>
      </c>
      <c r="P704" s="55" t="s">
        <v>29</v>
      </c>
    </row>
    <row r="705" ht="22.5" customHeight="1" spans="1:16">
      <c r="A705" s="36" t="s">
        <v>46</v>
      </c>
      <c r="B705" s="37" t="s">
        <v>47</v>
      </c>
      <c r="C705" s="38">
        <v>44907</v>
      </c>
      <c r="D705" s="37" t="str">
        <f t="shared" si="70"/>
        <v>December</v>
      </c>
      <c r="E705" s="37">
        <f t="shared" si="71"/>
        <v>2022</v>
      </c>
      <c r="F705" s="39">
        <v>141</v>
      </c>
      <c r="G705" s="40">
        <v>33.99</v>
      </c>
      <c r="H705" s="41">
        <f t="shared" si="72"/>
        <v>4792.59</v>
      </c>
      <c r="I705" s="42">
        <v>0.08</v>
      </c>
      <c r="J705" s="31" t="str">
        <f t="shared" si="73"/>
        <v>Moderate (6–10%)</v>
      </c>
      <c r="K705" s="41">
        <f t="shared" si="74"/>
        <v>383.4072</v>
      </c>
      <c r="L705" s="41">
        <f t="shared" si="75"/>
        <v>4409.1828</v>
      </c>
      <c r="M705" s="39">
        <v>3</v>
      </c>
      <c r="N705" s="43">
        <f t="shared" si="76"/>
        <v>0.0212765957446809</v>
      </c>
      <c r="O705" s="44" t="s">
        <v>32</v>
      </c>
      <c r="P705" s="45" t="s">
        <v>30</v>
      </c>
    </row>
    <row r="706" ht="22.5" customHeight="1" spans="1:16">
      <c r="A706" s="46" t="s">
        <v>8</v>
      </c>
      <c r="B706" s="47" t="s">
        <v>45</v>
      </c>
      <c r="C706" s="48">
        <v>44928</v>
      </c>
      <c r="D706" s="47" t="str">
        <f t="shared" si="70"/>
        <v>January</v>
      </c>
      <c r="E706" s="47">
        <f t="shared" si="71"/>
        <v>2023</v>
      </c>
      <c r="F706" s="49">
        <v>138</v>
      </c>
      <c r="G706" s="50">
        <v>23.62</v>
      </c>
      <c r="H706" s="51">
        <f t="shared" si="72"/>
        <v>3259.56</v>
      </c>
      <c r="I706" s="52">
        <v>0.07</v>
      </c>
      <c r="J706" s="31" t="str">
        <f t="shared" si="73"/>
        <v>Moderate (6–10%)</v>
      </c>
      <c r="K706" s="51">
        <f t="shared" si="74"/>
        <v>228.1692</v>
      </c>
      <c r="L706" s="51">
        <f t="shared" si="75"/>
        <v>3031.3908</v>
      </c>
      <c r="M706" s="49">
        <v>0</v>
      </c>
      <c r="N706" s="53">
        <f t="shared" si="76"/>
        <v>0</v>
      </c>
      <c r="O706" s="54" t="s">
        <v>31</v>
      </c>
      <c r="P706" s="55" t="s">
        <v>28</v>
      </c>
    </row>
    <row r="707" ht="22.5" customHeight="1" spans="1:16">
      <c r="A707" s="36" t="s">
        <v>58</v>
      </c>
      <c r="B707" s="37" t="s">
        <v>57</v>
      </c>
      <c r="C707" s="38">
        <v>44935</v>
      </c>
      <c r="D707" s="37" t="str">
        <f t="shared" ref="D707:D770" si="77">TEXT(C707,"mmmm")</f>
        <v>January</v>
      </c>
      <c r="E707" s="37">
        <f t="shared" ref="E707:E770" si="78">YEAR(C707)</f>
        <v>2023</v>
      </c>
      <c r="F707" s="39">
        <v>141</v>
      </c>
      <c r="G707" s="40">
        <v>33.42</v>
      </c>
      <c r="H707" s="41">
        <f t="shared" ref="H707:H770" si="79">F707*G707</f>
        <v>4712.22</v>
      </c>
      <c r="I707" s="42">
        <v>0.06</v>
      </c>
      <c r="J707" s="31" t="str">
        <f t="shared" ref="J707:J770" si="80">IF(I707=0,"No Discount",IF(I707&lt;=0.05,"Low (1–5%)",IF(I707&lt;=0.1,"Moderate (6–10%)",IF(I707&lt;=0.15,"High (11–15%)",IF(I707&lt;=0.2,"Very High (16–20%)","Maximum (21–25%)")))))</f>
        <v>Moderate (6–10%)</v>
      </c>
      <c r="K707" s="41">
        <f t="shared" ref="K707:K770" si="81">H707-L707</f>
        <v>282.733200000001</v>
      </c>
      <c r="L707" s="41">
        <f t="shared" ref="L707:L770" si="82">H707*(1-I707)</f>
        <v>4429.4868</v>
      </c>
      <c r="M707" s="39">
        <v>1</v>
      </c>
      <c r="N707" s="43">
        <f t="shared" ref="N707:N770" si="83">M707/F707</f>
        <v>0.00709219858156028</v>
      </c>
      <c r="O707" s="44" t="s">
        <v>31</v>
      </c>
      <c r="P707" s="45" t="s">
        <v>30</v>
      </c>
    </row>
    <row r="708" ht="22.5" customHeight="1" spans="1:16">
      <c r="A708" s="46" t="s">
        <v>52</v>
      </c>
      <c r="B708" s="47" t="s">
        <v>53</v>
      </c>
      <c r="C708" s="48">
        <v>44949</v>
      </c>
      <c r="D708" s="47" t="str">
        <f t="shared" si="77"/>
        <v>January</v>
      </c>
      <c r="E708" s="47">
        <f t="shared" si="78"/>
        <v>2023</v>
      </c>
      <c r="F708" s="49">
        <v>136</v>
      </c>
      <c r="G708" s="50">
        <v>18.56</v>
      </c>
      <c r="H708" s="51">
        <f t="shared" si="79"/>
        <v>2524.16</v>
      </c>
      <c r="I708" s="52">
        <v>0.19</v>
      </c>
      <c r="J708" s="31" t="str">
        <f t="shared" si="80"/>
        <v>Very High (16–20%)</v>
      </c>
      <c r="K708" s="51">
        <f t="shared" si="81"/>
        <v>479.5904</v>
      </c>
      <c r="L708" s="51">
        <f t="shared" si="82"/>
        <v>2044.5696</v>
      </c>
      <c r="M708" s="49">
        <v>0</v>
      </c>
      <c r="N708" s="53">
        <f t="shared" si="83"/>
        <v>0</v>
      </c>
      <c r="O708" s="54" t="s">
        <v>32</v>
      </c>
      <c r="P708" s="55" t="s">
        <v>28</v>
      </c>
    </row>
    <row r="709" ht="22.5" customHeight="1" spans="1:16">
      <c r="A709" s="36" t="s">
        <v>48</v>
      </c>
      <c r="B709" s="37" t="s">
        <v>49</v>
      </c>
      <c r="C709" s="38">
        <v>44963</v>
      </c>
      <c r="D709" s="37" t="str">
        <f t="shared" si="77"/>
        <v>February</v>
      </c>
      <c r="E709" s="37">
        <f t="shared" si="78"/>
        <v>2023</v>
      </c>
      <c r="F709" s="39">
        <v>158</v>
      </c>
      <c r="G709" s="40">
        <v>50.75</v>
      </c>
      <c r="H709" s="41">
        <f t="shared" si="79"/>
        <v>8018.5</v>
      </c>
      <c r="I709" s="42">
        <v>0.14</v>
      </c>
      <c r="J709" s="31" t="str">
        <f t="shared" si="80"/>
        <v>High (11–15%)</v>
      </c>
      <c r="K709" s="41">
        <f t="shared" si="81"/>
        <v>1122.59</v>
      </c>
      <c r="L709" s="41">
        <f t="shared" si="82"/>
        <v>6895.91</v>
      </c>
      <c r="M709" s="39">
        <v>0</v>
      </c>
      <c r="N709" s="43">
        <f t="shared" si="83"/>
        <v>0</v>
      </c>
      <c r="O709" s="44" t="s">
        <v>31</v>
      </c>
      <c r="P709" s="45" t="s">
        <v>30</v>
      </c>
    </row>
    <row r="710" ht="22.5" customHeight="1" spans="1:16">
      <c r="A710" s="46" t="s">
        <v>56</v>
      </c>
      <c r="B710" s="47" t="s">
        <v>57</v>
      </c>
      <c r="C710" s="48">
        <v>44963</v>
      </c>
      <c r="D710" s="47" t="str">
        <f t="shared" si="77"/>
        <v>February</v>
      </c>
      <c r="E710" s="47">
        <f t="shared" si="78"/>
        <v>2023</v>
      </c>
      <c r="F710" s="49">
        <v>145</v>
      </c>
      <c r="G710" s="50">
        <v>43.14</v>
      </c>
      <c r="H710" s="51">
        <f t="shared" si="79"/>
        <v>6255.3</v>
      </c>
      <c r="I710" s="52">
        <v>0.01</v>
      </c>
      <c r="J710" s="31" t="str">
        <f t="shared" si="80"/>
        <v>Low (1–5%)</v>
      </c>
      <c r="K710" s="51">
        <f t="shared" si="81"/>
        <v>62.5529999999999</v>
      </c>
      <c r="L710" s="51">
        <f t="shared" si="82"/>
        <v>6192.747</v>
      </c>
      <c r="M710" s="49">
        <v>2</v>
      </c>
      <c r="N710" s="53">
        <f t="shared" si="83"/>
        <v>0.0137931034482759</v>
      </c>
      <c r="O710" s="54" t="s">
        <v>32</v>
      </c>
      <c r="P710" s="55" t="s">
        <v>30</v>
      </c>
    </row>
    <row r="711" ht="22.5" customHeight="1" spans="1:16">
      <c r="A711" s="36" t="s">
        <v>58</v>
      </c>
      <c r="B711" s="37" t="s">
        <v>57</v>
      </c>
      <c r="C711" s="38">
        <v>44998</v>
      </c>
      <c r="D711" s="37" t="str">
        <f t="shared" si="77"/>
        <v>March</v>
      </c>
      <c r="E711" s="37">
        <f t="shared" si="78"/>
        <v>2023</v>
      </c>
      <c r="F711" s="39">
        <v>173</v>
      </c>
      <c r="G711" s="40">
        <v>35.01</v>
      </c>
      <c r="H711" s="41">
        <f t="shared" si="79"/>
        <v>6056.73</v>
      </c>
      <c r="I711" s="42">
        <v>0.13</v>
      </c>
      <c r="J711" s="31" t="str">
        <f t="shared" si="80"/>
        <v>High (11–15%)</v>
      </c>
      <c r="K711" s="41">
        <f t="shared" si="81"/>
        <v>787.3749</v>
      </c>
      <c r="L711" s="41">
        <f t="shared" si="82"/>
        <v>5269.3551</v>
      </c>
      <c r="M711" s="39">
        <v>2</v>
      </c>
      <c r="N711" s="43">
        <f t="shared" si="83"/>
        <v>0.0115606936416185</v>
      </c>
      <c r="O711" s="44" t="s">
        <v>31</v>
      </c>
      <c r="P711" s="45" t="s">
        <v>30</v>
      </c>
    </row>
    <row r="712" ht="22.5" customHeight="1" spans="1:16">
      <c r="A712" s="46" t="s">
        <v>48</v>
      </c>
      <c r="B712" s="47" t="s">
        <v>49</v>
      </c>
      <c r="C712" s="48">
        <v>44998</v>
      </c>
      <c r="D712" s="47" t="str">
        <f t="shared" si="77"/>
        <v>March</v>
      </c>
      <c r="E712" s="47">
        <f t="shared" si="78"/>
        <v>2023</v>
      </c>
      <c r="F712" s="49">
        <v>160</v>
      </c>
      <c r="G712" s="50">
        <v>15.24</v>
      </c>
      <c r="H712" s="51">
        <f t="shared" si="79"/>
        <v>2438.4</v>
      </c>
      <c r="I712" s="52">
        <v>0.23</v>
      </c>
      <c r="J712" s="31" t="str">
        <f t="shared" si="80"/>
        <v>Maximum (21–25%)</v>
      </c>
      <c r="K712" s="51">
        <f t="shared" si="81"/>
        <v>560.832</v>
      </c>
      <c r="L712" s="51">
        <f t="shared" si="82"/>
        <v>1877.568</v>
      </c>
      <c r="M712" s="49">
        <v>1</v>
      </c>
      <c r="N712" s="53">
        <f t="shared" si="83"/>
        <v>0.00625</v>
      </c>
      <c r="O712" s="54" t="s">
        <v>31</v>
      </c>
      <c r="P712" s="55" t="s">
        <v>30</v>
      </c>
    </row>
    <row r="713" ht="22.5" customHeight="1" spans="1:16">
      <c r="A713" s="36" t="s">
        <v>64</v>
      </c>
      <c r="B713" s="37" t="s">
        <v>65</v>
      </c>
      <c r="C713" s="38">
        <v>45012</v>
      </c>
      <c r="D713" s="37" t="str">
        <f t="shared" si="77"/>
        <v>March</v>
      </c>
      <c r="E713" s="37">
        <f t="shared" si="78"/>
        <v>2023</v>
      </c>
      <c r="F713" s="39">
        <v>151</v>
      </c>
      <c r="G713" s="40">
        <v>47.88</v>
      </c>
      <c r="H713" s="41">
        <f t="shared" si="79"/>
        <v>7229.88</v>
      </c>
      <c r="I713" s="42">
        <v>0.2</v>
      </c>
      <c r="J713" s="31" t="str">
        <f t="shared" si="80"/>
        <v>Very High (16–20%)</v>
      </c>
      <c r="K713" s="41">
        <f t="shared" si="81"/>
        <v>1445.976</v>
      </c>
      <c r="L713" s="41">
        <f t="shared" si="82"/>
        <v>5783.904</v>
      </c>
      <c r="M713" s="39">
        <v>2</v>
      </c>
      <c r="N713" s="43">
        <f t="shared" si="83"/>
        <v>0.0132450331125828</v>
      </c>
      <c r="O713" s="44" t="s">
        <v>33</v>
      </c>
      <c r="P713" s="45" t="s">
        <v>28</v>
      </c>
    </row>
    <row r="714" ht="22.5" customHeight="1" spans="1:16">
      <c r="A714" s="46" t="s">
        <v>50</v>
      </c>
      <c r="B714" s="47" t="s">
        <v>51</v>
      </c>
      <c r="C714" s="48">
        <v>45019</v>
      </c>
      <c r="D714" s="47" t="str">
        <f t="shared" si="77"/>
        <v>April</v>
      </c>
      <c r="E714" s="47">
        <f t="shared" si="78"/>
        <v>2023</v>
      </c>
      <c r="F714" s="49">
        <v>154</v>
      </c>
      <c r="G714" s="50">
        <v>31.06</v>
      </c>
      <c r="H714" s="51">
        <f t="shared" si="79"/>
        <v>4783.24</v>
      </c>
      <c r="I714" s="52">
        <v>0.14</v>
      </c>
      <c r="J714" s="31" t="str">
        <f t="shared" si="80"/>
        <v>High (11–15%)</v>
      </c>
      <c r="K714" s="51">
        <f t="shared" si="81"/>
        <v>669.6536</v>
      </c>
      <c r="L714" s="51">
        <f t="shared" si="82"/>
        <v>4113.5864</v>
      </c>
      <c r="M714" s="49">
        <v>1</v>
      </c>
      <c r="N714" s="53">
        <f t="shared" si="83"/>
        <v>0.00649350649350649</v>
      </c>
      <c r="O714" s="54" t="s">
        <v>33</v>
      </c>
      <c r="P714" s="55" t="s">
        <v>29</v>
      </c>
    </row>
    <row r="715" ht="22.5" customHeight="1" spans="1:16">
      <c r="A715" s="36" t="s">
        <v>63</v>
      </c>
      <c r="B715" s="37" t="s">
        <v>57</v>
      </c>
      <c r="C715" s="38">
        <v>45019</v>
      </c>
      <c r="D715" s="37" t="str">
        <f t="shared" si="77"/>
        <v>April</v>
      </c>
      <c r="E715" s="37">
        <f t="shared" si="78"/>
        <v>2023</v>
      </c>
      <c r="F715" s="39">
        <v>155</v>
      </c>
      <c r="G715" s="40">
        <v>42.67</v>
      </c>
      <c r="H715" s="41">
        <f t="shared" si="79"/>
        <v>6613.85</v>
      </c>
      <c r="I715" s="42">
        <v>0.16</v>
      </c>
      <c r="J715" s="31" t="str">
        <f t="shared" si="80"/>
        <v>Very High (16–20%)</v>
      </c>
      <c r="K715" s="41">
        <f t="shared" si="81"/>
        <v>1058.216</v>
      </c>
      <c r="L715" s="41">
        <f t="shared" si="82"/>
        <v>5555.634</v>
      </c>
      <c r="M715" s="39">
        <v>4</v>
      </c>
      <c r="N715" s="43">
        <f t="shared" si="83"/>
        <v>0.0258064516129032</v>
      </c>
      <c r="O715" s="44" t="s">
        <v>31</v>
      </c>
      <c r="P715" s="45" t="s">
        <v>28</v>
      </c>
    </row>
    <row r="716" ht="22.5" customHeight="1" spans="1:16">
      <c r="A716" s="46" t="s">
        <v>8</v>
      </c>
      <c r="B716" s="47" t="s">
        <v>45</v>
      </c>
      <c r="C716" s="48">
        <v>45026</v>
      </c>
      <c r="D716" s="47" t="str">
        <f t="shared" si="77"/>
        <v>April</v>
      </c>
      <c r="E716" s="47">
        <f t="shared" si="78"/>
        <v>2023</v>
      </c>
      <c r="F716" s="49">
        <v>135</v>
      </c>
      <c r="G716" s="50">
        <v>14.18</v>
      </c>
      <c r="H716" s="51">
        <f t="shared" si="79"/>
        <v>1914.3</v>
      </c>
      <c r="I716" s="52">
        <v>0.03</v>
      </c>
      <c r="J716" s="31" t="str">
        <f t="shared" si="80"/>
        <v>Low (1–5%)</v>
      </c>
      <c r="K716" s="51">
        <f t="shared" si="81"/>
        <v>57.4290000000001</v>
      </c>
      <c r="L716" s="51">
        <f t="shared" si="82"/>
        <v>1856.871</v>
      </c>
      <c r="M716" s="49">
        <v>0</v>
      </c>
      <c r="N716" s="53">
        <f t="shared" si="83"/>
        <v>0</v>
      </c>
      <c r="O716" s="54" t="s">
        <v>32</v>
      </c>
      <c r="P716" s="55" t="s">
        <v>30</v>
      </c>
    </row>
    <row r="717" ht="22.5" customHeight="1" spans="1:16">
      <c r="A717" s="36" t="s">
        <v>52</v>
      </c>
      <c r="B717" s="37" t="s">
        <v>53</v>
      </c>
      <c r="C717" s="38">
        <v>45033</v>
      </c>
      <c r="D717" s="37" t="str">
        <f t="shared" si="77"/>
        <v>April</v>
      </c>
      <c r="E717" s="37">
        <f t="shared" si="78"/>
        <v>2023</v>
      </c>
      <c r="F717" s="39">
        <v>125</v>
      </c>
      <c r="G717" s="40">
        <v>27.47</v>
      </c>
      <c r="H717" s="41">
        <f t="shared" si="79"/>
        <v>3433.75</v>
      </c>
      <c r="I717" s="42">
        <v>0.04</v>
      </c>
      <c r="J717" s="31" t="str">
        <f t="shared" si="80"/>
        <v>Low (1–5%)</v>
      </c>
      <c r="K717" s="41">
        <f t="shared" si="81"/>
        <v>137.35</v>
      </c>
      <c r="L717" s="41">
        <f t="shared" si="82"/>
        <v>3296.4</v>
      </c>
      <c r="M717" s="39">
        <v>1</v>
      </c>
      <c r="N717" s="43">
        <f t="shared" si="83"/>
        <v>0.008</v>
      </c>
      <c r="O717" s="44" t="s">
        <v>31</v>
      </c>
      <c r="P717" s="45" t="s">
        <v>30</v>
      </c>
    </row>
    <row r="718" ht="22.5" customHeight="1" spans="1:16">
      <c r="A718" s="46" t="s">
        <v>63</v>
      </c>
      <c r="B718" s="47" t="s">
        <v>57</v>
      </c>
      <c r="C718" s="48">
        <v>45047</v>
      </c>
      <c r="D718" s="47" t="str">
        <f t="shared" si="77"/>
        <v>May</v>
      </c>
      <c r="E718" s="47">
        <f t="shared" si="78"/>
        <v>2023</v>
      </c>
      <c r="F718" s="49">
        <v>132</v>
      </c>
      <c r="G718" s="50">
        <v>49.36</v>
      </c>
      <c r="H718" s="51">
        <f t="shared" si="79"/>
        <v>6515.52</v>
      </c>
      <c r="I718" s="52">
        <v>0.16</v>
      </c>
      <c r="J718" s="31" t="str">
        <f t="shared" si="80"/>
        <v>Very High (16–20%)</v>
      </c>
      <c r="K718" s="51">
        <f t="shared" si="81"/>
        <v>1042.4832</v>
      </c>
      <c r="L718" s="51">
        <f t="shared" si="82"/>
        <v>5473.0368</v>
      </c>
      <c r="M718" s="49">
        <v>1</v>
      </c>
      <c r="N718" s="53">
        <f t="shared" si="83"/>
        <v>0.00757575757575758</v>
      </c>
      <c r="O718" s="54" t="s">
        <v>32</v>
      </c>
      <c r="P718" s="55" t="s">
        <v>29</v>
      </c>
    </row>
    <row r="719" ht="22.5" customHeight="1" spans="1:16">
      <c r="A719" s="36" t="s">
        <v>59</v>
      </c>
      <c r="B719" s="37" t="s">
        <v>60</v>
      </c>
      <c r="C719" s="38">
        <v>45061</v>
      </c>
      <c r="D719" s="37" t="str">
        <f t="shared" si="77"/>
        <v>May</v>
      </c>
      <c r="E719" s="37">
        <f t="shared" si="78"/>
        <v>2023</v>
      </c>
      <c r="F719" s="39">
        <v>123</v>
      </c>
      <c r="G719" s="40">
        <v>41.92</v>
      </c>
      <c r="H719" s="41">
        <f t="shared" si="79"/>
        <v>5156.16</v>
      </c>
      <c r="I719" s="42">
        <v>0.03</v>
      </c>
      <c r="J719" s="31" t="str">
        <f t="shared" si="80"/>
        <v>Low (1–5%)</v>
      </c>
      <c r="K719" s="41">
        <f t="shared" si="81"/>
        <v>154.6848</v>
      </c>
      <c r="L719" s="41">
        <f t="shared" si="82"/>
        <v>5001.4752</v>
      </c>
      <c r="M719" s="39">
        <v>3</v>
      </c>
      <c r="N719" s="43">
        <f t="shared" si="83"/>
        <v>0.024390243902439</v>
      </c>
      <c r="O719" s="44" t="s">
        <v>31</v>
      </c>
      <c r="P719" s="45" t="s">
        <v>28</v>
      </c>
    </row>
    <row r="720" ht="22.5" customHeight="1" spans="1:16">
      <c r="A720" s="46" t="s">
        <v>9</v>
      </c>
      <c r="B720" s="47" t="s">
        <v>62</v>
      </c>
      <c r="C720" s="48">
        <v>45082</v>
      </c>
      <c r="D720" s="47" t="str">
        <f t="shared" si="77"/>
        <v>June</v>
      </c>
      <c r="E720" s="47">
        <f t="shared" si="78"/>
        <v>2023</v>
      </c>
      <c r="F720" s="49">
        <v>161</v>
      </c>
      <c r="G720" s="50">
        <v>57.71</v>
      </c>
      <c r="H720" s="51">
        <f t="shared" si="79"/>
        <v>9291.31</v>
      </c>
      <c r="I720" s="52">
        <v>0.1</v>
      </c>
      <c r="J720" s="31" t="str">
        <f t="shared" si="80"/>
        <v>Moderate (6–10%)</v>
      </c>
      <c r="K720" s="51">
        <f t="shared" si="81"/>
        <v>929.130999999999</v>
      </c>
      <c r="L720" s="51">
        <f t="shared" si="82"/>
        <v>8362.179</v>
      </c>
      <c r="M720" s="49">
        <v>1</v>
      </c>
      <c r="N720" s="53">
        <f t="shared" si="83"/>
        <v>0.0062111801242236</v>
      </c>
      <c r="O720" s="54" t="s">
        <v>32</v>
      </c>
      <c r="P720" s="55" t="s">
        <v>30</v>
      </c>
    </row>
    <row r="721" ht="22.5" customHeight="1" spans="1:16">
      <c r="A721" s="36" t="s">
        <v>7</v>
      </c>
      <c r="B721" s="37" t="s">
        <v>47</v>
      </c>
      <c r="C721" s="38">
        <v>45089</v>
      </c>
      <c r="D721" s="37" t="str">
        <f t="shared" si="77"/>
        <v>June</v>
      </c>
      <c r="E721" s="37">
        <f t="shared" si="78"/>
        <v>2023</v>
      </c>
      <c r="F721" s="39">
        <v>144</v>
      </c>
      <c r="G721" s="40">
        <v>34.18</v>
      </c>
      <c r="H721" s="41">
        <f t="shared" si="79"/>
        <v>4921.92</v>
      </c>
      <c r="I721" s="42">
        <v>0.03</v>
      </c>
      <c r="J721" s="31" t="str">
        <f t="shared" si="80"/>
        <v>Low (1–5%)</v>
      </c>
      <c r="K721" s="41">
        <f t="shared" si="81"/>
        <v>147.6576</v>
      </c>
      <c r="L721" s="41">
        <f t="shared" si="82"/>
        <v>4774.2624</v>
      </c>
      <c r="M721" s="39">
        <v>0</v>
      </c>
      <c r="N721" s="43">
        <f t="shared" si="83"/>
        <v>0</v>
      </c>
      <c r="O721" s="44" t="s">
        <v>31</v>
      </c>
      <c r="P721" s="45" t="s">
        <v>29</v>
      </c>
    </row>
    <row r="722" ht="22.5" customHeight="1" spans="1:16">
      <c r="A722" s="46" t="s">
        <v>46</v>
      </c>
      <c r="B722" s="47" t="s">
        <v>47</v>
      </c>
      <c r="C722" s="48">
        <v>45096</v>
      </c>
      <c r="D722" s="47" t="str">
        <f t="shared" si="77"/>
        <v>June</v>
      </c>
      <c r="E722" s="47">
        <f t="shared" si="78"/>
        <v>2023</v>
      </c>
      <c r="F722" s="49">
        <v>158</v>
      </c>
      <c r="G722" s="50">
        <v>46.53</v>
      </c>
      <c r="H722" s="51">
        <f t="shared" si="79"/>
        <v>7351.74</v>
      </c>
      <c r="I722" s="52">
        <v>0.25</v>
      </c>
      <c r="J722" s="31" t="str">
        <f t="shared" si="80"/>
        <v>Maximum (21–25%)</v>
      </c>
      <c r="K722" s="51">
        <f t="shared" si="81"/>
        <v>1837.935</v>
      </c>
      <c r="L722" s="51">
        <f t="shared" si="82"/>
        <v>5513.805</v>
      </c>
      <c r="M722" s="49">
        <v>2</v>
      </c>
      <c r="N722" s="53">
        <f t="shared" si="83"/>
        <v>0.0126582278481013</v>
      </c>
      <c r="O722" s="54" t="s">
        <v>31</v>
      </c>
      <c r="P722" s="55" t="s">
        <v>28</v>
      </c>
    </row>
    <row r="723" ht="22.5" customHeight="1" spans="1:16">
      <c r="A723" s="36" t="s">
        <v>59</v>
      </c>
      <c r="B723" s="37" t="s">
        <v>60</v>
      </c>
      <c r="C723" s="38">
        <v>45096</v>
      </c>
      <c r="D723" s="37" t="str">
        <f t="shared" si="77"/>
        <v>June</v>
      </c>
      <c r="E723" s="37">
        <f t="shared" si="78"/>
        <v>2023</v>
      </c>
      <c r="F723" s="39">
        <v>154</v>
      </c>
      <c r="G723" s="40">
        <v>26.7</v>
      </c>
      <c r="H723" s="41">
        <f t="shared" si="79"/>
        <v>4111.8</v>
      </c>
      <c r="I723" s="42">
        <v>0.17</v>
      </c>
      <c r="J723" s="31" t="str">
        <f t="shared" si="80"/>
        <v>Very High (16–20%)</v>
      </c>
      <c r="K723" s="41">
        <f t="shared" si="81"/>
        <v>699.006</v>
      </c>
      <c r="L723" s="41">
        <f t="shared" si="82"/>
        <v>3412.794</v>
      </c>
      <c r="M723" s="39">
        <v>2</v>
      </c>
      <c r="N723" s="43">
        <f t="shared" si="83"/>
        <v>0.012987012987013</v>
      </c>
      <c r="O723" s="44" t="s">
        <v>31</v>
      </c>
      <c r="P723" s="45" t="s">
        <v>29</v>
      </c>
    </row>
    <row r="724" ht="22.5" customHeight="1" spans="1:16">
      <c r="A724" s="46" t="s">
        <v>58</v>
      </c>
      <c r="B724" s="47" t="s">
        <v>57</v>
      </c>
      <c r="C724" s="48">
        <v>45131</v>
      </c>
      <c r="D724" s="47" t="str">
        <f t="shared" si="77"/>
        <v>July</v>
      </c>
      <c r="E724" s="47">
        <f t="shared" si="78"/>
        <v>2023</v>
      </c>
      <c r="F724" s="49">
        <v>158</v>
      </c>
      <c r="G724" s="50">
        <v>34.71</v>
      </c>
      <c r="H724" s="51">
        <f t="shared" si="79"/>
        <v>5484.18</v>
      </c>
      <c r="I724" s="52">
        <v>0.16</v>
      </c>
      <c r="J724" s="31" t="str">
        <f t="shared" si="80"/>
        <v>Very High (16–20%)</v>
      </c>
      <c r="K724" s="51">
        <f t="shared" si="81"/>
        <v>877.468800000001</v>
      </c>
      <c r="L724" s="51">
        <f t="shared" si="82"/>
        <v>4606.7112</v>
      </c>
      <c r="M724" s="49">
        <v>2</v>
      </c>
      <c r="N724" s="53">
        <f t="shared" si="83"/>
        <v>0.0126582278481013</v>
      </c>
      <c r="O724" s="54" t="s">
        <v>32</v>
      </c>
      <c r="P724" s="55" t="s">
        <v>28</v>
      </c>
    </row>
    <row r="725" ht="22.5" customHeight="1" spans="1:16">
      <c r="A725" s="36" t="s">
        <v>6</v>
      </c>
      <c r="B725" s="37" t="s">
        <v>51</v>
      </c>
      <c r="C725" s="38">
        <v>45152</v>
      </c>
      <c r="D725" s="37" t="str">
        <f t="shared" si="77"/>
        <v>August</v>
      </c>
      <c r="E725" s="37">
        <f t="shared" si="78"/>
        <v>2023</v>
      </c>
      <c r="F725" s="39">
        <v>146</v>
      </c>
      <c r="G725" s="40">
        <v>45.42</v>
      </c>
      <c r="H725" s="41">
        <f t="shared" si="79"/>
        <v>6631.32</v>
      </c>
      <c r="I725" s="42">
        <v>0.23</v>
      </c>
      <c r="J725" s="31" t="str">
        <f t="shared" si="80"/>
        <v>Maximum (21–25%)</v>
      </c>
      <c r="K725" s="41">
        <f t="shared" si="81"/>
        <v>1525.2036</v>
      </c>
      <c r="L725" s="41">
        <f t="shared" si="82"/>
        <v>5106.1164</v>
      </c>
      <c r="M725" s="39">
        <v>1</v>
      </c>
      <c r="N725" s="43">
        <f t="shared" si="83"/>
        <v>0.00684931506849315</v>
      </c>
      <c r="O725" s="44" t="s">
        <v>31</v>
      </c>
      <c r="P725" s="45" t="s">
        <v>30</v>
      </c>
    </row>
    <row r="726" ht="22.5" customHeight="1" spans="1:16">
      <c r="A726" s="46" t="s">
        <v>56</v>
      </c>
      <c r="B726" s="47" t="s">
        <v>57</v>
      </c>
      <c r="C726" s="48">
        <v>45152</v>
      </c>
      <c r="D726" s="47" t="str">
        <f t="shared" si="77"/>
        <v>August</v>
      </c>
      <c r="E726" s="47">
        <f t="shared" si="78"/>
        <v>2023</v>
      </c>
      <c r="F726" s="49">
        <v>149</v>
      </c>
      <c r="G726" s="50">
        <v>27.79</v>
      </c>
      <c r="H726" s="51">
        <f t="shared" si="79"/>
        <v>4140.71</v>
      </c>
      <c r="I726" s="52">
        <v>0.18</v>
      </c>
      <c r="J726" s="31" t="str">
        <f t="shared" si="80"/>
        <v>Very High (16–20%)</v>
      </c>
      <c r="K726" s="51">
        <f t="shared" si="81"/>
        <v>745.3278</v>
      </c>
      <c r="L726" s="51">
        <f t="shared" si="82"/>
        <v>3395.3822</v>
      </c>
      <c r="M726" s="49">
        <v>2</v>
      </c>
      <c r="N726" s="53">
        <f t="shared" si="83"/>
        <v>0.0134228187919463</v>
      </c>
      <c r="O726" s="54" t="s">
        <v>33</v>
      </c>
      <c r="P726" s="55" t="s">
        <v>29</v>
      </c>
    </row>
    <row r="727" ht="22.5" customHeight="1" spans="1:16">
      <c r="A727" s="36" t="s">
        <v>59</v>
      </c>
      <c r="B727" s="37" t="s">
        <v>60</v>
      </c>
      <c r="C727" s="38">
        <v>45166</v>
      </c>
      <c r="D727" s="37" t="str">
        <f t="shared" si="77"/>
        <v>August</v>
      </c>
      <c r="E727" s="37">
        <f t="shared" si="78"/>
        <v>2023</v>
      </c>
      <c r="F727" s="39">
        <v>137</v>
      </c>
      <c r="G727" s="40">
        <v>59.54</v>
      </c>
      <c r="H727" s="41">
        <f t="shared" si="79"/>
        <v>8156.98</v>
      </c>
      <c r="I727" s="42">
        <v>0.23</v>
      </c>
      <c r="J727" s="31" t="str">
        <f t="shared" si="80"/>
        <v>Maximum (21–25%)</v>
      </c>
      <c r="K727" s="41">
        <f t="shared" si="81"/>
        <v>1876.1054</v>
      </c>
      <c r="L727" s="41">
        <f t="shared" si="82"/>
        <v>6280.8746</v>
      </c>
      <c r="M727" s="39">
        <v>2</v>
      </c>
      <c r="N727" s="43">
        <f t="shared" si="83"/>
        <v>0.0145985401459854</v>
      </c>
      <c r="O727" s="44" t="s">
        <v>32</v>
      </c>
      <c r="P727" s="45" t="s">
        <v>30</v>
      </c>
    </row>
    <row r="728" ht="22.5" customHeight="1" spans="1:16">
      <c r="A728" s="46" t="s">
        <v>61</v>
      </c>
      <c r="B728" s="47" t="s">
        <v>62</v>
      </c>
      <c r="C728" s="48">
        <v>45173</v>
      </c>
      <c r="D728" s="47" t="str">
        <f t="shared" si="77"/>
        <v>September</v>
      </c>
      <c r="E728" s="47">
        <f t="shared" si="78"/>
        <v>2023</v>
      </c>
      <c r="F728" s="49">
        <v>167</v>
      </c>
      <c r="G728" s="50">
        <v>13.06</v>
      </c>
      <c r="H728" s="51">
        <f t="shared" si="79"/>
        <v>2181.02</v>
      </c>
      <c r="I728" s="52">
        <v>0.24</v>
      </c>
      <c r="J728" s="31" t="str">
        <f t="shared" si="80"/>
        <v>Maximum (21–25%)</v>
      </c>
      <c r="K728" s="51">
        <f t="shared" si="81"/>
        <v>523.4448</v>
      </c>
      <c r="L728" s="51">
        <f t="shared" si="82"/>
        <v>1657.5752</v>
      </c>
      <c r="M728" s="49">
        <v>2</v>
      </c>
      <c r="N728" s="53">
        <f t="shared" si="83"/>
        <v>0.0119760479041916</v>
      </c>
      <c r="O728" s="54" t="s">
        <v>32</v>
      </c>
      <c r="P728" s="55" t="s">
        <v>29</v>
      </c>
    </row>
    <row r="729" ht="22.5" customHeight="1" spans="1:16">
      <c r="A729" s="36" t="s">
        <v>48</v>
      </c>
      <c r="B729" s="37" t="s">
        <v>49</v>
      </c>
      <c r="C729" s="38">
        <v>45173</v>
      </c>
      <c r="D729" s="37" t="str">
        <f t="shared" si="77"/>
        <v>September</v>
      </c>
      <c r="E729" s="37">
        <f t="shared" si="78"/>
        <v>2023</v>
      </c>
      <c r="F729" s="39">
        <v>149</v>
      </c>
      <c r="G729" s="40">
        <v>55.59</v>
      </c>
      <c r="H729" s="41">
        <f t="shared" si="79"/>
        <v>8282.91</v>
      </c>
      <c r="I729" s="42">
        <v>0.17</v>
      </c>
      <c r="J729" s="31" t="str">
        <f t="shared" si="80"/>
        <v>Very High (16–20%)</v>
      </c>
      <c r="K729" s="41">
        <f t="shared" si="81"/>
        <v>1408.0947</v>
      </c>
      <c r="L729" s="41">
        <f t="shared" si="82"/>
        <v>6874.8153</v>
      </c>
      <c r="M729" s="39">
        <v>1</v>
      </c>
      <c r="N729" s="43">
        <f t="shared" si="83"/>
        <v>0.00671140939597315</v>
      </c>
      <c r="O729" s="44" t="s">
        <v>33</v>
      </c>
      <c r="P729" s="45" t="s">
        <v>30</v>
      </c>
    </row>
    <row r="730" ht="22.5" customHeight="1" spans="1:16">
      <c r="A730" s="46" t="s">
        <v>10</v>
      </c>
      <c r="B730" s="47" t="s">
        <v>62</v>
      </c>
      <c r="C730" s="48">
        <v>45194</v>
      </c>
      <c r="D730" s="47" t="str">
        <f t="shared" si="77"/>
        <v>September</v>
      </c>
      <c r="E730" s="47">
        <f t="shared" si="78"/>
        <v>2023</v>
      </c>
      <c r="F730" s="49">
        <v>152</v>
      </c>
      <c r="G730" s="50">
        <v>58.71</v>
      </c>
      <c r="H730" s="51">
        <f t="shared" si="79"/>
        <v>8923.92</v>
      </c>
      <c r="I730" s="52">
        <v>0.16</v>
      </c>
      <c r="J730" s="31" t="str">
        <f t="shared" si="80"/>
        <v>Very High (16–20%)</v>
      </c>
      <c r="K730" s="51">
        <f t="shared" si="81"/>
        <v>1427.8272</v>
      </c>
      <c r="L730" s="51">
        <f t="shared" si="82"/>
        <v>7496.0928</v>
      </c>
      <c r="M730" s="49">
        <v>0</v>
      </c>
      <c r="N730" s="53">
        <f t="shared" si="83"/>
        <v>0</v>
      </c>
      <c r="O730" s="54" t="s">
        <v>31</v>
      </c>
      <c r="P730" s="55" t="s">
        <v>29</v>
      </c>
    </row>
    <row r="731" ht="22.5" customHeight="1" spans="1:16">
      <c r="A731" s="36" t="s">
        <v>9</v>
      </c>
      <c r="B731" s="37" t="s">
        <v>62</v>
      </c>
      <c r="C731" s="38">
        <v>45194</v>
      </c>
      <c r="D731" s="37" t="str">
        <f t="shared" si="77"/>
        <v>September</v>
      </c>
      <c r="E731" s="37">
        <f t="shared" si="78"/>
        <v>2023</v>
      </c>
      <c r="F731" s="39">
        <v>162</v>
      </c>
      <c r="G731" s="40">
        <v>35.26</v>
      </c>
      <c r="H731" s="41">
        <f t="shared" si="79"/>
        <v>5712.12</v>
      </c>
      <c r="I731" s="42">
        <v>0.11</v>
      </c>
      <c r="J731" s="31" t="str">
        <f t="shared" si="80"/>
        <v>High (11–15%)</v>
      </c>
      <c r="K731" s="41">
        <f t="shared" si="81"/>
        <v>628.3332</v>
      </c>
      <c r="L731" s="41">
        <f t="shared" si="82"/>
        <v>5083.7868</v>
      </c>
      <c r="M731" s="39">
        <v>2</v>
      </c>
      <c r="N731" s="43">
        <f t="shared" si="83"/>
        <v>0.0123456790123457</v>
      </c>
      <c r="O731" s="44" t="s">
        <v>33</v>
      </c>
      <c r="P731" s="45" t="s">
        <v>30</v>
      </c>
    </row>
    <row r="732" ht="22.5" customHeight="1" spans="1:16">
      <c r="A732" s="46" t="s">
        <v>46</v>
      </c>
      <c r="B732" s="47" t="s">
        <v>47</v>
      </c>
      <c r="C732" s="48">
        <v>45222</v>
      </c>
      <c r="D732" s="47" t="str">
        <f t="shared" si="77"/>
        <v>October</v>
      </c>
      <c r="E732" s="47">
        <f t="shared" si="78"/>
        <v>2023</v>
      </c>
      <c r="F732" s="49">
        <v>154</v>
      </c>
      <c r="G732" s="50">
        <v>51.36</v>
      </c>
      <c r="H732" s="51">
        <f t="shared" si="79"/>
        <v>7909.44</v>
      </c>
      <c r="I732" s="52">
        <v>0.06</v>
      </c>
      <c r="J732" s="31" t="str">
        <f t="shared" si="80"/>
        <v>Moderate (6–10%)</v>
      </c>
      <c r="K732" s="51">
        <f t="shared" si="81"/>
        <v>474.566400000001</v>
      </c>
      <c r="L732" s="51">
        <f t="shared" si="82"/>
        <v>7434.8736</v>
      </c>
      <c r="M732" s="49">
        <v>3</v>
      </c>
      <c r="N732" s="53">
        <f t="shared" si="83"/>
        <v>0.0194805194805195</v>
      </c>
      <c r="O732" s="54" t="s">
        <v>33</v>
      </c>
      <c r="P732" s="55" t="s">
        <v>30</v>
      </c>
    </row>
    <row r="733" ht="22.5" customHeight="1" spans="1:16">
      <c r="A733" s="36" t="s">
        <v>64</v>
      </c>
      <c r="B733" s="37" t="s">
        <v>65</v>
      </c>
      <c r="C733" s="38">
        <v>45222</v>
      </c>
      <c r="D733" s="37" t="str">
        <f t="shared" si="77"/>
        <v>October</v>
      </c>
      <c r="E733" s="37">
        <f t="shared" si="78"/>
        <v>2023</v>
      </c>
      <c r="F733" s="39">
        <v>162</v>
      </c>
      <c r="G733" s="40">
        <v>29.07</v>
      </c>
      <c r="H733" s="41">
        <f t="shared" si="79"/>
        <v>4709.34</v>
      </c>
      <c r="I733" s="42">
        <v>0.03</v>
      </c>
      <c r="J733" s="31" t="str">
        <f t="shared" si="80"/>
        <v>Low (1–5%)</v>
      </c>
      <c r="K733" s="41">
        <f t="shared" si="81"/>
        <v>141.2802</v>
      </c>
      <c r="L733" s="41">
        <f t="shared" si="82"/>
        <v>4568.0598</v>
      </c>
      <c r="M733" s="39">
        <v>1</v>
      </c>
      <c r="N733" s="43">
        <f t="shared" si="83"/>
        <v>0.00617283950617284</v>
      </c>
      <c r="O733" s="44" t="s">
        <v>32</v>
      </c>
      <c r="P733" s="45" t="s">
        <v>28</v>
      </c>
    </row>
    <row r="734" ht="22.5" customHeight="1" spans="1:16">
      <c r="A734" s="46" t="s">
        <v>58</v>
      </c>
      <c r="B734" s="47" t="s">
        <v>57</v>
      </c>
      <c r="C734" s="48">
        <v>45222</v>
      </c>
      <c r="D734" s="47" t="str">
        <f t="shared" si="77"/>
        <v>October</v>
      </c>
      <c r="E734" s="47">
        <f t="shared" si="78"/>
        <v>2023</v>
      </c>
      <c r="F734" s="49">
        <v>161</v>
      </c>
      <c r="G734" s="50">
        <v>41.19</v>
      </c>
      <c r="H734" s="51">
        <f t="shared" si="79"/>
        <v>6631.59</v>
      </c>
      <c r="I734" s="52">
        <v>0.21</v>
      </c>
      <c r="J734" s="31" t="str">
        <f t="shared" si="80"/>
        <v>Maximum (21–25%)</v>
      </c>
      <c r="K734" s="51">
        <f t="shared" si="81"/>
        <v>1392.6339</v>
      </c>
      <c r="L734" s="51">
        <f t="shared" si="82"/>
        <v>5238.9561</v>
      </c>
      <c r="M734" s="49">
        <v>2</v>
      </c>
      <c r="N734" s="53">
        <f t="shared" si="83"/>
        <v>0.0124223602484472</v>
      </c>
      <c r="O734" s="54" t="s">
        <v>33</v>
      </c>
      <c r="P734" s="55" t="s">
        <v>28</v>
      </c>
    </row>
    <row r="735" ht="22.5" customHeight="1" spans="1:16">
      <c r="A735" s="36" t="s">
        <v>64</v>
      </c>
      <c r="B735" s="37" t="s">
        <v>65</v>
      </c>
      <c r="C735" s="38">
        <v>45243</v>
      </c>
      <c r="D735" s="37" t="str">
        <f t="shared" si="77"/>
        <v>November</v>
      </c>
      <c r="E735" s="37">
        <f t="shared" si="78"/>
        <v>2023</v>
      </c>
      <c r="F735" s="39">
        <v>149</v>
      </c>
      <c r="G735" s="40">
        <v>31.94</v>
      </c>
      <c r="H735" s="41">
        <f t="shared" si="79"/>
        <v>4759.06</v>
      </c>
      <c r="I735" s="42">
        <v>0.19</v>
      </c>
      <c r="J735" s="31" t="str">
        <f t="shared" si="80"/>
        <v>Very High (16–20%)</v>
      </c>
      <c r="K735" s="41">
        <f t="shared" si="81"/>
        <v>904.2214</v>
      </c>
      <c r="L735" s="41">
        <f t="shared" si="82"/>
        <v>3854.8386</v>
      </c>
      <c r="M735" s="39">
        <v>2</v>
      </c>
      <c r="N735" s="43">
        <f t="shared" si="83"/>
        <v>0.0134228187919463</v>
      </c>
      <c r="O735" s="44" t="s">
        <v>31</v>
      </c>
      <c r="P735" s="45" t="s">
        <v>29</v>
      </c>
    </row>
    <row r="736" ht="22.5" customHeight="1" spans="1:16">
      <c r="A736" s="46" t="s">
        <v>8</v>
      </c>
      <c r="B736" s="47" t="s">
        <v>45</v>
      </c>
      <c r="C736" s="48">
        <v>45278</v>
      </c>
      <c r="D736" s="47" t="str">
        <f t="shared" si="77"/>
        <v>December</v>
      </c>
      <c r="E736" s="47">
        <f t="shared" si="78"/>
        <v>2023</v>
      </c>
      <c r="F736" s="49">
        <v>128</v>
      </c>
      <c r="G736" s="50">
        <v>14.4</v>
      </c>
      <c r="H736" s="51">
        <f t="shared" si="79"/>
        <v>1843.2</v>
      </c>
      <c r="I736" s="52">
        <v>0.01</v>
      </c>
      <c r="J736" s="31" t="str">
        <f t="shared" si="80"/>
        <v>Low (1–5%)</v>
      </c>
      <c r="K736" s="51">
        <f t="shared" si="81"/>
        <v>18.432</v>
      </c>
      <c r="L736" s="51">
        <f t="shared" si="82"/>
        <v>1824.768</v>
      </c>
      <c r="M736" s="49">
        <v>1</v>
      </c>
      <c r="N736" s="53">
        <f t="shared" si="83"/>
        <v>0.0078125</v>
      </c>
      <c r="O736" s="54" t="s">
        <v>33</v>
      </c>
      <c r="P736" s="55" t="s">
        <v>29</v>
      </c>
    </row>
    <row r="737" ht="22.5" customHeight="1" spans="1:16">
      <c r="A737" s="36" t="s">
        <v>8</v>
      </c>
      <c r="B737" s="37" t="s">
        <v>45</v>
      </c>
      <c r="C737" s="38">
        <v>45306</v>
      </c>
      <c r="D737" s="37" t="str">
        <f t="shared" si="77"/>
        <v>January</v>
      </c>
      <c r="E737" s="37">
        <f t="shared" si="78"/>
        <v>2024</v>
      </c>
      <c r="F737" s="39">
        <v>149</v>
      </c>
      <c r="G737" s="40">
        <v>18.52</v>
      </c>
      <c r="H737" s="41">
        <f t="shared" si="79"/>
        <v>2759.48</v>
      </c>
      <c r="I737" s="42">
        <v>0.14</v>
      </c>
      <c r="J737" s="31" t="str">
        <f t="shared" si="80"/>
        <v>High (11–15%)</v>
      </c>
      <c r="K737" s="41">
        <f t="shared" si="81"/>
        <v>386.3272</v>
      </c>
      <c r="L737" s="41">
        <f t="shared" si="82"/>
        <v>2373.1528</v>
      </c>
      <c r="M737" s="39">
        <v>3</v>
      </c>
      <c r="N737" s="43">
        <f t="shared" si="83"/>
        <v>0.0201342281879195</v>
      </c>
      <c r="O737" s="44" t="s">
        <v>31</v>
      </c>
      <c r="P737" s="45" t="s">
        <v>29</v>
      </c>
    </row>
    <row r="738" ht="22.5" customHeight="1" spans="1:16">
      <c r="A738" s="46" t="s">
        <v>46</v>
      </c>
      <c r="B738" s="47" t="s">
        <v>47</v>
      </c>
      <c r="C738" s="48">
        <v>45327</v>
      </c>
      <c r="D738" s="47" t="str">
        <f t="shared" si="77"/>
        <v>February</v>
      </c>
      <c r="E738" s="47">
        <f t="shared" si="78"/>
        <v>2024</v>
      </c>
      <c r="F738" s="49">
        <v>130</v>
      </c>
      <c r="G738" s="50">
        <v>58.9</v>
      </c>
      <c r="H738" s="51">
        <f t="shared" si="79"/>
        <v>7657</v>
      </c>
      <c r="I738" s="52">
        <v>0.07</v>
      </c>
      <c r="J738" s="31" t="str">
        <f t="shared" si="80"/>
        <v>Moderate (6–10%)</v>
      </c>
      <c r="K738" s="51">
        <f t="shared" si="81"/>
        <v>535.990000000001</v>
      </c>
      <c r="L738" s="51">
        <f t="shared" si="82"/>
        <v>7121.01</v>
      </c>
      <c r="M738" s="49">
        <v>1</v>
      </c>
      <c r="N738" s="53">
        <f t="shared" si="83"/>
        <v>0.00769230769230769</v>
      </c>
      <c r="O738" s="54" t="s">
        <v>32</v>
      </c>
      <c r="P738" s="55" t="s">
        <v>30</v>
      </c>
    </row>
    <row r="739" ht="22.5" customHeight="1" spans="1:16">
      <c r="A739" s="36" t="s">
        <v>54</v>
      </c>
      <c r="B739" s="37" t="s">
        <v>55</v>
      </c>
      <c r="C739" s="38">
        <v>45348</v>
      </c>
      <c r="D739" s="37" t="str">
        <f t="shared" si="77"/>
        <v>February</v>
      </c>
      <c r="E739" s="37">
        <f t="shared" si="78"/>
        <v>2024</v>
      </c>
      <c r="F739" s="39">
        <v>140</v>
      </c>
      <c r="G739" s="40">
        <v>29.35</v>
      </c>
      <c r="H739" s="41">
        <f t="shared" si="79"/>
        <v>4109</v>
      </c>
      <c r="I739" s="42">
        <v>0.19</v>
      </c>
      <c r="J739" s="31" t="str">
        <f t="shared" si="80"/>
        <v>Very High (16–20%)</v>
      </c>
      <c r="K739" s="41">
        <f t="shared" si="81"/>
        <v>780.71</v>
      </c>
      <c r="L739" s="41">
        <f t="shared" si="82"/>
        <v>3328.29</v>
      </c>
      <c r="M739" s="39">
        <v>1</v>
      </c>
      <c r="N739" s="43">
        <f t="shared" si="83"/>
        <v>0.00714285714285714</v>
      </c>
      <c r="O739" s="44" t="s">
        <v>32</v>
      </c>
      <c r="P739" s="45" t="s">
        <v>30</v>
      </c>
    </row>
    <row r="740" ht="22.5" customHeight="1" spans="1:16">
      <c r="A740" s="46" t="s">
        <v>10</v>
      </c>
      <c r="B740" s="47" t="s">
        <v>62</v>
      </c>
      <c r="C740" s="48">
        <v>45355</v>
      </c>
      <c r="D740" s="47" t="str">
        <f t="shared" si="77"/>
        <v>March</v>
      </c>
      <c r="E740" s="47">
        <f t="shared" si="78"/>
        <v>2024</v>
      </c>
      <c r="F740" s="49">
        <v>177</v>
      </c>
      <c r="G740" s="50">
        <v>35.39</v>
      </c>
      <c r="H740" s="51">
        <f t="shared" si="79"/>
        <v>6264.03</v>
      </c>
      <c r="I740" s="52">
        <v>0.03</v>
      </c>
      <c r="J740" s="31" t="str">
        <f t="shared" si="80"/>
        <v>Low (1–5%)</v>
      </c>
      <c r="K740" s="51">
        <f t="shared" si="81"/>
        <v>187.9209</v>
      </c>
      <c r="L740" s="51">
        <f t="shared" si="82"/>
        <v>6076.1091</v>
      </c>
      <c r="M740" s="49">
        <v>3</v>
      </c>
      <c r="N740" s="53">
        <f t="shared" si="83"/>
        <v>0.0169491525423729</v>
      </c>
      <c r="O740" s="54" t="s">
        <v>31</v>
      </c>
      <c r="P740" s="55" t="s">
        <v>30</v>
      </c>
    </row>
    <row r="741" ht="22.5" customHeight="1" spans="1:16">
      <c r="A741" s="36" t="s">
        <v>7</v>
      </c>
      <c r="B741" s="37" t="s">
        <v>47</v>
      </c>
      <c r="C741" s="38">
        <v>45355</v>
      </c>
      <c r="D741" s="37" t="str">
        <f t="shared" si="77"/>
        <v>March</v>
      </c>
      <c r="E741" s="37">
        <f t="shared" si="78"/>
        <v>2024</v>
      </c>
      <c r="F741" s="39">
        <v>168</v>
      </c>
      <c r="G741" s="40">
        <v>31.03</v>
      </c>
      <c r="H741" s="41">
        <f t="shared" si="79"/>
        <v>5213.04</v>
      </c>
      <c r="I741" s="42">
        <v>0.2</v>
      </c>
      <c r="J741" s="31" t="str">
        <f t="shared" si="80"/>
        <v>Very High (16–20%)</v>
      </c>
      <c r="K741" s="41">
        <f t="shared" si="81"/>
        <v>1042.608</v>
      </c>
      <c r="L741" s="41">
        <f t="shared" si="82"/>
        <v>4170.432</v>
      </c>
      <c r="M741" s="39">
        <v>3</v>
      </c>
      <c r="N741" s="43">
        <f t="shared" si="83"/>
        <v>0.0178571428571429</v>
      </c>
      <c r="O741" s="44" t="s">
        <v>31</v>
      </c>
      <c r="P741" s="45" t="s">
        <v>29</v>
      </c>
    </row>
    <row r="742" ht="22.5" customHeight="1" spans="1:16">
      <c r="A742" s="46" t="s">
        <v>52</v>
      </c>
      <c r="B742" s="47" t="s">
        <v>53</v>
      </c>
      <c r="C742" s="48">
        <v>45355</v>
      </c>
      <c r="D742" s="47" t="str">
        <f t="shared" si="77"/>
        <v>March</v>
      </c>
      <c r="E742" s="47">
        <f t="shared" si="78"/>
        <v>2024</v>
      </c>
      <c r="F742" s="49">
        <v>145</v>
      </c>
      <c r="G742" s="50">
        <v>36.88</v>
      </c>
      <c r="H742" s="51">
        <f t="shared" si="79"/>
        <v>5347.6</v>
      </c>
      <c r="I742" s="52">
        <v>0.21</v>
      </c>
      <c r="J742" s="31" t="str">
        <f t="shared" si="80"/>
        <v>Maximum (21–25%)</v>
      </c>
      <c r="K742" s="51">
        <f t="shared" si="81"/>
        <v>1122.996</v>
      </c>
      <c r="L742" s="51">
        <f t="shared" si="82"/>
        <v>4224.604</v>
      </c>
      <c r="M742" s="49">
        <v>1</v>
      </c>
      <c r="N742" s="53">
        <f t="shared" si="83"/>
        <v>0.00689655172413793</v>
      </c>
      <c r="O742" s="54" t="s">
        <v>31</v>
      </c>
      <c r="P742" s="55" t="s">
        <v>28</v>
      </c>
    </row>
    <row r="743" ht="22.5" customHeight="1" spans="1:16">
      <c r="A743" s="36" t="s">
        <v>50</v>
      </c>
      <c r="B743" s="37" t="s">
        <v>51</v>
      </c>
      <c r="C743" s="38">
        <v>45362</v>
      </c>
      <c r="D743" s="37" t="str">
        <f t="shared" si="77"/>
        <v>March</v>
      </c>
      <c r="E743" s="37">
        <f t="shared" si="78"/>
        <v>2024</v>
      </c>
      <c r="F743" s="39">
        <v>153</v>
      </c>
      <c r="G743" s="40">
        <v>25.42</v>
      </c>
      <c r="H743" s="41">
        <f t="shared" si="79"/>
        <v>3889.26</v>
      </c>
      <c r="I743" s="42">
        <v>0.16</v>
      </c>
      <c r="J743" s="31" t="str">
        <f t="shared" si="80"/>
        <v>Very High (16–20%)</v>
      </c>
      <c r="K743" s="41">
        <f t="shared" si="81"/>
        <v>622.2816</v>
      </c>
      <c r="L743" s="41">
        <f t="shared" si="82"/>
        <v>3266.9784</v>
      </c>
      <c r="M743" s="39">
        <v>2</v>
      </c>
      <c r="N743" s="43">
        <f t="shared" si="83"/>
        <v>0.0130718954248366</v>
      </c>
      <c r="O743" s="44" t="s">
        <v>31</v>
      </c>
      <c r="P743" s="45" t="s">
        <v>28</v>
      </c>
    </row>
    <row r="744" ht="22.5" customHeight="1" spans="1:16">
      <c r="A744" s="46" t="s">
        <v>61</v>
      </c>
      <c r="B744" s="47" t="s">
        <v>62</v>
      </c>
      <c r="C744" s="48">
        <v>45390</v>
      </c>
      <c r="D744" s="47" t="str">
        <f t="shared" si="77"/>
        <v>April</v>
      </c>
      <c r="E744" s="47">
        <f t="shared" si="78"/>
        <v>2024</v>
      </c>
      <c r="F744" s="49">
        <v>151</v>
      </c>
      <c r="G744" s="50">
        <v>25.81</v>
      </c>
      <c r="H744" s="51">
        <f t="shared" si="79"/>
        <v>3897.31</v>
      </c>
      <c r="I744" s="52">
        <v>0.04</v>
      </c>
      <c r="J744" s="31" t="str">
        <f t="shared" si="80"/>
        <v>Low (1–5%)</v>
      </c>
      <c r="K744" s="51">
        <f t="shared" si="81"/>
        <v>155.8924</v>
      </c>
      <c r="L744" s="51">
        <f t="shared" si="82"/>
        <v>3741.4176</v>
      </c>
      <c r="M744" s="49">
        <v>1</v>
      </c>
      <c r="N744" s="53">
        <f t="shared" si="83"/>
        <v>0.00662251655629139</v>
      </c>
      <c r="O744" s="54" t="s">
        <v>33</v>
      </c>
      <c r="P744" s="55" t="s">
        <v>29</v>
      </c>
    </row>
    <row r="745" ht="22.5" customHeight="1" spans="1:16">
      <c r="A745" s="36" t="s">
        <v>63</v>
      </c>
      <c r="B745" s="37" t="s">
        <v>57</v>
      </c>
      <c r="C745" s="38">
        <v>45390</v>
      </c>
      <c r="D745" s="37" t="str">
        <f t="shared" si="77"/>
        <v>April</v>
      </c>
      <c r="E745" s="37">
        <f t="shared" si="78"/>
        <v>2024</v>
      </c>
      <c r="F745" s="39">
        <v>147</v>
      </c>
      <c r="G745" s="40">
        <v>33.38</v>
      </c>
      <c r="H745" s="41">
        <f t="shared" si="79"/>
        <v>4906.86</v>
      </c>
      <c r="I745" s="42">
        <v>0.23</v>
      </c>
      <c r="J745" s="31" t="str">
        <f t="shared" si="80"/>
        <v>Maximum (21–25%)</v>
      </c>
      <c r="K745" s="41">
        <f t="shared" si="81"/>
        <v>1128.5778</v>
      </c>
      <c r="L745" s="41">
        <f t="shared" si="82"/>
        <v>3778.2822</v>
      </c>
      <c r="M745" s="39">
        <v>1</v>
      </c>
      <c r="N745" s="43">
        <f t="shared" si="83"/>
        <v>0.00680272108843537</v>
      </c>
      <c r="O745" s="44" t="s">
        <v>31</v>
      </c>
      <c r="P745" s="45" t="s">
        <v>29</v>
      </c>
    </row>
    <row r="746" ht="22.5" customHeight="1" spans="1:16">
      <c r="A746" s="46" t="s">
        <v>61</v>
      </c>
      <c r="B746" s="47" t="s">
        <v>62</v>
      </c>
      <c r="C746" s="48">
        <v>45397</v>
      </c>
      <c r="D746" s="47" t="str">
        <f t="shared" si="77"/>
        <v>April</v>
      </c>
      <c r="E746" s="47">
        <f t="shared" si="78"/>
        <v>2024</v>
      </c>
      <c r="F746" s="49">
        <v>132</v>
      </c>
      <c r="G746" s="50">
        <v>15.78</v>
      </c>
      <c r="H746" s="51">
        <f t="shared" si="79"/>
        <v>2082.96</v>
      </c>
      <c r="I746" s="52">
        <v>0.23</v>
      </c>
      <c r="J746" s="31" t="str">
        <f t="shared" si="80"/>
        <v>Maximum (21–25%)</v>
      </c>
      <c r="K746" s="51">
        <f t="shared" si="81"/>
        <v>479.0808</v>
      </c>
      <c r="L746" s="51">
        <f t="shared" si="82"/>
        <v>1603.8792</v>
      </c>
      <c r="M746" s="49">
        <v>5</v>
      </c>
      <c r="N746" s="53">
        <f t="shared" si="83"/>
        <v>0.0378787878787879</v>
      </c>
      <c r="O746" s="54" t="s">
        <v>32</v>
      </c>
      <c r="P746" s="55" t="s">
        <v>29</v>
      </c>
    </row>
    <row r="747" ht="22.5" customHeight="1" spans="1:16">
      <c r="A747" s="36" t="s">
        <v>64</v>
      </c>
      <c r="B747" s="37" t="s">
        <v>65</v>
      </c>
      <c r="C747" s="38">
        <v>45411</v>
      </c>
      <c r="D747" s="37" t="str">
        <f t="shared" si="77"/>
        <v>April</v>
      </c>
      <c r="E747" s="37">
        <f t="shared" si="78"/>
        <v>2024</v>
      </c>
      <c r="F747" s="39">
        <v>176</v>
      </c>
      <c r="G747" s="40">
        <v>26.69</v>
      </c>
      <c r="H747" s="41">
        <f t="shared" si="79"/>
        <v>4697.44</v>
      </c>
      <c r="I747" s="42">
        <v>0.17</v>
      </c>
      <c r="J747" s="31" t="str">
        <f t="shared" si="80"/>
        <v>Very High (16–20%)</v>
      </c>
      <c r="K747" s="41">
        <f t="shared" si="81"/>
        <v>798.5648</v>
      </c>
      <c r="L747" s="41">
        <f t="shared" si="82"/>
        <v>3898.8752</v>
      </c>
      <c r="M747" s="39">
        <v>0</v>
      </c>
      <c r="N747" s="43">
        <f t="shared" si="83"/>
        <v>0</v>
      </c>
      <c r="O747" s="44" t="s">
        <v>31</v>
      </c>
      <c r="P747" s="45" t="s">
        <v>29</v>
      </c>
    </row>
    <row r="748" ht="22.5" customHeight="1" spans="1:16">
      <c r="A748" s="46" t="s">
        <v>58</v>
      </c>
      <c r="B748" s="47" t="s">
        <v>57</v>
      </c>
      <c r="C748" s="48">
        <v>45432</v>
      </c>
      <c r="D748" s="47" t="str">
        <f t="shared" si="77"/>
        <v>May</v>
      </c>
      <c r="E748" s="47">
        <f t="shared" si="78"/>
        <v>2024</v>
      </c>
      <c r="F748" s="49">
        <v>166</v>
      </c>
      <c r="G748" s="50">
        <v>47.54</v>
      </c>
      <c r="H748" s="51">
        <f t="shared" si="79"/>
        <v>7891.64</v>
      </c>
      <c r="I748" s="52">
        <v>0.1</v>
      </c>
      <c r="J748" s="31" t="str">
        <f t="shared" si="80"/>
        <v>Moderate (6–10%)</v>
      </c>
      <c r="K748" s="51">
        <f t="shared" si="81"/>
        <v>789.164</v>
      </c>
      <c r="L748" s="51">
        <f t="shared" si="82"/>
        <v>7102.476</v>
      </c>
      <c r="M748" s="49">
        <v>2</v>
      </c>
      <c r="N748" s="53">
        <f t="shared" si="83"/>
        <v>0.0120481927710843</v>
      </c>
      <c r="O748" s="54" t="s">
        <v>31</v>
      </c>
      <c r="P748" s="55" t="s">
        <v>29</v>
      </c>
    </row>
    <row r="749" ht="22.5" customHeight="1" spans="1:16">
      <c r="A749" s="36" t="s">
        <v>54</v>
      </c>
      <c r="B749" s="37" t="s">
        <v>55</v>
      </c>
      <c r="C749" s="38">
        <v>45439</v>
      </c>
      <c r="D749" s="37" t="str">
        <f t="shared" si="77"/>
        <v>May</v>
      </c>
      <c r="E749" s="37">
        <f t="shared" si="78"/>
        <v>2024</v>
      </c>
      <c r="F749" s="39">
        <v>155</v>
      </c>
      <c r="G749" s="40">
        <v>59.9</v>
      </c>
      <c r="H749" s="41">
        <f t="shared" si="79"/>
        <v>9284.5</v>
      </c>
      <c r="I749" s="42">
        <v>0.14</v>
      </c>
      <c r="J749" s="31" t="str">
        <f t="shared" si="80"/>
        <v>High (11–15%)</v>
      </c>
      <c r="K749" s="41">
        <f t="shared" si="81"/>
        <v>1299.83</v>
      </c>
      <c r="L749" s="41">
        <f t="shared" si="82"/>
        <v>7984.67</v>
      </c>
      <c r="M749" s="39">
        <v>2</v>
      </c>
      <c r="N749" s="43">
        <f t="shared" si="83"/>
        <v>0.0129032258064516</v>
      </c>
      <c r="O749" s="44" t="s">
        <v>32</v>
      </c>
      <c r="P749" s="45" t="s">
        <v>29</v>
      </c>
    </row>
    <row r="750" ht="22.5" customHeight="1" spans="1:16">
      <c r="A750" s="46" t="s">
        <v>50</v>
      </c>
      <c r="B750" s="47" t="s">
        <v>51</v>
      </c>
      <c r="C750" s="48">
        <v>45446</v>
      </c>
      <c r="D750" s="47" t="str">
        <f t="shared" si="77"/>
        <v>June</v>
      </c>
      <c r="E750" s="47">
        <f t="shared" si="78"/>
        <v>2024</v>
      </c>
      <c r="F750" s="49">
        <v>159</v>
      </c>
      <c r="G750" s="50">
        <v>51.58</v>
      </c>
      <c r="H750" s="51">
        <f t="shared" si="79"/>
        <v>8201.22</v>
      </c>
      <c r="I750" s="52">
        <v>0.03</v>
      </c>
      <c r="J750" s="31" t="str">
        <f t="shared" si="80"/>
        <v>Low (1–5%)</v>
      </c>
      <c r="K750" s="51">
        <f t="shared" si="81"/>
        <v>246.0366</v>
      </c>
      <c r="L750" s="51">
        <f t="shared" si="82"/>
        <v>7955.1834</v>
      </c>
      <c r="M750" s="49">
        <v>3</v>
      </c>
      <c r="N750" s="53">
        <f t="shared" si="83"/>
        <v>0.0188679245283019</v>
      </c>
      <c r="O750" s="54" t="s">
        <v>33</v>
      </c>
      <c r="P750" s="55" t="s">
        <v>30</v>
      </c>
    </row>
    <row r="751" ht="22.5" customHeight="1" spans="1:16">
      <c r="A751" s="36" t="s">
        <v>63</v>
      </c>
      <c r="B751" s="37" t="s">
        <v>57</v>
      </c>
      <c r="C751" s="38">
        <v>45446</v>
      </c>
      <c r="D751" s="37" t="str">
        <f t="shared" si="77"/>
        <v>June</v>
      </c>
      <c r="E751" s="37">
        <f t="shared" si="78"/>
        <v>2024</v>
      </c>
      <c r="F751" s="39">
        <v>136</v>
      </c>
      <c r="G751" s="40">
        <v>10.72</v>
      </c>
      <c r="H751" s="41">
        <f t="shared" si="79"/>
        <v>1457.92</v>
      </c>
      <c r="I751" s="42">
        <v>0.11</v>
      </c>
      <c r="J751" s="31" t="str">
        <f t="shared" si="80"/>
        <v>High (11–15%)</v>
      </c>
      <c r="K751" s="41">
        <f t="shared" si="81"/>
        <v>160.3712</v>
      </c>
      <c r="L751" s="41">
        <f t="shared" si="82"/>
        <v>1297.5488</v>
      </c>
      <c r="M751" s="39">
        <v>2</v>
      </c>
      <c r="N751" s="43">
        <f t="shared" si="83"/>
        <v>0.0147058823529412</v>
      </c>
      <c r="O751" s="44" t="s">
        <v>32</v>
      </c>
      <c r="P751" s="45" t="s">
        <v>28</v>
      </c>
    </row>
    <row r="752" ht="22.5" customHeight="1" spans="1:16">
      <c r="A752" s="46" t="s">
        <v>56</v>
      </c>
      <c r="B752" s="47" t="s">
        <v>57</v>
      </c>
      <c r="C752" s="48">
        <v>45460</v>
      </c>
      <c r="D752" s="47" t="str">
        <f t="shared" si="77"/>
        <v>June</v>
      </c>
      <c r="E752" s="47">
        <f t="shared" si="78"/>
        <v>2024</v>
      </c>
      <c r="F752" s="49">
        <v>158</v>
      </c>
      <c r="G752" s="50">
        <v>12.45</v>
      </c>
      <c r="H752" s="51">
        <f t="shared" si="79"/>
        <v>1967.1</v>
      </c>
      <c r="I752" s="52">
        <v>0.08</v>
      </c>
      <c r="J752" s="31" t="str">
        <f t="shared" si="80"/>
        <v>Moderate (6–10%)</v>
      </c>
      <c r="K752" s="51">
        <f t="shared" si="81"/>
        <v>157.368</v>
      </c>
      <c r="L752" s="51">
        <f t="shared" si="82"/>
        <v>1809.732</v>
      </c>
      <c r="M752" s="49">
        <v>1</v>
      </c>
      <c r="N752" s="53">
        <f t="shared" si="83"/>
        <v>0.00632911392405063</v>
      </c>
      <c r="O752" s="54" t="s">
        <v>31</v>
      </c>
      <c r="P752" s="55" t="s">
        <v>30</v>
      </c>
    </row>
    <row r="753" ht="22.5" customHeight="1" spans="1:16">
      <c r="A753" s="36" t="s">
        <v>61</v>
      </c>
      <c r="B753" s="37" t="s">
        <v>62</v>
      </c>
      <c r="C753" s="38">
        <v>45467</v>
      </c>
      <c r="D753" s="37" t="str">
        <f t="shared" si="77"/>
        <v>June</v>
      </c>
      <c r="E753" s="37">
        <f t="shared" si="78"/>
        <v>2024</v>
      </c>
      <c r="F753" s="39">
        <v>166</v>
      </c>
      <c r="G753" s="40">
        <v>55.63</v>
      </c>
      <c r="H753" s="41">
        <f t="shared" si="79"/>
        <v>9234.58</v>
      </c>
      <c r="I753" s="42">
        <v>0.2</v>
      </c>
      <c r="J753" s="31" t="str">
        <f t="shared" si="80"/>
        <v>Very High (16–20%)</v>
      </c>
      <c r="K753" s="41">
        <f t="shared" si="81"/>
        <v>1846.916</v>
      </c>
      <c r="L753" s="41">
        <f t="shared" si="82"/>
        <v>7387.664</v>
      </c>
      <c r="M753" s="39">
        <v>2</v>
      </c>
      <c r="N753" s="43">
        <f t="shared" si="83"/>
        <v>0.0120481927710843</v>
      </c>
      <c r="O753" s="44" t="s">
        <v>31</v>
      </c>
      <c r="P753" s="45" t="s">
        <v>29</v>
      </c>
    </row>
    <row r="754" ht="22.5" customHeight="1" spans="1:16">
      <c r="A754" s="46" t="s">
        <v>6</v>
      </c>
      <c r="B754" s="47" t="s">
        <v>51</v>
      </c>
      <c r="C754" s="48">
        <v>45495</v>
      </c>
      <c r="D754" s="47" t="str">
        <f t="shared" si="77"/>
        <v>July</v>
      </c>
      <c r="E754" s="47">
        <f t="shared" si="78"/>
        <v>2024</v>
      </c>
      <c r="F754" s="49">
        <v>154</v>
      </c>
      <c r="G754" s="50">
        <v>38.07</v>
      </c>
      <c r="H754" s="51">
        <f t="shared" si="79"/>
        <v>5862.78</v>
      </c>
      <c r="I754" s="52">
        <v>0.02</v>
      </c>
      <c r="J754" s="31" t="str">
        <f t="shared" si="80"/>
        <v>Low (1–5%)</v>
      </c>
      <c r="K754" s="51">
        <f t="shared" si="81"/>
        <v>117.2556</v>
      </c>
      <c r="L754" s="51">
        <f t="shared" si="82"/>
        <v>5745.5244</v>
      </c>
      <c r="M754" s="49">
        <v>2</v>
      </c>
      <c r="N754" s="53">
        <f t="shared" si="83"/>
        <v>0.012987012987013</v>
      </c>
      <c r="O754" s="54" t="s">
        <v>33</v>
      </c>
      <c r="P754" s="55" t="s">
        <v>28</v>
      </c>
    </row>
    <row r="755" ht="22.5" customHeight="1" spans="1:16">
      <c r="A755" s="36" t="s">
        <v>6</v>
      </c>
      <c r="B755" s="37" t="s">
        <v>51</v>
      </c>
      <c r="C755" s="38">
        <v>45516</v>
      </c>
      <c r="D755" s="37" t="str">
        <f t="shared" si="77"/>
        <v>August</v>
      </c>
      <c r="E755" s="37">
        <f t="shared" si="78"/>
        <v>2024</v>
      </c>
      <c r="F755" s="39">
        <v>126</v>
      </c>
      <c r="G755" s="40">
        <v>16.3</v>
      </c>
      <c r="H755" s="41">
        <f t="shared" si="79"/>
        <v>2053.8</v>
      </c>
      <c r="I755" s="42">
        <v>0.16</v>
      </c>
      <c r="J755" s="31" t="str">
        <f t="shared" si="80"/>
        <v>Very High (16–20%)</v>
      </c>
      <c r="K755" s="41">
        <f t="shared" si="81"/>
        <v>328.608</v>
      </c>
      <c r="L755" s="41">
        <f t="shared" si="82"/>
        <v>1725.192</v>
      </c>
      <c r="M755" s="39">
        <v>2</v>
      </c>
      <c r="N755" s="43">
        <f t="shared" si="83"/>
        <v>0.0158730158730159</v>
      </c>
      <c r="O755" s="44" t="s">
        <v>32</v>
      </c>
      <c r="P755" s="45" t="s">
        <v>30</v>
      </c>
    </row>
    <row r="756" ht="22.5" customHeight="1" spans="1:16">
      <c r="A756" s="46" t="s">
        <v>48</v>
      </c>
      <c r="B756" s="47" t="s">
        <v>49</v>
      </c>
      <c r="C756" s="48">
        <v>45516</v>
      </c>
      <c r="D756" s="47" t="str">
        <f t="shared" si="77"/>
        <v>August</v>
      </c>
      <c r="E756" s="47">
        <f t="shared" si="78"/>
        <v>2024</v>
      </c>
      <c r="F756" s="49">
        <v>146</v>
      </c>
      <c r="G756" s="50">
        <v>48.13</v>
      </c>
      <c r="H756" s="51">
        <f t="shared" si="79"/>
        <v>7026.98</v>
      </c>
      <c r="I756" s="52">
        <v>0.07</v>
      </c>
      <c r="J756" s="31" t="str">
        <f t="shared" si="80"/>
        <v>Moderate (6–10%)</v>
      </c>
      <c r="K756" s="51">
        <f t="shared" si="81"/>
        <v>491.8886</v>
      </c>
      <c r="L756" s="51">
        <f t="shared" si="82"/>
        <v>6535.0914</v>
      </c>
      <c r="M756" s="49">
        <v>2</v>
      </c>
      <c r="N756" s="53">
        <f t="shared" si="83"/>
        <v>0.0136986301369863</v>
      </c>
      <c r="O756" s="54" t="s">
        <v>33</v>
      </c>
      <c r="P756" s="55" t="s">
        <v>28</v>
      </c>
    </row>
    <row r="757" ht="22.5" customHeight="1" spans="1:16">
      <c r="A757" s="36" t="s">
        <v>56</v>
      </c>
      <c r="B757" s="37" t="s">
        <v>57</v>
      </c>
      <c r="C757" s="38">
        <v>45530</v>
      </c>
      <c r="D757" s="37" t="str">
        <f t="shared" si="77"/>
        <v>August</v>
      </c>
      <c r="E757" s="37">
        <f t="shared" si="78"/>
        <v>2024</v>
      </c>
      <c r="F757" s="39">
        <v>142</v>
      </c>
      <c r="G757" s="40">
        <v>29.22</v>
      </c>
      <c r="H757" s="41">
        <f t="shared" si="79"/>
        <v>4149.24</v>
      </c>
      <c r="I757" s="42">
        <v>0.21</v>
      </c>
      <c r="J757" s="31" t="str">
        <f t="shared" si="80"/>
        <v>Maximum (21–25%)</v>
      </c>
      <c r="K757" s="41">
        <f t="shared" si="81"/>
        <v>871.3404</v>
      </c>
      <c r="L757" s="41">
        <f t="shared" si="82"/>
        <v>3277.8996</v>
      </c>
      <c r="M757" s="39">
        <v>2</v>
      </c>
      <c r="N757" s="43">
        <f t="shared" si="83"/>
        <v>0.0140845070422535</v>
      </c>
      <c r="O757" s="44" t="s">
        <v>32</v>
      </c>
      <c r="P757" s="45" t="s">
        <v>30</v>
      </c>
    </row>
    <row r="758" ht="22.5" customHeight="1" spans="1:16">
      <c r="A758" s="46" t="s">
        <v>54</v>
      </c>
      <c r="B758" s="47" t="s">
        <v>55</v>
      </c>
      <c r="C758" s="48">
        <v>45537</v>
      </c>
      <c r="D758" s="47" t="str">
        <f t="shared" si="77"/>
        <v>September</v>
      </c>
      <c r="E758" s="47">
        <f t="shared" si="78"/>
        <v>2024</v>
      </c>
      <c r="F758" s="49">
        <v>139</v>
      </c>
      <c r="G758" s="50">
        <v>52.62</v>
      </c>
      <c r="H758" s="51">
        <f t="shared" si="79"/>
        <v>7314.18</v>
      </c>
      <c r="I758" s="52">
        <v>0.24</v>
      </c>
      <c r="J758" s="31" t="str">
        <f t="shared" si="80"/>
        <v>Maximum (21–25%)</v>
      </c>
      <c r="K758" s="51">
        <f t="shared" si="81"/>
        <v>1755.4032</v>
      </c>
      <c r="L758" s="51">
        <f t="shared" si="82"/>
        <v>5558.7768</v>
      </c>
      <c r="M758" s="49">
        <v>3</v>
      </c>
      <c r="N758" s="53">
        <f t="shared" si="83"/>
        <v>0.0215827338129496</v>
      </c>
      <c r="O758" s="54" t="s">
        <v>32</v>
      </c>
      <c r="P758" s="55" t="s">
        <v>29</v>
      </c>
    </row>
    <row r="759" ht="22.5" customHeight="1" spans="1:16">
      <c r="A759" s="36" t="s">
        <v>64</v>
      </c>
      <c r="B759" s="37" t="s">
        <v>65</v>
      </c>
      <c r="C759" s="38">
        <v>45558</v>
      </c>
      <c r="D759" s="37" t="str">
        <f t="shared" si="77"/>
        <v>September</v>
      </c>
      <c r="E759" s="37">
        <f t="shared" si="78"/>
        <v>2024</v>
      </c>
      <c r="F759" s="39">
        <v>144</v>
      </c>
      <c r="G759" s="40">
        <v>55.82</v>
      </c>
      <c r="H759" s="41">
        <f t="shared" si="79"/>
        <v>8038.08</v>
      </c>
      <c r="I759" s="42">
        <v>0.03</v>
      </c>
      <c r="J759" s="31" t="str">
        <f t="shared" si="80"/>
        <v>Low (1–5%)</v>
      </c>
      <c r="K759" s="41">
        <f t="shared" si="81"/>
        <v>241.142400000001</v>
      </c>
      <c r="L759" s="41">
        <f t="shared" si="82"/>
        <v>7796.9376</v>
      </c>
      <c r="M759" s="39">
        <v>2</v>
      </c>
      <c r="N759" s="43">
        <f t="shared" si="83"/>
        <v>0.0138888888888889</v>
      </c>
      <c r="O759" s="44" t="s">
        <v>33</v>
      </c>
      <c r="P759" s="45" t="s">
        <v>28</v>
      </c>
    </row>
    <row r="760" ht="22.5" customHeight="1" spans="1:16">
      <c r="A760" s="46" t="s">
        <v>10</v>
      </c>
      <c r="B760" s="47" t="s">
        <v>62</v>
      </c>
      <c r="C760" s="48">
        <v>45579</v>
      </c>
      <c r="D760" s="47" t="str">
        <f t="shared" si="77"/>
        <v>October</v>
      </c>
      <c r="E760" s="47">
        <f t="shared" si="78"/>
        <v>2024</v>
      </c>
      <c r="F760" s="49">
        <v>132</v>
      </c>
      <c r="G760" s="50">
        <v>14.18</v>
      </c>
      <c r="H760" s="51">
        <f t="shared" si="79"/>
        <v>1871.76</v>
      </c>
      <c r="I760" s="52">
        <v>0.11</v>
      </c>
      <c r="J760" s="31" t="str">
        <f t="shared" si="80"/>
        <v>High (11–15%)</v>
      </c>
      <c r="K760" s="51">
        <f t="shared" si="81"/>
        <v>205.8936</v>
      </c>
      <c r="L760" s="51">
        <f t="shared" si="82"/>
        <v>1665.8664</v>
      </c>
      <c r="M760" s="49">
        <v>3</v>
      </c>
      <c r="N760" s="53">
        <f t="shared" si="83"/>
        <v>0.0227272727272727</v>
      </c>
      <c r="O760" s="54" t="s">
        <v>32</v>
      </c>
      <c r="P760" s="55" t="s">
        <v>30</v>
      </c>
    </row>
    <row r="761" ht="22.5" customHeight="1" spans="1:16">
      <c r="A761" s="36" t="s">
        <v>52</v>
      </c>
      <c r="B761" s="37" t="s">
        <v>53</v>
      </c>
      <c r="C761" s="38">
        <v>45579</v>
      </c>
      <c r="D761" s="37" t="str">
        <f t="shared" si="77"/>
        <v>October</v>
      </c>
      <c r="E761" s="37">
        <f t="shared" si="78"/>
        <v>2024</v>
      </c>
      <c r="F761" s="39">
        <v>185</v>
      </c>
      <c r="G761" s="40">
        <v>45.23</v>
      </c>
      <c r="H761" s="41">
        <f t="shared" si="79"/>
        <v>8367.55</v>
      </c>
      <c r="I761" s="42">
        <v>0.24</v>
      </c>
      <c r="J761" s="31" t="str">
        <f t="shared" si="80"/>
        <v>Maximum (21–25%)</v>
      </c>
      <c r="K761" s="41">
        <f t="shared" si="81"/>
        <v>2008.212</v>
      </c>
      <c r="L761" s="41">
        <f t="shared" si="82"/>
        <v>6359.338</v>
      </c>
      <c r="M761" s="39">
        <v>2</v>
      </c>
      <c r="N761" s="43">
        <f t="shared" si="83"/>
        <v>0.0108108108108108</v>
      </c>
      <c r="O761" s="44" t="s">
        <v>31</v>
      </c>
      <c r="P761" s="45" t="s">
        <v>29</v>
      </c>
    </row>
    <row r="762" ht="22.5" customHeight="1" spans="1:16">
      <c r="A762" s="46" t="s">
        <v>61</v>
      </c>
      <c r="B762" s="47" t="s">
        <v>62</v>
      </c>
      <c r="C762" s="48">
        <v>45586</v>
      </c>
      <c r="D762" s="47" t="str">
        <f t="shared" si="77"/>
        <v>October</v>
      </c>
      <c r="E762" s="47">
        <f t="shared" si="78"/>
        <v>2024</v>
      </c>
      <c r="F762" s="49">
        <v>130</v>
      </c>
      <c r="G762" s="50">
        <v>30.6</v>
      </c>
      <c r="H762" s="51">
        <f t="shared" si="79"/>
        <v>3978</v>
      </c>
      <c r="I762" s="52">
        <v>0.02</v>
      </c>
      <c r="J762" s="31" t="str">
        <f t="shared" si="80"/>
        <v>Low (1–5%)</v>
      </c>
      <c r="K762" s="51">
        <f t="shared" si="81"/>
        <v>79.5599999999999</v>
      </c>
      <c r="L762" s="51">
        <f t="shared" si="82"/>
        <v>3898.44</v>
      </c>
      <c r="M762" s="49">
        <v>1</v>
      </c>
      <c r="N762" s="53">
        <f t="shared" si="83"/>
        <v>0.00769230769230769</v>
      </c>
      <c r="O762" s="54" t="s">
        <v>32</v>
      </c>
      <c r="P762" s="55" t="s">
        <v>30</v>
      </c>
    </row>
    <row r="763" ht="22.5" customHeight="1" spans="1:16">
      <c r="A763" s="36" t="s">
        <v>61</v>
      </c>
      <c r="B763" s="37" t="s">
        <v>62</v>
      </c>
      <c r="C763" s="38">
        <v>45593</v>
      </c>
      <c r="D763" s="37" t="str">
        <f t="shared" si="77"/>
        <v>October</v>
      </c>
      <c r="E763" s="37">
        <f t="shared" si="78"/>
        <v>2024</v>
      </c>
      <c r="F763" s="39">
        <v>141</v>
      </c>
      <c r="G763" s="40">
        <v>48.92</v>
      </c>
      <c r="H763" s="41">
        <f t="shared" si="79"/>
        <v>6897.72</v>
      </c>
      <c r="I763" s="42">
        <v>0.06</v>
      </c>
      <c r="J763" s="31" t="str">
        <f t="shared" si="80"/>
        <v>Moderate (6–10%)</v>
      </c>
      <c r="K763" s="41">
        <f t="shared" si="81"/>
        <v>413.863200000001</v>
      </c>
      <c r="L763" s="41">
        <f t="shared" si="82"/>
        <v>6483.8568</v>
      </c>
      <c r="M763" s="39">
        <v>1</v>
      </c>
      <c r="N763" s="43">
        <f t="shared" si="83"/>
        <v>0.00709219858156028</v>
      </c>
      <c r="O763" s="44" t="s">
        <v>33</v>
      </c>
      <c r="P763" s="45" t="s">
        <v>28</v>
      </c>
    </row>
    <row r="764" ht="22.5" customHeight="1" spans="1:16">
      <c r="A764" s="46" t="s">
        <v>63</v>
      </c>
      <c r="B764" s="47" t="s">
        <v>57</v>
      </c>
      <c r="C764" s="48">
        <v>45607</v>
      </c>
      <c r="D764" s="47" t="str">
        <f t="shared" si="77"/>
        <v>November</v>
      </c>
      <c r="E764" s="47">
        <f t="shared" si="78"/>
        <v>2024</v>
      </c>
      <c r="F764" s="49">
        <v>160</v>
      </c>
      <c r="G764" s="50">
        <v>14.31</v>
      </c>
      <c r="H764" s="51">
        <f t="shared" si="79"/>
        <v>2289.6</v>
      </c>
      <c r="I764" s="52">
        <v>0.06</v>
      </c>
      <c r="J764" s="31" t="str">
        <f t="shared" si="80"/>
        <v>Moderate (6–10%)</v>
      </c>
      <c r="K764" s="51">
        <f t="shared" si="81"/>
        <v>137.376</v>
      </c>
      <c r="L764" s="51">
        <f t="shared" si="82"/>
        <v>2152.224</v>
      </c>
      <c r="M764" s="49">
        <v>2</v>
      </c>
      <c r="N764" s="53">
        <f t="shared" si="83"/>
        <v>0.0125</v>
      </c>
      <c r="O764" s="54" t="s">
        <v>31</v>
      </c>
      <c r="P764" s="55" t="s">
        <v>29</v>
      </c>
    </row>
    <row r="765" ht="22.5" customHeight="1" spans="1:16">
      <c r="A765" s="36" t="s">
        <v>10</v>
      </c>
      <c r="B765" s="37" t="s">
        <v>62</v>
      </c>
      <c r="C765" s="38">
        <v>45642</v>
      </c>
      <c r="D765" s="37" t="str">
        <f t="shared" si="77"/>
        <v>December</v>
      </c>
      <c r="E765" s="37">
        <f t="shared" si="78"/>
        <v>2024</v>
      </c>
      <c r="F765" s="39">
        <v>140</v>
      </c>
      <c r="G765" s="40">
        <v>44.34</v>
      </c>
      <c r="H765" s="41">
        <f t="shared" si="79"/>
        <v>6207.6</v>
      </c>
      <c r="I765" s="42">
        <v>0</v>
      </c>
      <c r="J765" s="31" t="str">
        <f t="shared" si="80"/>
        <v>No Discount</v>
      </c>
      <c r="K765" s="41">
        <f t="shared" si="81"/>
        <v>0</v>
      </c>
      <c r="L765" s="41">
        <f t="shared" si="82"/>
        <v>6207.6</v>
      </c>
      <c r="M765" s="39">
        <v>1</v>
      </c>
      <c r="N765" s="43">
        <f t="shared" si="83"/>
        <v>0.00714285714285714</v>
      </c>
      <c r="O765" s="44" t="s">
        <v>32</v>
      </c>
      <c r="P765" s="45" t="s">
        <v>30</v>
      </c>
    </row>
    <row r="766" ht="22.5" customHeight="1" spans="1:16">
      <c r="A766" s="46" t="s">
        <v>54</v>
      </c>
      <c r="B766" s="47" t="s">
        <v>55</v>
      </c>
      <c r="C766" s="48">
        <v>45642</v>
      </c>
      <c r="D766" s="47" t="str">
        <f t="shared" si="77"/>
        <v>December</v>
      </c>
      <c r="E766" s="47">
        <f t="shared" si="78"/>
        <v>2024</v>
      </c>
      <c r="F766" s="49">
        <v>153</v>
      </c>
      <c r="G766" s="50">
        <v>44.27</v>
      </c>
      <c r="H766" s="51">
        <f t="shared" si="79"/>
        <v>6773.31</v>
      </c>
      <c r="I766" s="52">
        <v>0.05</v>
      </c>
      <c r="J766" s="31" t="str">
        <f t="shared" si="80"/>
        <v>Low (1–5%)</v>
      </c>
      <c r="K766" s="51">
        <f t="shared" si="81"/>
        <v>338.6655</v>
      </c>
      <c r="L766" s="51">
        <f t="shared" si="82"/>
        <v>6434.6445</v>
      </c>
      <c r="M766" s="49">
        <v>1</v>
      </c>
      <c r="N766" s="53">
        <f t="shared" si="83"/>
        <v>0.0065359477124183</v>
      </c>
      <c r="O766" s="54" t="s">
        <v>31</v>
      </c>
      <c r="P766" s="55" t="s">
        <v>29</v>
      </c>
    </row>
    <row r="767" ht="22.5" customHeight="1" spans="1:16">
      <c r="A767" s="36" t="s">
        <v>6</v>
      </c>
      <c r="B767" s="37" t="s">
        <v>51</v>
      </c>
      <c r="C767" s="38">
        <v>45649</v>
      </c>
      <c r="D767" s="37" t="str">
        <f t="shared" si="77"/>
        <v>December</v>
      </c>
      <c r="E767" s="37">
        <f t="shared" si="78"/>
        <v>2024</v>
      </c>
      <c r="F767" s="39">
        <v>169</v>
      </c>
      <c r="G767" s="40">
        <v>52.01</v>
      </c>
      <c r="H767" s="41">
        <f t="shared" si="79"/>
        <v>8789.69</v>
      </c>
      <c r="I767" s="42">
        <v>0.03</v>
      </c>
      <c r="J767" s="31" t="str">
        <f t="shared" si="80"/>
        <v>Low (1–5%)</v>
      </c>
      <c r="K767" s="41">
        <f t="shared" si="81"/>
        <v>263.690700000001</v>
      </c>
      <c r="L767" s="41">
        <f t="shared" si="82"/>
        <v>8525.9993</v>
      </c>
      <c r="M767" s="39">
        <v>1</v>
      </c>
      <c r="N767" s="43">
        <f t="shared" si="83"/>
        <v>0.00591715976331361</v>
      </c>
      <c r="O767" s="44" t="s">
        <v>33</v>
      </c>
      <c r="P767" s="45" t="s">
        <v>29</v>
      </c>
    </row>
    <row r="768" ht="22.5" customHeight="1" spans="1:16">
      <c r="A768" s="46" t="s">
        <v>10</v>
      </c>
      <c r="B768" s="47" t="s">
        <v>62</v>
      </c>
      <c r="C768" s="48">
        <v>45649</v>
      </c>
      <c r="D768" s="47" t="str">
        <f t="shared" si="77"/>
        <v>December</v>
      </c>
      <c r="E768" s="47">
        <f t="shared" si="78"/>
        <v>2024</v>
      </c>
      <c r="F768" s="49">
        <v>143</v>
      </c>
      <c r="G768" s="50">
        <v>50.57</v>
      </c>
      <c r="H768" s="51">
        <f t="shared" si="79"/>
        <v>7231.51</v>
      </c>
      <c r="I768" s="52">
        <v>0.03</v>
      </c>
      <c r="J768" s="31" t="str">
        <f t="shared" si="80"/>
        <v>Low (1–5%)</v>
      </c>
      <c r="K768" s="51">
        <f t="shared" si="81"/>
        <v>216.9453</v>
      </c>
      <c r="L768" s="51">
        <f t="shared" si="82"/>
        <v>7014.5647</v>
      </c>
      <c r="M768" s="49">
        <v>1</v>
      </c>
      <c r="N768" s="53">
        <f t="shared" si="83"/>
        <v>0.00699300699300699</v>
      </c>
      <c r="O768" s="54" t="s">
        <v>31</v>
      </c>
      <c r="P768" s="55" t="s">
        <v>30</v>
      </c>
    </row>
    <row r="769" ht="22.5" customHeight="1" spans="1:16">
      <c r="A769" s="36" t="s">
        <v>6</v>
      </c>
      <c r="B769" s="37" t="s">
        <v>51</v>
      </c>
      <c r="C769" s="38">
        <v>45677</v>
      </c>
      <c r="D769" s="37" t="str">
        <f t="shared" si="77"/>
        <v>January</v>
      </c>
      <c r="E769" s="37">
        <f t="shared" si="78"/>
        <v>2025</v>
      </c>
      <c r="F769" s="39">
        <v>155</v>
      </c>
      <c r="G769" s="40">
        <v>39.79</v>
      </c>
      <c r="H769" s="41">
        <f t="shared" si="79"/>
        <v>6167.45</v>
      </c>
      <c r="I769" s="42">
        <v>0.09</v>
      </c>
      <c r="J769" s="31" t="str">
        <f t="shared" si="80"/>
        <v>Moderate (6–10%)</v>
      </c>
      <c r="K769" s="41">
        <f t="shared" si="81"/>
        <v>555.0705</v>
      </c>
      <c r="L769" s="41">
        <f t="shared" si="82"/>
        <v>5612.3795</v>
      </c>
      <c r="M769" s="39">
        <v>3</v>
      </c>
      <c r="N769" s="43">
        <f t="shared" si="83"/>
        <v>0.0193548387096774</v>
      </c>
      <c r="O769" s="44" t="s">
        <v>32</v>
      </c>
      <c r="P769" s="45" t="s">
        <v>29</v>
      </c>
    </row>
    <row r="770" ht="22.5" customHeight="1" spans="1:16">
      <c r="A770" s="46" t="s">
        <v>10</v>
      </c>
      <c r="B770" s="47" t="s">
        <v>62</v>
      </c>
      <c r="C770" s="48">
        <v>45705</v>
      </c>
      <c r="D770" s="47" t="str">
        <f t="shared" si="77"/>
        <v>February</v>
      </c>
      <c r="E770" s="47">
        <f t="shared" si="78"/>
        <v>2025</v>
      </c>
      <c r="F770" s="49">
        <v>139</v>
      </c>
      <c r="G770" s="50">
        <v>57.83</v>
      </c>
      <c r="H770" s="51">
        <f t="shared" si="79"/>
        <v>8038.37</v>
      </c>
      <c r="I770" s="52">
        <v>0.25</v>
      </c>
      <c r="J770" s="31" t="str">
        <f t="shared" si="80"/>
        <v>Maximum (21–25%)</v>
      </c>
      <c r="K770" s="51">
        <f t="shared" si="81"/>
        <v>2009.5925</v>
      </c>
      <c r="L770" s="51">
        <f t="shared" si="82"/>
        <v>6028.7775</v>
      </c>
      <c r="M770" s="49">
        <v>3</v>
      </c>
      <c r="N770" s="53">
        <f t="shared" si="83"/>
        <v>0.0215827338129496</v>
      </c>
      <c r="O770" s="54" t="s">
        <v>33</v>
      </c>
      <c r="P770" s="55" t="s">
        <v>28</v>
      </c>
    </row>
    <row r="771" ht="22.5" customHeight="1" spans="1:16">
      <c r="A771" s="36" t="s">
        <v>9</v>
      </c>
      <c r="B771" s="37" t="s">
        <v>62</v>
      </c>
      <c r="C771" s="38">
        <v>45705</v>
      </c>
      <c r="D771" s="37" t="str">
        <f t="shared" ref="D771:D834" si="84">TEXT(C771,"mmmm")</f>
        <v>February</v>
      </c>
      <c r="E771" s="37">
        <f t="shared" ref="E771:E834" si="85">YEAR(C771)</f>
        <v>2025</v>
      </c>
      <c r="F771" s="39">
        <v>154</v>
      </c>
      <c r="G771" s="40">
        <v>26.52</v>
      </c>
      <c r="H771" s="41">
        <f t="shared" ref="H771:H834" si="86">F771*G771</f>
        <v>4084.08</v>
      </c>
      <c r="I771" s="42">
        <v>0.03</v>
      </c>
      <c r="J771" s="31" t="str">
        <f t="shared" ref="J771:J834" si="87">IF(I771=0,"No Discount",IF(I771&lt;=0.05,"Low (1–5%)",IF(I771&lt;=0.1,"Moderate (6–10%)",IF(I771&lt;=0.15,"High (11–15%)",IF(I771&lt;=0.2,"Very High (16–20%)","Maximum (21–25%)")))))</f>
        <v>Low (1–5%)</v>
      </c>
      <c r="K771" s="41">
        <f t="shared" ref="K771:K834" si="88">H771-L771</f>
        <v>122.5224</v>
      </c>
      <c r="L771" s="41">
        <f t="shared" ref="L771:L834" si="89">H771*(1-I771)</f>
        <v>3961.5576</v>
      </c>
      <c r="M771" s="39">
        <v>0</v>
      </c>
      <c r="N771" s="43">
        <f t="shared" ref="N771:N834" si="90">M771/F771</f>
        <v>0</v>
      </c>
      <c r="O771" s="44" t="s">
        <v>32</v>
      </c>
      <c r="P771" s="45" t="s">
        <v>29</v>
      </c>
    </row>
    <row r="772" ht="22.5" customHeight="1" spans="1:16">
      <c r="A772" s="46" t="s">
        <v>56</v>
      </c>
      <c r="B772" s="47" t="s">
        <v>57</v>
      </c>
      <c r="C772" s="48">
        <v>45705</v>
      </c>
      <c r="D772" s="47" t="str">
        <f t="shared" si="84"/>
        <v>February</v>
      </c>
      <c r="E772" s="47">
        <f t="shared" si="85"/>
        <v>2025</v>
      </c>
      <c r="F772" s="49">
        <v>143</v>
      </c>
      <c r="G772" s="50">
        <v>37.83</v>
      </c>
      <c r="H772" s="51">
        <f t="shared" si="86"/>
        <v>5409.69</v>
      </c>
      <c r="I772" s="52">
        <v>0.11</v>
      </c>
      <c r="J772" s="31" t="str">
        <f t="shared" si="87"/>
        <v>High (11–15%)</v>
      </c>
      <c r="K772" s="51">
        <f t="shared" si="88"/>
        <v>595.0659</v>
      </c>
      <c r="L772" s="51">
        <f t="shared" si="89"/>
        <v>4814.6241</v>
      </c>
      <c r="M772" s="49">
        <v>1</v>
      </c>
      <c r="N772" s="53">
        <f t="shared" si="90"/>
        <v>0.00699300699300699</v>
      </c>
      <c r="O772" s="54" t="s">
        <v>31</v>
      </c>
      <c r="P772" s="55" t="s">
        <v>29</v>
      </c>
    </row>
    <row r="773" ht="22.5" customHeight="1" spans="1:16">
      <c r="A773" s="36" t="s">
        <v>64</v>
      </c>
      <c r="B773" s="37" t="s">
        <v>65</v>
      </c>
      <c r="C773" s="38">
        <v>45740</v>
      </c>
      <c r="D773" s="37" t="str">
        <f t="shared" si="84"/>
        <v>March</v>
      </c>
      <c r="E773" s="37">
        <f t="shared" si="85"/>
        <v>2025</v>
      </c>
      <c r="F773" s="39">
        <v>143</v>
      </c>
      <c r="G773" s="40">
        <v>12.48</v>
      </c>
      <c r="H773" s="41">
        <f t="shared" si="86"/>
        <v>1784.64</v>
      </c>
      <c r="I773" s="42">
        <v>0.16</v>
      </c>
      <c r="J773" s="31" t="str">
        <f t="shared" si="87"/>
        <v>Very High (16–20%)</v>
      </c>
      <c r="K773" s="41">
        <f t="shared" si="88"/>
        <v>285.5424</v>
      </c>
      <c r="L773" s="41">
        <f t="shared" si="89"/>
        <v>1499.0976</v>
      </c>
      <c r="M773" s="39">
        <v>0</v>
      </c>
      <c r="N773" s="43">
        <f t="shared" si="90"/>
        <v>0</v>
      </c>
      <c r="O773" s="44" t="s">
        <v>31</v>
      </c>
      <c r="P773" s="45" t="s">
        <v>29</v>
      </c>
    </row>
    <row r="774" ht="22.5" customHeight="1" spans="1:16">
      <c r="A774" s="46" t="s">
        <v>8</v>
      </c>
      <c r="B774" s="47" t="s">
        <v>45</v>
      </c>
      <c r="C774" s="48">
        <v>45747</v>
      </c>
      <c r="D774" s="47" t="str">
        <f t="shared" si="84"/>
        <v>March</v>
      </c>
      <c r="E774" s="47">
        <f t="shared" si="85"/>
        <v>2025</v>
      </c>
      <c r="F774" s="49">
        <v>139</v>
      </c>
      <c r="G774" s="50">
        <v>44.67</v>
      </c>
      <c r="H774" s="51">
        <f t="shared" si="86"/>
        <v>6209.13</v>
      </c>
      <c r="I774" s="52">
        <v>0.12</v>
      </c>
      <c r="J774" s="31" t="str">
        <f t="shared" si="87"/>
        <v>High (11–15%)</v>
      </c>
      <c r="K774" s="51">
        <f t="shared" si="88"/>
        <v>745.0956</v>
      </c>
      <c r="L774" s="51">
        <f t="shared" si="89"/>
        <v>5464.0344</v>
      </c>
      <c r="M774" s="49">
        <v>4</v>
      </c>
      <c r="N774" s="53">
        <f t="shared" si="90"/>
        <v>0.0287769784172662</v>
      </c>
      <c r="O774" s="54" t="s">
        <v>33</v>
      </c>
      <c r="P774" s="55" t="s">
        <v>28</v>
      </c>
    </row>
    <row r="775" ht="22.5" customHeight="1" spans="1:16">
      <c r="A775" s="36" t="s">
        <v>48</v>
      </c>
      <c r="B775" s="37" t="s">
        <v>49</v>
      </c>
      <c r="C775" s="38">
        <v>45747</v>
      </c>
      <c r="D775" s="37" t="str">
        <f t="shared" si="84"/>
        <v>March</v>
      </c>
      <c r="E775" s="37">
        <f t="shared" si="85"/>
        <v>2025</v>
      </c>
      <c r="F775" s="39">
        <v>160</v>
      </c>
      <c r="G775" s="40">
        <v>47.79</v>
      </c>
      <c r="H775" s="41">
        <f t="shared" si="86"/>
        <v>7646.4</v>
      </c>
      <c r="I775" s="42">
        <v>0.22</v>
      </c>
      <c r="J775" s="31" t="str">
        <f t="shared" si="87"/>
        <v>Maximum (21–25%)</v>
      </c>
      <c r="K775" s="41">
        <f t="shared" si="88"/>
        <v>1682.208</v>
      </c>
      <c r="L775" s="41">
        <f t="shared" si="89"/>
        <v>5964.192</v>
      </c>
      <c r="M775" s="39">
        <v>1</v>
      </c>
      <c r="N775" s="43">
        <f t="shared" si="90"/>
        <v>0.00625</v>
      </c>
      <c r="O775" s="44" t="s">
        <v>33</v>
      </c>
      <c r="P775" s="45" t="s">
        <v>28</v>
      </c>
    </row>
    <row r="776" ht="22.5" customHeight="1" spans="1:16">
      <c r="A776" s="46" t="s">
        <v>58</v>
      </c>
      <c r="B776" s="47" t="s">
        <v>57</v>
      </c>
      <c r="C776" s="48">
        <v>43843</v>
      </c>
      <c r="D776" s="47" t="str">
        <f t="shared" si="84"/>
        <v>January</v>
      </c>
      <c r="E776" s="47">
        <f t="shared" si="85"/>
        <v>2020</v>
      </c>
      <c r="F776" s="49">
        <v>154</v>
      </c>
      <c r="G776" s="50">
        <v>47.4</v>
      </c>
      <c r="H776" s="51">
        <f t="shared" si="86"/>
        <v>7299.6</v>
      </c>
      <c r="I776" s="52">
        <v>0.04</v>
      </c>
      <c r="J776" s="31" t="str">
        <f t="shared" si="87"/>
        <v>Low (1–5%)</v>
      </c>
      <c r="K776" s="51">
        <f t="shared" si="88"/>
        <v>291.984</v>
      </c>
      <c r="L776" s="51">
        <f t="shared" si="89"/>
        <v>7007.616</v>
      </c>
      <c r="M776" s="49">
        <v>2</v>
      </c>
      <c r="N776" s="53">
        <f t="shared" si="90"/>
        <v>0.012987012987013</v>
      </c>
      <c r="O776" s="54" t="s">
        <v>33</v>
      </c>
      <c r="P776" s="55" t="s">
        <v>29</v>
      </c>
    </row>
    <row r="777" ht="22.5" customHeight="1" spans="1:16">
      <c r="A777" s="36" t="s">
        <v>48</v>
      </c>
      <c r="B777" s="37" t="s">
        <v>49</v>
      </c>
      <c r="C777" s="38">
        <v>43850</v>
      </c>
      <c r="D777" s="37" t="str">
        <f t="shared" si="84"/>
        <v>January</v>
      </c>
      <c r="E777" s="37">
        <f t="shared" si="85"/>
        <v>2020</v>
      </c>
      <c r="F777" s="39">
        <v>128</v>
      </c>
      <c r="G777" s="40">
        <v>26.71</v>
      </c>
      <c r="H777" s="41">
        <f t="shared" si="86"/>
        <v>3418.88</v>
      </c>
      <c r="I777" s="42">
        <v>0.08</v>
      </c>
      <c r="J777" s="31" t="str">
        <f t="shared" si="87"/>
        <v>Moderate (6–10%)</v>
      </c>
      <c r="K777" s="41">
        <f t="shared" si="88"/>
        <v>273.5104</v>
      </c>
      <c r="L777" s="41">
        <f t="shared" si="89"/>
        <v>3145.3696</v>
      </c>
      <c r="M777" s="39">
        <v>2</v>
      </c>
      <c r="N777" s="43">
        <f t="shared" si="90"/>
        <v>0.015625</v>
      </c>
      <c r="O777" s="44" t="s">
        <v>31</v>
      </c>
      <c r="P777" s="45" t="s">
        <v>28</v>
      </c>
    </row>
    <row r="778" ht="22.5" customHeight="1" spans="1:16">
      <c r="A778" s="46" t="s">
        <v>56</v>
      </c>
      <c r="B778" s="47" t="s">
        <v>57</v>
      </c>
      <c r="C778" s="48">
        <v>43850</v>
      </c>
      <c r="D778" s="47" t="str">
        <f t="shared" si="84"/>
        <v>January</v>
      </c>
      <c r="E778" s="47">
        <f t="shared" si="85"/>
        <v>2020</v>
      </c>
      <c r="F778" s="49">
        <v>155</v>
      </c>
      <c r="G778" s="50">
        <v>41.81</v>
      </c>
      <c r="H778" s="51">
        <f t="shared" si="86"/>
        <v>6480.55</v>
      </c>
      <c r="I778" s="52">
        <v>0</v>
      </c>
      <c r="J778" s="31" t="str">
        <f t="shared" si="87"/>
        <v>No Discount</v>
      </c>
      <c r="K778" s="51">
        <f t="shared" si="88"/>
        <v>0</v>
      </c>
      <c r="L778" s="51">
        <f t="shared" si="89"/>
        <v>6480.55</v>
      </c>
      <c r="M778" s="49">
        <v>0</v>
      </c>
      <c r="N778" s="53">
        <f t="shared" si="90"/>
        <v>0</v>
      </c>
      <c r="O778" s="54" t="s">
        <v>32</v>
      </c>
      <c r="P778" s="55" t="s">
        <v>28</v>
      </c>
    </row>
    <row r="779" ht="22.5" customHeight="1" spans="1:16">
      <c r="A779" s="36" t="s">
        <v>10</v>
      </c>
      <c r="B779" s="37" t="s">
        <v>62</v>
      </c>
      <c r="C779" s="38">
        <v>43864</v>
      </c>
      <c r="D779" s="37" t="str">
        <f t="shared" si="84"/>
        <v>February</v>
      </c>
      <c r="E779" s="37">
        <f t="shared" si="85"/>
        <v>2020</v>
      </c>
      <c r="F779" s="39">
        <v>152</v>
      </c>
      <c r="G779" s="40">
        <v>35.63</v>
      </c>
      <c r="H779" s="41">
        <f t="shared" si="86"/>
        <v>5415.76</v>
      </c>
      <c r="I779" s="42">
        <v>0</v>
      </c>
      <c r="J779" s="31" t="str">
        <f t="shared" si="87"/>
        <v>No Discount</v>
      </c>
      <c r="K779" s="41">
        <f t="shared" si="88"/>
        <v>0</v>
      </c>
      <c r="L779" s="41">
        <f t="shared" si="89"/>
        <v>5415.76</v>
      </c>
      <c r="M779" s="39">
        <v>1</v>
      </c>
      <c r="N779" s="43">
        <f t="shared" si="90"/>
        <v>0.00657894736842105</v>
      </c>
      <c r="O779" s="44" t="s">
        <v>32</v>
      </c>
      <c r="P779" s="45" t="s">
        <v>29</v>
      </c>
    </row>
    <row r="780" ht="22.5" customHeight="1" spans="1:16">
      <c r="A780" s="46" t="s">
        <v>63</v>
      </c>
      <c r="B780" s="47" t="s">
        <v>57</v>
      </c>
      <c r="C780" s="48">
        <v>43864</v>
      </c>
      <c r="D780" s="47" t="str">
        <f t="shared" si="84"/>
        <v>February</v>
      </c>
      <c r="E780" s="47">
        <f t="shared" si="85"/>
        <v>2020</v>
      </c>
      <c r="F780" s="49">
        <v>151</v>
      </c>
      <c r="G780" s="50">
        <v>44.79</v>
      </c>
      <c r="H780" s="51">
        <f t="shared" si="86"/>
        <v>6763.29</v>
      </c>
      <c r="I780" s="52">
        <v>0.06</v>
      </c>
      <c r="J780" s="31" t="str">
        <f t="shared" si="87"/>
        <v>Moderate (6–10%)</v>
      </c>
      <c r="K780" s="51">
        <f t="shared" si="88"/>
        <v>405.7974</v>
      </c>
      <c r="L780" s="51">
        <f t="shared" si="89"/>
        <v>6357.4926</v>
      </c>
      <c r="M780" s="49">
        <v>1</v>
      </c>
      <c r="N780" s="53">
        <f t="shared" si="90"/>
        <v>0.00662251655629139</v>
      </c>
      <c r="O780" s="54" t="s">
        <v>31</v>
      </c>
      <c r="P780" s="55" t="s">
        <v>29</v>
      </c>
    </row>
    <row r="781" ht="22.5" customHeight="1" spans="1:16">
      <c r="A781" s="36" t="s">
        <v>59</v>
      </c>
      <c r="B781" s="37" t="s">
        <v>60</v>
      </c>
      <c r="C781" s="38">
        <v>43878</v>
      </c>
      <c r="D781" s="37" t="str">
        <f t="shared" si="84"/>
        <v>February</v>
      </c>
      <c r="E781" s="37">
        <f t="shared" si="85"/>
        <v>2020</v>
      </c>
      <c r="F781" s="39">
        <v>117</v>
      </c>
      <c r="G781" s="40">
        <v>26.94</v>
      </c>
      <c r="H781" s="41">
        <f t="shared" si="86"/>
        <v>3151.98</v>
      </c>
      <c r="I781" s="42">
        <v>0.16</v>
      </c>
      <c r="J781" s="31" t="str">
        <f t="shared" si="87"/>
        <v>Very High (16–20%)</v>
      </c>
      <c r="K781" s="41">
        <f t="shared" si="88"/>
        <v>504.3168</v>
      </c>
      <c r="L781" s="41">
        <f t="shared" si="89"/>
        <v>2647.6632</v>
      </c>
      <c r="M781" s="39">
        <v>1</v>
      </c>
      <c r="N781" s="43">
        <f t="shared" si="90"/>
        <v>0.00854700854700855</v>
      </c>
      <c r="O781" s="44" t="s">
        <v>31</v>
      </c>
      <c r="P781" s="45" t="s">
        <v>29</v>
      </c>
    </row>
    <row r="782" ht="22.5" customHeight="1" spans="1:16">
      <c r="A782" s="46" t="s">
        <v>9</v>
      </c>
      <c r="B782" s="47" t="s">
        <v>62</v>
      </c>
      <c r="C782" s="48">
        <v>43885</v>
      </c>
      <c r="D782" s="47" t="str">
        <f t="shared" si="84"/>
        <v>February</v>
      </c>
      <c r="E782" s="47">
        <f t="shared" si="85"/>
        <v>2020</v>
      </c>
      <c r="F782" s="49">
        <v>143</v>
      </c>
      <c r="G782" s="50">
        <v>32.32</v>
      </c>
      <c r="H782" s="51">
        <f t="shared" si="86"/>
        <v>4621.76</v>
      </c>
      <c r="I782" s="52">
        <v>0.17</v>
      </c>
      <c r="J782" s="31" t="str">
        <f t="shared" si="87"/>
        <v>Very High (16–20%)</v>
      </c>
      <c r="K782" s="51">
        <f t="shared" si="88"/>
        <v>785.6992</v>
      </c>
      <c r="L782" s="51">
        <f t="shared" si="89"/>
        <v>3836.0608</v>
      </c>
      <c r="M782" s="49">
        <v>2</v>
      </c>
      <c r="N782" s="53">
        <f t="shared" si="90"/>
        <v>0.013986013986014</v>
      </c>
      <c r="O782" s="54" t="s">
        <v>33</v>
      </c>
      <c r="P782" s="55" t="s">
        <v>28</v>
      </c>
    </row>
    <row r="783" ht="22.5" customHeight="1" spans="1:16">
      <c r="A783" s="36" t="s">
        <v>56</v>
      </c>
      <c r="B783" s="37" t="s">
        <v>57</v>
      </c>
      <c r="C783" s="38">
        <v>43892</v>
      </c>
      <c r="D783" s="37" t="str">
        <f t="shared" si="84"/>
        <v>March</v>
      </c>
      <c r="E783" s="37">
        <f t="shared" si="85"/>
        <v>2020</v>
      </c>
      <c r="F783" s="39">
        <v>151</v>
      </c>
      <c r="G783" s="40">
        <v>16.53</v>
      </c>
      <c r="H783" s="41">
        <f t="shared" si="86"/>
        <v>2496.03</v>
      </c>
      <c r="I783" s="42">
        <v>0.09</v>
      </c>
      <c r="J783" s="31" t="str">
        <f t="shared" si="87"/>
        <v>Moderate (6–10%)</v>
      </c>
      <c r="K783" s="41">
        <f t="shared" si="88"/>
        <v>224.6427</v>
      </c>
      <c r="L783" s="41">
        <f t="shared" si="89"/>
        <v>2271.3873</v>
      </c>
      <c r="M783" s="39">
        <v>0</v>
      </c>
      <c r="N783" s="43">
        <f t="shared" si="90"/>
        <v>0</v>
      </c>
      <c r="O783" s="44" t="s">
        <v>32</v>
      </c>
      <c r="P783" s="45" t="s">
        <v>29</v>
      </c>
    </row>
    <row r="784" ht="22.5" customHeight="1" spans="1:16">
      <c r="A784" s="46" t="s">
        <v>46</v>
      </c>
      <c r="B784" s="47" t="s">
        <v>47</v>
      </c>
      <c r="C784" s="48">
        <v>43906</v>
      </c>
      <c r="D784" s="47" t="str">
        <f t="shared" si="84"/>
        <v>March</v>
      </c>
      <c r="E784" s="47">
        <f t="shared" si="85"/>
        <v>2020</v>
      </c>
      <c r="F784" s="49">
        <v>140</v>
      </c>
      <c r="G784" s="50">
        <v>51.13</v>
      </c>
      <c r="H784" s="51">
        <f t="shared" si="86"/>
        <v>7158.2</v>
      </c>
      <c r="I784" s="52">
        <v>0.23</v>
      </c>
      <c r="J784" s="31" t="str">
        <f t="shared" si="87"/>
        <v>Maximum (21–25%)</v>
      </c>
      <c r="K784" s="51">
        <f t="shared" si="88"/>
        <v>1646.386</v>
      </c>
      <c r="L784" s="51">
        <f t="shared" si="89"/>
        <v>5511.814</v>
      </c>
      <c r="M784" s="49">
        <v>1</v>
      </c>
      <c r="N784" s="53">
        <f t="shared" si="90"/>
        <v>0.00714285714285714</v>
      </c>
      <c r="O784" s="54" t="s">
        <v>33</v>
      </c>
      <c r="P784" s="55" t="s">
        <v>30</v>
      </c>
    </row>
    <row r="785" ht="22.5" customHeight="1" spans="1:16">
      <c r="A785" s="36" t="s">
        <v>6</v>
      </c>
      <c r="B785" s="37" t="s">
        <v>51</v>
      </c>
      <c r="C785" s="38">
        <v>43920</v>
      </c>
      <c r="D785" s="37" t="str">
        <f t="shared" si="84"/>
        <v>March</v>
      </c>
      <c r="E785" s="37">
        <f t="shared" si="85"/>
        <v>2020</v>
      </c>
      <c r="F785" s="39">
        <v>138</v>
      </c>
      <c r="G785" s="40">
        <v>41.12</v>
      </c>
      <c r="H785" s="41">
        <f t="shared" si="86"/>
        <v>5674.56</v>
      </c>
      <c r="I785" s="42">
        <v>0.12</v>
      </c>
      <c r="J785" s="31" t="str">
        <f t="shared" si="87"/>
        <v>High (11–15%)</v>
      </c>
      <c r="K785" s="41">
        <f t="shared" si="88"/>
        <v>680.9472</v>
      </c>
      <c r="L785" s="41">
        <f t="shared" si="89"/>
        <v>4993.6128</v>
      </c>
      <c r="M785" s="39">
        <v>1</v>
      </c>
      <c r="N785" s="43">
        <f t="shared" si="90"/>
        <v>0.0072463768115942</v>
      </c>
      <c r="O785" s="44" t="s">
        <v>31</v>
      </c>
      <c r="P785" s="45" t="s">
        <v>28</v>
      </c>
    </row>
    <row r="786" ht="22.5" customHeight="1" spans="1:16">
      <c r="A786" s="46" t="s">
        <v>10</v>
      </c>
      <c r="B786" s="47" t="s">
        <v>62</v>
      </c>
      <c r="C786" s="48">
        <v>43927</v>
      </c>
      <c r="D786" s="47" t="str">
        <f t="shared" si="84"/>
        <v>April</v>
      </c>
      <c r="E786" s="47">
        <f t="shared" si="85"/>
        <v>2020</v>
      </c>
      <c r="F786" s="49">
        <v>178</v>
      </c>
      <c r="G786" s="50">
        <v>27.86</v>
      </c>
      <c r="H786" s="51">
        <f t="shared" si="86"/>
        <v>4959.08</v>
      </c>
      <c r="I786" s="52">
        <v>0.08</v>
      </c>
      <c r="J786" s="31" t="str">
        <f t="shared" si="87"/>
        <v>Moderate (6–10%)</v>
      </c>
      <c r="K786" s="51">
        <f t="shared" si="88"/>
        <v>396.7264</v>
      </c>
      <c r="L786" s="51">
        <f t="shared" si="89"/>
        <v>4562.3536</v>
      </c>
      <c r="M786" s="49">
        <v>1</v>
      </c>
      <c r="N786" s="53">
        <f t="shared" si="90"/>
        <v>0.00561797752808989</v>
      </c>
      <c r="O786" s="54" t="s">
        <v>32</v>
      </c>
      <c r="P786" s="55" t="s">
        <v>30</v>
      </c>
    </row>
    <row r="787" ht="22.5" customHeight="1" spans="1:16">
      <c r="A787" s="36" t="s">
        <v>10</v>
      </c>
      <c r="B787" s="37" t="s">
        <v>62</v>
      </c>
      <c r="C787" s="38">
        <v>43934</v>
      </c>
      <c r="D787" s="37" t="str">
        <f t="shared" si="84"/>
        <v>April</v>
      </c>
      <c r="E787" s="37">
        <f t="shared" si="85"/>
        <v>2020</v>
      </c>
      <c r="F787" s="39">
        <v>137</v>
      </c>
      <c r="G787" s="40">
        <v>55.1</v>
      </c>
      <c r="H787" s="41">
        <f t="shared" si="86"/>
        <v>7548.7</v>
      </c>
      <c r="I787" s="42">
        <v>0.03</v>
      </c>
      <c r="J787" s="31" t="str">
        <f t="shared" si="87"/>
        <v>Low (1–5%)</v>
      </c>
      <c r="K787" s="41">
        <f t="shared" si="88"/>
        <v>226.461</v>
      </c>
      <c r="L787" s="41">
        <f t="shared" si="89"/>
        <v>7322.239</v>
      </c>
      <c r="M787" s="39">
        <v>4</v>
      </c>
      <c r="N787" s="43">
        <f t="shared" si="90"/>
        <v>0.0291970802919708</v>
      </c>
      <c r="O787" s="44" t="s">
        <v>33</v>
      </c>
      <c r="P787" s="45" t="s">
        <v>30</v>
      </c>
    </row>
    <row r="788" ht="22.5" customHeight="1" spans="1:16">
      <c r="A788" s="46" t="s">
        <v>61</v>
      </c>
      <c r="B788" s="47" t="s">
        <v>62</v>
      </c>
      <c r="C788" s="48">
        <v>43934</v>
      </c>
      <c r="D788" s="47" t="str">
        <f t="shared" si="84"/>
        <v>April</v>
      </c>
      <c r="E788" s="47">
        <f t="shared" si="85"/>
        <v>2020</v>
      </c>
      <c r="F788" s="49">
        <v>151</v>
      </c>
      <c r="G788" s="50">
        <v>18.37</v>
      </c>
      <c r="H788" s="51">
        <f t="shared" si="86"/>
        <v>2773.87</v>
      </c>
      <c r="I788" s="52">
        <v>0.19</v>
      </c>
      <c r="J788" s="31" t="str">
        <f t="shared" si="87"/>
        <v>Very High (16–20%)</v>
      </c>
      <c r="K788" s="51">
        <f t="shared" si="88"/>
        <v>527.0353</v>
      </c>
      <c r="L788" s="51">
        <f t="shared" si="89"/>
        <v>2246.8347</v>
      </c>
      <c r="M788" s="49">
        <v>2</v>
      </c>
      <c r="N788" s="53">
        <f t="shared" si="90"/>
        <v>0.0132450331125828</v>
      </c>
      <c r="O788" s="54" t="s">
        <v>33</v>
      </c>
      <c r="P788" s="55" t="s">
        <v>29</v>
      </c>
    </row>
    <row r="789" ht="22.5" customHeight="1" spans="1:16">
      <c r="A789" s="36" t="s">
        <v>8</v>
      </c>
      <c r="B789" s="37" t="s">
        <v>45</v>
      </c>
      <c r="C789" s="38">
        <v>43941</v>
      </c>
      <c r="D789" s="37" t="str">
        <f t="shared" si="84"/>
        <v>April</v>
      </c>
      <c r="E789" s="37">
        <f t="shared" si="85"/>
        <v>2020</v>
      </c>
      <c r="F789" s="39">
        <v>159</v>
      </c>
      <c r="G789" s="40">
        <v>13.42</v>
      </c>
      <c r="H789" s="41">
        <f t="shared" si="86"/>
        <v>2133.78</v>
      </c>
      <c r="I789" s="42">
        <v>0.18</v>
      </c>
      <c r="J789" s="31" t="str">
        <f t="shared" si="87"/>
        <v>Very High (16–20%)</v>
      </c>
      <c r="K789" s="41">
        <f t="shared" si="88"/>
        <v>384.0804</v>
      </c>
      <c r="L789" s="41">
        <f t="shared" si="89"/>
        <v>1749.6996</v>
      </c>
      <c r="M789" s="39">
        <v>1</v>
      </c>
      <c r="N789" s="43">
        <f t="shared" si="90"/>
        <v>0.00628930817610063</v>
      </c>
      <c r="O789" s="44" t="s">
        <v>32</v>
      </c>
      <c r="P789" s="45" t="s">
        <v>28</v>
      </c>
    </row>
    <row r="790" ht="22.5" customHeight="1" spans="1:16">
      <c r="A790" s="46" t="s">
        <v>6</v>
      </c>
      <c r="B790" s="47" t="s">
        <v>51</v>
      </c>
      <c r="C790" s="48">
        <v>43990</v>
      </c>
      <c r="D790" s="47" t="str">
        <f t="shared" si="84"/>
        <v>June</v>
      </c>
      <c r="E790" s="47">
        <f t="shared" si="85"/>
        <v>2020</v>
      </c>
      <c r="F790" s="49">
        <v>152</v>
      </c>
      <c r="G790" s="50">
        <v>28.73</v>
      </c>
      <c r="H790" s="51">
        <f t="shared" si="86"/>
        <v>4366.96</v>
      </c>
      <c r="I790" s="52">
        <v>0.17</v>
      </c>
      <c r="J790" s="31" t="str">
        <f t="shared" si="87"/>
        <v>Very High (16–20%)</v>
      </c>
      <c r="K790" s="51">
        <f t="shared" si="88"/>
        <v>742.3832</v>
      </c>
      <c r="L790" s="51">
        <f t="shared" si="89"/>
        <v>3624.5768</v>
      </c>
      <c r="M790" s="49">
        <v>1</v>
      </c>
      <c r="N790" s="53">
        <f t="shared" si="90"/>
        <v>0.00657894736842105</v>
      </c>
      <c r="O790" s="54" t="s">
        <v>32</v>
      </c>
      <c r="P790" s="55" t="s">
        <v>29</v>
      </c>
    </row>
    <row r="791" ht="22.5" customHeight="1" spans="1:16">
      <c r="A791" s="36" t="s">
        <v>10</v>
      </c>
      <c r="B791" s="37" t="s">
        <v>62</v>
      </c>
      <c r="C791" s="38">
        <v>43990</v>
      </c>
      <c r="D791" s="37" t="str">
        <f t="shared" si="84"/>
        <v>June</v>
      </c>
      <c r="E791" s="37">
        <f t="shared" si="85"/>
        <v>2020</v>
      </c>
      <c r="F791" s="39">
        <v>130</v>
      </c>
      <c r="G791" s="40">
        <v>52.26</v>
      </c>
      <c r="H791" s="41">
        <f t="shared" si="86"/>
        <v>6793.8</v>
      </c>
      <c r="I791" s="42">
        <v>0.04</v>
      </c>
      <c r="J791" s="31" t="str">
        <f t="shared" si="87"/>
        <v>Low (1–5%)</v>
      </c>
      <c r="K791" s="41">
        <f t="shared" si="88"/>
        <v>271.752</v>
      </c>
      <c r="L791" s="41">
        <f t="shared" si="89"/>
        <v>6522.048</v>
      </c>
      <c r="M791" s="39">
        <v>0</v>
      </c>
      <c r="N791" s="43">
        <f t="shared" si="90"/>
        <v>0</v>
      </c>
      <c r="O791" s="44" t="s">
        <v>33</v>
      </c>
      <c r="P791" s="45" t="s">
        <v>30</v>
      </c>
    </row>
    <row r="792" ht="22.5" customHeight="1" spans="1:16">
      <c r="A792" s="46" t="s">
        <v>61</v>
      </c>
      <c r="B792" s="47" t="s">
        <v>62</v>
      </c>
      <c r="C792" s="48">
        <v>43990</v>
      </c>
      <c r="D792" s="47" t="str">
        <f t="shared" si="84"/>
        <v>June</v>
      </c>
      <c r="E792" s="47">
        <f t="shared" si="85"/>
        <v>2020</v>
      </c>
      <c r="F792" s="49">
        <v>141</v>
      </c>
      <c r="G792" s="50">
        <v>53.53</v>
      </c>
      <c r="H792" s="51">
        <f t="shared" si="86"/>
        <v>7547.73</v>
      </c>
      <c r="I792" s="52">
        <v>0.17</v>
      </c>
      <c r="J792" s="31" t="str">
        <f t="shared" si="87"/>
        <v>Very High (16–20%)</v>
      </c>
      <c r="K792" s="51">
        <f t="shared" si="88"/>
        <v>1283.1141</v>
      </c>
      <c r="L792" s="51">
        <f t="shared" si="89"/>
        <v>6264.6159</v>
      </c>
      <c r="M792" s="49">
        <v>2</v>
      </c>
      <c r="N792" s="53">
        <f t="shared" si="90"/>
        <v>0.0141843971631206</v>
      </c>
      <c r="O792" s="54" t="s">
        <v>31</v>
      </c>
      <c r="P792" s="55" t="s">
        <v>30</v>
      </c>
    </row>
    <row r="793" ht="22.5" customHeight="1" spans="1:16">
      <c r="A793" s="36" t="s">
        <v>59</v>
      </c>
      <c r="B793" s="37" t="s">
        <v>60</v>
      </c>
      <c r="C793" s="38">
        <v>43990</v>
      </c>
      <c r="D793" s="37" t="str">
        <f t="shared" si="84"/>
        <v>June</v>
      </c>
      <c r="E793" s="37">
        <f t="shared" si="85"/>
        <v>2020</v>
      </c>
      <c r="F793" s="39">
        <v>142</v>
      </c>
      <c r="G793" s="40">
        <v>28.99</v>
      </c>
      <c r="H793" s="41">
        <f t="shared" si="86"/>
        <v>4116.58</v>
      </c>
      <c r="I793" s="42">
        <v>0.06</v>
      </c>
      <c r="J793" s="31" t="str">
        <f t="shared" si="87"/>
        <v>Moderate (6–10%)</v>
      </c>
      <c r="K793" s="41">
        <f t="shared" si="88"/>
        <v>246.9948</v>
      </c>
      <c r="L793" s="41">
        <f t="shared" si="89"/>
        <v>3869.5852</v>
      </c>
      <c r="M793" s="39">
        <v>1</v>
      </c>
      <c r="N793" s="43">
        <f t="shared" si="90"/>
        <v>0.00704225352112676</v>
      </c>
      <c r="O793" s="44" t="s">
        <v>33</v>
      </c>
      <c r="P793" s="45" t="s">
        <v>29</v>
      </c>
    </row>
    <row r="794" ht="22.5" customHeight="1" spans="1:16">
      <c r="A794" s="46" t="s">
        <v>58</v>
      </c>
      <c r="B794" s="47" t="s">
        <v>57</v>
      </c>
      <c r="C794" s="48">
        <v>44018</v>
      </c>
      <c r="D794" s="47" t="str">
        <f t="shared" si="84"/>
        <v>July</v>
      </c>
      <c r="E794" s="47">
        <f t="shared" si="85"/>
        <v>2020</v>
      </c>
      <c r="F794" s="49">
        <v>162</v>
      </c>
      <c r="G794" s="50">
        <v>21.3</v>
      </c>
      <c r="H794" s="51">
        <f t="shared" si="86"/>
        <v>3450.6</v>
      </c>
      <c r="I794" s="52">
        <v>0.05</v>
      </c>
      <c r="J794" s="31" t="str">
        <f t="shared" si="87"/>
        <v>Low (1–5%)</v>
      </c>
      <c r="K794" s="51">
        <f t="shared" si="88"/>
        <v>172.53</v>
      </c>
      <c r="L794" s="51">
        <f t="shared" si="89"/>
        <v>3278.07</v>
      </c>
      <c r="M794" s="49">
        <v>4</v>
      </c>
      <c r="N794" s="53">
        <f t="shared" si="90"/>
        <v>0.0246913580246914</v>
      </c>
      <c r="O794" s="54" t="s">
        <v>32</v>
      </c>
      <c r="P794" s="55" t="s">
        <v>30</v>
      </c>
    </row>
    <row r="795" ht="22.5" customHeight="1" spans="1:16">
      <c r="A795" s="36" t="s">
        <v>64</v>
      </c>
      <c r="B795" s="37" t="s">
        <v>65</v>
      </c>
      <c r="C795" s="38">
        <v>44025</v>
      </c>
      <c r="D795" s="37" t="str">
        <f t="shared" si="84"/>
        <v>July</v>
      </c>
      <c r="E795" s="37">
        <f t="shared" si="85"/>
        <v>2020</v>
      </c>
      <c r="F795" s="39">
        <v>152</v>
      </c>
      <c r="G795" s="40">
        <v>10.81</v>
      </c>
      <c r="H795" s="41">
        <f t="shared" si="86"/>
        <v>1643.12</v>
      </c>
      <c r="I795" s="42">
        <v>0</v>
      </c>
      <c r="J795" s="31" t="str">
        <f t="shared" si="87"/>
        <v>No Discount</v>
      </c>
      <c r="K795" s="41">
        <f t="shared" si="88"/>
        <v>0</v>
      </c>
      <c r="L795" s="41">
        <f t="shared" si="89"/>
        <v>1643.12</v>
      </c>
      <c r="M795" s="39">
        <v>0</v>
      </c>
      <c r="N795" s="43">
        <f t="shared" si="90"/>
        <v>0</v>
      </c>
      <c r="O795" s="44" t="s">
        <v>33</v>
      </c>
      <c r="P795" s="45" t="s">
        <v>28</v>
      </c>
    </row>
    <row r="796" ht="22.5" customHeight="1" spans="1:16">
      <c r="A796" s="46" t="s">
        <v>10</v>
      </c>
      <c r="B796" s="47" t="s">
        <v>62</v>
      </c>
      <c r="C796" s="48">
        <v>44074</v>
      </c>
      <c r="D796" s="47" t="str">
        <f t="shared" si="84"/>
        <v>August</v>
      </c>
      <c r="E796" s="47">
        <f t="shared" si="85"/>
        <v>2020</v>
      </c>
      <c r="F796" s="49">
        <v>150</v>
      </c>
      <c r="G796" s="50">
        <v>25.6</v>
      </c>
      <c r="H796" s="51">
        <f t="shared" si="86"/>
        <v>3840</v>
      </c>
      <c r="I796" s="52">
        <v>0</v>
      </c>
      <c r="J796" s="31" t="str">
        <f t="shared" si="87"/>
        <v>No Discount</v>
      </c>
      <c r="K796" s="51">
        <f t="shared" si="88"/>
        <v>0</v>
      </c>
      <c r="L796" s="51">
        <f t="shared" si="89"/>
        <v>3840</v>
      </c>
      <c r="M796" s="49">
        <v>3</v>
      </c>
      <c r="N796" s="53">
        <f t="shared" si="90"/>
        <v>0.02</v>
      </c>
      <c r="O796" s="54" t="s">
        <v>33</v>
      </c>
      <c r="P796" s="55" t="s">
        <v>29</v>
      </c>
    </row>
    <row r="797" ht="22.5" customHeight="1" spans="1:16">
      <c r="A797" s="36" t="s">
        <v>8</v>
      </c>
      <c r="B797" s="37" t="s">
        <v>45</v>
      </c>
      <c r="C797" s="38">
        <v>44074</v>
      </c>
      <c r="D797" s="37" t="str">
        <f t="shared" si="84"/>
        <v>August</v>
      </c>
      <c r="E797" s="37">
        <f t="shared" si="85"/>
        <v>2020</v>
      </c>
      <c r="F797" s="39">
        <v>144</v>
      </c>
      <c r="G797" s="40">
        <v>47.59</v>
      </c>
      <c r="H797" s="41">
        <f t="shared" si="86"/>
        <v>6852.96</v>
      </c>
      <c r="I797" s="42">
        <v>0.2</v>
      </c>
      <c r="J797" s="31" t="str">
        <f t="shared" si="87"/>
        <v>Very High (16–20%)</v>
      </c>
      <c r="K797" s="41">
        <f t="shared" si="88"/>
        <v>1370.592</v>
      </c>
      <c r="L797" s="41">
        <f t="shared" si="89"/>
        <v>5482.368</v>
      </c>
      <c r="M797" s="39">
        <v>4</v>
      </c>
      <c r="N797" s="43">
        <f t="shared" si="90"/>
        <v>0.0277777777777778</v>
      </c>
      <c r="O797" s="44" t="s">
        <v>32</v>
      </c>
      <c r="P797" s="45" t="s">
        <v>29</v>
      </c>
    </row>
    <row r="798" ht="22.5" customHeight="1" spans="1:16">
      <c r="A798" s="46" t="s">
        <v>9</v>
      </c>
      <c r="B798" s="47" t="s">
        <v>62</v>
      </c>
      <c r="C798" s="48">
        <v>44088</v>
      </c>
      <c r="D798" s="47" t="str">
        <f t="shared" si="84"/>
        <v>September</v>
      </c>
      <c r="E798" s="47">
        <f t="shared" si="85"/>
        <v>2020</v>
      </c>
      <c r="F798" s="49">
        <v>171</v>
      </c>
      <c r="G798" s="50">
        <v>41.27</v>
      </c>
      <c r="H798" s="51">
        <f t="shared" si="86"/>
        <v>7057.17</v>
      </c>
      <c r="I798" s="52">
        <v>0.2</v>
      </c>
      <c r="J798" s="31" t="str">
        <f t="shared" si="87"/>
        <v>Very High (16–20%)</v>
      </c>
      <c r="K798" s="51">
        <f t="shared" si="88"/>
        <v>1411.434</v>
      </c>
      <c r="L798" s="51">
        <f t="shared" si="89"/>
        <v>5645.736</v>
      </c>
      <c r="M798" s="49">
        <v>0</v>
      </c>
      <c r="N798" s="53">
        <f t="shared" si="90"/>
        <v>0</v>
      </c>
      <c r="O798" s="54" t="s">
        <v>33</v>
      </c>
      <c r="P798" s="55" t="s">
        <v>29</v>
      </c>
    </row>
    <row r="799" ht="22.5" customHeight="1" spans="1:16">
      <c r="A799" s="36" t="s">
        <v>6</v>
      </c>
      <c r="B799" s="37" t="s">
        <v>51</v>
      </c>
      <c r="C799" s="38">
        <v>44109</v>
      </c>
      <c r="D799" s="37" t="str">
        <f t="shared" si="84"/>
        <v>October</v>
      </c>
      <c r="E799" s="37">
        <f t="shared" si="85"/>
        <v>2020</v>
      </c>
      <c r="F799" s="39">
        <v>144</v>
      </c>
      <c r="G799" s="40">
        <v>19.88</v>
      </c>
      <c r="H799" s="41">
        <f t="shared" si="86"/>
        <v>2862.72</v>
      </c>
      <c r="I799" s="42">
        <v>0.12</v>
      </c>
      <c r="J799" s="31" t="str">
        <f t="shared" si="87"/>
        <v>High (11–15%)</v>
      </c>
      <c r="K799" s="41">
        <f t="shared" si="88"/>
        <v>343.5264</v>
      </c>
      <c r="L799" s="41">
        <f t="shared" si="89"/>
        <v>2519.1936</v>
      </c>
      <c r="M799" s="39">
        <v>0</v>
      </c>
      <c r="N799" s="43">
        <f t="shared" si="90"/>
        <v>0</v>
      </c>
      <c r="O799" s="44" t="s">
        <v>33</v>
      </c>
      <c r="P799" s="45" t="s">
        <v>28</v>
      </c>
    </row>
    <row r="800" ht="22.5" customHeight="1" spans="1:16">
      <c r="A800" s="46" t="s">
        <v>54</v>
      </c>
      <c r="B800" s="47" t="s">
        <v>55</v>
      </c>
      <c r="C800" s="48">
        <v>44123</v>
      </c>
      <c r="D800" s="47" t="str">
        <f t="shared" si="84"/>
        <v>October</v>
      </c>
      <c r="E800" s="47">
        <f t="shared" si="85"/>
        <v>2020</v>
      </c>
      <c r="F800" s="49">
        <v>154</v>
      </c>
      <c r="G800" s="50">
        <v>11.36</v>
      </c>
      <c r="H800" s="51">
        <f t="shared" si="86"/>
        <v>1749.44</v>
      </c>
      <c r="I800" s="52">
        <v>0.21</v>
      </c>
      <c r="J800" s="31" t="str">
        <f t="shared" si="87"/>
        <v>Maximum (21–25%)</v>
      </c>
      <c r="K800" s="51">
        <f t="shared" si="88"/>
        <v>367.3824</v>
      </c>
      <c r="L800" s="51">
        <f t="shared" si="89"/>
        <v>1382.0576</v>
      </c>
      <c r="M800" s="49">
        <v>0</v>
      </c>
      <c r="N800" s="53">
        <f t="shared" si="90"/>
        <v>0</v>
      </c>
      <c r="O800" s="54" t="s">
        <v>31</v>
      </c>
      <c r="P800" s="55" t="s">
        <v>28</v>
      </c>
    </row>
    <row r="801" ht="22.5" customHeight="1" spans="1:16">
      <c r="A801" s="36" t="s">
        <v>58</v>
      </c>
      <c r="B801" s="37" t="s">
        <v>57</v>
      </c>
      <c r="C801" s="38">
        <v>44144</v>
      </c>
      <c r="D801" s="37" t="str">
        <f t="shared" si="84"/>
        <v>November</v>
      </c>
      <c r="E801" s="37">
        <f t="shared" si="85"/>
        <v>2020</v>
      </c>
      <c r="F801" s="39">
        <v>158</v>
      </c>
      <c r="G801" s="40">
        <v>48.79</v>
      </c>
      <c r="H801" s="41">
        <f t="shared" si="86"/>
        <v>7708.82</v>
      </c>
      <c r="I801" s="42">
        <v>0.07</v>
      </c>
      <c r="J801" s="31" t="str">
        <f t="shared" si="87"/>
        <v>Moderate (6–10%)</v>
      </c>
      <c r="K801" s="41">
        <f t="shared" si="88"/>
        <v>539.6174</v>
      </c>
      <c r="L801" s="41">
        <f t="shared" si="89"/>
        <v>7169.2026</v>
      </c>
      <c r="M801" s="39">
        <v>2</v>
      </c>
      <c r="N801" s="43">
        <f t="shared" si="90"/>
        <v>0.0126582278481013</v>
      </c>
      <c r="O801" s="44" t="s">
        <v>32</v>
      </c>
      <c r="P801" s="45" t="s">
        <v>29</v>
      </c>
    </row>
    <row r="802" ht="22.5" customHeight="1" spans="1:16">
      <c r="A802" s="46" t="s">
        <v>61</v>
      </c>
      <c r="B802" s="47" t="s">
        <v>62</v>
      </c>
      <c r="C802" s="48">
        <v>44158</v>
      </c>
      <c r="D802" s="47" t="str">
        <f t="shared" si="84"/>
        <v>November</v>
      </c>
      <c r="E802" s="47">
        <f t="shared" si="85"/>
        <v>2020</v>
      </c>
      <c r="F802" s="49">
        <v>155</v>
      </c>
      <c r="G802" s="50">
        <v>15.28</v>
      </c>
      <c r="H802" s="51">
        <f t="shared" si="86"/>
        <v>2368.4</v>
      </c>
      <c r="I802" s="52">
        <v>0.14</v>
      </c>
      <c r="J802" s="31" t="str">
        <f t="shared" si="87"/>
        <v>High (11–15%)</v>
      </c>
      <c r="K802" s="51">
        <f t="shared" si="88"/>
        <v>331.576</v>
      </c>
      <c r="L802" s="51">
        <f t="shared" si="89"/>
        <v>2036.824</v>
      </c>
      <c r="M802" s="49">
        <v>2</v>
      </c>
      <c r="N802" s="53">
        <f t="shared" si="90"/>
        <v>0.0129032258064516</v>
      </c>
      <c r="O802" s="54" t="s">
        <v>33</v>
      </c>
      <c r="P802" s="55" t="s">
        <v>30</v>
      </c>
    </row>
    <row r="803" ht="22.5" customHeight="1" spans="1:16">
      <c r="A803" s="36" t="s">
        <v>54</v>
      </c>
      <c r="B803" s="37" t="s">
        <v>55</v>
      </c>
      <c r="C803" s="38">
        <v>44158</v>
      </c>
      <c r="D803" s="37" t="str">
        <f t="shared" si="84"/>
        <v>November</v>
      </c>
      <c r="E803" s="37">
        <f t="shared" si="85"/>
        <v>2020</v>
      </c>
      <c r="F803" s="39">
        <v>135</v>
      </c>
      <c r="G803" s="40">
        <v>31.15</v>
      </c>
      <c r="H803" s="41">
        <f t="shared" si="86"/>
        <v>4205.25</v>
      </c>
      <c r="I803" s="42">
        <v>0.14</v>
      </c>
      <c r="J803" s="31" t="str">
        <f t="shared" si="87"/>
        <v>High (11–15%)</v>
      </c>
      <c r="K803" s="41">
        <f t="shared" si="88"/>
        <v>588.735</v>
      </c>
      <c r="L803" s="41">
        <f t="shared" si="89"/>
        <v>3616.515</v>
      </c>
      <c r="M803" s="39">
        <v>0</v>
      </c>
      <c r="N803" s="43">
        <f t="shared" si="90"/>
        <v>0</v>
      </c>
      <c r="O803" s="44" t="s">
        <v>32</v>
      </c>
      <c r="P803" s="45" t="s">
        <v>30</v>
      </c>
    </row>
    <row r="804" ht="22.5" customHeight="1" spans="1:16">
      <c r="A804" s="46" t="s">
        <v>48</v>
      </c>
      <c r="B804" s="47" t="s">
        <v>49</v>
      </c>
      <c r="C804" s="48">
        <v>44179</v>
      </c>
      <c r="D804" s="47" t="str">
        <f t="shared" si="84"/>
        <v>December</v>
      </c>
      <c r="E804" s="47">
        <f t="shared" si="85"/>
        <v>2020</v>
      </c>
      <c r="F804" s="49">
        <v>163</v>
      </c>
      <c r="G804" s="50">
        <v>17.98</v>
      </c>
      <c r="H804" s="51">
        <f t="shared" si="86"/>
        <v>2930.74</v>
      </c>
      <c r="I804" s="52">
        <v>0.14</v>
      </c>
      <c r="J804" s="31" t="str">
        <f t="shared" si="87"/>
        <v>High (11–15%)</v>
      </c>
      <c r="K804" s="51">
        <f t="shared" si="88"/>
        <v>410.3036</v>
      </c>
      <c r="L804" s="51">
        <f t="shared" si="89"/>
        <v>2520.4364</v>
      </c>
      <c r="M804" s="49">
        <v>2</v>
      </c>
      <c r="N804" s="53">
        <f t="shared" si="90"/>
        <v>0.0122699386503067</v>
      </c>
      <c r="O804" s="54" t="s">
        <v>31</v>
      </c>
      <c r="P804" s="55" t="s">
        <v>28</v>
      </c>
    </row>
    <row r="805" ht="22.5" customHeight="1" spans="1:16">
      <c r="A805" s="36" t="s">
        <v>9</v>
      </c>
      <c r="B805" s="37" t="s">
        <v>62</v>
      </c>
      <c r="C805" s="38">
        <v>44179</v>
      </c>
      <c r="D805" s="37" t="str">
        <f t="shared" si="84"/>
        <v>December</v>
      </c>
      <c r="E805" s="37">
        <f t="shared" si="85"/>
        <v>2020</v>
      </c>
      <c r="F805" s="39">
        <v>143</v>
      </c>
      <c r="G805" s="40">
        <v>48.49</v>
      </c>
      <c r="H805" s="41">
        <f t="shared" si="86"/>
        <v>6934.07</v>
      </c>
      <c r="I805" s="42">
        <v>0.13</v>
      </c>
      <c r="J805" s="31" t="str">
        <f t="shared" si="87"/>
        <v>High (11–15%)</v>
      </c>
      <c r="K805" s="41">
        <f t="shared" si="88"/>
        <v>901.4291</v>
      </c>
      <c r="L805" s="41">
        <f t="shared" si="89"/>
        <v>6032.6409</v>
      </c>
      <c r="M805" s="39">
        <v>1</v>
      </c>
      <c r="N805" s="43">
        <f t="shared" si="90"/>
        <v>0.00699300699300699</v>
      </c>
      <c r="O805" s="44" t="s">
        <v>33</v>
      </c>
      <c r="P805" s="45" t="s">
        <v>28</v>
      </c>
    </row>
    <row r="806" ht="22.5" customHeight="1" spans="1:16">
      <c r="A806" s="46" t="s">
        <v>7</v>
      </c>
      <c r="B806" s="47" t="s">
        <v>47</v>
      </c>
      <c r="C806" s="48">
        <v>44186</v>
      </c>
      <c r="D806" s="47" t="str">
        <f t="shared" si="84"/>
        <v>December</v>
      </c>
      <c r="E806" s="47">
        <f t="shared" si="85"/>
        <v>2020</v>
      </c>
      <c r="F806" s="49">
        <v>154</v>
      </c>
      <c r="G806" s="50">
        <v>50.18</v>
      </c>
      <c r="H806" s="51">
        <f t="shared" si="86"/>
        <v>7727.72</v>
      </c>
      <c r="I806" s="52">
        <v>0.04</v>
      </c>
      <c r="J806" s="31" t="str">
        <f t="shared" si="87"/>
        <v>Low (1–5%)</v>
      </c>
      <c r="K806" s="51">
        <f t="shared" si="88"/>
        <v>309.1088</v>
      </c>
      <c r="L806" s="51">
        <f t="shared" si="89"/>
        <v>7418.6112</v>
      </c>
      <c r="M806" s="49">
        <v>4</v>
      </c>
      <c r="N806" s="53">
        <f t="shared" si="90"/>
        <v>0.025974025974026</v>
      </c>
      <c r="O806" s="54" t="s">
        <v>32</v>
      </c>
      <c r="P806" s="55" t="s">
        <v>28</v>
      </c>
    </row>
    <row r="807" ht="22.5" customHeight="1" spans="1:16">
      <c r="A807" s="36" t="s">
        <v>56</v>
      </c>
      <c r="B807" s="37" t="s">
        <v>57</v>
      </c>
      <c r="C807" s="38">
        <v>44193</v>
      </c>
      <c r="D807" s="37" t="str">
        <f t="shared" si="84"/>
        <v>December</v>
      </c>
      <c r="E807" s="37">
        <f t="shared" si="85"/>
        <v>2020</v>
      </c>
      <c r="F807" s="39">
        <v>147</v>
      </c>
      <c r="G807" s="40">
        <v>41.87</v>
      </c>
      <c r="H807" s="41">
        <f t="shared" si="86"/>
        <v>6154.89</v>
      </c>
      <c r="I807" s="42">
        <v>0.13</v>
      </c>
      <c r="J807" s="31" t="str">
        <f t="shared" si="87"/>
        <v>High (11–15%)</v>
      </c>
      <c r="K807" s="41">
        <f t="shared" si="88"/>
        <v>800.1357</v>
      </c>
      <c r="L807" s="41">
        <f t="shared" si="89"/>
        <v>5354.7543</v>
      </c>
      <c r="M807" s="39">
        <v>1</v>
      </c>
      <c r="N807" s="43">
        <f t="shared" si="90"/>
        <v>0.00680272108843537</v>
      </c>
      <c r="O807" s="44" t="s">
        <v>33</v>
      </c>
      <c r="P807" s="45" t="s">
        <v>30</v>
      </c>
    </row>
    <row r="808" ht="22.5" customHeight="1" spans="1:16">
      <c r="A808" s="46" t="s">
        <v>54</v>
      </c>
      <c r="B808" s="47" t="s">
        <v>55</v>
      </c>
      <c r="C808" s="48">
        <v>44193</v>
      </c>
      <c r="D808" s="47" t="str">
        <f t="shared" si="84"/>
        <v>December</v>
      </c>
      <c r="E808" s="47">
        <f t="shared" si="85"/>
        <v>2020</v>
      </c>
      <c r="F808" s="49">
        <v>145</v>
      </c>
      <c r="G808" s="50">
        <v>53.8</v>
      </c>
      <c r="H808" s="51">
        <f t="shared" si="86"/>
        <v>7801</v>
      </c>
      <c r="I808" s="52">
        <v>0.2</v>
      </c>
      <c r="J808" s="31" t="str">
        <f t="shared" si="87"/>
        <v>Very High (16–20%)</v>
      </c>
      <c r="K808" s="51">
        <f t="shared" si="88"/>
        <v>1560.2</v>
      </c>
      <c r="L808" s="51">
        <f t="shared" si="89"/>
        <v>6240.8</v>
      </c>
      <c r="M808" s="49">
        <v>0</v>
      </c>
      <c r="N808" s="53">
        <f t="shared" si="90"/>
        <v>0</v>
      </c>
      <c r="O808" s="54" t="s">
        <v>33</v>
      </c>
      <c r="P808" s="55" t="s">
        <v>28</v>
      </c>
    </row>
    <row r="809" ht="22.5" customHeight="1" spans="1:16">
      <c r="A809" s="36" t="s">
        <v>59</v>
      </c>
      <c r="B809" s="37" t="s">
        <v>60</v>
      </c>
      <c r="C809" s="38">
        <v>44207</v>
      </c>
      <c r="D809" s="37" t="str">
        <f t="shared" si="84"/>
        <v>January</v>
      </c>
      <c r="E809" s="37">
        <f t="shared" si="85"/>
        <v>2021</v>
      </c>
      <c r="F809" s="39">
        <v>129</v>
      </c>
      <c r="G809" s="40">
        <v>25.58</v>
      </c>
      <c r="H809" s="41">
        <f t="shared" si="86"/>
        <v>3299.82</v>
      </c>
      <c r="I809" s="42">
        <v>0.03</v>
      </c>
      <c r="J809" s="31" t="str">
        <f t="shared" si="87"/>
        <v>Low (1–5%)</v>
      </c>
      <c r="K809" s="41">
        <f t="shared" si="88"/>
        <v>98.9946</v>
      </c>
      <c r="L809" s="41">
        <f t="shared" si="89"/>
        <v>3200.8254</v>
      </c>
      <c r="M809" s="39">
        <v>1</v>
      </c>
      <c r="N809" s="43">
        <f t="shared" si="90"/>
        <v>0.00775193798449612</v>
      </c>
      <c r="O809" s="44" t="s">
        <v>33</v>
      </c>
      <c r="P809" s="45" t="s">
        <v>30</v>
      </c>
    </row>
    <row r="810" ht="22.5" customHeight="1" spans="1:16">
      <c r="A810" s="46" t="s">
        <v>8</v>
      </c>
      <c r="B810" s="47" t="s">
        <v>45</v>
      </c>
      <c r="C810" s="48">
        <v>44228</v>
      </c>
      <c r="D810" s="47" t="str">
        <f t="shared" si="84"/>
        <v>February</v>
      </c>
      <c r="E810" s="47">
        <f t="shared" si="85"/>
        <v>2021</v>
      </c>
      <c r="F810" s="49">
        <v>145</v>
      </c>
      <c r="G810" s="50">
        <v>21.09</v>
      </c>
      <c r="H810" s="51">
        <f t="shared" si="86"/>
        <v>3058.05</v>
      </c>
      <c r="I810" s="52">
        <v>0.21</v>
      </c>
      <c r="J810" s="31" t="str">
        <f t="shared" si="87"/>
        <v>Maximum (21–25%)</v>
      </c>
      <c r="K810" s="51">
        <f t="shared" si="88"/>
        <v>642.1905</v>
      </c>
      <c r="L810" s="51">
        <f t="shared" si="89"/>
        <v>2415.8595</v>
      </c>
      <c r="M810" s="49">
        <v>0</v>
      </c>
      <c r="N810" s="53">
        <f t="shared" si="90"/>
        <v>0</v>
      </c>
      <c r="O810" s="54" t="s">
        <v>32</v>
      </c>
      <c r="P810" s="55" t="s">
        <v>29</v>
      </c>
    </row>
    <row r="811" ht="22.5" customHeight="1" spans="1:16">
      <c r="A811" s="36" t="s">
        <v>46</v>
      </c>
      <c r="B811" s="37" t="s">
        <v>47</v>
      </c>
      <c r="C811" s="38">
        <v>44228</v>
      </c>
      <c r="D811" s="37" t="str">
        <f t="shared" si="84"/>
        <v>February</v>
      </c>
      <c r="E811" s="37">
        <f t="shared" si="85"/>
        <v>2021</v>
      </c>
      <c r="F811" s="39">
        <v>165</v>
      </c>
      <c r="G811" s="40">
        <v>12.62</v>
      </c>
      <c r="H811" s="41">
        <f t="shared" si="86"/>
        <v>2082.3</v>
      </c>
      <c r="I811" s="42">
        <v>0.22</v>
      </c>
      <c r="J811" s="31" t="str">
        <f t="shared" si="87"/>
        <v>Maximum (21–25%)</v>
      </c>
      <c r="K811" s="41">
        <f t="shared" si="88"/>
        <v>458.106</v>
      </c>
      <c r="L811" s="41">
        <f t="shared" si="89"/>
        <v>1624.194</v>
      </c>
      <c r="M811" s="39">
        <v>3</v>
      </c>
      <c r="N811" s="43">
        <f t="shared" si="90"/>
        <v>0.0181818181818182</v>
      </c>
      <c r="O811" s="44" t="s">
        <v>32</v>
      </c>
      <c r="P811" s="45" t="s">
        <v>28</v>
      </c>
    </row>
    <row r="812" ht="22.5" customHeight="1" spans="1:16">
      <c r="A812" s="46" t="s">
        <v>64</v>
      </c>
      <c r="B812" s="47" t="s">
        <v>65</v>
      </c>
      <c r="C812" s="48">
        <v>44249</v>
      </c>
      <c r="D812" s="47" t="str">
        <f t="shared" si="84"/>
        <v>February</v>
      </c>
      <c r="E812" s="47">
        <f t="shared" si="85"/>
        <v>2021</v>
      </c>
      <c r="F812" s="49">
        <v>136</v>
      </c>
      <c r="G812" s="50">
        <v>24.26</v>
      </c>
      <c r="H812" s="51">
        <f t="shared" si="86"/>
        <v>3299.36</v>
      </c>
      <c r="I812" s="52">
        <v>0.09</v>
      </c>
      <c r="J812" s="31" t="str">
        <f t="shared" si="87"/>
        <v>Moderate (6–10%)</v>
      </c>
      <c r="K812" s="51">
        <f t="shared" si="88"/>
        <v>296.9424</v>
      </c>
      <c r="L812" s="51">
        <f t="shared" si="89"/>
        <v>3002.4176</v>
      </c>
      <c r="M812" s="49">
        <v>3</v>
      </c>
      <c r="N812" s="53">
        <f t="shared" si="90"/>
        <v>0.0220588235294118</v>
      </c>
      <c r="O812" s="54" t="s">
        <v>32</v>
      </c>
      <c r="P812" s="55" t="s">
        <v>28</v>
      </c>
    </row>
    <row r="813" ht="22.5" customHeight="1" spans="1:16">
      <c r="A813" s="36" t="s">
        <v>9</v>
      </c>
      <c r="B813" s="37" t="s">
        <v>62</v>
      </c>
      <c r="C813" s="38">
        <v>44249</v>
      </c>
      <c r="D813" s="37" t="str">
        <f t="shared" si="84"/>
        <v>February</v>
      </c>
      <c r="E813" s="37">
        <f t="shared" si="85"/>
        <v>2021</v>
      </c>
      <c r="F813" s="39">
        <v>139</v>
      </c>
      <c r="G813" s="40">
        <v>31.66</v>
      </c>
      <c r="H813" s="41">
        <f t="shared" si="86"/>
        <v>4400.74</v>
      </c>
      <c r="I813" s="42">
        <v>0.18</v>
      </c>
      <c r="J813" s="31" t="str">
        <f t="shared" si="87"/>
        <v>Very High (16–20%)</v>
      </c>
      <c r="K813" s="41">
        <f t="shared" si="88"/>
        <v>792.1332</v>
      </c>
      <c r="L813" s="41">
        <f t="shared" si="89"/>
        <v>3608.6068</v>
      </c>
      <c r="M813" s="39">
        <v>2</v>
      </c>
      <c r="N813" s="43">
        <f t="shared" si="90"/>
        <v>0.0143884892086331</v>
      </c>
      <c r="O813" s="44" t="s">
        <v>32</v>
      </c>
      <c r="P813" s="45" t="s">
        <v>28</v>
      </c>
    </row>
    <row r="814" ht="22.5" customHeight="1" spans="1:16">
      <c r="A814" s="46" t="s">
        <v>59</v>
      </c>
      <c r="B814" s="47" t="s">
        <v>60</v>
      </c>
      <c r="C814" s="48">
        <v>44256</v>
      </c>
      <c r="D814" s="47" t="str">
        <f t="shared" si="84"/>
        <v>March</v>
      </c>
      <c r="E814" s="47">
        <f t="shared" si="85"/>
        <v>2021</v>
      </c>
      <c r="F814" s="49">
        <v>146</v>
      </c>
      <c r="G814" s="50">
        <v>54.81</v>
      </c>
      <c r="H814" s="51">
        <f t="shared" si="86"/>
        <v>8002.26</v>
      </c>
      <c r="I814" s="52">
        <v>0.03</v>
      </c>
      <c r="J814" s="31" t="str">
        <f t="shared" si="87"/>
        <v>Low (1–5%)</v>
      </c>
      <c r="K814" s="51">
        <f t="shared" si="88"/>
        <v>240.0678</v>
      </c>
      <c r="L814" s="51">
        <f t="shared" si="89"/>
        <v>7762.1922</v>
      </c>
      <c r="M814" s="49">
        <v>0</v>
      </c>
      <c r="N814" s="53">
        <f t="shared" si="90"/>
        <v>0</v>
      </c>
      <c r="O814" s="54" t="s">
        <v>33</v>
      </c>
      <c r="P814" s="55" t="s">
        <v>30</v>
      </c>
    </row>
    <row r="815" ht="22.5" customHeight="1" spans="1:16">
      <c r="A815" s="36" t="s">
        <v>7</v>
      </c>
      <c r="B815" s="37" t="s">
        <v>47</v>
      </c>
      <c r="C815" s="38">
        <v>44270</v>
      </c>
      <c r="D815" s="37" t="str">
        <f t="shared" si="84"/>
        <v>March</v>
      </c>
      <c r="E815" s="37">
        <f t="shared" si="85"/>
        <v>2021</v>
      </c>
      <c r="F815" s="39">
        <v>152</v>
      </c>
      <c r="G815" s="40">
        <v>57.98</v>
      </c>
      <c r="H815" s="41">
        <f t="shared" si="86"/>
        <v>8812.96</v>
      </c>
      <c r="I815" s="42">
        <v>0.03</v>
      </c>
      <c r="J815" s="31" t="str">
        <f t="shared" si="87"/>
        <v>Low (1–5%)</v>
      </c>
      <c r="K815" s="41">
        <f t="shared" si="88"/>
        <v>264.388800000001</v>
      </c>
      <c r="L815" s="41">
        <f t="shared" si="89"/>
        <v>8548.5712</v>
      </c>
      <c r="M815" s="39">
        <v>2</v>
      </c>
      <c r="N815" s="43">
        <f t="shared" si="90"/>
        <v>0.0131578947368421</v>
      </c>
      <c r="O815" s="44" t="s">
        <v>33</v>
      </c>
      <c r="P815" s="45" t="s">
        <v>29</v>
      </c>
    </row>
    <row r="816" ht="22.5" customHeight="1" spans="1:16">
      <c r="A816" s="46" t="s">
        <v>64</v>
      </c>
      <c r="B816" s="47" t="s">
        <v>65</v>
      </c>
      <c r="C816" s="48">
        <v>44284</v>
      </c>
      <c r="D816" s="47" t="str">
        <f t="shared" si="84"/>
        <v>March</v>
      </c>
      <c r="E816" s="47">
        <f t="shared" si="85"/>
        <v>2021</v>
      </c>
      <c r="F816" s="49">
        <v>150</v>
      </c>
      <c r="G816" s="50">
        <v>30.48</v>
      </c>
      <c r="H816" s="51">
        <f t="shared" si="86"/>
        <v>4572</v>
      </c>
      <c r="I816" s="52">
        <v>0.1</v>
      </c>
      <c r="J816" s="31" t="str">
        <f t="shared" si="87"/>
        <v>Moderate (6–10%)</v>
      </c>
      <c r="K816" s="51">
        <f t="shared" si="88"/>
        <v>457.2</v>
      </c>
      <c r="L816" s="51">
        <f t="shared" si="89"/>
        <v>4114.8</v>
      </c>
      <c r="M816" s="49">
        <v>2</v>
      </c>
      <c r="N816" s="53">
        <f t="shared" si="90"/>
        <v>0.0133333333333333</v>
      </c>
      <c r="O816" s="54" t="s">
        <v>32</v>
      </c>
      <c r="P816" s="55" t="s">
        <v>28</v>
      </c>
    </row>
    <row r="817" ht="22.5" customHeight="1" spans="1:16">
      <c r="A817" s="36" t="s">
        <v>8</v>
      </c>
      <c r="B817" s="37" t="s">
        <v>45</v>
      </c>
      <c r="C817" s="38">
        <v>44291</v>
      </c>
      <c r="D817" s="37" t="str">
        <f t="shared" si="84"/>
        <v>April</v>
      </c>
      <c r="E817" s="37">
        <f t="shared" si="85"/>
        <v>2021</v>
      </c>
      <c r="F817" s="39">
        <v>156</v>
      </c>
      <c r="G817" s="40">
        <v>18.15</v>
      </c>
      <c r="H817" s="41">
        <f t="shared" si="86"/>
        <v>2831.4</v>
      </c>
      <c r="I817" s="42">
        <v>0.21</v>
      </c>
      <c r="J817" s="31" t="str">
        <f t="shared" si="87"/>
        <v>Maximum (21–25%)</v>
      </c>
      <c r="K817" s="41">
        <f t="shared" si="88"/>
        <v>594.594</v>
      </c>
      <c r="L817" s="41">
        <f t="shared" si="89"/>
        <v>2236.806</v>
      </c>
      <c r="M817" s="39">
        <v>3</v>
      </c>
      <c r="N817" s="43">
        <f t="shared" si="90"/>
        <v>0.0192307692307692</v>
      </c>
      <c r="O817" s="44" t="s">
        <v>32</v>
      </c>
      <c r="P817" s="45" t="s">
        <v>29</v>
      </c>
    </row>
    <row r="818" ht="22.5" customHeight="1" spans="1:16">
      <c r="A818" s="46" t="s">
        <v>64</v>
      </c>
      <c r="B818" s="47" t="s">
        <v>65</v>
      </c>
      <c r="C818" s="48">
        <v>44291</v>
      </c>
      <c r="D818" s="47" t="str">
        <f t="shared" si="84"/>
        <v>April</v>
      </c>
      <c r="E818" s="47">
        <f t="shared" si="85"/>
        <v>2021</v>
      </c>
      <c r="F818" s="49">
        <v>138</v>
      </c>
      <c r="G818" s="50">
        <v>10.02</v>
      </c>
      <c r="H818" s="51">
        <f t="shared" si="86"/>
        <v>1382.76</v>
      </c>
      <c r="I818" s="52">
        <v>0.14</v>
      </c>
      <c r="J818" s="31" t="str">
        <f t="shared" si="87"/>
        <v>High (11–15%)</v>
      </c>
      <c r="K818" s="51">
        <f t="shared" si="88"/>
        <v>193.5864</v>
      </c>
      <c r="L818" s="51">
        <f t="shared" si="89"/>
        <v>1189.1736</v>
      </c>
      <c r="M818" s="49">
        <v>0</v>
      </c>
      <c r="N818" s="53">
        <f t="shared" si="90"/>
        <v>0</v>
      </c>
      <c r="O818" s="54" t="s">
        <v>31</v>
      </c>
      <c r="P818" s="55" t="s">
        <v>30</v>
      </c>
    </row>
    <row r="819" ht="22.5" customHeight="1" spans="1:16">
      <c r="A819" s="36" t="s">
        <v>59</v>
      </c>
      <c r="B819" s="37" t="s">
        <v>60</v>
      </c>
      <c r="C819" s="38">
        <v>44298</v>
      </c>
      <c r="D819" s="37" t="str">
        <f t="shared" si="84"/>
        <v>April</v>
      </c>
      <c r="E819" s="37">
        <f t="shared" si="85"/>
        <v>2021</v>
      </c>
      <c r="F819" s="39">
        <v>147</v>
      </c>
      <c r="G819" s="40">
        <v>11.23</v>
      </c>
      <c r="H819" s="41">
        <f t="shared" si="86"/>
        <v>1650.81</v>
      </c>
      <c r="I819" s="42">
        <v>0.03</v>
      </c>
      <c r="J819" s="31" t="str">
        <f t="shared" si="87"/>
        <v>Low (1–5%)</v>
      </c>
      <c r="K819" s="41">
        <f t="shared" si="88"/>
        <v>49.5243</v>
      </c>
      <c r="L819" s="41">
        <f t="shared" si="89"/>
        <v>1601.2857</v>
      </c>
      <c r="M819" s="39">
        <v>1</v>
      </c>
      <c r="N819" s="43">
        <f t="shared" si="90"/>
        <v>0.00680272108843537</v>
      </c>
      <c r="O819" s="44" t="s">
        <v>31</v>
      </c>
      <c r="P819" s="45" t="s">
        <v>30</v>
      </c>
    </row>
    <row r="820" ht="22.5" customHeight="1" spans="1:16">
      <c r="A820" s="46" t="s">
        <v>63</v>
      </c>
      <c r="B820" s="47" t="s">
        <v>57</v>
      </c>
      <c r="C820" s="48">
        <v>44312</v>
      </c>
      <c r="D820" s="47" t="str">
        <f t="shared" si="84"/>
        <v>April</v>
      </c>
      <c r="E820" s="47">
        <f t="shared" si="85"/>
        <v>2021</v>
      </c>
      <c r="F820" s="49">
        <v>150</v>
      </c>
      <c r="G820" s="50">
        <v>45.06</v>
      </c>
      <c r="H820" s="51">
        <f t="shared" si="86"/>
        <v>6759</v>
      </c>
      <c r="I820" s="52">
        <v>0.12</v>
      </c>
      <c r="J820" s="31" t="str">
        <f t="shared" si="87"/>
        <v>High (11–15%)</v>
      </c>
      <c r="K820" s="51">
        <f t="shared" si="88"/>
        <v>811.08</v>
      </c>
      <c r="L820" s="51">
        <f t="shared" si="89"/>
        <v>5947.92</v>
      </c>
      <c r="M820" s="49">
        <v>1</v>
      </c>
      <c r="N820" s="53">
        <f t="shared" si="90"/>
        <v>0.00666666666666667</v>
      </c>
      <c r="O820" s="54" t="s">
        <v>31</v>
      </c>
      <c r="P820" s="55" t="s">
        <v>28</v>
      </c>
    </row>
    <row r="821" ht="22.5" customHeight="1" spans="1:16">
      <c r="A821" s="36" t="s">
        <v>56</v>
      </c>
      <c r="B821" s="37" t="s">
        <v>57</v>
      </c>
      <c r="C821" s="38">
        <v>44319</v>
      </c>
      <c r="D821" s="37" t="str">
        <f t="shared" si="84"/>
        <v>May</v>
      </c>
      <c r="E821" s="37">
        <f t="shared" si="85"/>
        <v>2021</v>
      </c>
      <c r="F821" s="39">
        <v>128</v>
      </c>
      <c r="G821" s="40">
        <v>13.66</v>
      </c>
      <c r="H821" s="41">
        <f t="shared" si="86"/>
        <v>1748.48</v>
      </c>
      <c r="I821" s="42">
        <v>0.11</v>
      </c>
      <c r="J821" s="31" t="str">
        <f t="shared" si="87"/>
        <v>High (11–15%)</v>
      </c>
      <c r="K821" s="41">
        <f t="shared" si="88"/>
        <v>192.3328</v>
      </c>
      <c r="L821" s="41">
        <f t="shared" si="89"/>
        <v>1556.1472</v>
      </c>
      <c r="M821" s="39">
        <v>2</v>
      </c>
      <c r="N821" s="43">
        <f t="shared" si="90"/>
        <v>0.015625</v>
      </c>
      <c r="O821" s="44" t="s">
        <v>33</v>
      </c>
      <c r="P821" s="45" t="s">
        <v>29</v>
      </c>
    </row>
    <row r="822" ht="22.5" customHeight="1" spans="1:16">
      <c r="A822" s="46" t="s">
        <v>7</v>
      </c>
      <c r="B822" s="47" t="s">
        <v>47</v>
      </c>
      <c r="C822" s="48">
        <v>44333</v>
      </c>
      <c r="D822" s="47" t="str">
        <f t="shared" si="84"/>
        <v>May</v>
      </c>
      <c r="E822" s="47">
        <f t="shared" si="85"/>
        <v>2021</v>
      </c>
      <c r="F822" s="49">
        <v>144</v>
      </c>
      <c r="G822" s="50">
        <v>27.05</v>
      </c>
      <c r="H822" s="51">
        <f t="shared" si="86"/>
        <v>3895.2</v>
      </c>
      <c r="I822" s="52">
        <v>0.11</v>
      </c>
      <c r="J822" s="31" t="str">
        <f t="shared" si="87"/>
        <v>High (11–15%)</v>
      </c>
      <c r="K822" s="51">
        <f t="shared" si="88"/>
        <v>428.472</v>
      </c>
      <c r="L822" s="51">
        <f t="shared" si="89"/>
        <v>3466.728</v>
      </c>
      <c r="M822" s="49">
        <v>3</v>
      </c>
      <c r="N822" s="53">
        <f t="shared" si="90"/>
        <v>0.0208333333333333</v>
      </c>
      <c r="O822" s="54" t="s">
        <v>31</v>
      </c>
      <c r="P822" s="55" t="s">
        <v>28</v>
      </c>
    </row>
    <row r="823" ht="22.5" customHeight="1" spans="1:16">
      <c r="A823" s="36" t="s">
        <v>7</v>
      </c>
      <c r="B823" s="37" t="s">
        <v>47</v>
      </c>
      <c r="C823" s="38">
        <v>44354</v>
      </c>
      <c r="D823" s="37" t="str">
        <f t="shared" si="84"/>
        <v>June</v>
      </c>
      <c r="E823" s="37">
        <f t="shared" si="85"/>
        <v>2021</v>
      </c>
      <c r="F823" s="39">
        <v>163</v>
      </c>
      <c r="G823" s="40">
        <v>36.22</v>
      </c>
      <c r="H823" s="41">
        <f t="shared" si="86"/>
        <v>5903.86</v>
      </c>
      <c r="I823" s="42">
        <v>0.1</v>
      </c>
      <c r="J823" s="31" t="str">
        <f t="shared" si="87"/>
        <v>Moderate (6–10%)</v>
      </c>
      <c r="K823" s="41">
        <f t="shared" si="88"/>
        <v>590.386</v>
      </c>
      <c r="L823" s="41">
        <f t="shared" si="89"/>
        <v>5313.474</v>
      </c>
      <c r="M823" s="39">
        <v>1</v>
      </c>
      <c r="N823" s="43">
        <f t="shared" si="90"/>
        <v>0.00613496932515337</v>
      </c>
      <c r="O823" s="44" t="s">
        <v>33</v>
      </c>
      <c r="P823" s="45" t="s">
        <v>28</v>
      </c>
    </row>
    <row r="824" ht="22.5" customHeight="1" spans="1:16">
      <c r="A824" s="46" t="s">
        <v>58</v>
      </c>
      <c r="B824" s="47" t="s">
        <v>57</v>
      </c>
      <c r="C824" s="48">
        <v>44354</v>
      </c>
      <c r="D824" s="47" t="str">
        <f t="shared" si="84"/>
        <v>June</v>
      </c>
      <c r="E824" s="47">
        <f t="shared" si="85"/>
        <v>2021</v>
      </c>
      <c r="F824" s="49">
        <v>155</v>
      </c>
      <c r="G824" s="50">
        <v>15.46</v>
      </c>
      <c r="H824" s="51">
        <f t="shared" si="86"/>
        <v>2396.3</v>
      </c>
      <c r="I824" s="52">
        <v>0.19</v>
      </c>
      <c r="J824" s="31" t="str">
        <f t="shared" si="87"/>
        <v>Very High (16–20%)</v>
      </c>
      <c r="K824" s="51">
        <f t="shared" si="88"/>
        <v>455.297</v>
      </c>
      <c r="L824" s="51">
        <f t="shared" si="89"/>
        <v>1941.003</v>
      </c>
      <c r="M824" s="49">
        <v>0</v>
      </c>
      <c r="N824" s="53">
        <f t="shared" si="90"/>
        <v>0</v>
      </c>
      <c r="O824" s="54" t="s">
        <v>32</v>
      </c>
      <c r="P824" s="55" t="s">
        <v>29</v>
      </c>
    </row>
    <row r="825" ht="22.5" customHeight="1" spans="1:16">
      <c r="A825" s="36" t="s">
        <v>54</v>
      </c>
      <c r="B825" s="37" t="s">
        <v>55</v>
      </c>
      <c r="C825" s="38">
        <v>44375</v>
      </c>
      <c r="D825" s="37" t="str">
        <f t="shared" si="84"/>
        <v>June</v>
      </c>
      <c r="E825" s="37">
        <f t="shared" si="85"/>
        <v>2021</v>
      </c>
      <c r="F825" s="39">
        <v>154</v>
      </c>
      <c r="G825" s="40">
        <v>31.59</v>
      </c>
      <c r="H825" s="41">
        <f t="shared" si="86"/>
        <v>4864.86</v>
      </c>
      <c r="I825" s="42">
        <v>0.09</v>
      </c>
      <c r="J825" s="31" t="str">
        <f t="shared" si="87"/>
        <v>Moderate (6–10%)</v>
      </c>
      <c r="K825" s="41">
        <f t="shared" si="88"/>
        <v>437.837399999999</v>
      </c>
      <c r="L825" s="41">
        <f t="shared" si="89"/>
        <v>4427.0226</v>
      </c>
      <c r="M825" s="39">
        <v>1</v>
      </c>
      <c r="N825" s="43">
        <f t="shared" si="90"/>
        <v>0.00649350649350649</v>
      </c>
      <c r="O825" s="44" t="s">
        <v>31</v>
      </c>
      <c r="P825" s="45" t="s">
        <v>30</v>
      </c>
    </row>
    <row r="826" ht="22.5" customHeight="1" spans="1:16">
      <c r="A826" s="46" t="s">
        <v>6</v>
      </c>
      <c r="B826" s="47" t="s">
        <v>51</v>
      </c>
      <c r="C826" s="48">
        <v>44382</v>
      </c>
      <c r="D826" s="47" t="str">
        <f t="shared" si="84"/>
        <v>July</v>
      </c>
      <c r="E826" s="47">
        <f t="shared" si="85"/>
        <v>2021</v>
      </c>
      <c r="F826" s="49">
        <v>175</v>
      </c>
      <c r="G826" s="50">
        <v>33.13</v>
      </c>
      <c r="H826" s="51">
        <f t="shared" si="86"/>
        <v>5797.75</v>
      </c>
      <c r="I826" s="52">
        <v>0.04</v>
      </c>
      <c r="J826" s="31" t="str">
        <f t="shared" si="87"/>
        <v>Low (1–5%)</v>
      </c>
      <c r="K826" s="51">
        <f t="shared" si="88"/>
        <v>231.91</v>
      </c>
      <c r="L826" s="51">
        <f t="shared" si="89"/>
        <v>5565.84</v>
      </c>
      <c r="M826" s="49">
        <v>3</v>
      </c>
      <c r="N826" s="53">
        <f t="shared" si="90"/>
        <v>0.0171428571428571</v>
      </c>
      <c r="O826" s="54" t="s">
        <v>32</v>
      </c>
      <c r="P826" s="55" t="s">
        <v>28</v>
      </c>
    </row>
    <row r="827" ht="22.5" customHeight="1" spans="1:16">
      <c r="A827" s="36" t="s">
        <v>58</v>
      </c>
      <c r="B827" s="37" t="s">
        <v>57</v>
      </c>
      <c r="C827" s="38">
        <v>44396</v>
      </c>
      <c r="D827" s="37" t="str">
        <f t="shared" si="84"/>
        <v>July</v>
      </c>
      <c r="E827" s="37">
        <f t="shared" si="85"/>
        <v>2021</v>
      </c>
      <c r="F827" s="39">
        <v>156</v>
      </c>
      <c r="G827" s="40">
        <v>35.68</v>
      </c>
      <c r="H827" s="41">
        <f t="shared" si="86"/>
        <v>5566.08</v>
      </c>
      <c r="I827" s="42">
        <v>0.24</v>
      </c>
      <c r="J827" s="31" t="str">
        <f t="shared" si="87"/>
        <v>Maximum (21–25%)</v>
      </c>
      <c r="K827" s="41">
        <f t="shared" si="88"/>
        <v>1335.8592</v>
      </c>
      <c r="L827" s="41">
        <f t="shared" si="89"/>
        <v>4230.2208</v>
      </c>
      <c r="M827" s="39">
        <v>1</v>
      </c>
      <c r="N827" s="43">
        <f t="shared" si="90"/>
        <v>0.00641025641025641</v>
      </c>
      <c r="O827" s="44" t="s">
        <v>31</v>
      </c>
      <c r="P827" s="45" t="s">
        <v>30</v>
      </c>
    </row>
    <row r="828" ht="22.5" customHeight="1" spans="1:16">
      <c r="A828" s="46" t="s">
        <v>6</v>
      </c>
      <c r="B828" s="47" t="s">
        <v>51</v>
      </c>
      <c r="C828" s="48">
        <v>44417</v>
      </c>
      <c r="D828" s="47" t="str">
        <f t="shared" si="84"/>
        <v>August</v>
      </c>
      <c r="E828" s="47">
        <f t="shared" si="85"/>
        <v>2021</v>
      </c>
      <c r="F828" s="49">
        <v>151</v>
      </c>
      <c r="G828" s="50">
        <v>18.22</v>
      </c>
      <c r="H828" s="51">
        <f t="shared" si="86"/>
        <v>2751.22</v>
      </c>
      <c r="I828" s="52">
        <v>0.18</v>
      </c>
      <c r="J828" s="31" t="str">
        <f t="shared" si="87"/>
        <v>Very High (16–20%)</v>
      </c>
      <c r="K828" s="51">
        <f t="shared" si="88"/>
        <v>495.2196</v>
      </c>
      <c r="L828" s="51">
        <f t="shared" si="89"/>
        <v>2256.0004</v>
      </c>
      <c r="M828" s="49">
        <v>2</v>
      </c>
      <c r="N828" s="53">
        <f t="shared" si="90"/>
        <v>0.0132450331125828</v>
      </c>
      <c r="O828" s="54" t="s">
        <v>32</v>
      </c>
      <c r="P828" s="55" t="s">
        <v>30</v>
      </c>
    </row>
    <row r="829" ht="22.5" customHeight="1" spans="1:16">
      <c r="A829" s="36" t="s">
        <v>48</v>
      </c>
      <c r="B829" s="37" t="s">
        <v>49</v>
      </c>
      <c r="C829" s="38">
        <v>44431</v>
      </c>
      <c r="D829" s="37" t="str">
        <f t="shared" si="84"/>
        <v>August</v>
      </c>
      <c r="E829" s="37">
        <f t="shared" si="85"/>
        <v>2021</v>
      </c>
      <c r="F829" s="39">
        <v>157</v>
      </c>
      <c r="G829" s="40">
        <v>57.13</v>
      </c>
      <c r="H829" s="41">
        <f t="shared" si="86"/>
        <v>8969.41</v>
      </c>
      <c r="I829" s="42">
        <v>0</v>
      </c>
      <c r="J829" s="31" t="str">
        <f t="shared" si="87"/>
        <v>No Discount</v>
      </c>
      <c r="K829" s="41">
        <f t="shared" si="88"/>
        <v>0</v>
      </c>
      <c r="L829" s="41">
        <f t="shared" si="89"/>
        <v>8969.41</v>
      </c>
      <c r="M829" s="39">
        <v>2</v>
      </c>
      <c r="N829" s="43">
        <f t="shared" si="90"/>
        <v>0.0127388535031847</v>
      </c>
      <c r="O829" s="44" t="s">
        <v>33</v>
      </c>
      <c r="P829" s="45" t="s">
        <v>29</v>
      </c>
    </row>
    <row r="830" ht="22.5" customHeight="1" spans="1:16">
      <c r="A830" s="46" t="s">
        <v>58</v>
      </c>
      <c r="B830" s="47" t="s">
        <v>57</v>
      </c>
      <c r="C830" s="48">
        <v>44438</v>
      </c>
      <c r="D830" s="47" t="str">
        <f t="shared" si="84"/>
        <v>August</v>
      </c>
      <c r="E830" s="47">
        <f t="shared" si="85"/>
        <v>2021</v>
      </c>
      <c r="F830" s="49">
        <v>152</v>
      </c>
      <c r="G830" s="50">
        <v>35.84</v>
      </c>
      <c r="H830" s="51">
        <f t="shared" si="86"/>
        <v>5447.68</v>
      </c>
      <c r="I830" s="52">
        <v>0.08</v>
      </c>
      <c r="J830" s="31" t="str">
        <f t="shared" si="87"/>
        <v>Moderate (6–10%)</v>
      </c>
      <c r="K830" s="51">
        <f t="shared" si="88"/>
        <v>435.8144</v>
      </c>
      <c r="L830" s="51">
        <f t="shared" si="89"/>
        <v>5011.8656</v>
      </c>
      <c r="M830" s="49">
        <v>1</v>
      </c>
      <c r="N830" s="53">
        <f t="shared" si="90"/>
        <v>0.00657894736842105</v>
      </c>
      <c r="O830" s="54" t="s">
        <v>33</v>
      </c>
      <c r="P830" s="55" t="s">
        <v>30</v>
      </c>
    </row>
    <row r="831" ht="22.5" customHeight="1" spans="1:16">
      <c r="A831" s="36" t="s">
        <v>8</v>
      </c>
      <c r="B831" s="37" t="s">
        <v>45</v>
      </c>
      <c r="C831" s="38">
        <v>44445</v>
      </c>
      <c r="D831" s="37" t="str">
        <f t="shared" si="84"/>
        <v>September</v>
      </c>
      <c r="E831" s="37">
        <f t="shared" si="85"/>
        <v>2021</v>
      </c>
      <c r="F831" s="39">
        <v>134</v>
      </c>
      <c r="G831" s="40">
        <v>17.24</v>
      </c>
      <c r="H831" s="41">
        <f t="shared" si="86"/>
        <v>2310.16</v>
      </c>
      <c r="I831" s="42">
        <v>0.13</v>
      </c>
      <c r="J831" s="31" t="str">
        <f t="shared" si="87"/>
        <v>High (11–15%)</v>
      </c>
      <c r="K831" s="41">
        <f t="shared" si="88"/>
        <v>300.3208</v>
      </c>
      <c r="L831" s="41">
        <f t="shared" si="89"/>
        <v>2009.8392</v>
      </c>
      <c r="M831" s="39">
        <v>0</v>
      </c>
      <c r="N831" s="43">
        <f t="shared" si="90"/>
        <v>0</v>
      </c>
      <c r="O831" s="44" t="s">
        <v>31</v>
      </c>
      <c r="P831" s="45" t="s">
        <v>28</v>
      </c>
    </row>
    <row r="832" ht="22.5" customHeight="1" spans="1:16">
      <c r="A832" s="46" t="s">
        <v>6</v>
      </c>
      <c r="B832" s="47" t="s">
        <v>51</v>
      </c>
      <c r="C832" s="48">
        <v>44466</v>
      </c>
      <c r="D832" s="47" t="str">
        <f t="shared" si="84"/>
        <v>September</v>
      </c>
      <c r="E832" s="47">
        <f t="shared" si="85"/>
        <v>2021</v>
      </c>
      <c r="F832" s="49">
        <v>166</v>
      </c>
      <c r="G832" s="50">
        <v>13.91</v>
      </c>
      <c r="H832" s="51">
        <f t="shared" si="86"/>
        <v>2309.06</v>
      </c>
      <c r="I832" s="52">
        <v>0.2</v>
      </c>
      <c r="J832" s="31" t="str">
        <f t="shared" si="87"/>
        <v>Very High (16–20%)</v>
      </c>
      <c r="K832" s="51">
        <f t="shared" si="88"/>
        <v>461.812</v>
      </c>
      <c r="L832" s="51">
        <f t="shared" si="89"/>
        <v>1847.248</v>
      </c>
      <c r="M832" s="49">
        <v>3</v>
      </c>
      <c r="N832" s="53">
        <f t="shared" si="90"/>
        <v>0.0180722891566265</v>
      </c>
      <c r="O832" s="54" t="s">
        <v>31</v>
      </c>
      <c r="P832" s="55" t="s">
        <v>29</v>
      </c>
    </row>
    <row r="833" ht="22.5" customHeight="1" spans="1:16">
      <c r="A833" s="36" t="s">
        <v>61</v>
      </c>
      <c r="B833" s="37" t="s">
        <v>62</v>
      </c>
      <c r="C833" s="38">
        <v>44466</v>
      </c>
      <c r="D833" s="37" t="str">
        <f t="shared" si="84"/>
        <v>September</v>
      </c>
      <c r="E833" s="37">
        <f t="shared" si="85"/>
        <v>2021</v>
      </c>
      <c r="F833" s="39">
        <v>162</v>
      </c>
      <c r="G833" s="40">
        <v>39.07</v>
      </c>
      <c r="H833" s="41">
        <f t="shared" si="86"/>
        <v>6329.34</v>
      </c>
      <c r="I833" s="42">
        <v>0.2</v>
      </c>
      <c r="J833" s="31" t="str">
        <f t="shared" si="87"/>
        <v>Very High (16–20%)</v>
      </c>
      <c r="K833" s="41">
        <f t="shared" si="88"/>
        <v>1265.868</v>
      </c>
      <c r="L833" s="41">
        <f t="shared" si="89"/>
        <v>5063.472</v>
      </c>
      <c r="M833" s="39">
        <v>0</v>
      </c>
      <c r="N833" s="43">
        <f t="shared" si="90"/>
        <v>0</v>
      </c>
      <c r="O833" s="44" t="s">
        <v>32</v>
      </c>
      <c r="P833" s="45" t="s">
        <v>28</v>
      </c>
    </row>
    <row r="834" ht="22.5" customHeight="1" spans="1:16">
      <c r="A834" s="46" t="s">
        <v>9</v>
      </c>
      <c r="B834" s="47" t="s">
        <v>62</v>
      </c>
      <c r="C834" s="48">
        <v>44480</v>
      </c>
      <c r="D834" s="47" t="str">
        <f t="shared" si="84"/>
        <v>October</v>
      </c>
      <c r="E834" s="47">
        <f t="shared" si="85"/>
        <v>2021</v>
      </c>
      <c r="F834" s="49">
        <v>135</v>
      </c>
      <c r="G834" s="50">
        <v>57.19</v>
      </c>
      <c r="H834" s="51">
        <f t="shared" si="86"/>
        <v>7720.65</v>
      </c>
      <c r="I834" s="52">
        <v>0.24</v>
      </c>
      <c r="J834" s="31" t="str">
        <f t="shared" si="87"/>
        <v>Maximum (21–25%)</v>
      </c>
      <c r="K834" s="51">
        <f t="shared" si="88"/>
        <v>1852.956</v>
      </c>
      <c r="L834" s="51">
        <f t="shared" si="89"/>
        <v>5867.694</v>
      </c>
      <c r="M834" s="49">
        <v>0</v>
      </c>
      <c r="N834" s="53">
        <f t="shared" si="90"/>
        <v>0</v>
      </c>
      <c r="O834" s="54" t="s">
        <v>31</v>
      </c>
      <c r="P834" s="55" t="s">
        <v>28</v>
      </c>
    </row>
    <row r="835" ht="22.5" customHeight="1" spans="1:16">
      <c r="A835" s="36" t="s">
        <v>52</v>
      </c>
      <c r="B835" s="37" t="s">
        <v>53</v>
      </c>
      <c r="C835" s="38">
        <v>44487</v>
      </c>
      <c r="D835" s="37" t="str">
        <f t="shared" ref="D835:D898" si="91">TEXT(C835,"mmmm")</f>
        <v>October</v>
      </c>
      <c r="E835" s="37">
        <f t="shared" ref="E835:E898" si="92">YEAR(C835)</f>
        <v>2021</v>
      </c>
      <c r="F835" s="39">
        <v>176</v>
      </c>
      <c r="G835" s="40">
        <v>42.08</v>
      </c>
      <c r="H835" s="41">
        <f t="shared" ref="H835:H898" si="93">F835*G835</f>
        <v>7406.08</v>
      </c>
      <c r="I835" s="42">
        <v>0.05</v>
      </c>
      <c r="J835" s="31" t="str">
        <f t="shared" ref="J835:J898" si="94">IF(I835=0,"No Discount",IF(I835&lt;=0.05,"Low (1–5%)",IF(I835&lt;=0.1,"Moderate (6–10%)",IF(I835&lt;=0.15,"High (11–15%)",IF(I835&lt;=0.2,"Very High (16–20%)","Maximum (21–25%)")))))</f>
        <v>Low (1–5%)</v>
      </c>
      <c r="K835" s="41">
        <f t="shared" ref="K835:K898" si="95">H835-L835</f>
        <v>370.304</v>
      </c>
      <c r="L835" s="41">
        <f t="shared" ref="L835:L898" si="96">H835*(1-I835)</f>
        <v>7035.776</v>
      </c>
      <c r="M835" s="39">
        <v>2</v>
      </c>
      <c r="N835" s="43">
        <f t="shared" ref="N835:N898" si="97">M835/F835</f>
        <v>0.0113636363636364</v>
      </c>
      <c r="O835" s="44" t="s">
        <v>31</v>
      </c>
      <c r="P835" s="45" t="s">
        <v>28</v>
      </c>
    </row>
    <row r="836" ht="22.5" customHeight="1" spans="1:16">
      <c r="A836" s="46" t="s">
        <v>9</v>
      </c>
      <c r="B836" s="47" t="s">
        <v>62</v>
      </c>
      <c r="C836" s="48">
        <v>44487</v>
      </c>
      <c r="D836" s="47" t="str">
        <f t="shared" si="91"/>
        <v>October</v>
      </c>
      <c r="E836" s="47">
        <f t="shared" si="92"/>
        <v>2021</v>
      </c>
      <c r="F836" s="49">
        <v>122</v>
      </c>
      <c r="G836" s="50">
        <v>45.31</v>
      </c>
      <c r="H836" s="51">
        <f t="shared" si="93"/>
        <v>5527.82</v>
      </c>
      <c r="I836" s="52">
        <v>0.21</v>
      </c>
      <c r="J836" s="31" t="str">
        <f t="shared" si="94"/>
        <v>Maximum (21–25%)</v>
      </c>
      <c r="K836" s="51">
        <f t="shared" si="95"/>
        <v>1160.8422</v>
      </c>
      <c r="L836" s="51">
        <f t="shared" si="96"/>
        <v>4366.9778</v>
      </c>
      <c r="M836" s="49">
        <v>1</v>
      </c>
      <c r="N836" s="53">
        <f t="shared" si="97"/>
        <v>0.00819672131147541</v>
      </c>
      <c r="O836" s="54" t="s">
        <v>32</v>
      </c>
      <c r="P836" s="55" t="s">
        <v>29</v>
      </c>
    </row>
    <row r="837" ht="22.5" customHeight="1" spans="1:16">
      <c r="A837" s="36" t="s">
        <v>48</v>
      </c>
      <c r="B837" s="37" t="s">
        <v>49</v>
      </c>
      <c r="C837" s="38">
        <v>44494</v>
      </c>
      <c r="D837" s="37" t="str">
        <f t="shared" si="91"/>
        <v>October</v>
      </c>
      <c r="E837" s="37">
        <f t="shared" si="92"/>
        <v>2021</v>
      </c>
      <c r="F837" s="39">
        <v>157</v>
      </c>
      <c r="G837" s="40">
        <v>44.4</v>
      </c>
      <c r="H837" s="41">
        <f t="shared" si="93"/>
        <v>6970.8</v>
      </c>
      <c r="I837" s="42">
        <v>0.06</v>
      </c>
      <c r="J837" s="31" t="str">
        <f t="shared" si="94"/>
        <v>Moderate (6–10%)</v>
      </c>
      <c r="K837" s="41">
        <f t="shared" si="95"/>
        <v>418.248000000001</v>
      </c>
      <c r="L837" s="41">
        <f t="shared" si="96"/>
        <v>6552.552</v>
      </c>
      <c r="M837" s="39">
        <v>1</v>
      </c>
      <c r="N837" s="43">
        <f t="shared" si="97"/>
        <v>0.00636942675159236</v>
      </c>
      <c r="O837" s="44" t="s">
        <v>31</v>
      </c>
      <c r="P837" s="45" t="s">
        <v>29</v>
      </c>
    </row>
    <row r="838" ht="22.5" customHeight="1" spans="1:16">
      <c r="A838" s="46" t="s">
        <v>7</v>
      </c>
      <c r="B838" s="47" t="s">
        <v>47</v>
      </c>
      <c r="C838" s="48">
        <v>44508</v>
      </c>
      <c r="D838" s="47" t="str">
        <f t="shared" si="91"/>
        <v>November</v>
      </c>
      <c r="E838" s="47">
        <f t="shared" si="92"/>
        <v>2021</v>
      </c>
      <c r="F838" s="49">
        <v>124</v>
      </c>
      <c r="G838" s="50">
        <v>54.56</v>
      </c>
      <c r="H838" s="51">
        <f t="shared" si="93"/>
        <v>6765.44</v>
      </c>
      <c r="I838" s="52">
        <v>0.04</v>
      </c>
      <c r="J838" s="31" t="str">
        <f t="shared" si="94"/>
        <v>Low (1–5%)</v>
      </c>
      <c r="K838" s="51">
        <f t="shared" si="95"/>
        <v>270.6176</v>
      </c>
      <c r="L838" s="51">
        <f t="shared" si="96"/>
        <v>6494.8224</v>
      </c>
      <c r="M838" s="49">
        <v>0</v>
      </c>
      <c r="N838" s="53">
        <f t="shared" si="97"/>
        <v>0</v>
      </c>
      <c r="O838" s="54" t="s">
        <v>33</v>
      </c>
      <c r="P838" s="55" t="s">
        <v>30</v>
      </c>
    </row>
    <row r="839" ht="22.5" customHeight="1" spans="1:16">
      <c r="A839" s="36" t="s">
        <v>58</v>
      </c>
      <c r="B839" s="37" t="s">
        <v>57</v>
      </c>
      <c r="C839" s="38">
        <v>44508</v>
      </c>
      <c r="D839" s="37" t="str">
        <f t="shared" si="91"/>
        <v>November</v>
      </c>
      <c r="E839" s="37">
        <f t="shared" si="92"/>
        <v>2021</v>
      </c>
      <c r="F839" s="39">
        <v>142</v>
      </c>
      <c r="G839" s="40">
        <v>14.21</v>
      </c>
      <c r="H839" s="41">
        <f t="shared" si="93"/>
        <v>2017.82</v>
      </c>
      <c r="I839" s="42">
        <v>0.13</v>
      </c>
      <c r="J839" s="31" t="str">
        <f t="shared" si="94"/>
        <v>High (11–15%)</v>
      </c>
      <c r="K839" s="41">
        <f t="shared" si="95"/>
        <v>262.3166</v>
      </c>
      <c r="L839" s="41">
        <f t="shared" si="96"/>
        <v>1755.5034</v>
      </c>
      <c r="M839" s="39">
        <v>2</v>
      </c>
      <c r="N839" s="43">
        <f t="shared" si="97"/>
        <v>0.0140845070422535</v>
      </c>
      <c r="O839" s="44" t="s">
        <v>33</v>
      </c>
      <c r="P839" s="45" t="s">
        <v>29</v>
      </c>
    </row>
    <row r="840" ht="22.5" customHeight="1" spans="1:16">
      <c r="A840" s="46" t="s">
        <v>7</v>
      </c>
      <c r="B840" s="47" t="s">
        <v>47</v>
      </c>
      <c r="C840" s="48">
        <v>44522</v>
      </c>
      <c r="D840" s="47" t="str">
        <f t="shared" si="91"/>
        <v>November</v>
      </c>
      <c r="E840" s="47">
        <f t="shared" si="92"/>
        <v>2021</v>
      </c>
      <c r="F840" s="49">
        <v>150</v>
      </c>
      <c r="G840" s="50">
        <v>56.82</v>
      </c>
      <c r="H840" s="51">
        <f t="shared" si="93"/>
        <v>8523</v>
      </c>
      <c r="I840" s="52">
        <v>0.08</v>
      </c>
      <c r="J840" s="31" t="str">
        <f t="shared" si="94"/>
        <v>Moderate (6–10%)</v>
      </c>
      <c r="K840" s="51">
        <f t="shared" si="95"/>
        <v>681.839999999999</v>
      </c>
      <c r="L840" s="51">
        <f t="shared" si="96"/>
        <v>7841.16</v>
      </c>
      <c r="M840" s="49">
        <v>2</v>
      </c>
      <c r="N840" s="53">
        <f t="shared" si="97"/>
        <v>0.0133333333333333</v>
      </c>
      <c r="O840" s="54" t="s">
        <v>33</v>
      </c>
      <c r="P840" s="55" t="s">
        <v>30</v>
      </c>
    </row>
    <row r="841" ht="22.5" customHeight="1" spans="1:16">
      <c r="A841" s="36" t="s">
        <v>64</v>
      </c>
      <c r="B841" s="37" t="s">
        <v>65</v>
      </c>
      <c r="C841" s="38">
        <v>44529</v>
      </c>
      <c r="D841" s="37" t="str">
        <f t="shared" si="91"/>
        <v>November</v>
      </c>
      <c r="E841" s="37">
        <f t="shared" si="92"/>
        <v>2021</v>
      </c>
      <c r="F841" s="39">
        <v>140</v>
      </c>
      <c r="G841" s="40">
        <v>12.66</v>
      </c>
      <c r="H841" s="41">
        <f t="shared" si="93"/>
        <v>1772.4</v>
      </c>
      <c r="I841" s="42">
        <v>0.01</v>
      </c>
      <c r="J841" s="31" t="str">
        <f t="shared" si="94"/>
        <v>Low (1–5%)</v>
      </c>
      <c r="K841" s="41">
        <f t="shared" si="95"/>
        <v>17.7239999999999</v>
      </c>
      <c r="L841" s="41">
        <f t="shared" si="96"/>
        <v>1754.676</v>
      </c>
      <c r="M841" s="39">
        <v>1</v>
      </c>
      <c r="N841" s="43">
        <f t="shared" si="97"/>
        <v>0.00714285714285714</v>
      </c>
      <c r="O841" s="44" t="s">
        <v>33</v>
      </c>
      <c r="P841" s="45" t="s">
        <v>30</v>
      </c>
    </row>
    <row r="842" ht="22.5" customHeight="1" spans="1:16">
      <c r="A842" s="46" t="s">
        <v>54</v>
      </c>
      <c r="B842" s="47" t="s">
        <v>55</v>
      </c>
      <c r="C842" s="48">
        <v>44550</v>
      </c>
      <c r="D842" s="47" t="str">
        <f t="shared" si="91"/>
        <v>December</v>
      </c>
      <c r="E842" s="47">
        <f t="shared" si="92"/>
        <v>2021</v>
      </c>
      <c r="F842" s="49">
        <v>151</v>
      </c>
      <c r="G842" s="50">
        <v>52.65</v>
      </c>
      <c r="H842" s="51">
        <f t="shared" si="93"/>
        <v>7950.15</v>
      </c>
      <c r="I842" s="52">
        <v>0.04</v>
      </c>
      <c r="J842" s="31" t="str">
        <f t="shared" si="94"/>
        <v>Low (1–5%)</v>
      </c>
      <c r="K842" s="51">
        <f t="shared" si="95"/>
        <v>318.006</v>
      </c>
      <c r="L842" s="51">
        <f t="shared" si="96"/>
        <v>7632.144</v>
      </c>
      <c r="M842" s="49">
        <v>0</v>
      </c>
      <c r="N842" s="53">
        <f t="shared" si="97"/>
        <v>0</v>
      </c>
      <c r="O842" s="54" t="s">
        <v>33</v>
      </c>
      <c r="P842" s="55" t="s">
        <v>28</v>
      </c>
    </row>
    <row r="843" ht="22.5" customHeight="1" spans="1:16">
      <c r="A843" s="36" t="s">
        <v>48</v>
      </c>
      <c r="B843" s="37" t="s">
        <v>49</v>
      </c>
      <c r="C843" s="38">
        <v>44578</v>
      </c>
      <c r="D843" s="37" t="str">
        <f t="shared" si="91"/>
        <v>January</v>
      </c>
      <c r="E843" s="37">
        <f t="shared" si="92"/>
        <v>2022</v>
      </c>
      <c r="F843" s="39">
        <v>144</v>
      </c>
      <c r="G843" s="40">
        <v>26.95</v>
      </c>
      <c r="H843" s="41">
        <f t="shared" si="93"/>
        <v>3880.8</v>
      </c>
      <c r="I843" s="42">
        <v>0.17</v>
      </c>
      <c r="J843" s="31" t="str">
        <f t="shared" si="94"/>
        <v>Very High (16–20%)</v>
      </c>
      <c r="K843" s="41">
        <f t="shared" si="95"/>
        <v>659.736</v>
      </c>
      <c r="L843" s="41">
        <f t="shared" si="96"/>
        <v>3221.064</v>
      </c>
      <c r="M843" s="39">
        <v>0</v>
      </c>
      <c r="N843" s="43">
        <f t="shared" si="97"/>
        <v>0</v>
      </c>
      <c r="O843" s="44" t="s">
        <v>31</v>
      </c>
      <c r="P843" s="45" t="s">
        <v>30</v>
      </c>
    </row>
    <row r="844" ht="22.5" customHeight="1" spans="1:16">
      <c r="A844" s="46" t="s">
        <v>59</v>
      </c>
      <c r="B844" s="47" t="s">
        <v>60</v>
      </c>
      <c r="C844" s="48">
        <v>44585</v>
      </c>
      <c r="D844" s="47" t="str">
        <f t="shared" si="91"/>
        <v>January</v>
      </c>
      <c r="E844" s="47">
        <f t="shared" si="92"/>
        <v>2022</v>
      </c>
      <c r="F844" s="49">
        <v>157</v>
      </c>
      <c r="G844" s="50">
        <v>24.23</v>
      </c>
      <c r="H844" s="51">
        <f t="shared" si="93"/>
        <v>3804.11</v>
      </c>
      <c r="I844" s="52">
        <v>0.02</v>
      </c>
      <c r="J844" s="31" t="str">
        <f t="shared" si="94"/>
        <v>Low (1–5%)</v>
      </c>
      <c r="K844" s="51">
        <f t="shared" si="95"/>
        <v>76.0822000000003</v>
      </c>
      <c r="L844" s="51">
        <f t="shared" si="96"/>
        <v>3728.0278</v>
      </c>
      <c r="M844" s="49">
        <v>0</v>
      </c>
      <c r="N844" s="53">
        <f t="shared" si="97"/>
        <v>0</v>
      </c>
      <c r="O844" s="54" t="s">
        <v>31</v>
      </c>
      <c r="P844" s="55" t="s">
        <v>30</v>
      </c>
    </row>
    <row r="845" ht="22.5" customHeight="1" spans="1:16">
      <c r="A845" s="36" t="s">
        <v>9</v>
      </c>
      <c r="B845" s="37" t="s">
        <v>62</v>
      </c>
      <c r="C845" s="38">
        <v>44648</v>
      </c>
      <c r="D845" s="37" t="str">
        <f t="shared" si="91"/>
        <v>March</v>
      </c>
      <c r="E845" s="37">
        <f t="shared" si="92"/>
        <v>2022</v>
      </c>
      <c r="F845" s="39">
        <v>145</v>
      </c>
      <c r="G845" s="40">
        <v>10.83</v>
      </c>
      <c r="H845" s="41">
        <f t="shared" si="93"/>
        <v>1570.35</v>
      </c>
      <c r="I845" s="42">
        <v>0.02</v>
      </c>
      <c r="J845" s="31" t="str">
        <f t="shared" si="94"/>
        <v>Low (1–5%)</v>
      </c>
      <c r="K845" s="41">
        <f t="shared" si="95"/>
        <v>31.4069999999999</v>
      </c>
      <c r="L845" s="41">
        <f t="shared" si="96"/>
        <v>1538.943</v>
      </c>
      <c r="M845" s="39">
        <v>1</v>
      </c>
      <c r="N845" s="43">
        <f t="shared" si="97"/>
        <v>0.00689655172413793</v>
      </c>
      <c r="O845" s="44" t="s">
        <v>33</v>
      </c>
      <c r="P845" s="45" t="s">
        <v>30</v>
      </c>
    </row>
    <row r="846" ht="22.5" customHeight="1" spans="1:16">
      <c r="A846" s="46" t="s">
        <v>64</v>
      </c>
      <c r="B846" s="47" t="s">
        <v>65</v>
      </c>
      <c r="C846" s="48">
        <v>44669</v>
      </c>
      <c r="D846" s="47" t="str">
        <f t="shared" si="91"/>
        <v>April</v>
      </c>
      <c r="E846" s="47">
        <f t="shared" si="92"/>
        <v>2022</v>
      </c>
      <c r="F846" s="49">
        <v>154</v>
      </c>
      <c r="G846" s="50">
        <v>56.84</v>
      </c>
      <c r="H846" s="51">
        <f t="shared" si="93"/>
        <v>8753.36</v>
      </c>
      <c r="I846" s="52">
        <v>0.01</v>
      </c>
      <c r="J846" s="31" t="str">
        <f t="shared" si="94"/>
        <v>Low (1–5%)</v>
      </c>
      <c r="K846" s="51">
        <f t="shared" si="95"/>
        <v>87.5336000000007</v>
      </c>
      <c r="L846" s="51">
        <f t="shared" si="96"/>
        <v>8665.8264</v>
      </c>
      <c r="M846" s="49">
        <v>1</v>
      </c>
      <c r="N846" s="53">
        <f t="shared" si="97"/>
        <v>0.00649350649350649</v>
      </c>
      <c r="O846" s="54" t="s">
        <v>32</v>
      </c>
      <c r="P846" s="55" t="s">
        <v>29</v>
      </c>
    </row>
    <row r="847" ht="22.5" customHeight="1" spans="1:16">
      <c r="A847" s="36" t="s">
        <v>48</v>
      </c>
      <c r="B847" s="37" t="s">
        <v>49</v>
      </c>
      <c r="C847" s="38">
        <v>44704</v>
      </c>
      <c r="D847" s="37" t="str">
        <f t="shared" si="91"/>
        <v>May</v>
      </c>
      <c r="E847" s="37">
        <f t="shared" si="92"/>
        <v>2022</v>
      </c>
      <c r="F847" s="39">
        <v>144</v>
      </c>
      <c r="G847" s="40">
        <v>20.58</v>
      </c>
      <c r="H847" s="41">
        <f t="shared" si="93"/>
        <v>2963.52</v>
      </c>
      <c r="I847" s="42">
        <v>0.19</v>
      </c>
      <c r="J847" s="31" t="str">
        <f t="shared" si="94"/>
        <v>Very High (16–20%)</v>
      </c>
      <c r="K847" s="41">
        <f t="shared" si="95"/>
        <v>563.0688</v>
      </c>
      <c r="L847" s="41">
        <f t="shared" si="96"/>
        <v>2400.4512</v>
      </c>
      <c r="M847" s="39">
        <v>2</v>
      </c>
      <c r="N847" s="43">
        <f t="shared" si="97"/>
        <v>0.0138888888888889</v>
      </c>
      <c r="O847" s="44" t="s">
        <v>33</v>
      </c>
      <c r="P847" s="45" t="s">
        <v>30</v>
      </c>
    </row>
    <row r="848" ht="22.5" customHeight="1" spans="1:16">
      <c r="A848" s="46" t="s">
        <v>58</v>
      </c>
      <c r="B848" s="47" t="s">
        <v>57</v>
      </c>
      <c r="C848" s="48">
        <v>44711</v>
      </c>
      <c r="D848" s="47" t="str">
        <f t="shared" si="91"/>
        <v>May</v>
      </c>
      <c r="E848" s="47">
        <f t="shared" si="92"/>
        <v>2022</v>
      </c>
      <c r="F848" s="49">
        <v>131</v>
      </c>
      <c r="G848" s="50">
        <v>38.66</v>
      </c>
      <c r="H848" s="51">
        <f t="shared" si="93"/>
        <v>5064.46</v>
      </c>
      <c r="I848" s="52">
        <v>0.04</v>
      </c>
      <c r="J848" s="31" t="str">
        <f t="shared" si="94"/>
        <v>Low (1–5%)</v>
      </c>
      <c r="K848" s="51">
        <f t="shared" si="95"/>
        <v>202.5784</v>
      </c>
      <c r="L848" s="51">
        <f t="shared" si="96"/>
        <v>4861.8816</v>
      </c>
      <c r="M848" s="49">
        <v>1</v>
      </c>
      <c r="N848" s="53">
        <f t="shared" si="97"/>
        <v>0.00763358778625954</v>
      </c>
      <c r="O848" s="54" t="s">
        <v>32</v>
      </c>
      <c r="P848" s="55" t="s">
        <v>29</v>
      </c>
    </row>
    <row r="849" ht="22.5" customHeight="1" spans="1:16">
      <c r="A849" s="36" t="s">
        <v>46</v>
      </c>
      <c r="B849" s="37" t="s">
        <v>47</v>
      </c>
      <c r="C849" s="38">
        <v>44725</v>
      </c>
      <c r="D849" s="37" t="str">
        <f t="shared" si="91"/>
        <v>June</v>
      </c>
      <c r="E849" s="37">
        <f t="shared" si="92"/>
        <v>2022</v>
      </c>
      <c r="F849" s="39">
        <v>153</v>
      </c>
      <c r="G849" s="40">
        <v>58.37</v>
      </c>
      <c r="H849" s="41">
        <f t="shared" si="93"/>
        <v>8930.61</v>
      </c>
      <c r="I849" s="42">
        <v>0.03</v>
      </c>
      <c r="J849" s="31" t="str">
        <f t="shared" si="94"/>
        <v>Low (1–5%)</v>
      </c>
      <c r="K849" s="41">
        <f t="shared" si="95"/>
        <v>267.918299999999</v>
      </c>
      <c r="L849" s="41">
        <f t="shared" si="96"/>
        <v>8662.6917</v>
      </c>
      <c r="M849" s="39">
        <v>0</v>
      </c>
      <c r="N849" s="43">
        <f t="shared" si="97"/>
        <v>0</v>
      </c>
      <c r="O849" s="44" t="s">
        <v>33</v>
      </c>
      <c r="P849" s="45" t="s">
        <v>29</v>
      </c>
    </row>
    <row r="850" ht="22.5" customHeight="1" spans="1:16">
      <c r="A850" s="46" t="s">
        <v>9</v>
      </c>
      <c r="B850" s="47" t="s">
        <v>62</v>
      </c>
      <c r="C850" s="48">
        <v>44732</v>
      </c>
      <c r="D850" s="47" t="str">
        <f t="shared" si="91"/>
        <v>June</v>
      </c>
      <c r="E850" s="47">
        <f t="shared" si="92"/>
        <v>2022</v>
      </c>
      <c r="F850" s="49">
        <v>153</v>
      </c>
      <c r="G850" s="50">
        <v>35.75</v>
      </c>
      <c r="H850" s="51">
        <f t="shared" si="93"/>
        <v>5469.75</v>
      </c>
      <c r="I850" s="52">
        <v>0.23</v>
      </c>
      <c r="J850" s="31" t="str">
        <f t="shared" si="94"/>
        <v>Maximum (21–25%)</v>
      </c>
      <c r="K850" s="51">
        <f t="shared" si="95"/>
        <v>1258.0425</v>
      </c>
      <c r="L850" s="51">
        <f t="shared" si="96"/>
        <v>4211.7075</v>
      </c>
      <c r="M850" s="49">
        <v>2</v>
      </c>
      <c r="N850" s="53">
        <f t="shared" si="97"/>
        <v>0.0130718954248366</v>
      </c>
      <c r="O850" s="54" t="s">
        <v>32</v>
      </c>
      <c r="P850" s="55" t="s">
        <v>28</v>
      </c>
    </row>
    <row r="851" ht="22.5" customHeight="1" spans="1:16">
      <c r="A851" s="36" t="s">
        <v>56</v>
      </c>
      <c r="B851" s="37" t="s">
        <v>57</v>
      </c>
      <c r="C851" s="38">
        <v>44739</v>
      </c>
      <c r="D851" s="37" t="str">
        <f t="shared" si="91"/>
        <v>June</v>
      </c>
      <c r="E851" s="37">
        <f t="shared" si="92"/>
        <v>2022</v>
      </c>
      <c r="F851" s="39">
        <v>134</v>
      </c>
      <c r="G851" s="40">
        <v>37.14</v>
      </c>
      <c r="H851" s="41">
        <f t="shared" si="93"/>
        <v>4976.76</v>
      </c>
      <c r="I851" s="42">
        <v>0.16</v>
      </c>
      <c r="J851" s="31" t="str">
        <f t="shared" si="94"/>
        <v>Very High (16–20%)</v>
      </c>
      <c r="K851" s="41">
        <f t="shared" si="95"/>
        <v>796.2816</v>
      </c>
      <c r="L851" s="41">
        <f t="shared" si="96"/>
        <v>4180.4784</v>
      </c>
      <c r="M851" s="39">
        <v>0</v>
      </c>
      <c r="N851" s="43">
        <f t="shared" si="97"/>
        <v>0</v>
      </c>
      <c r="O851" s="44" t="s">
        <v>33</v>
      </c>
      <c r="P851" s="45" t="s">
        <v>29</v>
      </c>
    </row>
    <row r="852" ht="22.5" customHeight="1" spans="1:16">
      <c r="A852" s="46" t="s">
        <v>54</v>
      </c>
      <c r="B852" s="47" t="s">
        <v>55</v>
      </c>
      <c r="C852" s="48">
        <v>44739</v>
      </c>
      <c r="D852" s="47" t="str">
        <f t="shared" si="91"/>
        <v>June</v>
      </c>
      <c r="E852" s="47">
        <f t="shared" si="92"/>
        <v>2022</v>
      </c>
      <c r="F852" s="49">
        <v>145</v>
      </c>
      <c r="G852" s="50">
        <v>18.72</v>
      </c>
      <c r="H852" s="51">
        <f t="shared" si="93"/>
        <v>2714.4</v>
      </c>
      <c r="I852" s="52">
        <v>0.19</v>
      </c>
      <c r="J852" s="31" t="str">
        <f t="shared" si="94"/>
        <v>Very High (16–20%)</v>
      </c>
      <c r="K852" s="51">
        <f t="shared" si="95"/>
        <v>515.736</v>
      </c>
      <c r="L852" s="51">
        <f t="shared" si="96"/>
        <v>2198.664</v>
      </c>
      <c r="M852" s="49">
        <v>4</v>
      </c>
      <c r="N852" s="53">
        <f t="shared" si="97"/>
        <v>0.0275862068965517</v>
      </c>
      <c r="O852" s="54" t="s">
        <v>32</v>
      </c>
      <c r="P852" s="55" t="s">
        <v>30</v>
      </c>
    </row>
    <row r="853" ht="22.5" customHeight="1" spans="1:16">
      <c r="A853" s="36" t="s">
        <v>48</v>
      </c>
      <c r="B853" s="37" t="s">
        <v>49</v>
      </c>
      <c r="C853" s="38">
        <v>44746</v>
      </c>
      <c r="D853" s="37" t="str">
        <f t="shared" si="91"/>
        <v>July</v>
      </c>
      <c r="E853" s="37">
        <f t="shared" si="92"/>
        <v>2022</v>
      </c>
      <c r="F853" s="39">
        <v>151</v>
      </c>
      <c r="G853" s="40">
        <v>20.39</v>
      </c>
      <c r="H853" s="41">
        <f t="shared" si="93"/>
        <v>3078.89</v>
      </c>
      <c r="I853" s="42">
        <v>0.18</v>
      </c>
      <c r="J853" s="31" t="str">
        <f t="shared" si="94"/>
        <v>Very High (16–20%)</v>
      </c>
      <c r="K853" s="41">
        <f t="shared" si="95"/>
        <v>554.2002</v>
      </c>
      <c r="L853" s="41">
        <f t="shared" si="96"/>
        <v>2524.6898</v>
      </c>
      <c r="M853" s="39">
        <v>2</v>
      </c>
      <c r="N853" s="43">
        <f t="shared" si="97"/>
        <v>0.0132450331125828</v>
      </c>
      <c r="O853" s="44" t="s">
        <v>33</v>
      </c>
      <c r="P853" s="45" t="s">
        <v>29</v>
      </c>
    </row>
    <row r="854" ht="22.5" customHeight="1" spans="1:16">
      <c r="A854" s="46" t="s">
        <v>64</v>
      </c>
      <c r="B854" s="47" t="s">
        <v>65</v>
      </c>
      <c r="C854" s="48">
        <v>44753</v>
      </c>
      <c r="D854" s="47" t="str">
        <f t="shared" si="91"/>
        <v>July</v>
      </c>
      <c r="E854" s="47">
        <f t="shared" si="92"/>
        <v>2022</v>
      </c>
      <c r="F854" s="49">
        <v>153</v>
      </c>
      <c r="G854" s="50">
        <v>50.66</v>
      </c>
      <c r="H854" s="51">
        <f t="shared" si="93"/>
        <v>7750.98</v>
      </c>
      <c r="I854" s="52">
        <v>0</v>
      </c>
      <c r="J854" s="31" t="str">
        <f t="shared" si="94"/>
        <v>No Discount</v>
      </c>
      <c r="K854" s="51">
        <f t="shared" si="95"/>
        <v>0</v>
      </c>
      <c r="L854" s="51">
        <f t="shared" si="96"/>
        <v>7750.98</v>
      </c>
      <c r="M854" s="49">
        <v>3</v>
      </c>
      <c r="N854" s="53">
        <f t="shared" si="97"/>
        <v>0.0196078431372549</v>
      </c>
      <c r="O854" s="54" t="s">
        <v>33</v>
      </c>
      <c r="P854" s="55" t="s">
        <v>30</v>
      </c>
    </row>
    <row r="855" ht="22.5" customHeight="1" spans="1:16">
      <c r="A855" s="36" t="s">
        <v>54</v>
      </c>
      <c r="B855" s="37" t="s">
        <v>55</v>
      </c>
      <c r="C855" s="38">
        <v>44802</v>
      </c>
      <c r="D855" s="37" t="str">
        <f t="shared" si="91"/>
        <v>August</v>
      </c>
      <c r="E855" s="37">
        <f t="shared" si="92"/>
        <v>2022</v>
      </c>
      <c r="F855" s="39">
        <v>131</v>
      </c>
      <c r="G855" s="40">
        <v>36.91</v>
      </c>
      <c r="H855" s="41">
        <f t="shared" si="93"/>
        <v>4835.21</v>
      </c>
      <c r="I855" s="42">
        <v>0.21</v>
      </c>
      <c r="J855" s="31" t="str">
        <f t="shared" si="94"/>
        <v>Maximum (21–25%)</v>
      </c>
      <c r="K855" s="41">
        <f t="shared" si="95"/>
        <v>1015.3941</v>
      </c>
      <c r="L855" s="41">
        <f t="shared" si="96"/>
        <v>3819.8159</v>
      </c>
      <c r="M855" s="39">
        <v>0</v>
      </c>
      <c r="N855" s="43">
        <f t="shared" si="97"/>
        <v>0</v>
      </c>
      <c r="O855" s="44" t="s">
        <v>31</v>
      </c>
      <c r="P855" s="45" t="s">
        <v>30</v>
      </c>
    </row>
    <row r="856" ht="22.5" customHeight="1" spans="1:16">
      <c r="A856" s="46" t="s">
        <v>8</v>
      </c>
      <c r="B856" s="47" t="s">
        <v>45</v>
      </c>
      <c r="C856" s="48">
        <v>44851</v>
      </c>
      <c r="D856" s="47" t="str">
        <f t="shared" si="91"/>
        <v>October</v>
      </c>
      <c r="E856" s="47">
        <f t="shared" si="92"/>
        <v>2022</v>
      </c>
      <c r="F856" s="49">
        <v>144</v>
      </c>
      <c r="G856" s="50">
        <v>19.36</v>
      </c>
      <c r="H856" s="51">
        <f t="shared" si="93"/>
        <v>2787.84</v>
      </c>
      <c r="I856" s="52">
        <v>0.24</v>
      </c>
      <c r="J856" s="31" t="str">
        <f t="shared" si="94"/>
        <v>Maximum (21–25%)</v>
      </c>
      <c r="K856" s="51">
        <f t="shared" si="95"/>
        <v>669.0816</v>
      </c>
      <c r="L856" s="51">
        <f t="shared" si="96"/>
        <v>2118.7584</v>
      </c>
      <c r="M856" s="49">
        <v>4</v>
      </c>
      <c r="N856" s="53">
        <f t="shared" si="97"/>
        <v>0.0277777777777778</v>
      </c>
      <c r="O856" s="54" t="s">
        <v>33</v>
      </c>
      <c r="P856" s="55" t="s">
        <v>29</v>
      </c>
    </row>
    <row r="857" ht="22.5" customHeight="1" spans="1:16">
      <c r="A857" s="36" t="s">
        <v>58</v>
      </c>
      <c r="B857" s="37" t="s">
        <v>57</v>
      </c>
      <c r="C857" s="38">
        <v>44851</v>
      </c>
      <c r="D857" s="37" t="str">
        <f t="shared" si="91"/>
        <v>October</v>
      </c>
      <c r="E857" s="37">
        <f t="shared" si="92"/>
        <v>2022</v>
      </c>
      <c r="F857" s="39">
        <v>142</v>
      </c>
      <c r="G857" s="40">
        <v>22.47</v>
      </c>
      <c r="H857" s="41">
        <f t="shared" si="93"/>
        <v>3190.74</v>
      </c>
      <c r="I857" s="42">
        <v>0.09</v>
      </c>
      <c r="J857" s="31" t="str">
        <f t="shared" si="94"/>
        <v>Moderate (6–10%)</v>
      </c>
      <c r="K857" s="41">
        <f t="shared" si="95"/>
        <v>287.1666</v>
      </c>
      <c r="L857" s="41">
        <f t="shared" si="96"/>
        <v>2903.5734</v>
      </c>
      <c r="M857" s="39">
        <v>0</v>
      </c>
      <c r="N857" s="43">
        <f t="shared" si="97"/>
        <v>0</v>
      </c>
      <c r="O857" s="44" t="s">
        <v>32</v>
      </c>
      <c r="P857" s="45" t="s">
        <v>28</v>
      </c>
    </row>
    <row r="858" ht="22.5" customHeight="1" spans="1:16">
      <c r="A858" s="46" t="s">
        <v>54</v>
      </c>
      <c r="B858" s="47" t="s">
        <v>55</v>
      </c>
      <c r="C858" s="48">
        <v>44858</v>
      </c>
      <c r="D858" s="47" t="str">
        <f t="shared" si="91"/>
        <v>October</v>
      </c>
      <c r="E858" s="47">
        <f t="shared" si="92"/>
        <v>2022</v>
      </c>
      <c r="F858" s="49">
        <v>141</v>
      </c>
      <c r="G858" s="50">
        <v>18.77</v>
      </c>
      <c r="H858" s="51">
        <f t="shared" si="93"/>
        <v>2646.57</v>
      </c>
      <c r="I858" s="52">
        <v>0.16</v>
      </c>
      <c r="J858" s="31" t="str">
        <f t="shared" si="94"/>
        <v>Very High (16–20%)</v>
      </c>
      <c r="K858" s="51">
        <f t="shared" si="95"/>
        <v>423.4512</v>
      </c>
      <c r="L858" s="51">
        <f t="shared" si="96"/>
        <v>2223.1188</v>
      </c>
      <c r="M858" s="49">
        <v>3</v>
      </c>
      <c r="N858" s="53">
        <f t="shared" si="97"/>
        <v>0.0212765957446809</v>
      </c>
      <c r="O858" s="54" t="s">
        <v>31</v>
      </c>
      <c r="P858" s="55" t="s">
        <v>28</v>
      </c>
    </row>
    <row r="859" ht="22.5" customHeight="1" spans="1:16">
      <c r="A859" s="36" t="s">
        <v>56</v>
      </c>
      <c r="B859" s="37" t="s">
        <v>57</v>
      </c>
      <c r="C859" s="38">
        <v>44872</v>
      </c>
      <c r="D859" s="37" t="str">
        <f t="shared" si="91"/>
        <v>November</v>
      </c>
      <c r="E859" s="37">
        <f t="shared" si="92"/>
        <v>2022</v>
      </c>
      <c r="F859" s="39">
        <v>162</v>
      </c>
      <c r="G859" s="40">
        <v>37.73</v>
      </c>
      <c r="H859" s="41">
        <f t="shared" si="93"/>
        <v>6112.26</v>
      </c>
      <c r="I859" s="42">
        <v>0.21</v>
      </c>
      <c r="J859" s="31" t="str">
        <f t="shared" si="94"/>
        <v>Maximum (21–25%)</v>
      </c>
      <c r="K859" s="41">
        <f t="shared" si="95"/>
        <v>1283.5746</v>
      </c>
      <c r="L859" s="41">
        <f t="shared" si="96"/>
        <v>4828.6854</v>
      </c>
      <c r="M859" s="39">
        <v>2</v>
      </c>
      <c r="N859" s="43">
        <f t="shared" si="97"/>
        <v>0.0123456790123457</v>
      </c>
      <c r="O859" s="44" t="s">
        <v>33</v>
      </c>
      <c r="P859" s="45" t="s">
        <v>28</v>
      </c>
    </row>
    <row r="860" ht="22.5" customHeight="1" spans="1:16">
      <c r="A860" s="46" t="s">
        <v>6</v>
      </c>
      <c r="B860" s="47" t="s">
        <v>51</v>
      </c>
      <c r="C860" s="48">
        <v>44900</v>
      </c>
      <c r="D860" s="47" t="str">
        <f t="shared" si="91"/>
        <v>December</v>
      </c>
      <c r="E860" s="47">
        <f t="shared" si="92"/>
        <v>2022</v>
      </c>
      <c r="F860" s="49">
        <v>150</v>
      </c>
      <c r="G860" s="50">
        <v>15.43</v>
      </c>
      <c r="H860" s="51">
        <f t="shared" si="93"/>
        <v>2314.5</v>
      </c>
      <c r="I860" s="52">
        <v>0.14</v>
      </c>
      <c r="J860" s="31" t="str">
        <f t="shared" si="94"/>
        <v>High (11–15%)</v>
      </c>
      <c r="K860" s="51">
        <f t="shared" si="95"/>
        <v>324.03</v>
      </c>
      <c r="L860" s="51">
        <f t="shared" si="96"/>
        <v>1990.47</v>
      </c>
      <c r="M860" s="49">
        <v>0</v>
      </c>
      <c r="N860" s="53">
        <f t="shared" si="97"/>
        <v>0</v>
      </c>
      <c r="O860" s="54" t="s">
        <v>33</v>
      </c>
      <c r="P860" s="55" t="s">
        <v>29</v>
      </c>
    </row>
    <row r="861" ht="22.5" customHeight="1" spans="1:16">
      <c r="A861" s="36" t="s">
        <v>50</v>
      </c>
      <c r="B861" s="37" t="s">
        <v>51</v>
      </c>
      <c r="C861" s="38">
        <v>44907</v>
      </c>
      <c r="D861" s="37" t="str">
        <f t="shared" si="91"/>
        <v>December</v>
      </c>
      <c r="E861" s="37">
        <f t="shared" si="92"/>
        <v>2022</v>
      </c>
      <c r="F861" s="39">
        <v>147</v>
      </c>
      <c r="G861" s="40">
        <v>58.27</v>
      </c>
      <c r="H861" s="41">
        <f t="shared" si="93"/>
        <v>8565.69</v>
      </c>
      <c r="I861" s="42">
        <v>0.04</v>
      </c>
      <c r="J861" s="31" t="str">
        <f t="shared" si="94"/>
        <v>Low (1–5%)</v>
      </c>
      <c r="K861" s="41">
        <f t="shared" si="95"/>
        <v>342.6276</v>
      </c>
      <c r="L861" s="41">
        <f t="shared" si="96"/>
        <v>8223.0624</v>
      </c>
      <c r="M861" s="39">
        <v>4</v>
      </c>
      <c r="N861" s="43">
        <f t="shared" si="97"/>
        <v>0.0272108843537415</v>
      </c>
      <c r="O861" s="44" t="s">
        <v>32</v>
      </c>
      <c r="P861" s="45" t="s">
        <v>30</v>
      </c>
    </row>
    <row r="862" ht="22.5" customHeight="1" spans="1:16">
      <c r="A862" s="46" t="s">
        <v>58</v>
      </c>
      <c r="B862" s="47" t="s">
        <v>57</v>
      </c>
      <c r="C862" s="48">
        <v>44914</v>
      </c>
      <c r="D862" s="47" t="str">
        <f t="shared" si="91"/>
        <v>December</v>
      </c>
      <c r="E862" s="47">
        <f t="shared" si="92"/>
        <v>2022</v>
      </c>
      <c r="F862" s="49">
        <v>173</v>
      </c>
      <c r="G862" s="50">
        <v>11.71</v>
      </c>
      <c r="H862" s="51">
        <f t="shared" si="93"/>
        <v>2025.83</v>
      </c>
      <c r="I862" s="52">
        <v>0.22</v>
      </c>
      <c r="J862" s="31" t="str">
        <f t="shared" si="94"/>
        <v>Maximum (21–25%)</v>
      </c>
      <c r="K862" s="51">
        <f t="shared" si="95"/>
        <v>445.6826</v>
      </c>
      <c r="L862" s="51">
        <f t="shared" si="96"/>
        <v>1580.1474</v>
      </c>
      <c r="M862" s="49">
        <v>1</v>
      </c>
      <c r="N862" s="53">
        <f t="shared" si="97"/>
        <v>0.00578034682080925</v>
      </c>
      <c r="O862" s="54" t="s">
        <v>32</v>
      </c>
      <c r="P862" s="55" t="s">
        <v>30</v>
      </c>
    </row>
    <row r="863" ht="22.5" customHeight="1" spans="1:16">
      <c r="A863" s="36" t="s">
        <v>48</v>
      </c>
      <c r="B863" s="37" t="s">
        <v>49</v>
      </c>
      <c r="C863" s="38">
        <v>44921</v>
      </c>
      <c r="D863" s="37" t="str">
        <f t="shared" si="91"/>
        <v>December</v>
      </c>
      <c r="E863" s="37">
        <f t="shared" si="92"/>
        <v>2022</v>
      </c>
      <c r="F863" s="39">
        <v>145</v>
      </c>
      <c r="G863" s="40">
        <v>32.64</v>
      </c>
      <c r="H863" s="41">
        <f t="shared" si="93"/>
        <v>4732.8</v>
      </c>
      <c r="I863" s="42">
        <v>0.2</v>
      </c>
      <c r="J863" s="31" t="str">
        <f t="shared" si="94"/>
        <v>Very High (16–20%)</v>
      </c>
      <c r="K863" s="41">
        <f t="shared" si="95"/>
        <v>946.56</v>
      </c>
      <c r="L863" s="41">
        <f t="shared" si="96"/>
        <v>3786.24</v>
      </c>
      <c r="M863" s="39">
        <v>2</v>
      </c>
      <c r="N863" s="43">
        <f t="shared" si="97"/>
        <v>0.0137931034482759</v>
      </c>
      <c r="O863" s="44" t="s">
        <v>33</v>
      </c>
      <c r="P863" s="45" t="s">
        <v>30</v>
      </c>
    </row>
    <row r="864" ht="22.5" customHeight="1" spans="1:16">
      <c r="A864" s="46" t="s">
        <v>64</v>
      </c>
      <c r="B864" s="47" t="s">
        <v>65</v>
      </c>
      <c r="C864" s="48">
        <v>44942</v>
      </c>
      <c r="D864" s="47" t="str">
        <f t="shared" si="91"/>
        <v>January</v>
      </c>
      <c r="E864" s="47">
        <f t="shared" si="92"/>
        <v>2023</v>
      </c>
      <c r="F864" s="49">
        <v>138</v>
      </c>
      <c r="G864" s="50">
        <v>30.06</v>
      </c>
      <c r="H864" s="51">
        <f t="shared" si="93"/>
        <v>4148.28</v>
      </c>
      <c r="I864" s="52">
        <v>0.11</v>
      </c>
      <c r="J864" s="31" t="str">
        <f t="shared" si="94"/>
        <v>High (11–15%)</v>
      </c>
      <c r="K864" s="51">
        <f t="shared" si="95"/>
        <v>456.3108</v>
      </c>
      <c r="L864" s="51">
        <f t="shared" si="96"/>
        <v>3691.9692</v>
      </c>
      <c r="M864" s="49">
        <v>2</v>
      </c>
      <c r="N864" s="53">
        <f t="shared" si="97"/>
        <v>0.0144927536231884</v>
      </c>
      <c r="O864" s="54" t="s">
        <v>32</v>
      </c>
      <c r="P864" s="55" t="s">
        <v>29</v>
      </c>
    </row>
    <row r="865" ht="22.5" customHeight="1" spans="1:16">
      <c r="A865" s="36" t="s">
        <v>7</v>
      </c>
      <c r="B865" s="37" t="s">
        <v>47</v>
      </c>
      <c r="C865" s="38">
        <v>44949</v>
      </c>
      <c r="D865" s="37" t="str">
        <f t="shared" si="91"/>
        <v>January</v>
      </c>
      <c r="E865" s="37">
        <f t="shared" si="92"/>
        <v>2023</v>
      </c>
      <c r="F865" s="39">
        <v>157</v>
      </c>
      <c r="G865" s="40">
        <v>26.29</v>
      </c>
      <c r="H865" s="41">
        <f t="shared" si="93"/>
        <v>4127.53</v>
      </c>
      <c r="I865" s="42">
        <v>0.09</v>
      </c>
      <c r="J865" s="31" t="str">
        <f t="shared" si="94"/>
        <v>Moderate (6–10%)</v>
      </c>
      <c r="K865" s="41">
        <f t="shared" si="95"/>
        <v>371.4777</v>
      </c>
      <c r="L865" s="41">
        <f t="shared" si="96"/>
        <v>3756.0523</v>
      </c>
      <c r="M865" s="39">
        <v>3</v>
      </c>
      <c r="N865" s="43">
        <f t="shared" si="97"/>
        <v>0.0191082802547771</v>
      </c>
      <c r="O865" s="44" t="s">
        <v>32</v>
      </c>
      <c r="P865" s="45" t="s">
        <v>30</v>
      </c>
    </row>
    <row r="866" ht="22.5" customHeight="1" spans="1:16">
      <c r="A866" s="46" t="s">
        <v>48</v>
      </c>
      <c r="B866" s="47" t="s">
        <v>49</v>
      </c>
      <c r="C866" s="48">
        <v>44949</v>
      </c>
      <c r="D866" s="47" t="str">
        <f t="shared" si="91"/>
        <v>January</v>
      </c>
      <c r="E866" s="47">
        <f t="shared" si="92"/>
        <v>2023</v>
      </c>
      <c r="F866" s="49">
        <v>140</v>
      </c>
      <c r="G866" s="50">
        <v>39.31</v>
      </c>
      <c r="H866" s="51">
        <f t="shared" si="93"/>
        <v>5503.4</v>
      </c>
      <c r="I866" s="52">
        <v>0.23</v>
      </c>
      <c r="J866" s="31" t="str">
        <f t="shared" si="94"/>
        <v>Maximum (21–25%)</v>
      </c>
      <c r="K866" s="51">
        <f t="shared" si="95"/>
        <v>1265.782</v>
      </c>
      <c r="L866" s="51">
        <f t="shared" si="96"/>
        <v>4237.618</v>
      </c>
      <c r="M866" s="49">
        <v>2</v>
      </c>
      <c r="N866" s="53">
        <f t="shared" si="97"/>
        <v>0.0142857142857143</v>
      </c>
      <c r="O866" s="54" t="s">
        <v>33</v>
      </c>
      <c r="P866" s="55" t="s">
        <v>28</v>
      </c>
    </row>
    <row r="867" ht="22.5" customHeight="1" spans="1:16">
      <c r="A867" s="36" t="s">
        <v>10</v>
      </c>
      <c r="B867" s="37" t="s">
        <v>62</v>
      </c>
      <c r="C867" s="38">
        <v>44963</v>
      </c>
      <c r="D867" s="37" t="str">
        <f t="shared" si="91"/>
        <v>February</v>
      </c>
      <c r="E867" s="37">
        <f t="shared" si="92"/>
        <v>2023</v>
      </c>
      <c r="F867" s="39">
        <v>158</v>
      </c>
      <c r="G867" s="40">
        <v>13.02</v>
      </c>
      <c r="H867" s="41">
        <f t="shared" si="93"/>
        <v>2057.16</v>
      </c>
      <c r="I867" s="42">
        <v>0.15</v>
      </c>
      <c r="J867" s="31" t="str">
        <f t="shared" si="94"/>
        <v>High (11–15%)</v>
      </c>
      <c r="K867" s="41">
        <f t="shared" si="95"/>
        <v>308.574</v>
      </c>
      <c r="L867" s="41">
        <f t="shared" si="96"/>
        <v>1748.586</v>
      </c>
      <c r="M867" s="39">
        <v>0</v>
      </c>
      <c r="N867" s="43">
        <f t="shared" si="97"/>
        <v>0</v>
      </c>
      <c r="O867" s="44" t="s">
        <v>33</v>
      </c>
      <c r="P867" s="45" t="s">
        <v>28</v>
      </c>
    </row>
    <row r="868" ht="22.5" customHeight="1" spans="1:16">
      <c r="A868" s="46" t="s">
        <v>7</v>
      </c>
      <c r="B868" s="47" t="s">
        <v>47</v>
      </c>
      <c r="C868" s="48">
        <v>44963</v>
      </c>
      <c r="D868" s="47" t="str">
        <f t="shared" si="91"/>
        <v>February</v>
      </c>
      <c r="E868" s="47">
        <f t="shared" si="92"/>
        <v>2023</v>
      </c>
      <c r="F868" s="49">
        <v>156</v>
      </c>
      <c r="G868" s="50">
        <v>18.48</v>
      </c>
      <c r="H868" s="51">
        <f t="shared" si="93"/>
        <v>2882.88</v>
      </c>
      <c r="I868" s="52">
        <v>0.05</v>
      </c>
      <c r="J868" s="31" t="str">
        <f t="shared" si="94"/>
        <v>Low (1–5%)</v>
      </c>
      <c r="K868" s="51">
        <f t="shared" si="95"/>
        <v>144.144</v>
      </c>
      <c r="L868" s="51">
        <f t="shared" si="96"/>
        <v>2738.736</v>
      </c>
      <c r="M868" s="49">
        <v>1</v>
      </c>
      <c r="N868" s="53">
        <f t="shared" si="97"/>
        <v>0.00641025641025641</v>
      </c>
      <c r="O868" s="54" t="s">
        <v>33</v>
      </c>
      <c r="P868" s="55" t="s">
        <v>29</v>
      </c>
    </row>
    <row r="869" ht="22.5" customHeight="1" spans="1:16">
      <c r="A869" s="36" t="s">
        <v>63</v>
      </c>
      <c r="B869" s="37" t="s">
        <v>57</v>
      </c>
      <c r="C869" s="38">
        <v>44970</v>
      </c>
      <c r="D869" s="37" t="str">
        <f t="shared" si="91"/>
        <v>February</v>
      </c>
      <c r="E869" s="37">
        <f t="shared" si="92"/>
        <v>2023</v>
      </c>
      <c r="F869" s="39">
        <v>169</v>
      </c>
      <c r="G869" s="40">
        <v>20.97</v>
      </c>
      <c r="H869" s="41">
        <f t="shared" si="93"/>
        <v>3543.93</v>
      </c>
      <c r="I869" s="42">
        <v>0.01</v>
      </c>
      <c r="J869" s="31" t="str">
        <f t="shared" si="94"/>
        <v>Low (1–5%)</v>
      </c>
      <c r="K869" s="41">
        <f t="shared" si="95"/>
        <v>35.4393</v>
      </c>
      <c r="L869" s="41">
        <f t="shared" si="96"/>
        <v>3508.4907</v>
      </c>
      <c r="M869" s="39">
        <v>1</v>
      </c>
      <c r="N869" s="43">
        <f t="shared" si="97"/>
        <v>0.00591715976331361</v>
      </c>
      <c r="O869" s="44" t="s">
        <v>31</v>
      </c>
      <c r="P869" s="45" t="s">
        <v>29</v>
      </c>
    </row>
    <row r="870" ht="22.5" customHeight="1" spans="1:16">
      <c r="A870" s="46" t="s">
        <v>10</v>
      </c>
      <c r="B870" s="47" t="s">
        <v>62</v>
      </c>
      <c r="C870" s="48">
        <v>44977</v>
      </c>
      <c r="D870" s="47" t="str">
        <f t="shared" si="91"/>
        <v>February</v>
      </c>
      <c r="E870" s="47">
        <f t="shared" si="92"/>
        <v>2023</v>
      </c>
      <c r="F870" s="49">
        <v>162</v>
      </c>
      <c r="G870" s="50">
        <v>20.5</v>
      </c>
      <c r="H870" s="51">
        <f t="shared" si="93"/>
        <v>3321</v>
      </c>
      <c r="I870" s="52">
        <v>0.19</v>
      </c>
      <c r="J870" s="31" t="str">
        <f t="shared" si="94"/>
        <v>Very High (16–20%)</v>
      </c>
      <c r="K870" s="51">
        <f t="shared" si="95"/>
        <v>630.99</v>
      </c>
      <c r="L870" s="51">
        <f t="shared" si="96"/>
        <v>2690.01</v>
      </c>
      <c r="M870" s="49">
        <v>2</v>
      </c>
      <c r="N870" s="53">
        <f t="shared" si="97"/>
        <v>0.0123456790123457</v>
      </c>
      <c r="O870" s="54" t="s">
        <v>31</v>
      </c>
      <c r="P870" s="55" t="s">
        <v>28</v>
      </c>
    </row>
    <row r="871" ht="22.5" customHeight="1" spans="1:16">
      <c r="A871" s="36" t="s">
        <v>46</v>
      </c>
      <c r="B871" s="37" t="s">
        <v>47</v>
      </c>
      <c r="C871" s="38">
        <v>44991</v>
      </c>
      <c r="D871" s="37" t="str">
        <f t="shared" si="91"/>
        <v>March</v>
      </c>
      <c r="E871" s="37">
        <f t="shared" si="92"/>
        <v>2023</v>
      </c>
      <c r="F871" s="39">
        <v>162</v>
      </c>
      <c r="G871" s="40">
        <v>19.99</v>
      </c>
      <c r="H871" s="41">
        <f t="shared" si="93"/>
        <v>3238.38</v>
      </c>
      <c r="I871" s="42">
        <v>0.06</v>
      </c>
      <c r="J871" s="31" t="str">
        <f t="shared" si="94"/>
        <v>Moderate (6–10%)</v>
      </c>
      <c r="K871" s="41">
        <f t="shared" si="95"/>
        <v>194.3028</v>
      </c>
      <c r="L871" s="41">
        <f t="shared" si="96"/>
        <v>3044.0772</v>
      </c>
      <c r="M871" s="39">
        <v>0</v>
      </c>
      <c r="N871" s="43">
        <f t="shared" si="97"/>
        <v>0</v>
      </c>
      <c r="O871" s="44" t="s">
        <v>33</v>
      </c>
      <c r="P871" s="45" t="s">
        <v>30</v>
      </c>
    </row>
    <row r="872" ht="22.5" customHeight="1" spans="1:16">
      <c r="A872" s="46" t="s">
        <v>56</v>
      </c>
      <c r="B872" s="47" t="s">
        <v>57</v>
      </c>
      <c r="C872" s="48">
        <v>45005</v>
      </c>
      <c r="D872" s="47" t="str">
        <f t="shared" si="91"/>
        <v>March</v>
      </c>
      <c r="E872" s="47">
        <f t="shared" si="92"/>
        <v>2023</v>
      </c>
      <c r="F872" s="49">
        <v>139</v>
      </c>
      <c r="G872" s="50">
        <v>59.37</v>
      </c>
      <c r="H872" s="51">
        <f t="shared" si="93"/>
        <v>8252.43</v>
      </c>
      <c r="I872" s="52">
        <v>0.02</v>
      </c>
      <c r="J872" s="31" t="str">
        <f t="shared" si="94"/>
        <v>Low (1–5%)</v>
      </c>
      <c r="K872" s="51">
        <f t="shared" si="95"/>
        <v>165.0486</v>
      </c>
      <c r="L872" s="51">
        <f t="shared" si="96"/>
        <v>8087.3814</v>
      </c>
      <c r="M872" s="49">
        <v>5</v>
      </c>
      <c r="N872" s="53">
        <f t="shared" si="97"/>
        <v>0.0359712230215827</v>
      </c>
      <c r="O872" s="54" t="s">
        <v>31</v>
      </c>
      <c r="P872" s="55" t="s">
        <v>30</v>
      </c>
    </row>
    <row r="873" ht="22.5" customHeight="1" spans="1:16">
      <c r="A873" s="36" t="s">
        <v>54</v>
      </c>
      <c r="B873" s="37" t="s">
        <v>55</v>
      </c>
      <c r="C873" s="38">
        <v>45005</v>
      </c>
      <c r="D873" s="37" t="str">
        <f t="shared" si="91"/>
        <v>March</v>
      </c>
      <c r="E873" s="37">
        <f t="shared" si="92"/>
        <v>2023</v>
      </c>
      <c r="F873" s="39">
        <v>157</v>
      </c>
      <c r="G873" s="40">
        <v>32.06</v>
      </c>
      <c r="H873" s="41">
        <f t="shared" si="93"/>
        <v>5033.42</v>
      </c>
      <c r="I873" s="42">
        <v>0.01</v>
      </c>
      <c r="J873" s="31" t="str">
        <f t="shared" si="94"/>
        <v>Low (1–5%)</v>
      </c>
      <c r="K873" s="41">
        <f t="shared" si="95"/>
        <v>50.3342000000002</v>
      </c>
      <c r="L873" s="41">
        <f t="shared" si="96"/>
        <v>4983.0858</v>
      </c>
      <c r="M873" s="39">
        <v>1</v>
      </c>
      <c r="N873" s="43">
        <f t="shared" si="97"/>
        <v>0.00636942675159236</v>
      </c>
      <c r="O873" s="44" t="s">
        <v>33</v>
      </c>
      <c r="P873" s="45" t="s">
        <v>29</v>
      </c>
    </row>
    <row r="874" ht="22.5" customHeight="1" spans="1:16">
      <c r="A874" s="46" t="s">
        <v>9</v>
      </c>
      <c r="B874" s="47" t="s">
        <v>62</v>
      </c>
      <c r="C874" s="48">
        <v>45040</v>
      </c>
      <c r="D874" s="47" t="str">
        <f t="shared" si="91"/>
        <v>April</v>
      </c>
      <c r="E874" s="47">
        <f t="shared" si="92"/>
        <v>2023</v>
      </c>
      <c r="F874" s="49">
        <v>164</v>
      </c>
      <c r="G874" s="50">
        <v>11.08</v>
      </c>
      <c r="H874" s="51">
        <f t="shared" si="93"/>
        <v>1817.12</v>
      </c>
      <c r="I874" s="52">
        <v>0.17</v>
      </c>
      <c r="J874" s="31" t="str">
        <f t="shared" si="94"/>
        <v>Very High (16–20%)</v>
      </c>
      <c r="K874" s="51">
        <f t="shared" si="95"/>
        <v>308.9104</v>
      </c>
      <c r="L874" s="51">
        <f t="shared" si="96"/>
        <v>1508.2096</v>
      </c>
      <c r="M874" s="49">
        <v>0</v>
      </c>
      <c r="N874" s="53">
        <f t="shared" si="97"/>
        <v>0</v>
      </c>
      <c r="O874" s="54" t="s">
        <v>33</v>
      </c>
      <c r="P874" s="55" t="s">
        <v>30</v>
      </c>
    </row>
    <row r="875" ht="22.5" customHeight="1" spans="1:16">
      <c r="A875" s="36" t="s">
        <v>9</v>
      </c>
      <c r="B875" s="37" t="s">
        <v>62</v>
      </c>
      <c r="C875" s="38">
        <v>45047</v>
      </c>
      <c r="D875" s="37" t="str">
        <f t="shared" si="91"/>
        <v>May</v>
      </c>
      <c r="E875" s="37">
        <f t="shared" si="92"/>
        <v>2023</v>
      </c>
      <c r="F875" s="39">
        <v>155</v>
      </c>
      <c r="G875" s="40">
        <v>40.66</v>
      </c>
      <c r="H875" s="41">
        <f t="shared" si="93"/>
        <v>6302.3</v>
      </c>
      <c r="I875" s="42">
        <v>0.11</v>
      </c>
      <c r="J875" s="31" t="str">
        <f t="shared" si="94"/>
        <v>High (11–15%)</v>
      </c>
      <c r="K875" s="41">
        <f t="shared" si="95"/>
        <v>693.253</v>
      </c>
      <c r="L875" s="41">
        <f t="shared" si="96"/>
        <v>5609.047</v>
      </c>
      <c r="M875" s="39">
        <v>0</v>
      </c>
      <c r="N875" s="43">
        <f t="shared" si="97"/>
        <v>0</v>
      </c>
      <c r="O875" s="44" t="s">
        <v>33</v>
      </c>
      <c r="P875" s="45" t="s">
        <v>30</v>
      </c>
    </row>
    <row r="876" ht="22.5" customHeight="1" spans="1:16">
      <c r="A876" s="46" t="s">
        <v>54</v>
      </c>
      <c r="B876" s="47" t="s">
        <v>55</v>
      </c>
      <c r="C876" s="48">
        <v>45047</v>
      </c>
      <c r="D876" s="47" t="str">
        <f t="shared" si="91"/>
        <v>May</v>
      </c>
      <c r="E876" s="47">
        <f t="shared" si="92"/>
        <v>2023</v>
      </c>
      <c r="F876" s="49">
        <v>144</v>
      </c>
      <c r="G876" s="50">
        <v>36.69</v>
      </c>
      <c r="H876" s="51">
        <f t="shared" si="93"/>
        <v>5283.36</v>
      </c>
      <c r="I876" s="52">
        <v>0.21</v>
      </c>
      <c r="J876" s="31" t="str">
        <f t="shared" si="94"/>
        <v>Maximum (21–25%)</v>
      </c>
      <c r="K876" s="51">
        <f t="shared" si="95"/>
        <v>1109.5056</v>
      </c>
      <c r="L876" s="51">
        <f t="shared" si="96"/>
        <v>4173.8544</v>
      </c>
      <c r="M876" s="49">
        <v>2</v>
      </c>
      <c r="N876" s="53">
        <f t="shared" si="97"/>
        <v>0.0138888888888889</v>
      </c>
      <c r="O876" s="54" t="s">
        <v>33</v>
      </c>
      <c r="P876" s="55" t="s">
        <v>30</v>
      </c>
    </row>
    <row r="877" ht="22.5" customHeight="1" spans="1:16">
      <c r="A877" s="36" t="s">
        <v>61</v>
      </c>
      <c r="B877" s="37" t="s">
        <v>62</v>
      </c>
      <c r="C877" s="38">
        <v>45068</v>
      </c>
      <c r="D877" s="37" t="str">
        <f t="shared" si="91"/>
        <v>May</v>
      </c>
      <c r="E877" s="37">
        <f t="shared" si="92"/>
        <v>2023</v>
      </c>
      <c r="F877" s="39">
        <v>171</v>
      </c>
      <c r="G877" s="40">
        <v>36.42</v>
      </c>
      <c r="H877" s="41">
        <f t="shared" si="93"/>
        <v>6227.82</v>
      </c>
      <c r="I877" s="42">
        <v>0.05</v>
      </c>
      <c r="J877" s="31" t="str">
        <f t="shared" si="94"/>
        <v>Low (1–5%)</v>
      </c>
      <c r="K877" s="41">
        <f t="shared" si="95"/>
        <v>311.391000000001</v>
      </c>
      <c r="L877" s="41">
        <f t="shared" si="96"/>
        <v>5916.429</v>
      </c>
      <c r="M877" s="39">
        <v>1</v>
      </c>
      <c r="N877" s="43">
        <f t="shared" si="97"/>
        <v>0.00584795321637427</v>
      </c>
      <c r="O877" s="44" t="s">
        <v>32</v>
      </c>
      <c r="P877" s="45" t="s">
        <v>29</v>
      </c>
    </row>
    <row r="878" ht="22.5" customHeight="1" spans="1:16">
      <c r="A878" s="46" t="s">
        <v>52</v>
      </c>
      <c r="B878" s="47" t="s">
        <v>53</v>
      </c>
      <c r="C878" s="48">
        <v>45068</v>
      </c>
      <c r="D878" s="47" t="str">
        <f t="shared" si="91"/>
        <v>May</v>
      </c>
      <c r="E878" s="47">
        <f t="shared" si="92"/>
        <v>2023</v>
      </c>
      <c r="F878" s="49">
        <v>151</v>
      </c>
      <c r="G878" s="50">
        <v>51.41</v>
      </c>
      <c r="H878" s="51">
        <f t="shared" si="93"/>
        <v>7762.91</v>
      </c>
      <c r="I878" s="52">
        <v>0.22</v>
      </c>
      <c r="J878" s="31" t="str">
        <f t="shared" si="94"/>
        <v>Maximum (21–25%)</v>
      </c>
      <c r="K878" s="51">
        <f t="shared" si="95"/>
        <v>1707.8402</v>
      </c>
      <c r="L878" s="51">
        <f t="shared" si="96"/>
        <v>6055.0698</v>
      </c>
      <c r="M878" s="49">
        <v>3</v>
      </c>
      <c r="N878" s="53">
        <f t="shared" si="97"/>
        <v>0.0198675496688742</v>
      </c>
      <c r="O878" s="54" t="s">
        <v>33</v>
      </c>
      <c r="P878" s="55" t="s">
        <v>28</v>
      </c>
    </row>
    <row r="879" ht="22.5" customHeight="1" spans="1:16">
      <c r="A879" s="36" t="s">
        <v>64</v>
      </c>
      <c r="B879" s="37" t="s">
        <v>65</v>
      </c>
      <c r="C879" s="38">
        <v>45075</v>
      </c>
      <c r="D879" s="37" t="str">
        <f t="shared" si="91"/>
        <v>May</v>
      </c>
      <c r="E879" s="37">
        <f t="shared" si="92"/>
        <v>2023</v>
      </c>
      <c r="F879" s="39">
        <v>148</v>
      </c>
      <c r="G879" s="40">
        <v>41.67</v>
      </c>
      <c r="H879" s="41">
        <f t="shared" si="93"/>
        <v>6167.16</v>
      </c>
      <c r="I879" s="42">
        <v>0.11</v>
      </c>
      <c r="J879" s="31" t="str">
        <f t="shared" si="94"/>
        <v>High (11–15%)</v>
      </c>
      <c r="K879" s="41">
        <f t="shared" si="95"/>
        <v>678.3876</v>
      </c>
      <c r="L879" s="41">
        <f t="shared" si="96"/>
        <v>5488.7724</v>
      </c>
      <c r="M879" s="39">
        <v>1</v>
      </c>
      <c r="N879" s="43">
        <f t="shared" si="97"/>
        <v>0.00675675675675676</v>
      </c>
      <c r="O879" s="44" t="s">
        <v>33</v>
      </c>
      <c r="P879" s="45" t="s">
        <v>28</v>
      </c>
    </row>
    <row r="880" ht="22.5" customHeight="1" spans="1:16">
      <c r="A880" s="46" t="s">
        <v>50</v>
      </c>
      <c r="B880" s="47" t="s">
        <v>51</v>
      </c>
      <c r="C880" s="48">
        <v>45075</v>
      </c>
      <c r="D880" s="47" t="str">
        <f t="shared" si="91"/>
        <v>May</v>
      </c>
      <c r="E880" s="47">
        <f t="shared" si="92"/>
        <v>2023</v>
      </c>
      <c r="F880" s="49">
        <v>139</v>
      </c>
      <c r="G880" s="50">
        <v>35.2</v>
      </c>
      <c r="H880" s="51">
        <f t="shared" si="93"/>
        <v>4892.8</v>
      </c>
      <c r="I880" s="52">
        <v>0.14</v>
      </c>
      <c r="J880" s="31" t="str">
        <f t="shared" si="94"/>
        <v>High (11–15%)</v>
      </c>
      <c r="K880" s="51">
        <f t="shared" si="95"/>
        <v>684.992</v>
      </c>
      <c r="L880" s="51">
        <f t="shared" si="96"/>
        <v>4207.808</v>
      </c>
      <c r="M880" s="49">
        <v>2</v>
      </c>
      <c r="N880" s="53">
        <f t="shared" si="97"/>
        <v>0.0143884892086331</v>
      </c>
      <c r="O880" s="54" t="s">
        <v>33</v>
      </c>
      <c r="P880" s="55" t="s">
        <v>29</v>
      </c>
    </row>
    <row r="881" ht="22.5" customHeight="1" spans="1:16">
      <c r="A881" s="36" t="s">
        <v>54</v>
      </c>
      <c r="B881" s="37" t="s">
        <v>55</v>
      </c>
      <c r="C881" s="38">
        <v>45082</v>
      </c>
      <c r="D881" s="37" t="str">
        <f t="shared" si="91"/>
        <v>June</v>
      </c>
      <c r="E881" s="37">
        <f t="shared" si="92"/>
        <v>2023</v>
      </c>
      <c r="F881" s="39">
        <v>156</v>
      </c>
      <c r="G881" s="40">
        <v>16.84</v>
      </c>
      <c r="H881" s="41">
        <f t="shared" si="93"/>
        <v>2627.04</v>
      </c>
      <c r="I881" s="42">
        <v>0.25</v>
      </c>
      <c r="J881" s="31" t="str">
        <f t="shared" si="94"/>
        <v>Maximum (21–25%)</v>
      </c>
      <c r="K881" s="41">
        <f t="shared" si="95"/>
        <v>656.76</v>
      </c>
      <c r="L881" s="41">
        <f t="shared" si="96"/>
        <v>1970.28</v>
      </c>
      <c r="M881" s="39">
        <v>2</v>
      </c>
      <c r="N881" s="43">
        <f t="shared" si="97"/>
        <v>0.0128205128205128</v>
      </c>
      <c r="O881" s="44" t="s">
        <v>31</v>
      </c>
      <c r="P881" s="45" t="s">
        <v>28</v>
      </c>
    </row>
    <row r="882" ht="22.5" customHeight="1" spans="1:16">
      <c r="A882" s="46" t="s">
        <v>50</v>
      </c>
      <c r="B882" s="47" t="s">
        <v>51</v>
      </c>
      <c r="C882" s="48">
        <v>45096</v>
      </c>
      <c r="D882" s="47" t="str">
        <f t="shared" si="91"/>
        <v>June</v>
      </c>
      <c r="E882" s="47">
        <f t="shared" si="92"/>
        <v>2023</v>
      </c>
      <c r="F882" s="49">
        <v>135</v>
      </c>
      <c r="G882" s="50">
        <v>30.5</v>
      </c>
      <c r="H882" s="51">
        <f t="shared" si="93"/>
        <v>4117.5</v>
      </c>
      <c r="I882" s="52">
        <v>0.21</v>
      </c>
      <c r="J882" s="31" t="str">
        <f t="shared" si="94"/>
        <v>Maximum (21–25%)</v>
      </c>
      <c r="K882" s="51">
        <f t="shared" si="95"/>
        <v>864.675</v>
      </c>
      <c r="L882" s="51">
        <f t="shared" si="96"/>
        <v>3252.825</v>
      </c>
      <c r="M882" s="49">
        <v>2</v>
      </c>
      <c r="N882" s="53">
        <f t="shared" si="97"/>
        <v>0.0148148148148148</v>
      </c>
      <c r="O882" s="54" t="s">
        <v>31</v>
      </c>
      <c r="P882" s="55" t="s">
        <v>30</v>
      </c>
    </row>
    <row r="883" ht="22.5" customHeight="1" spans="1:16">
      <c r="A883" s="36" t="s">
        <v>6</v>
      </c>
      <c r="B883" s="37" t="s">
        <v>51</v>
      </c>
      <c r="C883" s="38">
        <v>45110</v>
      </c>
      <c r="D883" s="37" t="str">
        <f t="shared" si="91"/>
        <v>July</v>
      </c>
      <c r="E883" s="37">
        <f t="shared" si="92"/>
        <v>2023</v>
      </c>
      <c r="F883" s="39">
        <v>147</v>
      </c>
      <c r="G883" s="40">
        <v>38.28</v>
      </c>
      <c r="H883" s="41">
        <f t="shared" si="93"/>
        <v>5627.16</v>
      </c>
      <c r="I883" s="42">
        <v>0.01</v>
      </c>
      <c r="J883" s="31" t="str">
        <f t="shared" si="94"/>
        <v>Low (1–5%)</v>
      </c>
      <c r="K883" s="41">
        <f t="shared" si="95"/>
        <v>56.2716</v>
      </c>
      <c r="L883" s="41">
        <f t="shared" si="96"/>
        <v>5570.8884</v>
      </c>
      <c r="M883" s="39">
        <v>0</v>
      </c>
      <c r="N883" s="43">
        <f t="shared" si="97"/>
        <v>0</v>
      </c>
      <c r="O883" s="44" t="s">
        <v>31</v>
      </c>
      <c r="P883" s="45" t="s">
        <v>29</v>
      </c>
    </row>
    <row r="884" ht="22.5" customHeight="1" spans="1:16">
      <c r="A884" s="46" t="s">
        <v>50</v>
      </c>
      <c r="B884" s="47" t="s">
        <v>51</v>
      </c>
      <c r="C884" s="48">
        <v>45110</v>
      </c>
      <c r="D884" s="47" t="str">
        <f t="shared" si="91"/>
        <v>July</v>
      </c>
      <c r="E884" s="47">
        <f t="shared" si="92"/>
        <v>2023</v>
      </c>
      <c r="F884" s="49">
        <v>152</v>
      </c>
      <c r="G884" s="50">
        <v>53.75</v>
      </c>
      <c r="H884" s="51">
        <f t="shared" si="93"/>
        <v>8170</v>
      </c>
      <c r="I884" s="52">
        <v>0.24</v>
      </c>
      <c r="J884" s="31" t="str">
        <f t="shared" si="94"/>
        <v>Maximum (21–25%)</v>
      </c>
      <c r="K884" s="51">
        <f t="shared" si="95"/>
        <v>1960.8</v>
      </c>
      <c r="L884" s="51">
        <f t="shared" si="96"/>
        <v>6209.2</v>
      </c>
      <c r="M884" s="49">
        <v>2</v>
      </c>
      <c r="N884" s="53">
        <f t="shared" si="97"/>
        <v>0.0131578947368421</v>
      </c>
      <c r="O884" s="54" t="s">
        <v>31</v>
      </c>
      <c r="P884" s="55" t="s">
        <v>30</v>
      </c>
    </row>
    <row r="885" ht="22.5" customHeight="1" spans="1:16">
      <c r="A885" s="36" t="s">
        <v>52</v>
      </c>
      <c r="B885" s="37" t="s">
        <v>53</v>
      </c>
      <c r="C885" s="38">
        <v>45110</v>
      </c>
      <c r="D885" s="37" t="str">
        <f t="shared" si="91"/>
        <v>July</v>
      </c>
      <c r="E885" s="37">
        <f t="shared" si="92"/>
        <v>2023</v>
      </c>
      <c r="F885" s="39">
        <v>163</v>
      </c>
      <c r="G885" s="40">
        <v>18.47</v>
      </c>
      <c r="H885" s="41">
        <f t="shared" si="93"/>
        <v>3010.61</v>
      </c>
      <c r="I885" s="42">
        <v>0.05</v>
      </c>
      <c r="J885" s="31" t="str">
        <f t="shared" si="94"/>
        <v>Low (1–5%)</v>
      </c>
      <c r="K885" s="41">
        <f t="shared" si="95"/>
        <v>150.5305</v>
      </c>
      <c r="L885" s="41">
        <f t="shared" si="96"/>
        <v>2860.0795</v>
      </c>
      <c r="M885" s="39">
        <v>0</v>
      </c>
      <c r="N885" s="43">
        <f t="shared" si="97"/>
        <v>0</v>
      </c>
      <c r="O885" s="44" t="s">
        <v>31</v>
      </c>
      <c r="P885" s="45" t="s">
        <v>29</v>
      </c>
    </row>
    <row r="886" ht="22.5" customHeight="1" spans="1:16">
      <c r="A886" s="46" t="s">
        <v>48</v>
      </c>
      <c r="B886" s="47" t="s">
        <v>49</v>
      </c>
      <c r="C886" s="48">
        <v>45131</v>
      </c>
      <c r="D886" s="47" t="str">
        <f t="shared" si="91"/>
        <v>July</v>
      </c>
      <c r="E886" s="47">
        <f t="shared" si="92"/>
        <v>2023</v>
      </c>
      <c r="F886" s="49">
        <v>154</v>
      </c>
      <c r="G886" s="50">
        <v>54.94</v>
      </c>
      <c r="H886" s="51">
        <f t="shared" si="93"/>
        <v>8460.76</v>
      </c>
      <c r="I886" s="52">
        <v>0.13</v>
      </c>
      <c r="J886" s="31" t="str">
        <f t="shared" si="94"/>
        <v>High (11–15%)</v>
      </c>
      <c r="K886" s="51">
        <f t="shared" si="95"/>
        <v>1099.8988</v>
      </c>
      <c r="L886" s="51">
        <f t="shared" si="96"/>
        <v>7360.8612</v>
      </c>
      <c r="M886" s="49">
        <v>2</v>
      </c>
      <c r="N886" s="53">
        <f t="shared" si="97"/>
        <v>0.012987012987013</v>
      </c>
      <c r="O886" s="54" t="s">
        <v>31</v>
      </c>
      <c r="P886" s="55" t="s">
        <v>29</v>
      </c>
    </row>
    <row r="887" ht="22.5" customHeight="1" spans="1:16">
      <c r="A887" s="36" t="s">
        <v>9</v>
      </c>
      <c r="B887" s="37" t="s">
        <v>62</v>
      </c>
      <c r="C887" s="38">
        <v>45131</v>
      </c>
      <c r="D887" s="37" t="str">
        <f t="shared" si="91"/>
        <v>July</v>
      </c>
      <c r="E887" s="37">
        <f t="shared" si="92"/>
        <v>2023</v>
      </c>
      <c r="F887" s="39">
        <v>153</v>
      </c>
      <c r="G887" s="40">
        <v>32.96</v>
      </c>
      <c r="H887" s="41">
        <f t="shared" si="93"/>
        <v>5042.88</v>
      </c>
      <c r="I887" s="42">
        <v>0.11</v>
      </c>
      <c r="J887" s="31" t="str">
        <f t="shared" si="94"/>
        <v>High (11–15%)</v>
      </c>
      <c r="K887" s="41">
        <f t="shared" si="95"/>
        <v>554.7168</v>
      </c>
      <c r="L887" s="41">
        <f t="shared" si="96"/>
        <v>4488.1632</v>
      </c>
      <c r="M887" s="39">
        <v>0</v>
      </c>
      <c r="N887" s="43">
        <f t="shared" si="97"/>
        <v>0</v>
      </c>
      <c r="O887" s="44" t="s">
        <v>31</v>
      </c>
      <c r="P887" s="45" t="s">
        <v>29</v>
      </c>
    </row>
    <row r="888" ht="22.5" customHeight="1" spans="1:16">
      <c r="A888" s="46" t="s">
        <v>61</v>
      </c>
      <c r="B888" s="47" t="s">
        <v>62</v>
      </c>
      <c r="C888" s="48">
        <v>45145</v>
      </c>
      <c r="D888" s="47" t="str">
        <f t="shared" si="91"/>
        <v>August</v>
      </c>
      <c r="E888" s="47">
        <f t="shared" si="92"/>
        <v>2023</v>
      </c>
      <c r="F888" s="49">
        <v>162</v>
      </c>
      <c r="G888" s="50">
        <v>53.74</v>
      </c>
      <c r="H888" s="51">
        <f t="shared" si="93"/>
        <v>8705.88</v>
      </c>
      <c r="I888" s="52">
        <v>0.15</v>
      </c>
      <c r="J888" s="31" t="str">
        <f t="shared" si="94"/>
        <v>High (11–15%)</v>
      </c>
      <c r="K888" s="51">
        <f t="shared" si="95"/>
        <v>1305.882</v>
      </c>
      <c r="L888" s="51">
        <f t="shared" si="96"/>
        <v>7399.998</v>
      </c>
      <c r="M888" s="49">
        <v>0</v>
      </c>
      <c r="N888" s="53">
        <f t="shared" si="97"/>
        <v>0</v>
      </c>
      <c r="O888" s="54" t="s">
        <v>32</v>
      </c>
      <c r="P888" s="55" t="s">
        <v>30</v>
      </c>
    </row>
    <row r="889" ht="22.5" customHeight="1" spans="1:16">
      <c r="A889" s="36" t="s">
        <v>56</v>
      </c>
      <c r="B889" s="37" t="s">
        <v>57</v>
      </c>
      <c r="C889" s="38">
        <v>45145</v>
      </c>
      <c r="D889" s="37" t="str">
        <f t="shared" si="91"/>
        <v>August</v>
      </c>
      <c r="E889" s="37">
        <f t="shared" si="92"/>
        <v>2023</v>
      </c>
      <c r="F889" s="39">
        <v>133</v>
      </c>
      <c r="G889" s="40">
        <v>42.04</v>
      </c>
      <c r="H889" s="41">
        <f t="shared" si="93"/>
        <v>5591.32</v>
      </c>
      <c r="I889" s="42">
        <v>0.14</v>
      </c>
      <c r="J889" s="31" t="str">
        <f t="shared" si="94"/>
        <v>High (11–15%)</v>
      </c>
      <c r="K889" s="41">
        <f t="shared" si="95"/>
        <v>782.7848</v>
      </c>
      <c r="L889" s="41">
        <f t="shared" si="96"/>
        <v>4808.5352</v>
      </c>
      <c r="M889" s="39">
        <v>1</v>
      </c>
      <c r="N889" s="43">
        <f t="shared" si="97"/>
        <v>0.0075187969924812</v>
      </c>
      <c r="O889" s="44" t="s">
        <v>33</v>
      </c>
      <c r="P889" s="45" t="s">
        <v>29</v>
      </c>
    </row>
    <row r="890" ht="22.5" customHeight="1" spans="1:16">
      <c r="A890" s="46" t="s">
        <v>63</v>
      </c>
      <c r="B890" s="47" t="s">
        <v>57</v>
      </c>
      <c r="C890" s="48">
        <v>45152</v>
      </c>
      <c r="D890" s="47" t="str">
        <f t="shared" si="91"/>
        <v>August</v>
      </c>
      <c r="E890" s="47">
        <f t="shared" si="92"/>
        <v>2023</v>
      </c>
      <c r="F890" s="49">
        <v>154</v>
      </c>
      <c r="G890" s="50">
        <v>21.49</v>
      </c>
      <c r="H890" s="51">
        <f t="shared" si="93"/>
        <v>3309.46</v>
      </c>
      <c r="I890" s="52">
        <v>0.01</v>
      </c>
      <c r="J890" s="31" t="str">
        <f t="shared" si="94"/>
        <v>Low (1–5%)</v>
      </c>
      <c r="K890" s="51">
        <f t="shared" si="95"/>
        <v>33.0945999999999</v>
      </c>
      <c r="L890" s="51">
        <f t="shared" si="96"/>
        <v>3276.3654</v>
      </c>
      <c r="M890" s="49">
        <v>1</v>
      </c>
      <c r="N890" s="53">
        <f t="shared" si="97"/>
        <v>0.00649350649350649</v>
      </c>
      <c r="O890" s="54" t="s">
        <v>31</v>
      </c>
      <c r="P890" s="55" t="s">
        <v>29</v>
      </c>
    </row>
    <row r="891" ht="22.5" customHeight="1" spans="1:16">
      <c r="A891" s="36" t="s">
        <v>46</v>
      </c>
      <c r="B891" s="37" t="s">
        <v>47</v>
      </c>
      <c r="C891" s="38">
        <v>45159</v>
      </c>
      <c r="D891" s="37" t="str">
        <f t="shared" si="91"/>
        <v>August</v>
      </c>
      <c r="E891" s="37">
        <f t="shared" si="92"/>
        <v>2023</v>
      </c>
      <c r="F891" s="39">
        <v>150</v>
      </c>
      <c r="G891" s="40">
        <v>24.56</v>
      </c>
      <c r="H891" s="41">
        <f t="shared" si="93"/>
        <v>3684</v>
      </c>
      <c r="I891" s="42">
        <v>0.02</v>
      </c>
      <c r="J891" s="31" t="str">
        <f t="shared" si="94"/>
        <v>Low (1–5%)</v>
      </c>
      <c r="K891" s="41">
        <f t="shared" si="95"/>
        <v>73.6800000000003</v>
      </c>
      <c r="L891" s="41">
        <f t="shared" si="96"/>
        <v>3610.32</v>
      </c>
      <c r="M891" s="39">
        <v>1</v>
      </c>
      <c r="N891" s="43">
        <f t="shared" si="97"/>
        <v>0.00666666666666667</v>
      </c>
      <c r="O891" s="44" t="s">
        <v>31</v>
      </c>
      <c r="P891" s="45" t="s">
        <v>29</v>
      </c>
    </row>
    <row r="892" ht="22.5" customHeight="1" spans="1:16">
      <c r="A892" s="46" t="s">
        <v>9</v>
      </c>
      <c r="B892" s="47" t="s">
        <v>62</v>
      </c>
      <c r="C892" s="48">
        <v>45159</v>
      </c>
      <c r="D892" s="47" t="str">
        <f t="shared" si="91"/>
        <v>August</v>
      </c>
      <c r="E892" s="47">
        <f t="shared" si="92"/>
        <v>2023</v>
      </c>
      <c r="F892" s="49">
        <v>152</v>
      </c>
      <c r="G892" s="50">
        <v>28.38</v>
      </c>
      <c r="H892" s="51">
        <f t="shared" si="93"/>
        <v>4313.76</v>
      </c>
      <c r="I892" s="52">
        <v>0.05</v>
      </c>
      <c r="J892" s="31" t="str">
        <f t="shared" si="94"/>
        <v>Low (1–5%)</v>
      </c>
      <c r="K892" s="51">
        <f t="shared" si="95"/>
        <v>215.688</v>
      </c>
      <c r="L892" s="51">
        <f t="shared" si="96"/>
        <v>4098.072</v>
      </c>
      <c r="M892" s="49">
        <v>0</v>
      </c>
      <c r="N892" s="53">
        <f t="shared" si="97"/>
        <v>0</v>
      </c>
      <c r="O892" s="54" t="s">
        <v>32</v>
      </c>
      <c r="P892" s="55" t="s">
        <v>30</v>
      </c>
    </row>
    <row r="893" ht="22.5" customHeight="1" spans="1:16">
      <c r="A893" s="36" t="s">
        <v>56</v>
      </c>
      <c r="B893" s="37" t="s">
        <v>57</v>
      </c>
      <c r="C893" s="38">
        <v>45159</v>
      </c>
      <c r="D893" s="37" t="str">
        <f t="shared" si="91"/>
        <v>August</v>
      </c>
      <c r="E893" s="37">
        <f t="shared" si="92"/>
        <v>2023</v>
      </c>
      <c r="F893" s="39">
        <v>152</v>
      </c>
      <c r="G893" s="40">
        <v>52.03</v>
      </c>
      <c r="H893" s="41">
        <f t="shared" si="93"/>
        <v>7908.56</v>
      </c>
      <c r="I893" s="42">
        <v>0.07</v>
      </c>
      <c r="J893" s="31" t="str">
        <f t="shared" si="94"/>
        <v>Moderate (6–10%)</v>
      </c>
      <c r="K893" s="41">
        <f t="shared" si="95"/>
        <v>553.599200000001</v>
      </c>
      <c r="L893" s="41">
        <f t="shared" si="96"/>
        <v>7354.9608</v>
      </c>
      <c r="M893" s="39">
        <v>2</v>
      </c>
      <c r="N893" s="43">
        <f t="shared" si="97"/>
        <v>0.0131578947368421</v>
      </c>
      <c r="O893" s="44" t="s">
        <v>32</v>
      </c>
      <c r="P893" s="45" t="s">
        <v>28</v>
      </c>
    </row>
    <row r="894" ht="22.5" customHeight="1" spans="1:16">
      <c r="A894" s="46" t="s">
        <v>46</v>
      </c>
      <c r="B894" s="47" t="s">
        <v>47</v>
      </c>
      <c r="C894" s="48">
        <v>45166</v>
      </c>
      <c r="D894" s="47" t="str">
        <f t="shared" si="91"/>
        <v>August</v>
      </c>
      <c r="E894" s="47">
        <f t="shared" si="92"/>
        <v>2023</v>
      </c>
      <c r="F894" s="49">
        <v>148</v>
      </c>
      <c r="G894" s="50">
        <v>36.95</v>
      </c>
      <c r="H894" s="51">
        <f t="shared" si="93"/>
        <v>5468.6</v>
      </c>
      <c r="I894" s="52">
        <v>0.01</v>
      </c>
      <c r="J894" s="31" t="str">
        <f t="shared" si="94"/>
        <v>Low (1–5%)</v>
      </c>
      <c r="K894" s="51">
        <f t="shared" si="95"/>
        <v>54.6859999999997</v>
      </c>
      <c r="L894" s="51">
        <f t="shared" si="96"/>
        <v>5413.914</v>
      </c>
      <c r="M894" s="49">
        <v>3</v>
      </c>
      <c r="N894" s="53">
        <f t="shared" si="97"/>
        <v>0.0202702702702703</v>
      </c>
      <c r="O894" s="54" t="s">
        <v>31</v>
      </c>
      <c r="P894" s="55" t="s">
        <v>29</v>
      </c>
    </row>
    <row r="895" ht="22.5" customHeight="1" spans="1:16">
      <c r="A895" s="36" t="s">
        <v>63</v>
      </c>
      <c r="B895" s="37" t="s">
        <v>57</v>
      </c>
      <c r="C895" s="38">
        <v>45180</v>
      </c>
      <c r="D895" s="37" t="str">
        <f t="shared" si="91"/>
        <v>September</v>
      </c>
      <c r="E895" s="37">
        <f t="shared" si="92"/>
        <v>2023</v>
      </c>
      <c r="F895" s="39">
        <v>161</v>
      </c>
      <c r="G895" s="40">
        <v>46.59</v>
      </c>
      <c r="H895" s="41">
        <f t="shared" si="93"/>
        <v>7500.99</v>
      </c>
      <c r="I895" s="42">
        <v>0.16</v>
      </c>
      <c r="J895" s="31" t="str">
        <f t="shared" si="94"/>
        <v>Very High (16–20%)</v>
      </c>
      <c r="K895" s="41">
        <f t="shared" si="95"/>
        <v>1200.1584</v>
      </c>
      <c r="L895" s="41">
        <f t="shared" si="96"/>
        <v>6300.8316</v>
      </c>
      <c r="M895" s="39">
        <v>3</v>
      </c>
      <c r="N895" s="43">
        <f t="shared" si="97"/>
        <v>0.0186335403726708</v>
      </c>
      <c r="O895" s="44" t="s">
        <v>33</v>
      </c>
      <c r="P895" s="45" t="s">
        <v>28</v>
      </c>
    </row>
    <row r="896" ht="22.5" customHeight="1" spans="1:16">
      <c r="A896" s="46" t="s">
        <v>9</v>
      </c>
      <c r="B896" s="47" t="s">
        <v>62</v>
      </c>
      <c r="C896" s="48">
        <v>45229</v>
      </c>
      <c r="D896" s="47" t="str">
        <f t="shared" si="91"/>
        <v>October</v>
      </c>
      <c r="E896" s="47">
        <f t="shared" si="92"/>
        <v>2023</v>
      </c>
      <c r="F896" s="49">
        <v>157</v>
      </c>
      <c r="G896" s="50">
        <v>39.74</v>
      </c>
      <c r="H896" s="51">
        <f t="shared" si="93"/>
        <v>6239.18</v>
      </c>
      <c r="I896" s="52">
        <v>0.03</v>
      </c>
      <c r="J896" s="31" t="str">
        <f t="shared" si="94"/>
        <v>Low (1–5%)</v>
      </c>
      <c r="K896" s="51">
        <f t="shared" si="95"/>
        <v>187.1754</v>
      </c>
      <c r="L896" s="51">
        <f t="shared" si="96"/>
        <v>6052.0046</v>
      </c>
      <c r="M896" s="49">
        <v>2</v>
      </c>
      <c r="N896" s="53">
        <f t="shared" si="97"/>
        <v>0.0127388535031847</v>
      </c>
      <c r="O896" s="54" t="s">
        <v>31</v>
      </c>
      <c r="P896" s="55" t="s">
        <v>29</v>
      </c>
    </row>
    <row r="897" ht="22.5" customHeight="1" spans="1:16">
      <c r="A897" s="36" t="s">
        <v>58</v>
      </c>
      <c r="B897" s="37" t="s">
        <v>57</v>
      </c>
      <c r="C897" s="38">
        <v>45257</v>
      </c>
      <c r="D897" s="37" t="str">
        <f t="shared" si="91"/>
        <v>November</v>
      </c>
      <c r="E897" s="37">
        <f t="shared" si="92"/>
        <v>2023</v>
      </c>
      <c r="F897" s="39">
        <v>155</v>
      </c>
      <c r="G897" s="40">
        <v>54.76</v>
      </c>
      <c r="H897" s="41">
        <f t="shared" si="93"/>
        <v>8487.8</v>
      </c>
      <c r="I897" s="42">
        <v>0.05</v>
      </c>
      <c r="J897" s="31" t="str">
        <f t="shared" si="94"/>
        <v>Low (1–5%)</v>
      </c>
      <c r="K897" s="41">
        <f t="shared" si="95"/>
        <v>424.39</v>
      </c>
      <c r="L897" s="41">
        <f t="shared" si="96"/>
        <v>8063.41</v>
      </c>
      <c r="M897" s="39">
        <v>2</v>
      </c>
      <c r="N897" s="43">
        <f t="shared" si="97"/>
        <v>0.0129032258064516</v>
      </c>
      <c r="O897" s="44" t="s">
        <v>32</v>
      </c>
      <c r="P897" s="45" t="s">
        <v>28</v>
      </c>
    </row>
    <row r="898" ht="22.5" customHeight="1" spans="1:16">
      <c r="A898" s="46" t="s">
        <v>64</v>
      </c>
      <c r="B898" s="47" t="s">
        <v>65</v>
      </c>
      <c r="C898" s="48">
        <v>45264</v>
      </c>
      <c r="D898" s="47" t="str">
        <f t="shared" si="91"/>
        <v>December</v>
      </c>
      <c r="E898" s="47">
        <f t="shared" si="92"/>
        <v>2023</v>
      </c>
      <c r="F898" s="49">
        <v>148</v>
      </c>
      <c r="G898" s="50">
        <v>16.12</v>
      </c>
      <c r="H898" s="51">
        <f t="shared" si="93"/>
        <v>2385.76</v>
      </c>
      <c r="I898" s="52">
        <v>0.18</v>
      </c>
      <c r="J898" s="31" t="str">
        <f t="shared" si="94"/>
        <v>Very High (16–20%)</v>
      </c>
      <c r="K898" s="51">
        <f t="shared" si="95"/>
        <v>429.4368</v>
      </c>
      <c r="L898" s="51">
        <f t="shared" si="96"/>
        <v>1956.3232</v>
      </c>
      <c r="M898" s="49">
        <v>2</v>
      </c>
      <c r="N898" s="53">
        <f t="shared" si="97"/>
        <v>0.0135135135135135</v>
      </c>
      <c r="O898" s="54" t="s">
        <v>31</v>
      </c>
      <c r="P898" s="55" t="s">
        <v>29</v>
      </c>
    </row>
    <row r="899" ht="22.5" customHeight="1" spans="1:16">
      <c r="A899" s="36" t="s">
        <v>61</v>
      </c>
      <c r="B899" s="37" t="s">
        <v>62</v>
      </c>
      <c r="C899" s="38">
        <v>45292</v>
      </c>
      <c r="D899" s="37" t="str">
        <f t="shared" ref="D899:D962" si="98">TEXT(C899,"mmmm")</f>
        <v>January</v>
      </c>
      <c r="E899" s="37">
        <f t="shared" ref="E899:E962" si="99">YEAR(C899)</f>
        <v>2024</v>
      </c>
      <c r="F899" s="39">
        <v>146</v>
      </c>
      <c r="G899" s="40">
        <v>10.05</v>
      </c>
      <c r="H899" s="41">
        <f t="shared" ref="H899:H962" si="100">F899*G899</f>
        <v>1467.3</v>
      </c>
      <c r="I899" s="42">
        <v>0.24</v>
      </c>
      <c r="J899" s="31" t="str">
        <f t="shared" ref="J899:J962" si="101">IF(I899=0,"No Discount",IF(I899&lt;=0.05,"Low (1–5%)",IF(I899&lt;=0.1,"Moderate (6–10%)",IF(I899&lt;=0.15,"High (11–15%)",IF(I899&lt;=0.2,"Very High (16–20%)","Maximum (21–25%)")))))</f>
        <v>Maximum (21–25%)</v>
      </c>
      <c r="K899" s="41">
        <f t="shared" ref="K899:K962" si="102">H899-L899</f>
        <v>352.152</v>
      </c>
      <c r="L899" s="41">
        <f t="shared" ref="L899:L962" si="103">H899*(1-I899)</f>
        <v>1115.148</v>
      </c>
      <c r="M899" s="39">
        <v>3</v>
      </c>
      <c r="N899" s="43">
        <f t="shared" ref="N899:N962" si="104">M899/F899</f>
        <v>0.0205479452054795</v>
      </c>
      <c r="O899" s="44" t="s">
        <v>33</v>
      </c>
      <c r="P899" s="45" t="s">
        <v>28</v>
      </c>
    </row>
    <row r="900" ht="22.5" customHeight="1" spans="1:16">
      <c r="A900" s="46" t="s">
        <v>59</v>
      </c>
      <c r="B900" s="47" t="s">
        <v>60</v>
      </c>
      <c r="C900" s="48">
        <v>45334</v>
      </c>
      <c r="D900" s="47" t="str">
        <f t="shared" si="98"/>
        <v>February</v>
      </c>
      <c r="E900" s="47">
        <f t="shared" si="99"/>
        <v>2024</v>
      </c>
      <c r="F900" s="49">
        <v>136</v>
      </c>
      <c r="G900" s="50">
        <v>44.55</v>
      </c>
      <c r="H900" s="51">
        <f t="shared" si="100"/>
        <v>6058.8</v>
      </c>
      <c r="I900" s="52">
        <v>0.2</v>
      </c>
      <c r="J900" s="31" t="str">
        <f t="shared" si="101"/>
        <v>Very High (16–20%)</v>
      </c>
      <c r="K900" s="51">
        <f t="shared" si="102"/>
        <v>1211.76</v>
      </c>
      <c r="L900" s="51">
        <f t="shared" si="103"/>
        <v>4847.04</v>
      </c>
      <c r="M900" s="49">
        <v>1</v>
      </c>
      <c r="N900" s="53">
        <f t="shared" si="104"/>
        <v>0.00735294117647059</v>
      </c>
      <c r="O900" s="54" t="s">
        <v>32</v>
      </c>
      <c r="P900" s="55" t="s">
        <v>28</v>
      </c>
    </row>
    <row r="901" ht="22.5" customHeight="1" spans="1:16">
      <c r="A901" s="36" t="s">
        <v>64</v>
      </c>
      <c r="B901" s="37" t="s">
        <v>65</v>
      </c>
      <c r="C901" s="38">
        <v>45348</v>
      </c>
      <c r="D901" s="37" t="str">
        <f t="shared" si="98"/>
        <v>February</v>
      </c>
      <c r="E901" s="37">
        <f t="shared" si="99"/>
        <v>2024</v>
      </c>
      <c r="F901" s="39">
        <v>162</v>
      </c>
      <c r="G901" s="40">
        <v>15.27</v>
      </c>
      <c r="H901" s="41">
        <f t="shared" si="100"/>
        <v>2473.74</v>
      </c>
      <c r="I901" s="42">
        <v>0.02</v>
      </c>
      <c r="J901" s="31" t="str">
        <f t="shared" si="101"/>
        <v>Low (1–5%)</v>
      </c>
      <c r="K901" s="41">
        <f t="shared" si="102"/>
        <v>49.4748</v>
      </c>
      <c r="L901" s="41">
        <f t="shared" si="103"/>
        <v>2424.2652</v>
      </c>
      <c r="M901" s="39">
        <v>4</v>
      </c>
      <c r="N901" s="43">
        <f t="shared" si="104"/>
        <v>0.0246913580246914</v>
      </c>
      <c r="O901" s="44" t="s">
        <v>33</v>
      </c>
      <c r="P901" s="45" t="s">
        <v>28</v>
      </c>
    </row>
    <row r="902" ht="22.5" customHeight="1" spans="1:16">
      <c r="A902" s="46" t="s">
        <v>63</v>
      </c>
      <c r="B902" s="47" t="s">
        <v>57</v>
      </c>
      <c r="C902" s="48">
        <v>45348</v>
      </c>
      <c r="D902" s="47" t="str">
        <f t="shared" si="98"/>
        <v>February</v>
      </c>
      <c r="E902" s="47">
        <f t="shared" si="99"/>
        <v>2024</v>
      </c>
      <c r="F902" s="49">
        <v>145</v>
      </c>
      <c r="G902" s="50">
        <v>31.97</v>
      </c>
      <c r="H902" s="51">
        <f t="shared" si="100"/>
        <v>4635.65</v>
      </c>
      <c r="I902" s="52">
        <v>0.2</v>
      </c>
      <c r="J902" s="31" t="str">
        <f t="shared" si="101"/>
        <v>Very High (16–20%)</v>
      </c>
      <c r="K902" s="51">
        <f t="shared" si="102"/>
        <v>927.13</v>
      </c>
      <c r="L902" s="51">
        <f t="shared" si="103"/>
        <v>3708.52</v>
      </c>
      <c r="M902" s="49">
        <v>4</v>
      </c>
      <c r="N902" s="53">
        <f t="shared" si="104"/>
        <v>0.0275862068965517</v>
      </c>
      <c r="O902" s="54" t="s">
        <v>32</v>
      </c>
      <c r="P902" s="55" t="s">
        <v>29</v>
      </c>
    </row>
    <row r="903" ht="22.5" customHeight="1" spans="1:16">
      <c r="A903" s="36" t="s">
        <v>52</v>
      </c>
      <c r="B903" s="37" t="s">
        <v>53</v>
      </c>
      <c r="C903" s="38">
        <v>45348</v>
      </c>
      <c r="D903" s="37" t="str">
        <f t="shared" si="98"/>
        <v>February</v>
      </c>
      <c r="E903" s="37">
        <f t="shared" si="99"/>
        <v>2024</v>
      </c>
      <c r="F903" s="39">
        <v>140</v>
      </c>
      <c r="G903" s="40">
        <v>41.09</v>
      </c>
      <c r="H903" s="41">
        <f t="shared" si="100"/>
        <v>5752.6</v>
      </c>
      <c r="I903" s="42">
        <v>0.21</v>
      </c>
      <c r="J903" s="31" t="str">
        <f t="shared" si="101"/>
        <v>Maximum (21–25%)</v>
      </c>
      <c r="K903" s="41">
        <f t="shared" si="102"/>
        <v>1208.046</v>
      </c>
      <c r="L903" s="41">
        <f t="shared" si="103"/>
        <v>4544.554</v>
      </c>
      <c r="M903" s="39">
        <v>2</v>
      </c>
      <c r="N903" s="43">
        <f t="shared" si="104"/>
        <v>0.0142857142857143</v>
      </c>
      <c r="O903" s="44" t="s">
        <v>31</v>
      </c>
      <c r="P903" s="45" t="s">
        <v>29</v>
      </c>
    </row>
    <row r="904" ht="22.5" customHeight="1" spans="1:16">
      <c r="A904" s="46" t="s">
        <v>54</v>
      </c>
      <c r="B904" s="47" t="s">
        <v>55</v>
      </c>
      <c r="C904" s="48">
        <v>45355</v>
      </c>
      <c r="D904" s="47" t="str">
        <f t="shared" si="98"/>
        <v>March</v>
      </c>
      <c r="E904" s="47">
        <f t="shared" si="99"/>
        <v>2024</v>
      </c>
      <c r="F904" s="49">
        <v>155</v>
      </c>
      <c r="G904" s="50">
        <v>27.89</v>
      </c>
      <c r="H904" s="51">
        <f t="shared" si="100"/>
        <v>4322.95</v>
      </c>
      <c r="I904" s="52">
        <v>0.05</v>
      </c>
      <c r="J904" s="31" t="str">
        <f t="shared" si="101"/>
        <v>Low (1–5%)</v>
      </c>
      <c r="K904" s="51">
        <f t="shared" si="102"/>
        <v>216.1475</v>
      </c>
      <c r="L904" s="51">
        <f t="shared" si="103"/>
        <v>4106.8025</v>
      </c>
      <c r="M904" s="49">
        <v>1</v>
      </c>
      <c r="N904" s="53">
        <f t="shared" si="104"/>
        <v>0.00645161290322581</v>
      </c>
      <c r="O904" s="54" t="s">
        <v>33</v>
      </c>
      <c r="P904" s="55" t="s">
        <v>29</v>
      </c>
    </row>
    <row r="905" ht="22.5" customHeight="1" spans="1:16">
      <c r="A905" s="36" t="s">
        <v>54</v>
      </c>
      <c r="B905" s="37" t="s">
        <v>55</v>
      </c>
      <c r="C905" s="38">
        <v>45362</v>
      </c>
      <c r="D905" s="37" t="str">
        <f t="shared" si="98"/>
        <v>March</v>
      </c>
      <c r="E905" s="37">
        <f t="shared" si="99"/>
        <v>2024</v>
      </c>
      <c r="F905" s="39">
        <v>150</v>
      </c>
      <c r="G905" s="40">
        <v>20.41</v>
      </c>
      <c r="H905" s="41">
        <f t="shared" si="100"/>
        <v>3061.5</v>
      </c>
      <c r="I905" s="42">
        <v>0.14</v>
      </c>
      <c r="J905" s="31" t="str">
        <f t="shared" si="101"/>
        <v>High (11–15%)</v>
      </c>
      <c r="K905" s="41">
        <f t="shared" si="102"/>
        <v>428.61</v>
      </c>
      <c r="L905" s="41">
        <f t="shared" si="103"/>
        <v>2632.89</v>
      </c>
      <c r="M905" s="39">
        <v>4</v>
      </c>
      <c r="N905" s="43">
        <f t="shared" si="104"/>
        <v>0.0266666666666667</v>
      </c>
      <c r="O905" s="44" t="s">
        <v>33</v>
      </c>
      <c r="P905" s="45" t="s">
        <v>30</v>
      </c>
    </row>
    <row r="906" ht="22.5" customHeight="1" spans="1:16">
      <c r="A906" s="46" t="s">
        <v>6</v>
      </c>
      <c r="B906" s="47" t="s">
        <v>51</v>
      </c>
      <c r="C906" s="48">
        <v>45369</v>
      </c>
      <c r="D906" s="47" t="str">
        <f t="shared" si="98"/>
        <v>March</v>
      </c>
      <c r="E906" s="47">
        <f t="shared" si="99"/>
        <v>2024</v>
      </c>
      <c r="F906" s="49">
        <v>168</v>
      </c>
      <c r="G906" s="50">
        <v>30.3</v>
      </c>
      <c r="H906" s="51">
        <f t="shared" si="100"/>
        <v>5090.4</v>
      </c>
      <c r="I906" s="52">
        <v>0.06</v>
      </c>
      <c r="J906" s="31" t="str">
        <f t="shared" si="101"/>
        <v>Moderate (6–10%)</v>
      </c>
      <c r="K906" s="51">
        <f t="shared" si="102"/>
        <v>305.424</v>
      </c>
      <c r="L906" s="51">
        <f t="shared" si="103"/>
        <v>4784.976</v>
      </c>
      <c r="M906" s="49">
        <v>2</v>
      </c>
      <c r="N906" s="53">
        <f t="shared" si="104"/>
        <v>0.0119047619047619</v>
      </c>
      <c r="O906" s="54" t="s">
        <v>33</v>
      </c>
      <c r="P906" s="55" t="s">
        <v>30</v>
      </c>
    </row>
    <row r="907" ht="22.5" customHeight="1" spans="1:16">
      <c r="A907" s="36" t="s">
        <v>59</v>
      </c>
      <c r="B907" s="37" t="s">
        <v>60</v>
      </c>
      <c r="C907" s="38">
        <v>45369</v>
      </c>
      <c r="D907" s="37" t="str">
        <f t="shared" si="98"/>
        <v>March</v>
      </c>
      <c r="E907" s="37">
        <f t="shared" si="99"/>
        <v>2024</v>
      </c>
      <c r="F907" s="39">
        <v>143</v>
      </c>
      <c r="G907" s="40">
        <v>47.58</v>
      </c>
      <c r="H907" s="41">
        <f t="shared" si="100"/>
        <v>6803.94</v>
      </c>
      <c r="I907" s="42">
        <v>0.05</v>
      </c>
      <c r="J907" s="31" t="str">
        <f t="shared" si="101"/>
        <v>Low (1–5%)</v>
      </c>
      <c r="K907" s="41">
        <f t="shared" si="102"/>
        <v>340.197</v>
      </c>
      <c r="L907" s="41">
        <f t="shared" si="103"/>
        <v>6463.743</v>
      </c>
      <c r="M907" s="39">
        <v>0</v>
      </c>
      <c r="N907" s="43">
        <f t="shared" si="104"/>
        <v>0</v>
      </c>
      <c r="O907" s="44" t="s">
        <v>31</v>
      </c>
      <c r="P907" s="45" t="s">
        <v>29</v>
      </c>
    </row>
    <row r="908" ht="22.5" customHeight="1" spans="1:16">
      <c r="A908" s="46" t="s">
        <v>52</v>
      </c>
      <c r="B908" s="47" t="s">
        <v>53</v>
      </c>
      <c r="C908" s="48">
        <v>45397</v>
      </c>
      <c r="D908" s="47" t="str">
        <f t="shared" si="98"/>
        <v>April</v>
      </c>
      <c r="E908" s="47">
        <f t="shared" si="99"/>
        <v>2024</v>
      </c>
      <c r="F908" s="49">
        <v>169</v>
      </c>
      <c r="G908" s="50">
        <v>33.89</v>
      </c>
      <c r="H908" s="51">
        <f t="shared" si="100"/>
        <v>5727.41</v>
      </c>
      <c r="I908" s="52">
        <v>0.02</v>
      </c>
      <c r="J908" s="31" t="str">
        <f t="shared" si="101"/>
        <v>Low (1–5%)</v>
      </c>
      <c r="K908" s="51">
        <f t="shared" si="102"/>
        <v>114.5482</v>
      </c>
      <c r="L908" s="51">
        <f t="shared" si="103"/>
        <v>5612.8618</v>
      </c>
      <c r="M908" s="49">
        <v>1</v>
      </c>
      <c r="N908" s="53">
        <f t="shared" si="104"/>
        <v>0.00591715976331361</v>
      </c>
      <c r="O908" s="54" t="s">
        <v>31</v>
      </c>
      <c r="P908" s="55" t="s">
        <v>28</v>
      </c>
    </row>
    <row r="909" ht="22.5" customHeight="1" spans="1:16">
      <c r="A909" s="36" t="s">
        <v>63</v>
      </c>
      <c r="B909" s="37" t="s">
        <v>57</v>
      </c>
      <c r="C909" s="38">
        <v>45404</v>
      </c>
      <c r="D909" s="37" t="str">
        <f t="shared" si="98"/>
        <v>April</v>
      </c>
      <c r="E909" s="37">
        <f t="shared" si="99"/>
        <v>2024</v>
      </c>
      <c r="F909" s="39">
        <v>171</v>
      </c>
      <c r="G909" s="40">
        <v>22.21</v>
      </c>
      <c r="H909" s="41">
        <f t="shared" si="100"/>
        <v>3797.91</v>
      </c>
      <c r="I909" s="42">
        <v>0.08</v>
      </c>
      <c r="J909" s="31" t="str">
        <f t="shared" si="101"/>
        <v>Moderate (6–10%)</v>
      </c>
      <c r="K909" s="41">
        <f t="shared" si="102"/>
        <v>303.8328</v>
      </c>
      <c r="L909" s="41">
        <f t="shared" si="103"/>
        <v>3494.0772</v>
      </c>
      <c r="M909" s="39">
        <v>0</v>
      </c>
      <c r="N909" s="43">
        <f t="shared" si="104"/>
        <v>0</v>
      </c>
      <c r="O909" s="44" t="s">
        <v>33</v>
      </c>
      <c r="P909" s="45" t="s">
        <v>28</v>
      </c>
    </row>
    <row r="910" ht="22.5" customHeight="1" spans="1:16">
      <c r="A910" s="46" t="s">
        <v>48</v>
      </c>
      <c r="B910" s="47" t="s">
        <v>49</v>
      </c>
      <c r="C910" s="48">
        <v>45404</v>
      </c>
      <c r="D910" s="47" t="str">
        <f t="shared" si="98"/>
        <v>April</v>
      </c>
      <c r="E910" s="47">
        <f t="shared" si="99"/>
        <v>2024</v>
      </c>
      <c r="F910" s="49">
        <v>158</v>
      </c>
      <c r="G910" s="50">
        <v>56.78</v>
      </c>
      <c r="H910" s="51">
        <f t="shared" si="100"/>
        <v>8971.24</v>
      </c>
      <c r="I910" s="52">
        <v>0.18</v>
      </c>
      <c r="J910" s="31" t="str">
        <f t="shared" si="101"/>
        <v>Very High (16–20%)</v>
      </c>
      <c r="K910" s="51">
        <f t="shared" si="102"/>
        <v>1614.8232</v>
      </c>
      <c r="L910" s="51">
        <f t="shared" si="103"/>
        <v>7356.4168</v>
      </c>
      <c r="M910" s="49">
        <v>2</v>
      </c>
      <c r="N910" s="53">
        <f t="shared" si="104"/>
        <v>0.0126582278481013</v>
      </c>
      <c r="O910" s="54" t="s">
        <v>32</v>
      </c>
      <c r="P910" s="55" t="s">
        <v>30</v>
      </c>
    </row>
    <row r="911" ht="22.5" customHeight="1" spans="1:16">
      <c r="A911" s="36" t="s">
        <v>8</v>
      </c>
      <c r="B911" s="37" t="s">
        <v>45</v>
      </c>
      <c r="C911" s="38">
        <v>45418</v>
      </c>
      <c r="D911" s="37" t="str">
        <f t="shared" si="98"/>
        <v>May</v>
      </c>
      <c r="E911" s="37">
        <f t="shared" si="99"/>
        <v>2024</v>
      </c>
      <c r="F911" s="39">
        <v>151</v>
      </c>
      <c r="G911" s="40">
        <v>52.31</v>
      </c>
      <c r="H911" s="41">
        <f t="shared" si="100"/>
        <v>7898.81</v>
      </c>
      <c r="I911" s="42">
        <v>0.05</v>
      </c>
      <c r="J911" s="31" t="str">
        <f t="shared" si="101"/>
        <v>Low (1–5%)</v>
      </c>
      <c r="K911" s="41">
        <f t="shared" si="102"/>
        <v>394.940500000001</v>
      </c>
      <c r="L911" s="41">
        <f t="shared" si="103"/>
        <v>7503.8695</v>
      </c>
      <c r="M911" s="39">
        <v>1</v>
      </c>
      <c r="N911" s="43">
        <f t="shared" si="104"/>
        <v>0.00662251655629139</v>
      </c>
      <c r="O911" s="44" t="s">
        <v>31</v>
      </c>
      <c r="P911" s="45" t="s">
        <v>28</v>
      </c>
    </row>
    <row r="912" ht="22.5" customHeight="1" spans="1:16">
      <c r="A912" s="46" t="s">
        <v>9</v>
      </c>
      <c r="B912" s="47" t="s">
        <v>62</v>
      </c>
      <c r="C912" s="48">
        <v>45418</v>
      </c>
      <c r="D912" s="47" t="str">
        <f t="shared" si="98"/>
        <v>May</v>
      </c>
      <c r="E912" s="47">
        <f t="shared" si="99"/>
        <v>2024</v>
      </c>
      <c r="F912" s="49">
        <v>125</v>
      </c>
      <c r="G912" s="50">
        <v>55.66</v>
      </c>
      <c r="H912" s="51">
        <f t="shared" si="100"/>
        <v>6957.5</v>
      </c>
      <c r="I912" s="52">
        <v>0.14</v>
      </c>
      <c r="J912" s="31" t="str">
        <f t="shared" si="101"/>
        <v>High (11–15%)</v>
      </c>
      <c r="K912" s="51">
        <f t="shared" si="102"/>
        <v>974.05</v>
      </c>
      <c r="L912" s="51">
        <f t="shared" si="103"/>
        <v>5983.45</v>
      </c>
      <c r="M912" s="49">
        <v>1</v>
      </c>
      <c r="N912" s="53">
        <f t="shared" si="104"/>
        <v>0.008</v>
      </c>
      <c r="O912" s="54" t="s">
        <v>33</v>
      </c>
      <c r="P912" s="55" t="s">
        <v>29</v>
      </c>
    </row>
    <row r="913" ht="22.5" customHeight="1" spans="1:16">
      <c r="A913" s="36" t="s">
        <v>54</v>
      </c>
      <c r="B913" s="37" t="s">
        <v>55</v>
      </c>
      <c r="C913" s="38">
        <v>45418</v>
      </c>
      <c r="D913" s="37" t="str">
        <f t="shared" si="98"/>
        <v>May</v>
      </c>
      <c r="E913" s="37">
        <f t="shared" si="99"/>
        <v>2024</v>
      </c>
      <c r="F913" s="39">
        <v>149</v>
      </c>
      <c r="G913" s="40">
        <v>10.5</v>
      </c>
      <c r="H913" s="41">
        <f t="shared" si="100"/>
        <v>1564.5</v>
      </c>
      <c r="I913" s="42">
        <v>0.02</v>
      </c>
      <c r="J913" s="31" t="str">
        <f t="shared" si="101"/>
        <v>Low (1–5%)</v>
      </c>
      <c r="K913" s="41">
        <f t="shared" si="102"/>
        <v>31.29</v>
      </c>
      <c r="L913" s="41">
        <f t="shared" si="103"/>
        <v>1533.21</v>
      </c>
      <c r="M913" s="39">
        <v>0</v>
      </c>
      <c r="N913" s="43">
        <f t="shared" si="104"/>
        <v>0</v>
      </c>
      <c r="O913" s="44" t="s">
        <v>33</v>
      </c>
      <c r="P913" s="45" t="s">
        <v>30</v>
      </c>
    </row>
    <row r="914" ht="22.5" customHeight="1" spans="1:16">
      <c r="A914" s="46" t="s">
        <v>64</v>
      </c>
      <c r="B914" s="47" t="s">
        <v>65</v>
      </c>
      <c r="C914" s="48">
        <v>45439</v>
      </c>
      <c r="D914" s="47" t="str">
        <f t="shared" si="98"/>
        <v>May</v>
      </c>
      <c r="E914" s="47">
        <f t="shared" si="99"/>
        <v>2024</v>
      </c>
      <c r="F914" s="49">
        <v>143</v>
      </c>
      <c r="G914" s="50">
        <v>19.48</v>
      </c>
      <c r="H914" s="51">
        <f t="shared" si="100"/>
        <v>2785.64</v>
      </c>
      <c r="I914" s="52">
        <v>0.07</v>
      </c>
      <c r="J914" s="31" t="str">
        <f t="shared" si="101"/>
        <v>Moderate (6–10%)</v>
      </c>
      <c r="K914" s="51">
        <f t="shared" si="102"/>
        <v>194.9948</v>
      </c>
      <c r="L914" s="51">
        <f t="shared" si="103"/>
        <v>2590.6452</v>
      </c>
      <c r="M914" s="49">
        <v>1</v>
      </c>
      <c r="N914" s="53">
        <f t="shared" si="104"/>
        <v>0.00699300699300699</v>
      </c>
      <c r="O914" s="54" t="s">
        <v>31</v>
      </c>
      <c r="P914" s="55" t="s">
        <v>30</v>
      </c>
    </row>
    <row r="915" ht="22.5" customHeight="1" spans="1:16">
      <c r="A915" s="36" t="s">
        <v>50</v>
      </c>
      <c r="B915" s="37" t="s">
        <v>51</v>
      </c>
      <c r="C915" s="38">
        <v>45439</v>
      </c>
      <c r="D915" s="37" t="str">
        <f t="shared" si="98"/>
        <v>May</v>
      </c>
      <c r="E915" s="37">
        <f t="shared" si="99"/>
        <v>2024</v>
      </c>
      <c r="F915" s="39">
        <v>133</v>
      </c>
      <c r="G915" s="40">
        <v>57.39</v>
      </c>
      <c r="H915" s="41">
        <f t="shared" si="100"/>
        <v>7632.87</v>
      </c>
      <c r="I915" s="42">
        <v>0.18</v>
      </c>
      <c r="J915" s="31" t="str">
        <f t="shared" si="101"/>
        <v>Very High (16–20%)</v>
      </c>
      <c r="K915" s="41">
        <f t="shared" si="102"/>
        <v>1373.9166</v>
      </c>
      <c r="L915" s="41">
        <f t="shared" si="103"/>
        <v>6258.9534</v>
      </c>
      <c r="M915" s="39">
        <v>1</v>
      </c>
      <c r="N915" s="43">
        <f t="shared" si="104"/>
        <v>0.0075187969924812</v>
      </c>
      <c r="O915" s="44" t="s">
        <v>32</v>
      </c>
      <c r="P915" s="45" t="s">
        <v>28</v>
      </c>
    </row>
    <row r="916" ht="22.5" customHeight="1" spans="1:16">
      <c r="A916" s="46" t="s">
        <v>46</v>
      </c>
      <c r="B916" s="47" t="s">
        <v>47</v>
      </c>
      <c r="C916" s="48">
        <v>45460</v>
      </c>
      <c r="D916" s="47" t="str">
        <f t="shared" si="98"/>
        <v>June</v>
      </c>
      <c r="E916" s="47">
        <f t="shared" si="99"/>
        <v>2024</v>
      </c>
      <c r="F916" s="49">
        <v>170</v>
      </c>
      <c r="G916" s="50">
        <v>45.41</v>
      </c>
      <c r="H916" s="51">
        <f t="shared" si="100"/>
        <v>7719.7</v>
      </c>
      <c r="I916" s="52">
        <v>0.01</v>
      </c>
      <c r="J916" s="31" t="str">
        <f t="shared" si="101"/>
        <v>Low (1–5%)</v>
      </c>
      <c r="K916" s="51">
        <f t="shared" si="102"/>
        <v>77.1970000000001</v>
      </c>
      <c r="L916" s="51">
        <f t="shared" si="103"/>
        <v>7642.503</v>
      </c>
      <c r="M916" s="49">
        <v>2</v>
      </c>
      <c r="N916" s="53">
        <f t="shared" si="104"/>
        <v>0.0117647058823529</v>
      </c>
      <c r="O916" s="54" t="s">
        <v>33</v>
      </c>
      <c r="P916" s="55" t="s">
        <v>30</v>
      </c>
    </row>
    <row r="917" ht="22.5" customHeight="1" spans="1:16">
      <c r="A917" s="36" t="s">
        <v>52</v>
      </c>
      <c r="B917" s="37" t="s">
        <v>53</v>
      </c>
      <c r="C917" s="38">
        <v>45488</v>
      </c>
      <c r="D917" s="37" t="str">
        <f t="shared" si="98"/>
        <v>July</v>
      </c>
      <c r="E917" s="37">
        <f t="shared" si="99"/>
        <v>2024</v>
      </c>
      <c r="F917" s="39">
        <v>159</v>
      </c>
      <c r="G917" s="40">
        <v>17.55</v>
      </c>
      <c r="H917" s="41">
        <f t="shared" si="100"/>
        <v>2790.45</v>
      </c>
      <c r="I917" s="42">
        <v>0.1</v>
      </c>
      <c r="J917" s="31" t="str">
        <f t="shared" si="101"/>
        <v>Moderate (6–10%)</v>
      </c>
      <c r="K917" s="41">
        <f t="shared" si="102"/>
        <v>279.045</v>
      </c>
      <c r="L917" s="41">
        <f t="shared" si="103"/>
        <v>2511.405</v>
      </c>
      <c r="M917" s="39">
        <v>1</v>
      </c>
      <c r="N917" s="43">
        <f t="shared" si="104"/>
        <v>0.00628930817610063</v>
      </c>
      <c r="O917" s="44" t="s">
        <v>32</v>
      </c>
      <c r="P917" s="45" t="s">
        <v>30</v>
      </c>
    </row>
    <row r="918" ht="22.5" customHeight="1" spans="1:16">
      <c r="A918" s="46" t="s">
        <v>56</v>
      </c>
      <c r="B918" s="47" t="s">
        <v>57</v>
      </c>
      <c r="C918" s="48">
        <v>45488</v>
      </c>
      <c r="D918" s="47" t="str">
        <f t="shared" si="98"/>
        <v>July</v>
      </c>
      <c r="E918" s="47">
        <f t="shared" si="99"/>
        <v>2024</v>
      </c>
      <c r="F918" s="49">
        <v>159</v>
      </c>
      <c r="G918" s="50">
        <v>15.41</v>
      </c>
      <c r="H918" s="51">
        <f t="shared" si="100"/>
        <v>2450.19</v>
      </c>
      <c r="I918" s="52">
        <v>0.06</v>
      </c>
      <c r="J918" s="31" t="str">
        <f t="shared" si="101"/>
        <v>Moderate (6–10%)</v>
      </c>
      <c r="K918" s="51">
        <f t="shared" si="102"/>
        <v>147.0114</v>
      </c>
      <c r="L918" s="51">
        <f t="shared" si="103"/>
        <v>2303.1786</v>
      </c>
      <c r="M918" s="49">
        <v>2</v>
      </c>
      <c r="N918" s="53">
        <f t="shared" si="104"/>
        <v>0.0125786163522013</v>
      </c>
      <c r="O918" s="54" t="s">
        <v>31</v>
      </c>
      <c r="P918" s="55" t="s">
        <v>29</v>
      </c>
    </row>
    <row r="919" ht="22.5" customHeight="1" spans="1:16">
      <c r="A919" s="36" t="s">
        <v>6</v>
      </c>
      <c r="B919" s="37" t="s">
        <v>51</v>
      </c>
      <c r="C919" s="38">
        <v>45509</v>
      </c>
      <c r="D919" s="37" t="str">
        <f t="shared" si="98"/>
        <v>August</v>
      </c>
      <c r="E919" s="37">
        <f t="shared" si="99"/>
        <v>2024</v>
      </c>
      <c r="F919" s="39">
        <v>168</v>
      </c>
      <c r="G919" s="40">
        <v>58.13</v>
      </c>
      <c r="H919" s="41">
        <f t="shared" si="100"/>
        <v>9765.84</v>
      </c>
      <c r="I919" s="42">
        <v>0.09</v>
      </c>
      <c r="J919" s="31" t="str">
        <f t="shared" si="101"/>
        <v>Moderate (6–10%)</v>
      </c>
      <c r="K919" s="41">
        <f t="shared" si="102"/>
        <v>878.9256</v>
      </c>
      <c r="L919" s="41">
        <f t="shared" si="103"/>
        <v>8886.9144</v>
      </c>
      <c r="M919" s="39">
        <v>3</v>
      </c>
      <c r="N919" s="43">
        <f t="shared" si="104"/>
        <v>0.0178571428571429</v>
      </c>
      <c r="O919" s="44" t="s">
        <v>32</v>
      </c>
      <c r="P919" s="45" t="s">
        <v>30</v>
      </c>
    </row>
    <row r="920" ht="22.5" customHeight="1" spans="1:16">
      <c r="A920" s="46" t="s">
        <v>58</v>
      </c>
      <c r="B920" s="47" t="s">
        <v>57</v>
      </c>
      <c r="C920" s="48">
        <v>45516</v>
      </c>
      <c r="D920" s="47" t="str">
        <f t="shared" si="98"/>
        <v>August</v>
      </c>
      <c r="E920" s="47">
        <f t="shared" si="99"/>
        <v>2024</v>
      </c>
      <c r="F920" s="49">
        <v>155</v>
      </c>
      <c r="G920" s="50">
        <v>55.6</v>
      </c>
      <c r="H920" s="51">
        <f t="shared" si="100"/>
        <v>8618</v>
      </c>
      <c r="I920" s="52">
        <v>0.13</v>
      </c>
      <c r="J920" s="31" t="str">
        <f t="shared" si="101"/>
        <v>High (11–15%)</v>
      </c>
      <c r="K920" s="51">
        <f t="shared" si="102"/>
        <v>1120.34</v>
      </c>
      <c r="L920" s="51">
        <f t="shared" si="103"/>
        <v>7497.66</v>
      </c>
      <c r="M920" s="49">
        <v>0</v>
      </c>
      <c r="N920" s="53">
        <f t="shared" si="104"/>
        <v>0</v>
      </c>
      <c r="O920" s="54" t="s">
        <v>32</v>
      </c>
      <c r="P920" s="55" t="s">
        <v>29</v>
      </c>
    </row>
    <row r="921" ht="22.5" customHeight="1" spans="1:16">
      <c r="A921" s="36" t="s">
        <v>50</v>
      </c>
      <c r="B921" s="37" t="s">
        <v>51</v>
      </c>
      <c r="C921" s="38">
        <v>45537</v>
      </c>
      <c r="D921" s="37" t="str">
        <f t="shared" si="98"/>
        <v>September</v>
      </c>
      <c r="E921" s="37">
        <f t="shared" si="99"/>
        <v>2024</v>
      </c>
      <c r="F921" s="39">
        <v>145</v>
      </c>
      <c r="G921" s="40">
        <v>43.3</v>
      </c>
      <c r="H921" s="41">
        <f t="shared" si="100"/>
        <v>6278.5</v>
      </c>
      <c r="I921" s="42">
        <v>0.06</v>
      </c>
      <c r="J921" s="31" t="str">
        <f t="shared" si="101"/>
        <v>Moderate (6–10%)</v>
      </c>
      <c r="K921" s="41">
        <f t="shared" si="102"/>
        <v>376.71</v>
      </c>
      <c r="L921" s="41">
        <f t="shared" si="103"/>
        <v>5901.79</v>
      </c>
      <c r="M921" s="39">
        <v>0</v>
      </c>
      <c r="N921" s="43">
        <f t="shared" si="104"/>
        <v>0</v>
      </c>
      <c r="O921" s="44" t="s">
        <v>33</v>
      </c>
      <c r="P921" s="45" t="s">
        <v>28</v>
      </c>
    </row>
    <row r="922" ht="22.5" customHeight="1" spans="1:16">
      <c r="A922" s="46" t="s">
        <v>52</v>
      </c>
      <c r="B922" s="47" t="s">
        <v>53</v>
      </c>
      <c r="C922" s="48">
        <v>45537</v>
      </c>
      <c r="D922" s="47" t="str">
        <f t="shared" si="98"/>
        <v>September</v>
      </c>
      <c r="E922" s="47">
        <f t="shared" si="99"/>
        <v>2024</v>
      </c>
      <c r="F922" s="49">
        <v>149</v>
      </c>
      <c r="G922" s="50">
        <v>27.38</v>
      </c>
      <c r="H922" s="51">
        <f t="shared" si="100"/>
        <v>4079.62</v>
      </c>
      <c r="I922" s="52">
        <v>0.09</v>
      </c>
      <c r="J922" s="31" t="str">
        <f t="shared" si="101"/>
        <v>Moderate (6–10%)</v>
      </c>
      <c r="K922" s="51">
        <f t="shared" si="102"/>
        <v>367.1658</v>
      </c>
      <c r="L922" s="51">
        <f t="shared" si="103"/>
        <v>3712.4542</v>
      </c>
      <c r="M922" s="49">
        <v>0</v>
      </c>
      <c r="N922" s="53">
        <f t="shared" si="104"/>
        <v>0</v>
      </c>
      <c r="O922" s="54" t="s">
        <v>32</v>
      </c>
      <c r="P922" s="55" t="s">
        <v>29</v>
      </c>
    </row>
    <row r="923" ht="22.5" customHeight="1" spans="1:16">
      <c r="A923" s="36" t="s">
        <v>10</v>
      </c>
      <c r="B923" s="37" t="s">
        <v>62</v>
      </c>
      <c r="C923" s="38">
        <v>45544</v>
      </c>
      <c r="D923" s="37" t="str">
        <f t="shared" si="98"/>
        <v>September</v>
      </c>
      <c r="E923" s="37">
        <f t="shared" si="99"/>
        <v>2024</v>
      </c>
      <c r="F923" s="39">
        <v>148</v>
      </c>
      <c r="G923" s="40">
        <v>35.07</v>
      </c>
      <c r="H923" s="41">
        <f t="shared" si="100"/>
        <v>5190.36</v>
      </c>
      <c r="I923" s="42">
        <v>0.12</v>
      </c>
      <c r="J923" s="31" t="str">
        <f t="shared" si="101"/>
        <v>High (11–15%)</v>
      </c>
      <c r="K923" s="41">
        <f t="shared" si="102"/>
        <v>622.8432</v>
      </c>
      <c r="L923" s="41">
        <f t="shared" si="103"/>
        <v>4567.5168</v>
      </c>
      <c r="M923" s="39">
        <v>2</v>
      </c>
      <c r="N923" s="43">
        <f t="shared" si="104"/>
        <v>0.0135135135135135</v>
      </c>
      <c r="O923" s="44" t="s">
        <v>32</v>
      </c>
      <c r="P923" s="45" t="s">
        <v>28</v>
      </c>
    </row>
    <row r="924" ht="22.5" customHeight="1" spans="1:16">
      <c r="A924" s="46" t="s">
        <v>48</v>
      </c>
      <c r="B924" s="47" t="s">
        <v>49</v>
      </c>
      <c r="C924" s="48">
        <v>45558</v>
      </c>
      <c r="D924" s="47" t="str">
        <f t="shared" si="98"/>
        <v>September</v>
      </c>
      <c r="E924" s="47">
        <f t="shared" si="99"/>
        <v>2024</v>
      </c>
      <c r="F924" s="49">
        <v>169</v>
      </c>
      <c r="G924" s="50">
        <v>10.45</v>
      </c>
      <c r="H924" s="51">
        <f t="shared" si="100"/>
        <v>1766.05</v>
      </c>
      <c r="I924" s="52">
        <v>0.17</v>
      </c>
      <c r="J924" s="31" t="str">
        <f t="shared" si="101"/>
        <v>Very High (16–20%)</v>
      </c>
      <c r="K924" s="51">
        <f t="shared" si="102"/>
        <v>300.2285</v>
      </c>
      <c r="L924" s="51">
        <f t="shared" si="103"/>
        <v>1465.8215</v>
      </c>
      <c r="M924" s="49">
        <v>1</v>
      </c>
      <c r="N924" s="53">
        <f t="shared" si="104"/>
        <v>0.00591715976331361</v>
      </c>
      <c r="O924" s="54" t="s">
        <v>33</v>
      </c>
      <c r="P924" s="55" t="s">
        <v>28</v>
      </c>
    </row>
    <row r="925" ht="22.5" customHeight="1" spans="1:16">
      <c r="A925" s="36" t="s">
        <v>10</v>
      </c>
      <c r="B925" s="37" t="s">
        <v>62</v>
      </c>
      <c r="C925" s="38">
        <v>45565</v>
      </c>
      <c r="D925" s="37" t="str">
        <f t="shared" si="98"/>
        <v>September</v>
      </c>
      <c r="E925" s="37">
        <f t="shared" si="99"/>
        <v>2024</v>
      </c>
      <c r="F925" s="39">
        <v>164</v>
      </c>
      <c r="G925" s="40">
        <v>46.97</v>
      </c>
      <c r="H925" s="41">
        <f t="shared" si="100"/>
        <v>7703.08</v>
      </c>
      <c r="I925" s="42">
        <v>0.17</v>
      </c>
      <c r="J925" s="31" t="str">
        <f t="shared" si="101"/>
        <v>Very High (16–20%)</v>
      </c>
      <c r="K925" s="41">
        <f t="shared" si="102"/>
        <v>1309.5236</v>
      </c>
      <c r="L925" s="41">
        <f t="shared" si="103"/>
        <v>6393.5564</v>
      </c>
      <c r="M925" s="39">
        <v>1</v>
      </c>
      <c r="N925" s="43">
        <f t="shared" si="104"/>
        <v>0.00609756097560976</v>
      </c>
      <c r="O925" s="44" t="s">
        <v>32</v>
      </c>
      <c r="P925" s="45" t="s">
        <v>30</v>
      </c>
    </row>
    <row r="926" ht="22.5" customHeight="1" spans="1:16">
      <c r="A926" s="46" t="s">
        <v>10</v>
      </c>
      <c r="B926" s="47" t="s">
        <v>62</v>
      </c>
      <c r="C926" s="48">
        <v>45572</v>
      </c>
      <c r="D926" s="47" t="str">
        <f t="shared" si="98"/>
        <v>October</v>
      </c>
      <c r="E926" s="47">
        <f t="shared" si="99"/>
        <v>2024</v>
      </c>
      <c r="F926" s="49">
        <v>128</v>
      </c>
      <c r="G926" s="50">
        <v>26.87</v>
      </c>
      <c r="H926" s="51">
        <f t="shared" si="100"/>
        <v>3439.36</v>
      </c>
      <c r="I926" s="52">
        <v>0.15</v>
      </c>
      <c r="J926" s="31" t="str">
        <f t="shared" si="101"/>
        <v>High (11–15%)</v>
      </c>
      <c r="K926" s="51">
        <f t="shared" si="102"/>
        <v>515.904</v>
      </c>
      <c r="L926" s="51">
        <f t="shared" si="103"/>
        <v>2923.456</v>
      </c>
      <c r="M926" s="49">
        <v>1</v>
      </c>
      <c r="N926" s="53">
        <f t="shared" si="104"/>
        <v>0.0078125</v>
      </c>
      <c r="O926" s="54" t="s">
        <v>33</v>
      </c>
      <c r="P926" s="55" t="s">
        <v>28</v>
      </c>
    </row>
    <row r="927" ht="22.5" customHeight="1" spans="1:16">
      <c r="A927" s="36" t="s">
        <v>7</v>
      </c>
      <c r="B927" s="37" t="s">
        <v>47</v>
      </c>
      <c r="C927" s="38">
        <v>45572</v>
      </c>
      <c r="D927" s="37" t="str">
        <f t="shared" si="98"/>
        <v>October</v>
      </c>
      <c r="E927" s="37">
        <f t="shared" si="99"/>
        <v>2024</v>
      </c>
      <c r="F927" s="39">
        <v>154</v>
      </c>
      <c r="G927" s="40">
        <v>16.57</v>
      </c>
      <c r="H927" s="41">
        <f t="shared" si="100"/>
        <v>2551.78</v>
      </c>
      <c r="I927" s="42">
        <v>0.12</v>
      </c>
      <c r="J927" s="31" t="str">
        <f t="shared" si="101"/>
        <v>High (11–15%)</v>
      </c>
      <c r="K927" s="41">
        <f t="shared" si="102"/>
        <v>306.2136</v>
      </c>
      <c r="L927" s="41">
        <f t="shared" si="103"/>
        <v>2245.5664</v>
      </c>
      <c r="M927" s="39">
        <v>0</v>
      </c>
      <c r="N927" s="43">
        <f t="shared" si="104"/>
        <v>0</v>
      </c>
      <c r="O927" s="44" t="s">
        <v>31</v>
      </c>
      <c r="P927" s="45" t="s">
        <v>29</v>
      </c>
    </row>
    <row r="928" ht="22.5" customHeight="1" spans="1:16">
      <c r="A928" s="46" t="s">
        <v>64</v>
      </c>
      <c r="B928" s="47" t="s">
        <v>65</v>
      </c>
      <c r="C928" s="48">
        <v>45579</v>
      </c>
      <c r="D928" s="47" t="str">
        <f t="shared" si="98"/>
        <v>October</v>
      </c>
      <c r="E928" s="47">
        <f t="shared" si="99"/>
        <v>2024</v>
      </c>
      <c r="F928" s="49">
        <v>161</v>
      </c>
      <c r="G928" s="50">
        <v>22.6</v>
      </c>
      <c r="H928" s="51">
        <f t="shared" si="100"/>
        <v>3638.6</v>
      </c>
      <c r="I928" s="52">
        <v>0.22</v>
      </c>
      <c r="J928" s="31" t="str">
        <f t="shared" si="101"/>
        <v>Maximum (21–25%)</v>
      </c>
      <c r="K928" s="51">
        <f t="shared" si="102"/>
        <v>800.492</v>
      </c>
      <c r="L928" s="51">
        <f t="shared" si="103"/>
        <v>2838.108</v>
      </c>
      <c r="M928" s="49">
        <v>1</v>
      </c>
      <c r="N928" s="53">
        <f t="shared" si="104"/>
        <v>0.0062111801242236</v>
      </c>
      <c r="O928" s="54" t="s">
        <v>32</v>
      </c>
      <c r="P928" s="55" t="s">
        <v>30</v>
      </c>
    </row>
    <row r="929" ht="22.5" customHeight="1" spans="1:16">
      <c r="A929" s="36" t="s">
        <v>10</v>
      </c>
      <c r="B929" s="37" t="s">
        <v>62</v>
      </c>
      <c r="C929" s="38">
        <v>45593</v>
      </c>
      <c r="D929" s="37" t="str">
        <f t="shared" si="98"/>
        <v>October</v>
      </c>
      <c r="E929" s="37">
        <f t="shared" si="99"/>
        <v>2024</v>
      </c>
      <c r="F929" s="39">
        <v>143</v>
      </c>
      <c r="G929" s="40">
        <v>45.77</v>
      </c>
      <c r="H929" s="41">
        <f t="shared" si="100"/>
        <v>6545.11</v>
      </c>
      <c r="I929" s="42">
        <v>0.08</v>
      </c>
      <c r="J929" s="31" t="str">
        <f t="shared" si="101"/>
        <v>Moderate (6–10%)</v>
      </c>
      <c r="K929" s="41">
        <f t="shared" si="102"/>
        <v>523.6088</v>
      </c>
      <c r="L929" s="41">
        <f t="shared" si="103"/>
        <v>6021.5012</v>
      </c>
      <c r="M929" s="39">
        <v>3</v>
      </c>
      <c r="N929" s="43">
        <f t="shared" si="104"/>
        <v>0.020979020979021</v>
      </c>
      <c r="O929" s="44" t="s">
        <v>33</v>
      </c>
      <c r="P929" s="45" t="s">
        <v>30</v>
      </c>
    </row>
    <row r="930" ht="22.5" customHeight="1" spans="1:16">
      <c r="A930" s="46" t="s">
        <v>61</v>
      </c>
      <c r="B930" s="47" t="s">
        <v>62</v>
      </c>
      <c r="C930" s="48">
        <v>45607</v>
      </c>
      <c r="D930" s="47" t="str">
        <f t="shared" si="98"/>
        <v>November</v>
      </c>
      <c r="E930" s="47">
        <f t="shared" si="99"/>
        <v>2024</v>
      </c>
      <c r="F930" s="49">
        <v>153</v>
      </c>
      <c r="G930" s="50">
        <v>49.01</v>
      </c>
      <c r="H930" s="51">
        <f t="shared" si="100"/>
        <v>7498.53</v>
      </c>
      <c r="I930" s="52">
        <v>0.08</v>
      </c>
      <c r="J930" s="31" t="str">
        <f t="shared" si="101"/>
        <v>Moderate (6–10%)</v>
      </c>
      <c r="K930" s="51">
        <f t="shared" si="102"/>
        <v>599.8824</v>
      </c>
      <c r="L930" s="51">
        <f t="shared" si="103"/>
        <v>6898.6476</v>
      </c>
      <c r="M930" s="49">
        <v>0</v>
      </c>
      <c r="N930" s="53">
        <f t="shared" si="104"/>
        <v>0</v>
      </c>
      <c r="O930" s="54" t="s">
        <v>31</v>
      </c>
      <c r="P930" s="55" t="s">
        <v>29</v>
      </c>
    </row>
    <row r="931" ht="22.5" customHeight="1" spans="1:16">
      <c r="A931" s="36" t="s">
        <v>56</v>
      </c>
      <c r="B931" s="37" t="s">
        <v>57</v>
      </c>
      <c r="C931" s="38">
        <v>45607</v>
      </c>
      <c r="D931" s="37" t="str">
        <f t="shared" si="98"/>
        <v>November</v>
      </c>
      <c r="E931" s="37">
        <f t="shared" si="99"/>
        <v>2024</v>
      </c>
      <c r="F931" s="39">
        <v>151</v>
      </c>
      <c r="G931" s="40">
        <v>43.16</v>
      </c>
      <c r="H931" s="41">
        <f t="shared" si="100"/>
        <v>6517.16</v>
      </c>
      <c r="I931" s="42">
        <v>0.09</v>
      </c>
      <c r="J931" s="31" t="str">
        <f t="shared" si="101"/>
        <v>Moderate (6–10%)</v>
      </c>
      <c r="K931" s="41">
        <f t="shared" si="102"/>
        <v>586.5444</v>
      </c>
      <c r="L931" s="41">
        <f t="shared" si="103"/>
        <v>5930.6156</v>
      </c>
      <c r="M931" s="39">
        <v>1</v>
      </c>
      <c r="N931" s="43">
        <f t="shared" si="104"/>
        <v>0.00662251655629139</v>
      </c>
      <c r="O931" s="44" t="s">
        <v>31</v>
      </c>
      <c r="P931" s="45" t="s">
        <v>30</v>
      </c>
    </row>
    <row r="932" ht="22.5" customHeight="1" spans="1:16">
      <c r="A932" s="46" t="s">
        <v>54</v>
      </c>
      <c r="B932" s="47" t="s">
        <v>55</v>
      </c>
      <c r="C932" s="48">
        <v>45614</v>
      </c>
      <c r="D932" s="47" t="str">
        <f t="shared" si="98"/>
        <v>November</v>
      </c>
      <c r="E932" s="47">
        <f t="shared" si="99"/>
        <v>2024</v>
      </c>
      <c r="F932" s="49">
        <v>151</v>
      </c>
      <c r="G932" s="50">
        <v>33.84</v>
      </c>
      <c r="H932" s="51">
        <f t="shared" si="100"/>
        <v>5109.84</v>
      </c>
      <c r="I932" s="52">
        <v>0.19</v>
      </c>
      <c r="J932" s="31" t="str">
        <f t="shared" si="101"/>
        <v>Very High (16–20%)</v>
      </c>
      <c r="K932" s="51">
        <f t="shared" si="102"/>
        <v>970.8696</v>
      </c>
      <c r="L932" s="51">
        <f t="shared" si="103"/>
        <v>4138.9704</v>
      </c>
      <c r="M932" s="49">
        <v>3</v>
      </c>
      <c r="N932" s="53">
        <f t="shared" si="104"/>
        <v>0.0198675496688742</v>
      </c>
      <c r="O932" s="54" t="s">
        <v>33</v>
      </c>
      <c r="P932" s="55" t="s">
        <v>29</v>
      </c>
    </row>
    <row r="933" ht="22.5" customHeight="1" spans="1:16">
      <c r="A933" s="36" t="s">
        <v>58</v>
      </c>
      <c r="B933" s="37" t="s">
        <v>57</v>
      </c>
      <c r="C933" s="38">
        <v>45635</v>
      </c>
      <c r="D933" s="37" t="str">
        <f t="shared" si="98"/>
        <v>December</v>
      </c>
      <c r="E933" s="37">
        <f t="shared" si="99"/>
        <v>2024</v>
      </c>
      <c r="F933" s="39">
        <v>152</v>
      </c>
      <c r="G933" s="40">
        <v>58.41</v>
      </c>
      <c r="H933" s="41">
        <f t="shared" si="100"/>
        <v>8878.32</v>
      </c>
      <c r="I933" s="42">
        <v>0.06</v>
      </c>
      <c r="J933" s="31" t="str">
        <f t="shared" si="101"/>
        <v>Moderate (6–10%)</v>
      </c>
      <c r="K933" s="41">
        <f t="shared" si="102"/>
        <v>532.699200000001</v>
      </c>
      <c r="L933" s="41">
        <f t="shared" si="103"/>
        <v>8345.6208</v>
      </c>
      <c r="M933" s="39">
        <v>1</v>
      </c>
      <c r="N933" s="43">
        <f t="shared" si="104"/>
        <v>0.00657894736842105</v>
      </c>
      <c r="O933" s="44" t="s">
        <v>31</v>
      </c>
      <c r="P933" s="45" t="s">
        <v>29</v>
      </c>
    </row>
    <row r="934" ht="22.5" customHeight="1" spans="1:16">
      <c r="A934" s="46" t="s">
        <v>64</v>
      </c>
      <c r="B934" s="47" t="s">
        <v>65</v>
      </c>
      <c r="C934" s="48">
        <v>45649</v>
      </c>
      <c r="D934" s="47" t="str">
        <f t="shared" si="98"/>
        <v>December</v>
      </c>
      <c r="E934" s="47">
        <f t="shared" si="99"/>
        <v>2024</v>
      </c>
      <c r="F934" s="49">
        <v>141</v>
      </c>
      <c r="G934" s="50">
        <v>52.59</v>
      </c>
      <c r="H934" s="51">
        <f t="shared" si="100"/>
        <v>7415.19</v>
      </c>
      <c r="I934" s="52">
        <v>0.06</v>
      </c>
      <c r="J934" s="31" t="str">
        <f t="shared" si="101"/>
        <v>Moderate (6–10%)</v>
      </c>
      <c r="K934" s="51">
        <f t="shared" si="102"/>
        <v>444.911400000001</v>
      </c>
      <c r="L934" s="51">
        <f t="shared" si="103"/>
        <v>6970.2786</v>
      </c>
      <c r="M934" s="49">
        <v>1</v>
      </c>
      <c r="N934" s="53">
        <f t="shared" si="104"/>
        <v>0.00709219858156028</v>
      </c>
      <c r="O934" s="54" t="s">
        <v>32</v>
      </c>
      <c r="P934" s="55" t="s">
        <v>29</v>
      </c>
    </row>
    <row r="935" ht="22.5" customHeight="1" spans="1:16">
      <c r="A935" s="36" t="s">
        <v>46</v>
      </c>
      <c r="B935" s="37" t="s">
        <v>47</v>
      </c>
      <c r="C935" s="38">
        <v>45656</v>
      </c>
      <c r="D935" s="37" t="str">
        <f t="shared" si="98"/>
        <v>December</v>
      </c>
      <c r="E935" s="37">
        <f t="shared" si="99"/>
        <v>2024</v>
      </c>
      <c r="F935" s="39">
        <v>157</v>
      </c>
      <c r="G935" s="40">
        <v>54.29</v>
      </c>
      <c r="H935" s="41">
        <f t="shared" si="100"/>
        <v>8523.53</v>
      </c>
      <c r="I935" s="42">
        <v>0.22</v>
      </c>
      <c r="J935" s="31" t="str">
        <f t="shared" si="101"/>
        <v>Maximum (21–25%)</v>
      </c>
      <c r="K935" s="41">
        <f t="shared" si="102"/>
        <v>1875.1766</v>
      </c>
      <c r="L935" s="41">
        <f t="shared" si="103"/>
        <v>6648.3534</v>
      </c>
      <c r="M935" s="39">
        <v>1</v>
      </c>
      <c r="N935" s="43">
        <f t="shared" si="104"/>
        <v>0.00636942675159236</v>
      </c>
      <c r="O935" s="44" t="s">
        <v>33</v>
      </c>
      <c r="P935" s="45" t="s">
        <v>28</v>
      </c>
    </row>
    <row r="936" ht="22.5" customHeight="1" spans="1:16">
      <c r="A936" s="46" t="s">
        <v>48</v>
      </c>
      <c r="B936" s="47" t="s">
        <v>49</v>
      </c>
      <c r="C936" s="48">
        <v>45684</v>
      </c>
      <c r="D936" s="47" t="str">
        <f t="shared" si="98"/>
        <v>January</v>
      </c>
      <c r="E936" s="47">
        <f t="shared" si="99"/>
        <v>2025</v>
      </c>
      <c r="F936" s="49">
        <v>147</v>
      </c>
      <c r="G936" s="50">
        <v>30.55</v>
      </c>
      <c r="H936" s="51">
        <f t="shared" si="100"/>
        <v>4490.85</v>
      </c>
      <c r="I936" s="52">
        <v>0.09</v>
      </c>
      <c r="J936" s="31" t="str">
        <f t="shared" si="101"/>
        <v>Moderate (6–10%)</v>
      </c>
      <c r="K936" s="51">
        <f t="shared" si="102"/>
        <v>404.1765</v>
      </c>
      <c r="L936" s="51">
        <f t="shared" si="103"/>
        <v>4086.6735</v>
      </c>
      <c r="M936" s="49">
        <v>3</v>
      </c>
      <c r="N936" s="53">
        <f t="shared" si="104"/>
        <v>0.0204081632653061</v>
      </c>
      <c r="O936" s="54" t="s">
        <v>33</v>
      </c>
      <c r="P936" s="55" t="s">
        <v>30</v>
      </c>
    </row>
    <row r="937" ht="22.5" customHeight="1" spans="1:16">
      <c r="A937" s="36" t="s">
        <v>48</v>
      </c>
      <c r="B937" s="37" t="s">
        <v>49</v>
      </c>
      <c r="C937" s="38">
        <v>45691</v>
      </c>
      <c r="D937" s="37" t="str">
        <f t="shared" si="98"/>
        <v>February</v>
      </c>
      <c r="E937" s="37">
        <f t="shared" si="99"/>
        <v>2025</v>
      </c>
      <c r="F937" s="39">
        <v>127</v>
      </c>
      <c r="G937" s="40">
        <v>50.95</v>
      </c>
      <c r="H937" s="41">
        <f t="shared" si="100"/>
        <v>6470.65</v>
      </c>
      <c r="I937" s="42">
        <v>0.17</v>
      </c>
      <c r="J937" s="31" t="str">
        <f t="shared" si="101"/>
        <v>Very High (16–20%)</v>
      </c>
      <c r="K937" s="41">
        <f t="shared" si="102"/>
        <v>1100.0105</v>
      </c>
      <c r="L937" s="41">
        <f t="shared" si="103"/>
        <v>5370.6395</v>
      </c>
      <c r="M937" s="39">
        <v>3</v>
      </c>
      <c r="N937" s="43">
        <f t="shared" si="104"/>
        <v>0.0236220472440945</v>
      </c>
      <c r="O937" s="44" t="s">
        <v>33</v>
      </c>
      <c r="P937" s="45" t="s">
        <v>29</v>
      </c>
    </row>
    <row r="938" ht="22.5" customHeight="1" spans="1:16">
      <c r="A938" s="46" t="s">
        <v>56</v>
      </c>
      <c r="B938" s="47" t="s">
        <v>57</v>
      </c>
      <c r="C938" s="48">
        <v>45691</v>
      </c>
      <c r="D938" s="47" t="str">
        <f t="shared" si="98"/>
        <v>February</v>
      </c>
      <c r="E938" s="47">
        <f t="shared" si="99"/>
        <v>2025</v>
      </c>
      <c r="F938" s="49">
        <v>175</v>
      </c>
      <c r="G938" s="50">
        <v>56.83</v>
      </c>
      <c r="H938" s="51">
        <f t="shared" si="100"/>
        <v>9945.25</v>
      </c>
      <c r="I938" s="52">
        <v>0.09</v>
      </c>
      <c r="J938" s="31" t="str">
        <f t="shared" si="101"/>
        <v>Moderate (6–10%)</v>
      </c>
      <c r="K938" s="51">
        <f t="shared" si="102"/>
        <v>895.0725</v>
      </c>
      <c r="L938" s="51">
        <f t="shared" si="103"/>
        <v>9050.1775</v>
      </c>
      <c r="M938" s="49">
        <v>2</v>
      </c>
      <c r="N938" s="53">
        <f t="shared" si="104"/>
        <v>0.0114285714285714</v>
      </c>
      <c r="O938" s="54" t="s">
        <v>33</v>
      </c>
      <c r="P938" s="55" t="s">
        <v>28</v>
      </c>
    </row>
    <row r="939" ht="22.5" customHeight="1" spans="1:16">
      <c r="A939" s="36" t="s">
        <v>56</v>
      </c>
      <c r="B939" s="37" t="s">
        <v>57</v>
      </c>
      <c r="C939" s="38">
        <v>45740</v>
      </c>
      <c r="D939" s="37" t="str">
        <f t="shared" si="98"/>
        <v>March</v>
      </c>
      <c r="E939" s="37">
        <f t="shared" si="99"/>
        <v>2025</v>
      </c>
      <c r="F939" s="39">
        <v>167</v>
      </c>
      <c r="G939" s="40">
        <v>53.89</v>
      </c>
      <c r="H939" s="41">
        <f t="shared" si="100"/>
        <v>8999.63</v>
      </c>
      <c r="I939" s="42">
        <v>0.09</v>
      </c>
      <c r="J939" s="31" t="str">
        <f t="shared" si="101"/>
        <v>Moderate (6–10%)</v>
      </c>
      <c r="K939" s="41">
        <f t="shared" si="102"/>
        <v>809.9667</v>
      </c>
      <c r="L939" s="41">
        <f t="shared" si="103"/>
        <v>8189.6633</v>
      </c>
      <c r="M939" s="39">
        <v>0</v>
      </c>
      <c r="N939" s="43">
        <f t="shared" si="104"/>
        <v>0</v>
      </c>
      <c r="O939" s="44" t="s">
        <v>33</v>
      </c>
      <c r="P939" s="45" t="s">
        <v>29</v>
      </c>
    </row>
    <row r="940" ht="22.5" customHeight="1" spans="1:16">
      <c r="A940" s="46" t="s">
        <v>10</v>
      </c>
      <c r="B940" s="47" t="s">
        <v>62</v>
      </c>
      <c r="C940" s="48">
        <v>45747</v>
      </c>
      <c r="D940" s="47" t="str">
        <f t="shared" si="98"/>
        <v>March</v>
      </c>
      <c r="E940" s="47">
        <f t="shared" si="99"/>
        <v>2025</v>
      </c>
      <c r="F940" s="49">
        <v>157</v>
      </c>
      <c r="G940" s="50">
        <v>57.08</v>
      </c>
      <c r="H940" s="51">
        <f t="shared" si="100"/>
        <v>8961.56</v>
      </c>
      <c r="I940" s="52">
        <v>0.14</v>
      </c>
      <c r="J940" s="31" t="str">
        <f t="shared" si="101"/>
        <v>High (11–15%)</v>
      </c>
      <c r="K940" s="51">
        <f t="shared" si="102"/>
        <v>1254.6184</v>
      </c>
      <c r="L940" s="51">
        <f t="shared" si="103"/>
        <v>7706.9416</v>
      </c>
      <c r="M940" s="49">
        <v>2</v>
      </c>
      <c r="N940" s="53">
        <f t="shared" si="104"/>
        <v>0.0127388535031847</v>
      </c>
      <c r="O940" s="54" t="s">
        <v>32</v>
      </c>
      <c r="P940" s="55" t="s">
        <v>28</v>
      </c>
    </row>
    <row r="941" ht="22.5" customHeight="1" spans="1:16">
      <c r="A941" s="36" t="s">
        <v>58</v>
      </c>
      <c r="B941" s="37" t="s">
        <v>57</v>
      </c>
      <c r="C941" s="38">
        <v>43836</v>
      </c>
      <c r="D941" s="37" t="str">
        <f t="shared" si="98"/>
        <v>January</v>
      </c>
      <c r="E941" s="37">
        <f t="shared" si="99"/>
        <v>2020</v>
      </c>
      <c r="F941" s="39">
        <v>147</v>
      </c>
      <c r="G941" s="40">
        <v>46.68</v>
      </c>
      <c r="H941" s="41">
        <f t="shared" si="100"/>
        <v>6861.96</v>
      </c>
      <c r="I941" s="42">
        <v>0.18</v>
      </c>
      <c r="J941" s="31" t="str">
        <f t="shared" si="101"/>
        <v>Very High (16–20%)</v>
      </c>
      <c r="K941" s="41">
        <f t="shared" si="102"/>
        <v>1235.1528</v>
      </c>
      <c r="L941" s="41">
        <f t="shared" si="103"/>
        <v>5626.8072</v>
      </c>
      <c r="M941" s="39">
        <v>0</v>
      </c>
      <c r="N941" s="43">
        <f t="shared" si="104"/>
        <v>0</v>
      </c>
      <c r="O941" s="44" t="s">
        <v>31</v>
      </c>
      <c r="P941" s="45" t="s">
        <v>29</v>
      </c>
    </row>
    <row r="942" ht="22.5" customHeight="1" spans="1:16">
      <c r="A942" s="46" t="s">
        <v>8</v>
      </c>
      <c r="B942" s="47" t="s">
        <v>45</v>
      </c>
      <c r="C942" s="48">
        <v>43843</v>
      </c>
      <c r="D942" s="47" t="str">
        <f t="shared" si="98"/>
        <v>January</v>
      </c>
      <c r="E942" s="47">
        <f t="shared" si="99"/>
        <v>2020</v>
      </c>
      <c r="F942" s="49">
        <v>145</v>
      </c>
      <c r="G942" s="50">
        <v>27.49</v>
      </c>
      <c r="H942" s="51">
        <f t="shared" si="100"/>
        <v>3986.05</v>
      </c>
      <c r="I942" s="52">
        <v>0.11</v>
      </c>
      <c r="J942" s="31" t="str">
        <f t="shared" si="101"/>
        <v>High (11–15%)</v>
      </c>
      <c r="K942" s="51">
        <f t="shared" si="102"/>
        <v>438.4655</v>
      </c>
      <c r="L942" s="51">
        <f t="shared" si="103"/>
        <v>3547.5845</v>
      </c>
      <c r="M942" s="49">
        <v>2</v>
      </c>
      <c r="N942" s="53">
        <f t="shared" si="104"/>
        <v>0.0137931034482759</v>
      </c>
      <c r="O942" s="54" t="s">
        <v>33</v>
      </c>
      <c r="P942" s="55" t="s">
        <v>30</v>
      </c>
    </row>
    <row r="943" ht="22.5" customHeight="1" spans="1:16">
      <c r="A943" s="36" t="s">
        <v>6</v>
      </c>
      <c r="B943" s="37" t="s">
        <v>51</v>
      </c>
      <c r="C943" s="38">
        <v>43850</v>
      </c>
      <c r="D943" s="37" t="str">
        <f t="shared" si="98"/>
        <v>January</v>
      </c>
      <c r="E943" s="37">
        <f t="shared" si="99"/>
        <v>2020</v>
      </c>
      <c r="F943" s="39">
        <v>157</v>
      </c>
      <c r="G943" s="40">
        <v>41.81</v>
      </c>
      <c r="H943" s="41">
        <f t="shared" si="100"/>
        <v>6564.17</v>
      </c>
      <c r="I943" s="42">
        <v>0.21</v>
      </c>
      <c r="J943" s="31" t="str">
        <f t="shared" si="101"/>
        <v>Maximum (21–25%)</v>
      </c>
      <c r="K943" s="41">
        <f t="shared" si="102"/>
        <v>1378.4757</v>
      </c>
      <c r="L943" s="41">
        <f t="shared" si="103"/>
        <v>5185.6943</v>
      </c>
      <c r="M943" s="39">
        <v>0</v>
      </c>
      <c r="N943" s="43">
        <f t="shared" si="104"/>
        <v>0</v>
      </c>
      <c r="O943" s="44" t="s">
        <v>33</v>
      </c>
      <c r="P943" s="45" t="s">
        <v>30</v>
      </c>
    </row>
    <row r="944" ht="22.5" customHeight="1" spans="1:16">
      <c r="A944" s="46" t="s">
        <v>64</v>
      </c>
      <c r="B944" s="47" t="s">
        <v>65</v>
      </c>
      <c r="C944" s="48">
        <v>43857</v>
      </c>
      <c r="D944" s="47" t="str">
        <f t="shared" si="98"/>
        <v>January</v>
      </c>
      <c r="E944" s="47">
        <f t="shared" si="99"/>
        <v>2020</v>
      </c>
      <c r="F944" s="49">
        <v>136</v>
      </c>
      <c r="G944" s="50">
        <v>16.77</v>
      </c>
      <c r="H944" s="51">
        <f t="shared" si="100"/>
        <v>2280.72</v>
      </c>
      <c r="I944" s="52">
        <v>0.02</v>
      </c>
      <c r="J944" s="31" t="str">
        <f t="shared" si="101"/>
        <v>Low (1–5%)</v>
      </c>
      <c r="K944" s="51">
        <f t="shared" si="102"/>
        <v>45.6143999999999</v>
      </c>
      <c r="L944" s="51">
        <f t="shared" si="103"/>
        <v>2235.1056</v>
      </c>
      <c r="M944" s="49">
        <v>2</v>
      </c>
      <c r="N944" s="53">
        <f t="shared" si="104"/>
        <v>0.0147058823529412</v>
      </c>
      <c r="O944" s="54" t="s">
        <v>33</v>
      </c>
      <c r="P944" s="55" t="s">
        <v>28</v>
      </c>
    </row>
    <row r="945" ht="22.5" customHeight="1" spans="1:16">
      <c r="A945" s="36" t="s">
        <v>46</v>
      </c>
      <c r="B945" s="37" t="s">
        <v>47</v>
      </c>
      <c r="C945" s="38">
        <v>43864</v>
      </c>
      <c r="D945" s="37" t="str">
        <f t="shared" si="98"/>
        <v>February</v>
      </c>
      <c r="E945" s="37">
        <f t="shared" si="99"/>
        <v>2020</v>
      </c>
      <c r="F945" s="39">
        <v>140</v>
      </c>
      <c r="G945" s="40">
        <v>59.25</v>
      </c>
      <c r="H945" s="41">
        <f t="shared" si="100"/>
        <v>8295</v>
      </c>
      <c r="I945" s="42">
        <v>0.23</v>
      </c>
      <c r="J945" s="31" t="str">
        <f t="shared" si="101"/>
        <v>Maximum (21–25%)</v>
      </c>
      <c r="K945" s="41">
        <f t="shared" si="102"/>
        <v>1907.85</v>
      </c>
      <c r="L945" s="41">
        <f t="shared" si="103"/>
        <v>6387.15</v>
      </c>
      <c r="M945" s="39">
        <v>0</v>
      </c>
      <c r="N945" s="43">
        <f t="shared" si="104"/>
        <v>0</v>
      </c>
      <c r="O945" s="44" t="s">
        <v>32</v>
      </c>
      <c r="P945" s="45" t="s">
        <v>29</v>
      </c>
    </row>
    <row r="946" ht="22.5" customHeight="1" spans="1:16">
      <c r="A946" s="46" t="s">
        <v>50</v>
      </c>
      <c r="B946" s="47" t="s">
        <v>51</v>
      </c>
      <c r="C946" s="48">
        <v>43871</v>
      </c>
      <c r="D946" s="47" t="str">
        <f t="shared" si="98"/>
        <v>February</v>
      </c>
      <c r="E946" s="47">
        <f t="shared" si="99"/>
        <v>2020</v>
      </c>
      <c r="F946" s="49">
        <v>155</v>
      </c>
      <c r="G946" s="50">
        <v>53.56</v>
      </c>
      <c r="H946" s="51">
        <f t="shared" si="100"/>
        <v>8301.8</v>
      </c>
      <c r="I946" s="52">
        <v>0</v>
      </c>
      <c r="J946" s="31" t="str">
        <f t="shared" si="101"/>
        <v>No Discount</v>
      </c>
      <c r="K946" s="51">
        <f t="shared" si="102"/>
        <v>0</v>
      </c>
      <c r="L946" s="51">
        <f t="shared" si="103"/>
        <v>8301.8</v>
      </c>
      <c r="M946" s="49">
        <v>2</v>
      </c>
      <c r="N946" s="53">
        <f t="shared" si="104"/>
        <v>0.0129032258064516</v>
      </c>
      <c r="O946" s="54" t="s">
        <v>32</v>
      </c>
      <c r="P946" s="55" t="s">
        <v>30</v>
      </c>
    </row>
    <row r="947" ht="22.5" customHeight="1" spans="1:16">
      <c r="A947" s="36" t="s">
        <v>10</v>
      </c>
      <c r="B947" s="37" t="s">
        <v>62</v>
      </c>
      <c r="C947" s="38">
        <v>43899</v>
      </c>
      <c r="D947" s="37" t="str">
        <f t="shared" si="98"/>
        <v>March</v>
      </c>
      <c r="E947" s="37">
        <f t="shared" si="99"/>
        <v>2020</v>
      </c>
      <c r="F947" s="39">
        <v>145</v>
      </c>
      <c r="G947" s="40">
        <v>20.16</v>
      </c>
      <c r="H947" s="41">
        <f t="shared" si="100"/>
        <v>2923.2</v>
      </c>
      <c r="I947" s="42">
        <v>0.14</v>
      </c>
      <c r="J947" s="31" t="str">
        <f t="shared" si="101"/>
        <v>High (11–15%)</v>
      </c>
      <c r="K947" s="41">
        <f t="shared" si="102"/>
        <v>409.248</v>
      </c>
      <c r="L947" s="41">
        <f t="shared" si="103"/>
        <v>2513.952</v>
      </c>
      <c r="M947" s="39">
        <v>1</v>
      </c>
      <c r="N947" s="43">
        <f t="shared" si="104"/>
        <v>0.00689655172413793</v>
      </c>
      <c r="O947" s="44" t="s">
        <v>31</v>
      </c>
      <c r="P947" s="45" t="s">
        <v>28</v>
      </c>
    </row>
    <row r="948" ht="22.5" customHeight="1" spans="1:16">
      <c r="A948" s="46" t="s">
        <v>52</v>
      </c>
      <c r="B948" s="47" t="s">
        <v>53</v>
      </c>
      <c r="C948" s="48">
        <v>43899</v>
      </c>
      <c r="D948" s="47" t="str">
        <f t="shared" si="98"/>
        <v>March</v>
      </c>
      <c r="E948" s="47">
        <f t="shared" si="99"/>
        <v>2020</v>
      </c>
      <c r="F948" s="49">
        <v>159</v>
      </c>
      <c r="G948" s="50">
        <v>47.67</v>
      </c>
      <c r="H948" s="51">
        <f t="shared" si="100"/>
        <v>7579.53</v>
      </c>
      <c r="I948" s="52">
        <v>0.1</v>
      </c>
      <c r="J948" s="31" t="str">
        <f t="shared" si="101"/>
        <v>Moderate (6–10%)</v>
      </c>
      <c r="K948" s="51">
        <f t="shared" si="102"/>
        <v>757.953</v>
      </c>
      <c r="L948" s="51">
        <f t="shared" si="103"/>
        <v>6821.577</v>
      </c>
      <c r="M948" s="49">
        <v>2</v>
      </c>
      <c r="N948" s="53">
        <f t="shared" si="104"/>
        <v>0.0125786163522013</v>
      </c>
      <c r="O948" s="54" t="s">
        <v>31</v>
      </c>
      <c r="P948" s="55" t="s">
        <v>28</v>
      </c>
    </row>
    <row r="949" ht="22.5" customHeight="1" spans="1:16">
      <c r="A949" s="36" t="s">
        <v>50</v>
      </c>
      <c r="B949" s="37" t="s">
        <v>51</v>
      </c>
      <c r="C949" s="38">
        <v>43913</v>
      </c>
      <c r="D949" s="37" t="str">
        <f t="shared" si="98"/>
        <v>March</v>
      </c>
      <c r="E949" s="37">
        <f t="shared" si="99"/>
        <v>2020</v>
      </c>
      <c r="F949" s="39">
        <v>156</v>
      </c>
      <c r="G949" s="40">
        <v>48.7</v>
      </c>
      <c r="H949" s="41">
        <f t="shared" si="100"/>
        <v>7597.2</v>
      </c>
      <c r="I949" s="42">
        <v>0</v>
      </c>
      <c r="J949" s="31" t="str">
        <f t="shared" si="101"/>
        <v>No Discount</v>
      </c>
      <c r="K949" s="41">
        <f t="shared" si="102"/>
        <v>0</v>
      </c>
      <c r="L949" s="41">
        <f t="shared" si="103"/>
        <v>7597.2</v>
      </c>
      <c r="M949" s="39">
        <v>1</v>
      </c>
      <c r="N949" s="43">
        <f t="shared" si="104"/>
        <v>0.00641025641025641</v>
      </c>
      <c r="O949" s="44" t="s">
        <v>31</v>
      </c>
      <c r="P949" s="45" t="s">
        <v>29</v>
      </c>
    </row>
    <row r="950" ht="22.5" customHeight="1" spans="1:16">
      <c r="A950" s="46" t="s">
        <v>6</v>
      </c>
      <c r="B950" s="47" t="s">
        <v>51</v>
      </c>
      <c r="C950" s="48">
        <v>43927</v>
      </c>
      <c r="D950" s="47" t="str">
        <f t="shared" si="98"/>
        <v>April</v>
      </c>
      <c r="E950" s="47">
        <f t="shared" si="99"/>
        <v>2020</v>
      </c>
      <c r="F950" s="49">
        <v>160</v>
      </c>
      <c r="G950" s="50">
        <v>29.62</v>
      </c>
      <c r="H950" s="51">
        <f t="shared" si="100"/>
        <v>4739.2</v>
      </c>
      <c r="I950" s="52">
        <v>0.07</v>
      </c>
      <c r="J950" s="31" t="str">
        <f t="shared" si="101"/>
        <v>Moderate (6–10%)</v>
      </c>
      <c r="K950" s="51">
        <f t="shared" si="102"/>
        <v>331.744000000001</v>
      </c>
      <c r="L950" s="51">
        <f t="shared" si="103"/>
        <v>4407.456</v>
      </c>
      <c r="M950" s="49">
        <v>3</v>
      </c>
      <c r="N950" s="53">
        <f t="shared" si="104"/>
        <v>0.01875</v>
      </c>
      <c r="O950" s="54" t="s">
        <v>32</v>
      </c>
      <c r="P950" s="55" t="s">
        <v>28</v>
      </c>
    </row>
    <row r="951" ht="22.5" customHeight="1" spans="1:16">
      <c r="A951" s="36" t="s">
        <v>9</v>
      </c>
      <c r="B951" s="37" t="s">
        <v>62</v>
      </c>
      <c r="C951" s="38">
        <v>43927</v>
      </c>
      <c r="D951" s="37" t="str">
        <f t="shared" si="98"/>
        <v>April</v>
      </c>
      <c r="E951" s="37">
        <f t="shared" si="99"/>
        <v>2020</v>
      </c>
      <c r="F951" s="39">
        <v>147</v>
      </c>
      <c r="G951" s="40">
        <v>16.39</v>
      </c>
      <c r="H951" s="41">
        <f t="shared" si="100"/>
        <v>2409.33</v>
      </c>
      <c r="I951" s="42">
        <v>0.2</v>
      </c>
      <c r="J951" s="31" t="str">
        <f t="shared" si="101"/>
        <v>Very High (16–20%)</v>
      </c>
      <c r="K951" s="41">
        <f t="shared" si="102"/>
        <v>481.866</v>
      </c>
      <c r="L951" s="41">
        <f t="shared" si="103"/>
        <v>1927.464</v>
      </c>
      <c r="M951" s="39">
        <v>0</v>
      </c>
      <c r="N951" s="43">
        <f t="shared" si="104"/>
        <v>0</v>
      </c>
      <c r="O951" s="44" t="s">
        <v>32</v>
      </c>
      <c r="P951" s="45" t="s">
        <v>29</v>
      </c>
    </row>
    <row r="952" ht="22.5" customHeight="1" spans="1:16">
      <c r="A952" s="46" t="s">
        <v>54</v>
      </c>
      <c r="B952" s="47" t="s">
        <v>55</v>
      </c>
      <c r="C952" s="48">
        <v>43927</v>
      </c>
      <c r="D952" s="47" t="str">
        <f t="shared" si="98"/>
        <v>April</v>
      </c>
      <c r="E952" s="47">
        <f t="shared" si="99"/>
        <v>2020</v>
      </c>
      <c r="F952" s="49">
        <v>185</v>
      </c>
      <c r="G952" s="50">
        <v>43.15</v>
      </c>
      <c r="H952" s="51">
        <f t="shared" si="100"/>
        <v>7982.75</v>
      </c>
      <c r="I952" s="52">
        <v>0.22</v>
      </c>
      <c r="J952" s="31" t="str">
        <f t="shared" si="101"/>
        <v>Maximum (21–25%)</v>
      </c>
      <c r="K952" s="51">
        <f t="shared" si="102"/>
        <v>1756.205</v>
      </c>
      <c r="L952" s="51">
        <f t="shared" si="103"/>
        <v>6226.545</v>
      </c>
      <c r="M952" s="49">
        <v>3</v>
      </c>
      <c r="N952" s="53">
        <f t="shared" si="104"/>
        <v>0.0162162162162162</v>
      </c>
      <c r="O952" s="54" t="s">
        <v>32</v>
      </c>
      <c r="P952" s="55" t="s">
        <v>28</v>
      </c>
    </row>
    <row r="953" ht="22.5" customHeight="1" spans="1:16">
      <c r="A953" s="36" t="s">
        <v>7</v>
      </c>
      <c r="B953" s="37" t="s">
        <v>47</v>
      </c>
      <c r="C953" s="38">
        <v>43955</v>
      </c>
      <c r="D953" s="37" t="str">
        <f t="shared" si="98"/>
        <v>May</v>
      </c>
      <c r="E953" s="37">
        <f t="shared" si="99"/>
        <v>2020</v>
      </c>
      <c r="F953" s="39">
        <v>156</v>
      </c>
      <c r="G953" s="40">
        <v>52.94</v>
      </c>
      <c r="H953" s="41">
        <f t="shared" si="100"/>
        <v>8258.64</v>
      </c>
      <c r="I953" s="42">
        <v>0.18</v>
      </c>
      <c r="J953" s="31" t="str">
        <f t="shared" si="101"/>
        <v>Very High (16–20%)</v>
      </c>
      <c r="K953" s="41">
        <f t="shared" si="102"/>
        <v>1486.5552</v>
      </c>
      <c r="L953" s="41">
        <f t="shared" si="103"/>
        <v>6772.0848</v>
      </c>
      <c r="M953" s="39">
        <v>1</v>
      </c>
      <c r="N953" s="43">
        <f t="shared" si="104"/>
        <v>0.00641025641025641</v>
      </c>
      <c r="O953" s="44" t="s">
        <v>31</v>
      </c>
      <c r="P953" s="45" t="s">
        <v>29</v>
      </c>
    </row>
    <row r="954" ht="22.5" customHeight="1" spans="1:16">
      <c r="A954" s="46" t="s">
        <v>48</v>
      </c>
      <c r="B954" s="47" t="s">
        <v>49</v>
      </c>
      <c r="C954" s="48">
        <v>43962</v>
      </c>
      <c r="D954" s="47" t="str">
        <f t="shared" si="98"/>
        <v>May</v>
      </c>
      <c r="E954" s="47">
        <f t="shared" si="99"/>
        <v>2020</v>
      </c>
      <c r="F954" s="49">
        <v>160</v>
      </c>
      <c r="G954" s="50">
        <v>13.32</v>
      </c>
      <c r="H954" s="51">
        <f t="shared" si="100"/>
        <v>2131.2</v>
      </c>
      <c r="I954" s="52">
        <v>0.08</v>
      </c>
      <c r="J954" s="31" t="str">
        <f t="shared" si="101"/>
        <v>Moderate (6–10%)</v>
      </c>
      <c r="K954" s="51">
        <f t="shared" si="102"/>
        <v>170.496</v>
      </c>
      <c r="L954" s="51">
        <f t="shared" si="103"/>
        <v>1960.704</v>
      </c>
      <c r="M954" s="49">
        <v>2</v>
      </c>
      <c r="N954" s="53">
        <f t="shared" si="104"/>
        <v>0.0125</v>
      </c>
      <c r="O954" s="54" t="s">
        <v>31</v>
      </c>
      <c r="P954" s="55" t="s">
        <v>28</v>
      </c>
    </row>
    <row r="955" ht="22.5" customHeight="1" spans="1:16">
      <c r="A955" s="36" t="s">
        <v>56</v>
      </c>
      <c r="B955" s="37" t="s">
        <v>57</v>
      </c>
      <c r="C955" s="38">
        <v>43962</v>
      </c>
      <c r="D955" s="37" t="str">
        <f t="shared" si="98"/>
        <v>May</v>
      </c>
      <c r="E955" s="37">
        <f t="shared" si="99"/>
        <v>2020</v>
      </c>
      <c r="F955" s="39">
        <v>168</v>
      </c>
      <c r="G955" s="40">
        <v>55.41</v>
      </c>
      <c r="H955" s="41">
        <f t="shared" si="100"/>
        <v>9308.88</v>
      </c>
      <c r="I955" s="42">
        <v>0.21</v>
      </c>
      <c r="J955" s="31" t="str">
        <f t="shared" si="101"/>
        <v>Maximum (21–25%)</v>
      </c>
      <c r="K955" s="41">
        <f t="shared" si="102"/>
        <v>1954.8648</v>
      </c>
      <c r="L955" s="41">
        <f t="shared" si="103"/>
        <v>7354.0152</v>
      </c>
      <c r="M955" s="39">
        <v>2</v>
      </c>
      <c r="N955" s="43">
        <f t="shared" si="104"/>
        <v>0.0119047619047619</v>
      </c>
      <c r="O955" s="44" t="s">
        <v>33</v>
      </c>
      <c r="P955" s="45" t="s">
        <v>30</v>
      </c>
    </row>
    <row r="956" ht="22.5" customHeight="1" spans="1:16">
      <c r="A956" s="46" t="s">
        <v>58</v>
      </c>
      <c r="B956" s="47" t="s">
        <v>57</v>
      </c>
      <c r="C956" s="48">
        <v>43983</v>
      </c>
      <c r="D956" s="47" t="str">
        <f t="shared" si="98"/>
        <v>June</v>
      </c>
      <c r="E956" s="47">
        <f t="shared" si="99"/>
        <v>2020</v>
      </c>
      <c r="F956" s="49">
        <v>158</v>
      </c>
      <c r="G956" s="50">
        <v>43.36</v>
      </c>
      <c r="H956" s="51">
        <f t="shared" si="100"/>
        <v>6850.88</v>
      </c>
      <c r="I956" s="52">
        <v>0.07</v>
      </c>
      <c r="J956" s="31" t="str">
        <f t="shared" si="101"/>
        <v>Moderate (6–10%)</v>
      </c>
      <c r="K956" s="51">
        <f t="shared" si="102"/>
        <v>479.5616</v>
      </c>
      <c r="L956" s="51">
        <f t="shared" si="103"/>
        <v>6371.3184</v>
      </c>
      <c r="M956" s="49">
        <v>3</v>
      </c>
      <c r="N956" s="53">
        <f t="shared" si="104"/>
        <v>0.0189873417721519</v>
      </c>
      <c r="O956" s="54" t="s">
        <v>31</v>
      </c>
      <c r="P956" s="55" t="s">
        <v>30</v>
      </c>
    </row>
    <row r="957" ht="22.5" customHeight="1" spans="1:16">
      <c r="A957" s="36" t="s">
        <v>63</v>
      </c>
      <c r="B957" s="37" t="s">
        <v>57</v>
      </c>
      <c r="C957" s="38">
        <v>43983</v>
      </c>
      <c r="D957" s="37" t="str">
        <f t="shared" si="98"/>
        <v>June</v>
      </c>
      <c r="E957" s="37">
        <f t="shared" si="99"/>
        <v>2020</v>
      </c>
      <c r="F957" s="39">
        <v>145</v>
      </c>
      <c r="G957" s="40">
        <v>34.47</v>
      </c>
      <c r="H957" s="41">
        <f t="shared" si="100"/>
        <v>4998.15</v>
      </c>
      <c r="I957" s="42">
        <v>0.01</v>
      </c>
      <c r="J957" s="31" t="str">
        <f t="shared" si="101"/>
        <v>Low (1–5%)</v>
      </c>
      <c r="K957" s="41">
        <f t="shared" si="102"/>
        <v>49.9814999999999</v>
      </c>
      <c r="L957" s="41">
        <f t="shared" si="103"/>
        <v>4948.1685</v>
      </c>
      <c r="M957" s="39">
        <v>1</v>
      </c>
      <c r="N957" s="43">
        <f t="shared" si="104"/>
        <v>0.00689655172413793</v>
      </c>
      <c r="O957" s="44" t="s">
        <v>31</v>
      </c>
      <c r="P957" s="45" t="s">
        <v>28</v>
      </c>
    </row>
    <row r="958" ht="22.5" customHeight="1" spans="1:16">
      <c r="A958" s="46" t="s">
        <v>54</v>
      </c>
      <c r="B958" s="47" t="s">
        <v>55</v>
      </c>
      <c r="C958" s="48">
        <v>44011</v>
      </c>
      <c r="D958" s="47" t="str">
        <f t="shared" si="98"/>
        <v>June</v>
      </c>
      <c r="E958" s="47">
        <f t="shared" si="99"/>
        <v>2020</v>
      </c>
      <c r="F958" s="49">
        <v>136</v>
      </c>
      <c r="G958" s="50">
        <v>30.91</v>
      </c>
      <c r="H958" s="51">
        <f t="shared" si="100"/>
        <v>4203.76</v>
      </c>
      <c r="I958" s="52">
        <v>0.2</v>
      </c>
      <c r="J958" s="31" t="str">
        <f t="shared" si="101"/>
        <v>Very High (16–20%)</v>
      </c>
      <c r="K958" s="51">
        <f t="shared" si="102"/>
        <v>840.752</v>
      </c>
      <c r="L958" s="51">
        <f t="shared" si="103"/>
        <v>3363.008</v>
      </c>
      <c r="M958" s="49">
        <v>3</v>
      </c>
      <c r="N958" s="53">
        <f t="shared" si="104"/>
        <v>0.0220588235294118</v>
      </c>
      <c r="O958" s="54" t="s">
        <v>31</v>
      </c>
      <c r="P958" s="55" t="s">
        <v>29</v>
      </c>
    </row>
    <row r="959" ht="22.5" customHeight="1" spans="1:16">
      <c r="A959" s="36" t="s">
        <v>63</v>
      </c>
      <c r="B959" s="37" t="s">
        <v>57</v>
      </c>
      <c r="C959" s="38">
        <v>44025</v>
      </c>
      <c r="D959" s="37" t="str">
        <f t="shared" si="98"/>
        <v>July</v>
      </c>
      <c r="E959" s="37">
        <f t="shared" si="99"/>
        <v>2020</v>
      </c>
      <c r="F959" s="39">
        <v>153</v>
      </c>
      <c r="G959" s="40">
        <v>23.8</v>
      </c>
      <c r="H959" s="41">
        <f t="shared" si="100"/>
        <v>3641.4</v>
      </c>
      <c r="I959" s="42">
        <v>0.19</v>
      </c>
      <c r="J959" s="31" t="str">
        <f t="shared" si="101"/>
        <v>Very High (16–20%)</v>
      </c>
      <c r="K959" s="41">
        <f t="shared" si="102"/>
        <v>691.866</v>
      </c>
      <c r="L959" s="41">
        <f t="shared" si="103"/>
        <v>2949.534</v>
      </c>
      <c r="M959" s="39">
        <v>1</v>
      </c>
      <c r="N959" s="43">
        <f t="shared" si="104"/>
        <v>0.0065359477124183</v>
      </c>
      <c r="O959" s="44" t="s">
        <v>31</v>
      </c>
      <c r="P959" s="45" t="s">
        <v>28</v>
      </c>
    </row>
    <row r="960" ht="22.5" customHeight="1" spans="1:16">
      <c r="A960" s="46" t="s">
        <v>52</v>
      </c>
      <c r="B960" s="47" t="s">
        <v>53</v>
      </c>
      <c r="C960" s="48">
        <v>44025</v>
      </c>
      <c r="D960" s="47" t="str">
        <f t="shared" si="98"/>
        <v>July</v>
      </c>
      <c r="E960" s="47">
        <f t="shared" si="99"/>
        <v>2020</v>
      </c>
      <c r="F960" s="49">
        <v>157</v>
      </c>
      <c r="G960" s="50">
        <v>41.27</v>
      </c>
      <c r="H960" s="51">
        <f t="shared" si="100"/>
        <v>6479.39</v>
      </c>
      <c r="I960" s="52">
        <v>0.23</v>
      </c>
      <c r="J960" s="31" t="str">
        <f t="shared" si="101"/>
        <v>Maximum (21–25%)</v>
      </c>
      <c r="K960" s="51">
        <f t="shared" si="102"/>
        <v>1490.2597</v>
      </c>
      <c r="L960" s="51">
        <f t="shared" si="103"/>
        <v>4989.1303</v>
      </c>
      <c r="M960" s="49">
        <v>1</v>
      </c>
      <c r="N960" s="53">
        <f t="shared" si="104"/>
        <v>0.00636942675159236</v>
      </c>
      <c r="O960" s="54" t="s">
        <v>31</v>
      </c>
      <c r="P960" s="55" t="s">
        <v>28</v>
      </c>
    </row>
    <row r="961" ht="22.5" customHeight="1" spans="1:16">
      <c r="A961" s="36" t="s">
        <v>7</v>
      </c>
      <c r="B961" s="37" t="s">
        <v>47</v>
      </c>
      <c r="C961" s="38">
        <v>44032</v>
      </c>
      <c r="D961" s="37" t="str">
        <f t="shared" si="98"/>
        <v>July</v>
      </c>
      <c r="E961" s="37">
        <f t="shared" si="99"/>
        <v>2020</v>
      </c>
      <c r="F961" s="39">
        <v>132</v>
      </c>
      <c r="G961" s="40">
        <v>46.45</v>
      </c>
      <c r="H961" s="41">
        <f t="shared" si="100"/>
        <v>6131.4</v>
      </c>
      <c r="I961" s="42">
        <v>0.24</v>
      </c>
      <c r="J961" s="31" t="str">
        <f t="shared" si="101"/>
        <v>Maximum (21–25%)</v>
      </c>
      <c r="K961" s="41">
        <f t="shared" si="102"/>
        <v>1471.536</v>
      </c>
      <c r="L961" s="41">
        <f t="shared" si="103"/>
        <v>4659.864</v>
      </c>
      <c r="M961" s="39">
        <v>0</v>
      </c>
      <c r="N961" s="43">
        <f t="shared" si="104"/>
        <v>0</v>
      </c>
      <c r="O961" s="44" t="s">
        <v>32</v>
      </c>
      <c r="P961" s="45" t="s">
        <v>29</v>
      </c>
    </row>
    <row r="962" ht="22.5" customHeight="1" spans="1:16">
      <c r="A962" s="46" t="s">
        <v>54</v>
      </c>
      <c r="B962" s="47" t="s">
        <v>55</v>
      </c>
      <c r="C962" s="48">
        <v>44046</v>
      </c>
      <c r="D962" s="47" t="str">
        <f t="shared" si="98"/>
        <v>August</v>
      </c>
      <c r="E962" s="47">
        <f t="shared" si="99"/>
        <v>2020</v>
      </c>
      <c r="F962" s="49">
        <v>137</v>
      </c>
      <c r="G962" s="50">
        <v>40.22</v>
      </c>
      <c r="H962" s="51">
        <f t="shared" si="100"/>
        <v>5510.14</v>
      </c>
      <c r="I962" s="52">
        <v>0.05</v>
      </c>
      <c r="J962" s="31" t="str">
        <f t="shared" si="101"/>
        <v>Low (1–5%)</v>
      </c>
      <c r="K962" s="51">
        <f t="shared" si="102"/>
        <v>275.507000000001</v>
      </c>
      <c r="L962" s="51">
        <f t="shared" si="103"/>
        <v>5234.633</v>
      </c>
      <c r="M962" s="49">
        <v>1</v>
      </c>
      <c r="N962" s="53">
        <f t="shared" si="104"/>
        <v>0.0072992700729927</v>
      </c>
      <c r="O962" s="54" t="s">
        <v>31</v>
      </c>
      <c r="P962" s="55" t="s">
        <v>30</v>
      </c>
    </row>
    <row r="963" ht="22.5" customHeight="1" spans="1:16">
      <c r="A963" s="36" t="s">
        <v>7</v>
      </c>
      <c r="B963" s="37" t="s">
        <v>47</v>
      </c>
      <c r="C963" s="38">
        <v>44067</v>
      </c>
      <c r="D963" s="37" t="str">
        <f t="shared" ref="D963:D1026" si="105">TEXT(C963,"mmmm")</f>
        <v>August</v>
      </c>
      <c r="E963" s="37">
        <f t="shared" ref="E963:E1026" si="106">YEAR(C963)</f>
        <v>2020</v>
      </c>
      <c r="F963" s="39">
        <v>150</v>
      </c>
      <c r="G963" s="40">
        <v>21.95</v>
      </c>
      <c r="H963" s="41">
        <f t="shared" ref="H963:H1026" si="107">F963*G963</f>
        <v>3292.5</v>
      </c>
      <c r="I963" s="42">
        <v>0.13</v>
      </c>
      <c r="J963" s="31" t="str">
        <f t="shared" ref="J963:J1026" si="108">IF(I963=0,"No Discount",IF(I963&lt;=0.05,"Low (1–5%)",IF(I963&lt;=0.1,"Moderate (6–10%)",IF(I963&lt;=0.15,"High (11–15%)",IF(I963&lt;=0.2,"Very High (16–20%)","Maximum (21–25%)")))))</f>
        <v>High (11–15%)</v>
      </c>
      <c r="K963" s="41">
        <f t="shared" ref="K963:K1026" si="109">H963-L963</f>
        <v>428.025</v>
      </c>
      <c r="L963" s="41">
        <f t="shared" ref="L963:L1026" si="110">H963*(1-I963)</f>
        <v>2864.475</v>
      </c>
      <c r="M963" s="39">
        <v>2</v>
      </c>
      <c r="N963" s="43">
        <f t="shared" ref="N963:N1026" si="111">M963/F963</f>
        <v>0.0133333333333333</v>
      </c>
      <c r="O963" s="44" t="s">
        <v>31</v>
      </c>
      <c r="P963" s="45" t="s">
        <v>28</v>
      </c>
    </row>
    <row r="964" ht="22.5" customHeight="1" spans="1:16">
      <c r="A964" s="46" t="s">
        <v>50</v>
      </c>
      <c r="B964" s="47" t="s">
        <v>51</v>
      </c>
      <c r="C964" s="48">
        <v>44067</v>
      </c>
      <c r="D964" s="47" t="str">
        <f t="shared" si="105"/>
        <v>August</v>
      </c>
      <c r="E964" s="47">
        <f t="shared" si="106"/>
        <v>2020</v>
      </c>
      <c r="F964" s="49">
        <v>174</v>
      </c>
      <c r="G964" s="50">
        <v>49.09</v>
      </c>
      <c r="H964" s="51">
        <f t="shared" si="107"/>
        <v>8541.66</v>
      </c>
      <c r="I964" s="52">
        <v>0.15</v>
      </c>
      <c r="J964" s="31" t="str">
        <f t="shared" si="108"/>
        <v>High (11–15%)</v>
      </c>
      <c r="K964" s="51">
        <f t="shared" si="109"/>
        <v>1281.249</v>
      </c>
      <c r="L964" s="51">
        <f t="shared" si="110"/>
        <v>7260.411</v>
      </c>
      <c r="M964" s="49">
        <v>2</v>
      </c>
      <c r="N964" s="53">
        <f t="shared" si="111"/>
        <v>0.0114942528735632</v>
      </c>
      <c r="O964" s="54" t="s">
        <v>31</v>
      </c>
      <c r="P964" s="55" t="s">
        <v>28</v>
      </c>
    </row>
    <row r="965" ht="22.5" customHeight="1" spans="1:16">
      <c r="A965" s="36" t="s">
        <v>6</v>
      </c>
      <c r="B965" s="37" t="s">
        <v>51</v>
      </c>
      <c r="C965" s="38">
        <v>44081</v>
      </c>
      <c r="D965" s="37" t="str">
        <f t="shared" si="105"/>
        <v>September</v>
      </c>
      <c r="E965" s="37">
        <f t="shared" si="106"/>
        <v>2020</v>
      </c>
      <c r="F965" s="39">
        <v>147</v>
      </c>
      <c r="G965" s="40">
        <v>22.83</v>
      </c>
      <c r="H965" s="41">
        <f t="shared" si="107"/>
        <v>3356.01</v>
      </c>
      <c r="I965" s="42">
        <v>0.23</v>
      </c>
      <c r="J965" s="31" t="str">
        <f t="shared" si="108"/>
        <v>Maximum (21–25%)</v>
      </c>
      <c r="K965" s="41">
        <f t="shared" si="109"/>
        <v>771.8823</v>
      </c>
      <c r="L965" s="41">
        <f t="shared" si="110"/>
        <v>2584.1277</v>
      </c>
      <c r="M965" s="39">
        <v>1</v>
      </c>
      <c r="N965" s="43">
        <f t="shared" si="111"/>
        <v>0.00680272108843537</v>
      </c>
      <c r="O965" s="44" t="s">
        <v>32</v>
      </c>
      <c r="P965" s="45" t="s">
        <v>29</v>
      </c>
    </row>
    <row r="966" ht="22.5" customHeight="1" spans="1:16">
      <c r="A966" s="46" t="s">
        <v>50</v>
      </c>
      <c r="B966" s="47" t="s">
        <v>51</v>
      </c>
      <c r="C966" s="48">
        <v>44081</v>
      </c>
      <c r="D966" s="47" t="str">
        <f t="shared" si="105"/>
        <v>September</v>
      </c>
      <c r="E966" s="47">
        <f t="shared" si="106"/>
        <v>2020</v>
      </c>
      <c r="F966" s="49">
        <v>165</v>
      </c>
      <c r="G966" s="50">
        <v>10.5</v>
      </c>
      <c r="H966" s="51">
        <f t="shared" si="107"/>
        <v>1732.5</v>
      </c>
      <c r="I966" s="52">
        <v>0.02</v>
      </c>
      <c r="J966" s="31" t="str">
        <f t="shared" si="108"/>
        <v>Low (1–5%)</v>
      </c>
      <c r="K966" s="51">
        <f t="shared" si="109"/>
        <v>34.6500000000001</v>
      </c>
      <c r="L966" s="51">
        <f t="shared" si="110"/>
        <v>1697.85</v>
      </c>
      <c r="M966" s="49">
        <v>1</v>
      </c>
      <c r="N966" s="53">
        <f t="shared" si="111"/>
        <v>0.00606060606060606</v>
      </c>
      <c r="O966" s="54" t="s">
        <v>33</v>
      </c>
      <c r="P966" s="55" t="s">
        <v>29</v>
      </c>
    </row>
    <row r="967" ht="22.5" customHeight="1" spans="1:16">
      <c r="A967" s="36" t="s">
        <v>56</v>
      </c>
      <c r="B967" s="37" t="s">
        <v>57</v>
      </c>
      <c r="C967" s="38">
        <v>44095</v>
      </c>
      <c r="D967" s="37" t="str">
        <f t="shared" si="105"/>
        <v>September</v>
      </c>
      <c r="E967" s="37">
        <f t="shared" si="106"/>
        <v>2020</v>
      </c>
      <c r="F967" s="39">
        <v>146</v>
      </c>
      <c r="G967" s="40">
        <v>32.52</v>
      </c>
      <c r="H967" s="41">
        <f t="shared" si="107"/>
        <v>4747.92</v>
      </c>
      <c r="I967" s="42">
        <v>0</v>
      </c>
      <c r="J967" s="31" t="str">
        <f t="shared" si="108"/>
        <v>No Discount</v>
      </c>
      <c r="K967" s="41">
        <f t="shared" si="109"/>
        <v>0</v>
      </c>
      <c r="L967" s="41">
        <f t="shared" si="110"/>
        <v>4747.92</v>
      </c>
      <c r="M967" s="39">
        <v>1</v>
      </c>
      <c r="N967" s="43">
        <f t="shared" si="111"/>
        <v>0.00684931506849315</v>
      </c>
      <c r="O967" s="44" t="s">
        <v>32</v>
      </c>
      <c r="P967" s="45" t="s">
        <v>29</v>
      </c>
    </row>
    <row r="968" ht="22.5" customHeight="1" spans="1:16">
      <c r="A968" s="46" t="s">
        <v>46</v>
      </c>
      <c r="B968" s="47" t="s">
        <v>47</v>
      </c>
      <c r="C968" s="48">
        <v>44102</v>
      </c>
      <c r="D968" s="47" t="str">
        <f t="shared" si="105"/>
        <v>September</v>
      </c>
      <c r="E968" s="47">
        <f t="shared" si="106"/>
        <v>2020</v>
      </c>
      <c r="F968" s="49">
        <v>158</v>
      </c>
      <c r="G968" s="50">
        <v>46.56</v>
      </c>
      <c r="H968" s="51">
        <f t="shared" si="107"/>
        <v>7356.48</v>
      </c>
      <c r="I968" s="52">
        <v>0.16</v>
      </c>
      <c r="J968" s="31" t="str">
        <f t="shared" si="108"/>
        <v>Very High (16–20%)</v>
      </c>
      <c r="K968" s="51">
        <f t="shared" si="109"/>
        <v>1177.0368</v>
      </c>
      <c r="L968" s="51">
        <f t="shared" si="110"/>
        <v>6179.4432</v>
      </c>
      <c r="M968" s="49">
        <v>4</v>
      </c>
      <c r="N968" s="53">
        <f t="shared" si="111"/>
        <v>0.0253164556962025</v>
      </c>
      <c r="O968" s="54" t="s">
        <v>31</v>
      </c>
      <c r="P968" s="55" t="s">
        <v>29</v>
      </c>
    </row>
    <row r="969" ht="22.5" customHeight="1" spans="1:16">
      <c r="A969" s="36" t="s">
        <v>46</v>
      </c>
      <c r="B969" s="37" t="s">
        <v>47</v>
      </c>
      <c r="C969" s="38">
        <v>44109</v>
      </c>
      <c r="D969" s="37" t="str">
        <f t="shared" si="105"/>
        <v>October</v>
      </c>
      <c r="E969" s="37">
        <f t="shared" si="106"/>
        <v>2020</v>
      </c>
      <c r="F969" s="39">
        <v>171</v>
      </c>
      <c r="G969" s="40">
        <v>37.64</v>
      </c>
      <c r="H969" s="41">
        <f t="shared" si="107"/>
        <v>6436.44</v>
      </c>
      <c r="I969" s="42">
        <v>0.1</v>
      </c>
      <c r="J969" s="31" t="str">
        <f t="shared" si="108"/>
        <v>Moderate (6–10%)</v>
      </c>
      <c r="K969" s="41">
        <f t="shared" si="109"/>
        <v>643.644</v>
      </c>
      <c r="L969" s="41">
        <f t="shared" si="110"/>
        <v>5792.796</v>
      </c>
      <c r="M969" s="39">
        <v>1</v>
      </c>
      <c r="N969" s="43">
        <f t="shared" si="111"/>
        <v>0.00584795321637427</v>
      </c>
      <c r="O969" s="44" t="s">
        <v>32</v>
      </c>
      <c r="P969" s="45" t="s">
        <v>28</v>
      </c>
    </row>
    <row r="970" ht="22.5" customHeight="1" spans="1:16">
      <c r="A970" s="46" t="s">
        <v>58</v>
      </c>
      <c r="B970" s="47" t="s">
        <v>57</v>
      </c>
      <c r="C970" s="48">
        <v>44109</v>
      </c>
      <c r="D970" s="47" t="str">
        <f t="shared" si="105"/>
        <v>October</v>
      </c>
      <c r="E970" s="47">
        <f t="shared" si="106"/>
        <v>2020</v>
      </c>
      <c r="F970" s="49">
        <v>140</v>
      </c>
      <c r="G970" s="50">
        <v>35.25</v>
      </c>
      <c r="H970" s="51">
        <f t="shared" si="107"/>
        <v>4935</v>
      </c>
      <c r="I970" s="52">
        <v>0.02</v>
      </c>
      <c r="J970" s="31" t="str">
        <f t="shared" si="108"/>
        <v>Low (1–5%)</v>
      </c>
      <c r="K970" s="51">
        <f t="shared" si="109"/>
        <v>98.6999999999998</v>
      </c>
      <c r="L970" s="51">
        <f t="shared" si="110"/>
        <v>4836.3</v>
      </c>
      <c r="M970" s="49">
        <v>0</v>
      </c>
      <c r="N970" s="53">
        <f t="shared" si="111"/>
        <v>0</v>
      </c>
      <c r="O970" s="54" t="s">
        <v>32</v>
      </c>
      <c r="P970" s="55" t="s">
        <v>28</v>
      </c>
    </row>
    <row r="971" ht="22.5" customHeight="1" spans="1:16">
      <c r="A971" s="36" t="s">
        <v>56</v>
      </c>
      <c r="B971" s="37" t="s">
        <v>57</v>
      </c>
      <c r="C971" s="38">
        <v>44116</v>
      </c>
      <c r="D971" s="37" t="str">
        <f t="shared" si="105"/>
        <v>October</v>
      </c>
      <c r="E971" s="37">
        <f t="shared" si="106"/>
        <v>2020</v>
      </c>
      <c r="F971" s="39">
        <v>177</v>
      </c>
      <c r="G971" s="40">
        <v>26.31</v>
      </c>
      <c r="H971" s="41">
        <f t="shared" si="107"/>
        <v>4656.87</v>
      </c>
      <c r="I971" s="42">
        <v>0.05</v>
      </c>
      <c r="J971" s="31" t="str">
        <f t="shared" si="108"/>
        <v>Low (1–5%)</v>
      </c>
      <c r="K971" s="41">
        <f t="shared" si="109"/>
        <v>232.8435</v>
      </c>
      <c r="L971" s="41">
        <f t="shared" si="110"/>
        <v>4424.0265</v>
      </c>
      <c r="M971" s="39">
        <v>1</v>
      </c>
      <c r="N971" s="43">
        <f t="shared" si="111"/>
        <v>0.00564971751412429</v>
      </c>
      <c r="O971" s="44" t="s">
        <v>32</v>
      </c>
      <c r="P971" s="45" t="s">
        <v>28</v>
      </c>
    </row>
    <row r="972" ht="22.5" customHeight="1" spans="1:16">
      <c r="A972" s="46" t="s">
        <v>8</v>
      </c>
      <c r="B972" s="47" t="s">
        <v>45</v>
      </c>
      <c r="C972" s="48">
        <v>44144</v>
      </c>
      <c r="D972" s="47" t="str">
        <f t="shared" si="105"/>
        <v>November</v>
      </c>
      <c r="E972" s="47">
        <f t="shared" si="106"/>
        <v>2020</v>
      </c>
      <c r="F972" s="49">
        <v>154</v>
      </c>
      <c r="G972" s="50">
        <v>17.82</v>
      </c>
      <c r="H972" s="51">
        <f t="shared" si="107"/>
        <v>2744.28</v>
      </c>
      <c r="I972" s="52">
        <v>0.05</v>
      </c>
      <c r="J972" s="31" t="str">
        <f t="shared" si="108"/>
        <v>Low (1–5%)</v>
      </c>
      <c r="K972" s="51">
        <f t="shared" si="109"/>
        <v>137.214</v>
      </c>
      <c r="L972" s="51">
        <f t="shared" si="110"/>
        <v>2607.066</v>
      </c>
      <c r="M972" s="49">
        <v>2</v>
      </c>
      <c r="N972" s="53">
        <f t="shared" si="111"/>
        <v>0.012987012987013</v>
      </c>
      <c r="O972" s="54" t="s">
        <v>32</v>
      </c>
      <c r="P972" s="55" t="s">
        <v>30</v>
      </c>
    </row>
    <row r="973" ht="22.5" customHeight="1" spans="1:16">
      <c r="A973" s="36" t="s">
        <v>59</v>
      </c>
      <c r="B973" s="37" t="s">
        <v>60</v>
      </c>
      <c r="C973" s="38">
        <v>44151</v>
      </c>
      <c r="D973" s="37" t="str">
        <f t="shared" si="105"/>
        <v>November</v>
      </c>
      <c r="E973" s="37">
        <f t="shared" si="106"/>
        <v>2020</v>
      </c>
      <c r="F973" s="39">
        <v>144</v>
      </c>
      <c r="G973" s="40">
        <v>14.57</v>
      </c>
      <c r="H973" s="41">
        <f t="shared" si="107"/>
        <v>2098.08</v>
      </c>
      <c r="I973" s="42">
        <v>0.05</v>
      </c>
      <c r="J973" s="31" t="str">
        <f t="shared" si="108"/>
        <v>Low (1–5%)</v>
      </c>
      <c r="K973" s="41">
        <f t="shared" si="109"/>
        <v>104.904</v>
      </c>
      <c r="L973" s="41">
        <f t="shared" si="110"/>
        <v>1993.176</v>
      </c>
      <c r="M973" s="39">
        <v>2</v>
      </c>
      <c r="N973" s="43">
        <f t="shared" si="111"/>
        <v>0.0138888888888889</v>
      </c>
      <c r="O973" s="44" t="s">
        <v>31</v>
      </c>
      <c r="P973" s="45" t="s">
        <v>28</v>
      </c>
    </row>
    <row r="974" ht="22.5" customHeight="1" spans="1:16">
      <c r="A974" s="46" t="s">
        <v>10</v>
      </c>
      <c r="B974" s="47" t="s">
        <v>62</v>
      </c>
      <c r="C974" s="48">
        <v>44158</v>
      </c>
      <c r="D974" s="47" t="str">
        <f t="shared" si="105"/>
        <v>November</v>
      </c>
      <c r="E974" s="47">
        <f t="shared" si="106"/>
        <v>2020</v>
      </c>
      <c r="F974" s="49">
        <v>159</v>
      </c>
      <c r="G974" s="50">
        <v>39.04</v>
      </c>
      <c r="H974" s="51">
        <f t="shared" si="107"/>
        <v>6207.36</v>
      </c>
      <c r="I974" s="52">
        <v>0.23</v>
      </c>
      <c r="J974" s="31" t="str">
        <f t="shared" si="108"/>
        <v>Maximum (21–25%)</v>
      </c>
      <c r="K974" s="51">
        <f t="shared" si="109"/>
        <v>1427.6928</v>
      </c>
      <c r="L974" s="51">
        <f t="shared" si="110"/>
        <v>4779.6672</v>
      </c>
      <c r="M974" s="49">
        <v>2</v>
      </c>
      <c r="N974" s="53">
        <f t="shared" si="111"/>
        <v>0.0125786163522013</v>
      </c>
      <c r="O974" s="54" t="s">
        <v>32</v>
      </c>
      <c r="P974" s="55" t="s">
        <v>28</v>
      </c>
    </row>
    <row r="975" ht="22.5" customHeight="1" spans="1:16">
      <c r="A975" s="36" t="s">
        <v>8</v>
      </c>
      <c r="B975" s="37" t="s">
        <v>45</v>
      </c>
      <c r="C975" s="38">
        <v>44179</v>
      </c>
      <c r="D975" s="37" t="str">
        <f t="shared" si="105"/>
        <v>December</v>
      </c>
      <c r="E975" s="37">
        <f t="shared" si="106"/>
        <v>2020</v>
      </c>
      <c r="F975" s="39">
        <v>131</v>
      </c>
      <c r="G975" s="40">
        <v>32.34</v>
      </c>
      <c r="H975" s="41">
        <f t="shared" si="107"/>
        <v>4236.54</v>
      </c>
      <c r="I975" s="42">
        <v>0.2</v>
      </c>
      <c r="J975" s="31" t="str">
        <f t="shared" si="108"/>
        <v>Very High (16–20%)</v>
      </c>
      <c r="K975" s="41">
        <f t="shared" si="109"/>
        <v>847.308</v>
      </c>
      <c r="L975" s="41">
        <f t="shared" si="110"/>
        <v>3389.232</v>
      </c>
      <c r="M975" s="39">
        <v>0</v>
      </c>
      <c r="N975" s="43">
        <f t="shared" si="111"/>
        <v>0</v>
      </c>
      <c r="O975" s="44" t="s">
        <v>31</v>
      </c>
      <c r="P975" s="45" t="s">
        <v>29</v>
      </c>
    </row>
    <row r="976" ht="22.5" customHeight="1" spans="1:16">
      <c r="A976" s="46" t="s">
        <v>7</v>
      </c>
      <c r="B976" s="47" t="s">
        <v>47</v>
      </c>
      <c r="C976" s="48">
        <v>44193</v>
      </c>
      <c r="D976" s="47" t="str">
        <f t="shared" si="105"/>
        <v>December</v>
      </c>
      <c r="E976" s="47">
        <f t="shared" si="106"/>
        <v>2020</v>
      </c>
      <c r="F976" s="49">
        <v>144</v>
      </c>
      <c r="G976" s="50">
        <v>20.25</v>
      </c>
      <c r="H976" s="51">
        <f t="shared" si="107"/>
        <v>2916</v>
      </c>
      <c r="I976" s="52">
        <v>0.05</v>
      </c>
      <c r="J976" s="31" t="str">
        <f t="shared" si="108"/>
        <v>Low (1–5%)</v>
      </c>
      <c r="K976" s="51">
        <f t="shared" si="109"/>
        <v>145.8</v>
      </c>
      <c r="L976" s="51">
        <f t="shared" si="110"/>
        <v>2770.2</v>
      </c>
      <c r="M976" s="49">
        <v>0</v>
      </c>
      <c r="N976" s="53">
        <f t="shared" si="111"/>
        <v>0</v>
      </c>
      <c r="O976" s="54" t="s">
        <v>33</v>
      </c>
      <c r="P976" s="55" t="s">
        <v>28</v>
      </c>
    </row>
    <row r="977" ht="22.5" customHeight="1" spans="1:16">
      <c r="A977" s="36" t="s">
        <v>59</v>
      </c>
      <c r="B977" s="37" t="s">
        <v>60</v>
      </c>
      <c r="C977" s="38">
        <v>44200</v>
      </c>
      <c r="D977" s="37" t="str">
        <f t="shared" si="105"/>
        <v>January</v>
      </c>
      <c r="E977" s="37">
        <f t="shared" si="106"/>
        <v>2021</v>
      </c>
      <c r="F977" s="39">
        <v>133</v>
      </c>
      <c r="G977" s="40">
        <v>27.54</v>
      </c>
      <c r="H977" s="41">
        <f t="shared" si="107"/>
        <v>3662.82</v>
      </c>
      <c r="I977" s="42">
        <v>0.06</v>
      </c>
      <c r="J977" s="31" t="str">
        <f t="shared" si="108"/>
        <v>Moderate (6–10%)</v>
      </c>
      <c r="K977" s="41">
        <f t="shared" si="109"/>
        <v>219.7692</v>
      </c>
      <c r="L977" s="41">
        <f t="shared" si="110"/>
        <v>3443.0508</v>
      </c>
      <c r="M977" s="39">
        <v>2</v>
      </c>
      <c r="N977" s="43">
        <f t="shared" si="111"/>
        <v>0.0150375939849624</v>
      </c>
      <c r="O977" s="44" t="s">
        <v>32</v>
      </c>
      <c r="P977" s="45" t="s">
        <v>29</v>
      </c>
    </row>
    <row r="978" ht="22.5" customHeight="1" spans="1:16">
      <c r="A978" s="46" t="s">
        <v>8</v>
      </c>
      <c r="B978" s="47" t="s">
        <v>45</v>
      </c>
      <c r="C978" s="48">
        <v>44207</v>
      </c>
      <c r="D978" s="47" t="str">
        <f t="shared" si="105"/>
        <v>January</v>
      </c>
      <c r="E978" s="47">
        <f t="shared" si="106"/>
        <v>2021</v>
      </c>
      <c r="F978" s="49">
        <v>171</v>
      </c>
      <c r="G978" s="50">
        <v>37.21</v>
      </c>
      <c r="H978" s="51">
        <f t="shared" si="107"/>
        <v>6362.91</v>
      </c>
      <c r="I978" s="52">
        <v>0.24</v>
      </c>
      <c r="J978" s="31" t="str">
        <f t="shared" si="108"/>
        <v>Maximum (21–25%)</v>
      </c>
      <c r="K978" s="51">
        <f t="shared" si="109"/>
        <v>1527.0984</v>
      </c>
      <c r="L978" s="51">
        <f t="shared" si="110"/>
        <v>4835.8116</v>
      </c>
      <c r="M978" s="49">
        <v>3</v>
      </c>
      <c r="N978" s="53">
        <f t="shared" si="111"/>
        <v>0.0175438596491228</v>
      </c>
      <c r="O978" s="54" t="s">
        <v>31</v>
      </c>
      <c r="P978" s="55" t="s">
        <v>30</v>
      </c>
    </row>
    <row r="979" ht="22.5" customHeight="1" spans="1:16">
      <c r="A979" s="36" t="s">
        <v>46</v>
      </c>
      <c r="B979" s="37" t="s">
        <v>47</v>
      </c>
      <c r="C979" s="38">
        <v>44214</v>
      </c>
      <c r="D979" s="37" t="str">
        <f t="shared" si="105"/>
        <v>January</v>
      </c>
      <c r="E979" s="37">
        <f t="shared" si="106"/>
        <v>2021</v>
      </c>
      <c r="F979" s="39">
        <v>151</v>
      </c>
      <c r="G979" s="40">
        <v>22.16</v>
      </c>
      <c r="H979" s="41">
        <f t="shared" si="107"/>
        <v>3346.16</v>
      </c>
      <c r="I979" s="42">
        <v>0.09</v>
      </c>
      <c r="J979" s="31" t="str">
        <f t="shared" si="108"/>
        <v>Moderate (6–10%)</v>
      </c>
      <c r="K979" s="41">
        <f t="shared" si="109"/>
        <v>301.1544</v>
      </c>
      <c r="L979" s="41">
        <f t="shared" si="110"/>
        <v>3045.0056</v>
      </c>
      <c r="M979" s="39">
        <v>0</v>
      </c>
      <c r="N979" s="43">
        <f t="shared" si="111"/>
        <v>0</v>
      </c>
      <c r="O979" s="44" t="s">
        <v>31</v>
      </c>
      <c r="P979" s="45" t="s">
        <v>29</v>
      </c>
    </row>
    <row r="980" ht="22.5" customHeight="1" spans="1:16">
      <c r="A980" s="46" t="s">
        <v>8</v>
      </c>
      <c r="B980" s="47" t="s">
        <v>45</v>
      </c>
      <c r="C980" s="48">
        <v>44242</v>
      </c>
      <c r="D980" s="47" t="str">
        <f t="shared" si="105"/>
        <v>February</v>
      </c>
      <c r="E980" s="47">
        <f t="shared" si="106"/>
        <v>2021</v>
      </c>
      <c r="F980" s="49">
        <v>168</v>
      </c>
      <c r="G980" s="50">
        <v>26.6</v>
      </c>
      <c r="H980" s="51">
        <f t="shared" si="107"/>
        <v>4468.8</v>
      </c>
      <c r="I980" s="52">
        <v>0.01</v>
      </c>
      <c r="J980" s="31" t="str">
        <f t="shared" si="108"/>
        <v>Low (1–5%)</v>
      </c>
      <c r="K980" s="51">
        <f t="shared" si="109"/>
        <v>44.6880000000001</v>
      </c>
      <c r="L980" s="51">
        <f t="shared" si="110"/>
        <v>4424.112</v>
      </c>
      <c r="M980" s="49">
        <v>0</v>
      </c>
      <c r="N980" s="53">
        <f t="shared" si="111"/>
        <v>0</v>
      </c>
      <c r="O980" s="54" t="s">
        <v>32</v>
      </c>
      <c r="P980" s="55" t="s">
        <v>30</v>
      </c>
    </row>
    <row r="981" ht="22.5" customHeight="1" spans="1:16">
      <c r="A981" s="36" t="s">
        <v>59</v>
      </c>
      <c r="B981" s="37" t="s">
        <v>60</v>
      </c>
      <c r="C981" s="38">
        <v>44249</v>
      </c>
      <c r="D981" s="37" t="str">
        <f t="shared" si="105"/>
        <v>February</v>
      </c>
      <c r="E981" s="37">
        <f t="shared" si="106"/>
        <v>2021</v>
      </c>
      <c r="F981" s="39">
        <v>147</v>
      </c>
      <c r="G981" s="40">
        <v>25.82</v>
      </c>
      <c r="H981" s="41">
        <f t="shared" si="107"/>
        <v>3795.54</v>
      </c>
      <c r="I981" s="42">
        <v>0.1</v>
      </c>
      <c r="J981" s="31" t="str">
        <f t="shared" si="108"/>
        <v>Moderate (6–10%)</v>
      </c>
      <c r="K981" s="41">
        <f t="shared" si="109"/>
        <v>379.554</v>
      </c>
      <c r="L981" s="41">
        <f t="shared" si="110"/>
        <v>3415.986</v>
      </c>
      <c r="M981" s="39">
        <v>0</v>
      </c>
      <c r="N981" s="43">
        <f t="shared" si="111"/>
        <v>0</v>
      </c>
      <c r="O981" s="44" t="s">
        <v>32</v>
      </c>
      <c r="P981" s="45" t="s">
        <v>30</v>
      </c>
    </row>
    <row r="982" ht="22.5" customHeight="1" spans="1:16">
      <c r="A982" s="46" t="s">
        <v>59</v>
      </c>
      <c r="B982" s="47" t="s">
        <v>60</v>
      </c>
      <c r="C982" s="48">
        <v>44263</v>
      </c>
      <c r="D982" s="47" t="str">
        <f t="shared" si="105"/>
        <v>March</v>
      </c>
      <c r="E982" s="47">
        <f t="shared" si="106"/>
        <v>2021</v>
      </c>
      <c r="F982" s="49">
        <v>148</v>
      </c>
      <c r="G982" s="50">
        <v>51.4</v>
      </c>
      <c r="H982" s="51">
        <f t="shared" si="107"/>
        <v>7607.2</v>
      </c>
      <c r="I982" s="52">
        <v>0.02</v>
      </c>
      <c r="J982" s="31" t="str">
        <f t="shared" si="108"/>
        <v>Low (1–5%)</v>
      </c>
      <c r="K982" s="51">
        <f t="shared" si="109"/>
        <v>152.144</v>
      </c>
      <c r="L982" s="51">
        <f t="shared" si="110"/>
        <v>7455.056</v>
      </c>
      <c r="M982" s="49">
        <v>0</v>
      </c>
      <c r="N982" s="53">
        <f t="shared" si="111"/>
        <v>0</v>
      </c>
      <c r="O982" s="54" t="s">
        <v>32</v>
      </c>
      <c r="P982" s="55" t="s">
        <v>29</v>
      </c>
    </row>
    <row r="983" ht="22.5" customHeight="1" spans="1:16">
      <c r="A983" s="36" t="s">
        <v>8</v>
      </c>
      <c r="B983" s="37" t="s">
        <v>45</v>
      </c>
      <c r="C983" s="38">
        <v>44270</v>
      </c>
      <c r="D983" s="37" t="str">
        <f t="shared" si="105"/>
        <v>March</v>
      </c>
      <c r="E983" s="37">
        <f t="shared" si="106"/>
        <v>2021</v>
      </c>
      <c r="F983" s="39">
        <v>118</v>
      </c>
      <c r="G983" s="40">
        <v>51.56</v>
      </c>
      <c r="H983" s="41">
        <f t="shared" si="107"/>
        <v>6084.08</v>
      </c>
      <c r="I983" s="42">
        <v>0.12</v>
      </c>
      <c r="J983" s="31" t="str">
        <f t="shared" si="108"/>
        <v>High (11–15%)</v>
      </c>
      <c r="K983" s="41">
        <f t="shared" si="109"/>
        <v>730.0896</v>
      </c>
      <c r="L983" s="41">
        <f t="shared" si="110"/>
        <v>5353.9904</v>
      </c>
      <c r="M983" s="39">
        <v>1</v>
      </c>
      <c r="N983" s="43">
        <f t="shared" si="111"/>
        <v>0.00847457627118644</v>
      </c>
      <c r="O983" s="44" t="s">
        <v>31</v>
      </c>
      <c r="P983" s="45" t="s">
        <v>28</v>
      </c>
    </row>
    <row r="984" ht="22.5" customHeight="1" spans="1:16">
      <c r="A984" s="46" t="s">
        <v>56</v>
      </c>
      <c r="B984" s="47" t="s">
        <v>57</v>
      </c>
      <c r="C984" s="48">
        <v>44270</v>
      </c>
      <c r="D984" s="47" t="str">
        <f t="shared" si="105"/>
        <v>March</v>
      </c>
      <c r="E984" s="47">
        <f t="shared" si="106"/>
        <v>2021</v>
      </c>
      <c r="F984" s="49">
        <v>176</v>
      </c>
      <c r="G984" s="50">
        <v>43.85</v>
      </c>
      <c r="H984" s="51">
        <f t="shared" si="107"/>
        <v>7717.6</v>
      </c>
      <c r="I984" s="52">
        <v>0.01</v>
      </c>
      <c r="J984" s="31" t="str">
        <f t="shared" si="108"/>
        <v>Low (1–5%)</v>
      </c>
      <c r="K984" s="51">
        <f t="shared" si="109"/>
        <v>77.1760000000004</v>
      </c>
      <c r="L984" s="51">
        <f t="shared" si="110"/>
        <v>7640.424</v>
      </c>
      <c r="M984" s="49">
        <v>0</v>
      </c>
      <c r="N984" s="53">
        <f t="shared" si="111"/>
        <v>0</v>
      </c>
      <c r="O984" s="54" t="s">
        <v>32</v>
      </c>
      <c r="P984" s="55" t="s">
        <v>29</v>
      </c>
    </row>
    <row r="985" ht="22.5" customHeight="1" spans="1:16">
      <c r="A985" s="36" t="s">
        <v>59</v>
      </c>
      <c r="B985" s="37" t="s">
        <v>60</v>
      </c>
      <c r="C985" s="38">
        <v>44277</v>
      </c>
      <c r="D985" s="37" t="str">
        <f t="shared" si="105"/>
        <v>March</v>
      </c>
      <c r="E985" s="37">
        <f t="shared" si="106"/>
        <v>2021</v>
      </c>
      <c r="F985" s="39">
        <v>134</v>
      </c>
      <c r="G985" s="40">
        <v>16.63</v>
      </c>
      <c r="H985" s="41">
        <f t="shared" si="107"/>
        <v>2228.42</v>
      </c>
      <c r="I985" s="42">
        <v>0.22</v>
      </c>
      <c r="J985" s="31" t="str">
        <f t="shared" si="108"/>
        <v>Maximum (21–25%)</v>
      </c>
      <c r="K985" s="41">
        <f t="shared" si="109"/>
        <v>490.2524</v>
      </c>
      <c r="L985" s="41">
        <f t="shared" si="110"/>
        <v>1738.1676</v>
      </c>
      <c r="M985" s="39">
        <v>1</v>
      </c>
      <c r="N985" s="43">
        <f t="shared" si="111"/>
        <v>0.00746268656716418</v>
      </c>
      <c r="O985" s="44" t="s">
        <v>31</v>
      </c>
      <c r="P985" s="45" t="s">
        <v>29</v>
      </c>
    </row>
    <row r="986" ht="22.5" customHeight="1" spans="1:16">
      <c r="A986" s="46" t="s">
        <v>46</v>
      </c>
      <c r="B986" s="47" t="s">
        <v>47</v>
      </c>
      <c r="C986" s="48">
        <v>44284</v>
      </c>
      <c r="D986" s="47" t="str">
        <f t="shared" si="105"/>
        <v>March</v>
      </c>
      <c r="E986" s="47">
        <f t="shared" si="106"/>
        <v>2021</v>
      </c>
      <c r="F986" s="49">
        <v>131</v>
      </c>
      <c r="G986" s="50">
        <v>59.58</v>
      </c>
      <c r="H986" s="51">
        <f t="shared" si="107"/>
        <v>7804.98</v>
      </c>
      <c r="I986" s="52">
        <v>0</v>
      </c>
      <c r="J986" s="31" t="str">
        <f t="shared" si="108"/>
        <v>No Discount</v>
      </c>
      <c r="K986" s="51">
        <f t="shared" si="109"/>
        <v>0</v>
      </c>
      <c r="L986" s="51">
        <f t="shared" si="110"/>
        <v>7804.98</v>
      </c>
      <c r="M986" s="49">
        <v>0</v>
      </c>
      <c r="N986" s="53">
        <f t="shared" si="111"/>
        <v>0</v>
      </c>
      <c r="O986" s="54" t="s">
        <v>32</v>
      </c>
      <c r="P986" s="55" t="s">
        <v>30</v>
      </c>
    </row>
    <row r="987" ht="22.5" customHeight="1" spans="1:16">
      <c r="A987" s="36" t="s">
        <v>50</v>
      </c>
      <c r="B987" s="37" t="s">
        <v>51</v>
      </c>
      <c r="C987" s="38">
        <v>44284</v>
      </c>
      <c r="D987" s="37" t="str">
        <f t="shared" si="105"/>
        <v>March</v>
      </c>
      <c r="E987" s="37">
        <f t="shared" si="106"/>
        <v>2021</v>
      </c>
      <c r="F987" s="39">
        <v>162</v>
      </c>
      <c r="G987" s="40">
        <v>16.55</v>
      </c>
      <c r="H987" s="41">
        <f t="shared" si="107"/>
        <v>2681.1</v>
      </c>
      <c r="I987" s="42">
        <v>0.18</v>
      </c>
      <c r="J987" s="31" t="str">
        <f t="shared" si="108"/>
        <v>Very High (16–20%)</v>
      </c>
      <c r="K987" s="41">
        <f t="shared" si="109"/>
        <v>482.598</v>
      </c>
      <c r="L987" s="41">
        <f t="shared" si="110"/>
        <v>2198.502</v>
      </c>
      <c r="M987" s="39">
        <v>4</v>
      </c>
      <c r="N987" s="43">
        <f t="shared" si="111"/>
        <v>0.0246913580246914</v>
      </c>
      <c r="O987" s="44" t="s">
        <v>31</v>
      </c>
      <c r="P987" s="45" t="s">
        <v>30</v>
      </c>
    </row>
    <row r="988" ht="22.5" customHeight="1" spans="1:16">
      <c r="A988" s="46" t="s">
        <v>58</v>
      </c>
      <c r="B988" s="47" t="s">
        <v>57</v>
      </c>
      <c r="C988" s="48">
        <v>44291</v>
      </c>
      <c r="D988" s="47" t="str">
        <f t="shared" si="105"/>
        <v>April</v>
      </c>
      <c r="E988" s="47">
        <f t="shared" si="106"/>
        <v>2021</v>
      </c>
      <c r="F988" s="49">
        <v>166</v>
      </c>
      <c r="G988" s="50">
        <v>14.73</v>
      </c>
      <c r="H988" s="51">
        <f t="shared" si="107"/>
        <v>2445.18</v>
      </c>
      <c r="I988" s="52">
        <v>0.16</v>
      </c>
      <c r="J988" s="31" t="str">
        <f t="shared" si="108"/>
        <v>Very High (16–20%)</v>
      </c>
      <c r="K988" s="51">
        <f t="shared" si="109"/>
        <v>391.2288</v>
      </c>
      <c r="L988" s="51">
        <f t="shared" si="110"/>
        <v>2053.9512</v>
      </c>
      <c r="M988" s="49">
        <v>2</v>
      </c>
      <c r="N988" s="53">
        <f t="shared" si="111"/>
        <v>0.0120481927710843</v>
      </c>
      <c r="O988" s="54" t="s">
        <v>33</v>
      </c>
      <c r="P988" s="55" t="s">
        <v>28</v>
      </c>
    </row>
    <row r="989" ht="22.5" customHeight="1" spans="1:16">
      <c r="A989" s="36" t="s">
        <v>7</v>
      </c>
      <c r="B989" s="37" t="s">
        <v>47</v>
      </c>
      <c r="C989" s="38">
        <v>44298</v>
      </c>
      <c r="D989" s="37" t="str">
        <f t="shared" si="105"/>
        <v>April</v>
      </c>
      <c r="E989" s="37">
        <f t="shared" si="106"/>
        <v>2021</v>
      </c>
      <c r="F989" s="39">
        <v>150</v>
      </c>
      <c r="G989" s="40">
        <v>18.42</v>
      </c>
      <c r="H989" s="41">
        <f t="shared" si="107"/>
        <v>2763</v>
      </c>
      <c r="I989" s="42">
        <v>0.17</v>
      </c>
      <c r="J989" s="31" t="str">
        <f t="shared" si="108"/>
        <v>Very High (16–20%)</v>
      </c>
      <c r="K989" s="41">
        <f t="shared" si="109"/>
        <v>469.71</v>
      </c>
      <c r="L989" s="41">
        <f t="shared" si="110"/>
        <v>2293.29</v>
      </c>
      <c r="M989" s="39">
        <v>5</v>
      </c>
      <c r="N989" s="43">
        <f t="shared" si="111"/>
        <v>0.0333333333333333</v>
      </c>
      <c r="O989" s="44" t="s">
        <v>31</v>
      </c>
      <c r="P989" s="45" t="s">
        <v>28</v>
      </c>
    </row>
    <row r="990" ht="22.5" customHeight="1" spans="1:16">
      <c r="A990" s="46" t="s">
        <v>10</v>
      </c>
      <c r="B990" s="47" t="s">
        <v>62</v>
      </c>
      <c r="C990" s="48">
        <v>44326</v>
      </c>
      <c r="D990" s="47" t="str">
        <f t="shared" si="105"/>
        <v>May</v>
      </c>
      <c r="E990" s="47">
        <f t="shared" si="106"/>
        <v>2021</v>
      </c>
      <c r="F990" s="49">
        <v>157</v>
      </c>
      <c r="G990" s="50">
        <v>27.12</v>
      </c>
      <c r="H990" s="51">
        <f t="shared" si="107"/>
        <v>4257.84</v>
      </c>
      <c r="I990" s="52">
        <v>0.1</v>
      </c>
      <c r="J990" s="31" t="str">
        <f t="shared" si="108"/>
        <v>Moderate (6–10%)</v>
      </c>
      <c r="K990" s="51">
        <f t="shared" si="109"/>
        <v>425.784</v>
      </c>
      <c r="L990" s="51">
        <f t="shared" si="110"/>
        <v>3832.056</v>
      </c>
      <c r="M990" s="49">
        <v>2</v>
      </c>
      <c r="N990" s="53">
        <f t="shared" si="111"/>
        <v>0.0127388535031847</v>
      </c>
      <c r="O990" s="54" t="s">
        <v>33</v>
      </c>
      <c r="P990" s="55" t="s">
        <v>28</v>
      </c>
    </row>
    <row r="991" ht="22.5" customHeight="1" spans="1:16">
      <c r="A991" s="36" t="s">
        <v>46</v>
      </c>
      <c r="B991" s="37" t="s">
        <v>47</v>
      </c>
      <c r="C991" s="38">
        <v>44326</v>
      </c>
      <c r="D991" s="37" t="str">
        <f t="shared" si="105"/>
        <v>May</v>
      </c>
      <c r="E991" s="37">
        <f t="shared" si="106"/>
        <v>2021</v>
      </c>
      <c r="F991" s="39">
        <v>154</v>
      </c>
      <c r="G991" s="40">
        <v>14.68</v>
      </c>
      <c r="H991" s="41">
        <f t="shared" si="107"/>
        <v>2260.72</v>
      </c>
      <c r="I991" s="42">
        <v>0.19</v>
      </c>
      <c r="J991" s="31" t="str">
        <f t="shared" si="108"/>
        <v>Very High (16–20%)</v>
      </c>
      <c r="K991" s="41">
        <f t="shared" si="109"/>
        <v>429.5368</v>
      </c>
      <c r="L991" s="41">
        <f t="shared" si="110"/>
        <v>1831.1832</v>
      </c>
      <c r="M991" s="39">
        <v>2</v>
      </c>
      <c r="N991" s="43">
        <f t="shared" si="111"/>
        <v>0.012987012987013</v>
      </c>
      <c r="O991" s="44" t="s">
        <v>32</v>
      </c>
      <c r="P991" s="45" t="s">
        <v>30</v>
      </c>
    </row>
    <row r="992" ht="22.5" customHeight="1" spans="1:16">
      <c r="A992" s="46" t="s">
        <v>6</v>
      </c>
      <c r="B992" s="47" t="s">
        <v>51</v>
      </c>
      <c r="C992" s="48">
        <v>44333</v>
      </c>
      <c r="D992" s="47" t="str">
        <f t="shared" si="105"/>
        <v>May</v>
      </c>
      <c r="E992" s="47">
        <f t="shared" si="106"/>
        <v>2021</v>
      </c>
      <c r="F992" s="49">
        <v>149</v>
      </c>
      <c r="G992" s="50">
        <v>18.56</v>
      </c>
      <c r="H992" s="51">
        <f t="shared" si="107"/>
        <v>2765.44</v>
      </c>
      <c r="I992" s="52">
        <v>0.21</v>
      </c>
      <c r="J992" s="31" t="str">
        <f t="shared" si="108"/>
        <v>Maximum (21–25%)</v>
      </c>
      <c r="K992" s="51">
        <f t="shared" si="109"/>
        <v>580.7424</v>
      </c>
      <c r="L992" s="51">
        <f t="shared" si="110"/>
        <v>2184.6976</v>
      </c>
      <c r="M992" s="49">
        <v>1</v>
      </c>
      <c r="N992" s="53">
        <f t="shared" si="111"/>
        <v>0.00671140939597315</v>
      </c>
      <c r="O992" s="54" t="s">
        <v>32</v>
      </c>
      <c r="P992" s="55" t="s">
        <v>30</v>
      </c>
    </row>
    <row r="993" ht="22.5" customHeight="1" spans="1:16">
      <c r="A993" s="36" t="s">
        <v>46</v>
      </c>
      <c r="B993" s="37" t="s">
        <v>47</v>
      </c>
      <c r="C993" s="38">
        <v>44347</v>
      </c>
      <c r="D993" s="37" t="str">
        <f t="shared" si="105"/>
        <v>May</v>
      </c>
      <c r="E993" s="37">
        <f t="shared" si="106"/>
        <v>2021</v>
      </c>
      <c r="F993" s="39">
        <v>160</v>
      </c>
      <c r="G993" s="40">
        <v>51.09</v>
      </c>
      <c r="H993" s="41">
        <f t="shared" si="107"/>
        <v>8174.4</v>
      </c>
      <c r="I993" s="42">
        <v>0.04</v>
      </c>
      <c r="J993" s="31" t="str">
        <f t="shared" si="108"/>
        <v>Low (1–5%)</v>
      </c>
      <c r="K993" s="41">
        <f t="shared" si="109"/>
        <v>326.976000000001</v>
      </c>
      <c r="L993" s="41">
        <f t="shared" si="110"/>
        <v>7847.424</v>
      </c>
      <c r="M993" s="39">
        <v>2</v>
      </c>
      <c r="N993" s="43">
        <f t="shared" si="111"/>
        <v>0.0125</v>
      </c>
      <c r="O993" s="44" t="s">
        <v>33</v>
      </c>
      <c r="P993" s="45" t="s">
        <v>29</v>
      </c>
    </row>
    <row r="994" ht="22.5" customHeight="1" spans="1:16">
      <c r="A994" s="46" t="s">
        <v>50</v>
      </c>
      <c r="B994" s="47" t="s">
        <v>51</v>
      </c>
      <c r="C994" s="48">
        <v>44368</v>
      </c>
      <c r="D994" s="47" t="str">
        <f t="shared" si="105"/>
        <v>June</v>
      </c>
      <c r="E994" s="47">
        <f t="shared" si="106"/>
        <v>2021</v>
      </c>
      <c r="F994" s="49">
        <v>143</v>
      </c>
      <c r="G994" s="50">
        <v>18.7</v>
      </c>
      <c r="H994" s="51">
        <f t="shared" si="107"/>
        <v>2674.1</v>
      </c>
      <c r="I994" s="52">
        <v>0.02</v>
      </c>
      <c r="J994" s="31" t="str">
        <f t="shared" si="108"/>
        <v>Low (1–5%)</v>
      </c>
      <c r="K994" s="51">
        <f t="shared" si="109"/>
        <v>53.482</v>
      </c>
      <c r="L994" s="51">
        <f t="shared" si="110"/>
        <v>2620.618</v>
      </c>
      <c r="M994" s="49">
        <v>0</v>
      </c>
      <c r="N994" s="53">
        <f t="shared" si="111"/>
        <v>0</v>
      </c>
      <c r="O994" s="54" t="s">
        <v>31</v>
      </c>
      <c r="P994" s="55" t="s">
        <v>29</v>
      </c>
    </row>
    <row r="995" ht="22.5" customHeight="1" spans="1:16">
      <c r="A995" s="36" t="s">
        <v>46</v>
      </c>
      <c r="B995" s="37" t="s">
        <v>47</v>
      </c>
      <c r="C995" s="38">
        <v>44375</v>
      </c>
      <c r="D995" s="37" t="str">
        <f t="shared" si="105"/>
        <v>June</v>
      </c>
      <c r="E995" s="37">
        <f t="shared" si="106"/>
        <v>2021</v>
      </c>
      <c r="F995" s="39">
        <v>127</v>
      </c>
      <c r="G995" s="40">
        <v>36.03</v>
      </c>
      <c r="H995" s="41">
        <f t="shared" si="107"/>
        <v>4575.81</v>
      </c>
      <c r="I995" s="42">
        <v>0.09</v>
      </c>
      <c r="J995" s="31" t="str">
        <f t="shared" si="108"/>
        <v>Moderate (6–10%)</v>
      </c>
      <c r="K995" s="41">
        <f t="shared" si="109"/>
        <v>411.8229</v>
      </c>
      <c r="L995" s="41">
        <f t="shared" si="110"/>
        <v>4163.9871</v>
      </c>
      <c r="M995" s="39">
        <v>1</v>
      </c>
      <c r="N995" s="43">
        <f t="shared" si="111"/>
        <v>0.0078740157480315</v>
      </c>
      <c r="O995" s="44" t="s">
        <v>33</v>
      </c>
      <c r="P995" s="45" t="s">
        <v>29</v>
      </c>
    </row>
    <row r="996" ht="22.5" customHeight="1" spans="1:16">
      <c r="A996" s="46" t="s">
        <v>9</v>
      </c>
      <c r="B996" s="47" t="s">
        <v>62</v>
      </c>
      <c r="C996" s="48">
        <v>44375</v>
      </c>
      <c r="D996" s="47" t="str">
        <f t="shared" si="105"/>
        <v>June</v>
      </c>
      <c r="E996" s="47">
        <f t="shared" si="106"/>
        <v>2021</v>
      </c>
      <c r="F996" s="49">
        <v>146</v>
      </c>
      <c r="G996" s="50">
        <v>53.35</v>
      </c>
      <c r="H996" s="51">
        <f t="shared" si="107"/>
        <v>7789.1</v>
      </c>
      <c r="I996" s="52">
        <v>0.19</v>
      </c>
      <c r="J996" s="31" t="str">
        <f t="shared" si="108"/>
        <v>Very High (16–20%)</v>
      </c>
      <c r="K996" s="51">
        <f t="shared" si="109"/>
        <v>1479.929</v>
      </c>
      <c r="L996" s="51">
        <f t="shared" si="110"/>
        <v>6309.171</v>
      </c>
      <c r="M996" s="49">
        <v>3</v>
      </c>
      <c r="N996" s="53">
        <f t="shared" si="111"/>
        <v>0.0205479452054795</v>
      </c>
      <c r="O996" s="54" t="s">
        <v>33</v>
      </c>
      <c r="P996" s="55" t="s">
        <v>29</v>
      </c>
    </row>
    <row r="997" ht="22.5" customHeight="1" spans="1:16">
      <c r="A997" s="36" t="s">
        <v>56</v>
      </c>
      <c r="B997" s="37" t="s">
        <v>57</v>
      </c>
      <c r="C997" s="38">
        <v>44396</v>
      </c>
      <c r="D997" s="37" t="str">
        <f t="shared" si="105"/>
        <v>July</v>
      </c>
      <c r="E997" s="37">
        <f t="shared" si="106"/>
        <v>2021</v>
      </c>
      <c r="F997" s="39">
        <v>144</v>
      </c>
      <c r="G997" s="40">
        <v>23.5</v>
      </c>
      <c r="H997" s="41">
        <f t="shared" si="107"/>
        <v>3384</v>
      </c>
      <c r="I997" s="42">
        <v>0.06</v>
      </c>
      <c r="J997" s="31" t="str">
        <f t="shared" si="108"/>
        <v>Moderate (6–10%)</v>
      </c>
      <c r="K997" s="41">
        <f t="shared" si="109"/>
        <v>203.04</v>
      </c>
      <c r="L997" s="41">
        <f t="shared" si="110"/>
        <v>3180.96</v>
      </c>
      <c r="M997" s="39">
        <v>3</v>
      </c>
      <c r="N997" s="43">
        <f t="shared" si="111"/>
        <v>0.0208333333333333</v>
      </c>
      <c r="O997" s="44" t="s">
        <v>33</v>
      </c>
      <c r="P997" s="45" t="s">
        <v>28</v>
      </c>
    </row>
    <row r="998" ht="22.5" customHeight="1" spans="1:16">
      <c r="A998" s="46" t="s">
        <v>64</v>
      </c>
      <c r="B998" s="47" t="s">
        <v>65</v>
      </c>
      <c r="C998" s="48">
        <v>44410</v>
      </c>
      <c r="D998" s="47" t="str">
        <f t="shared" si="105"/>
        <v>August</v>
      </c>
      <c r="E998" s="47">
        <f t="shared" si="106"/>
        <v>2021</v>
      </c>
      <c r="F998" s="49">
        <v>140</v>
      </c>
      <c r="G998" s="50">
        <v>35.22</v>
      </c>
      <c r="H998" s="51">
        <f t="shared" si="107"/>
        <v>4930.8</v>
      </c>
      <c r="I998" s="52">
        <v>0.05</v>
      </c>
      <c r="J998" s="31" t="str">
        <f t="shared" si="108"/>
        <v>Low (1–5%)</v>
      </c>
      <c r="K998" s="51">
        <f t="shared" si="109"/>
        <v>246.54</v>
      </c>
      <c r="L998" s="51">
        <f t="shared" si="110"/>
        <v>4684.26</v>
      </c>
      <c r="M998" s="49">
        <v>1</v>
      </c>
      <c r="N998" s="53">
        <f t="shared" si="111"/>
        <v>0.00714285714285714</v>
      </c>
      <c r="O998" s="54" t="s">
        <v>32</v>
      </c>
      <c r="P998" s="55" t="s">
        <v>28</v>
      </c>
    </row>
    <row r="999" ht="22.5" customHeight="1" spans="1:16">
      <c r="A999" s="36" t="s">
        <v>50</v>
      </c>
      <c r="B999" s="37" t="s">
        <v>51</v>
      </c>
      <c r="C999" s="38">
        <v>44410</v>
      </c>
      <c r="D999" s="37" t="str">
        <f t="shared" si="105"/>
        <v>August</v>
      </c>
      <c r="E999" s="37">
        <f t="shared" si="106"/>
        <v>2021</v>
      </c>
      <c r="F999" s="39">
        <v>167</v>
      </c>
      <c r="G999" s="40">
        <v>25.66</v>
      </c>
      <c r="H999" s="41">
        <f t="shared" si="107"/>
        <v>4285.22</v>
      </c>
      <c r="I999" s="42">
        <v>0.09</v>
      </c>
      <c r="J999" s="31" t="str">
        <f t="shared" si="108"/>
        <v>Moderate (6–10%)</v>
      </c>
      <c r="K999" s="41">
        <f t="shared" si="109"/>
        <v>385.6698</v>
      </c>
      <c r="L999" s="41">
        <f t="shared" si="110"/>
        <v>3899.5502</v>
      </c>
      <c r="M999" s="39">
        <v>1</v>
      </c>
      <c r="N999" s="43">
        <f t="shared" si="111"/>
        <v>0.00598802395209581</v>
      </c>
      <c r="O999" s="44" t="s">
        <v>31</v>
      </c>
      <c r="P999" s="45" t="s">
        <v>28</v>
      </c>
    </row>
    <row r="1000" ht="22.5" customHeight="1" spans="1:16">
      <c r="A1000" s="46" t="s">
        <v>52</v>
      </c>
      <c r="B1000" s="47" t="s">
        <v>53</v>
      </c>
      <c r="C1000" s="48">
        <v>44410</v>
      </c>
      <c r="D1000" s="47" t="str">
        <f t="shared" si="105"/>
        <v>August</v>
      </c>
      <c r="E1000" s="47">
        <f t="shared" si="106"/>
        <v>2021</v>
      </c>
      <c r="F1000" s="49">
        <v>145</v>
      </c>
      <c r="G1000" s="50">
        <v>18.8</v>
      </c>
      <c r="H1000" s="51">
        <f t="shared" si="107"/>
        <v>2726</v>
      </c>
      <c r="I1000" s="52">
        <v>0.2</v>
      </c>
      <c r="J1000" s="31" t="str">
        <f t="shared" si="108"/>
        <v>Very High (16–20%)</v>
      </c>
      <c r="K1000" s="51">
        <f t="shared" si="109"/>
        <v>545.2</v>
      </c>
      <c r="L1000" s="51">
        <f t="shared" si="110"/>
        <v>2180.8</v>
      </c>
      <c r="M1000" s="49">
        <v>1</v>
      </c>
      <c r="N1000" s="53">
        <f t="shared" si="111"/>
        <v>0.00689655172413793</v>
      </c>
      <c r="O1000" s="54" t="s">
        <v>33</v>
      </c>
      <c r="P1000" s="55" t="s">
        <v>28</v>
      </c>
    </row>
    <row r="1001" ht="22.5" customHeight="1" spans="1:16">
      <c r="A1001" s="36" t="s">
        <v>58</v>
      </c>
      <c r="B1001" s="37" t="s">
        <v>57</v>
      </c>
      <c r="C1001" s="38">
        <v>44417</v>
      </c>
      <c r="D1001" s="37" t="str">
        <f t="shared" si="105"/>
        <v>August</v>
      </c>
      <c r="E1001" s="37">
        <f t="shared" si="106"/>
        <v>2021</v>
      </c>
      <c r="F1001" s="39">
        <v>150</v>
      </c>
      <c r="G1001" s="40">
        <v>33.83</v>
      </c>
      <c r="H1001" s="41">
        <f t="shared" si="107"/>
        <v>5074.5</v>
      </c>
      <c r="I1001" s="42">
        <v>0.1</v>
      </c>
      <c r="J1001" s="31" t="str">
        <f t="shared" si="108"/>
        <v>Moderate (6–10%)</v>
      </c>
      <c r="K1001" s="41">
        <f t="shared" si="109"/>
        <v>507.45</v>
      </c>
      <c r="L1001" s="41">
        <f t="shared" si="110"/>
        <v>4567.05</v>
      </c>
      <c r="M1001" s="39">
        <v>1</v>
      </c>
      <c r="N1001" s="43">
        <f t="shared" si="111"/>
        <v>0.00666666666666667</v>
      </c>
      <c r="O1001" s="44" t="s">
        <v>33</v>
      </c>
      <c r="P1001" s="45" t="s">
        <v>30</v>
      </c>
    </row>
    <row r="1002" ht="22.5" customHeight="1" spans="1:16">
      <c r="A1002" s="46" t="s">
        <v>50</v>
      </c>
      <c r="B1002" s="47" t="s">
        <v>51</v>
      </c>
      <c r="C1002" s="48">
        <v>44417</v>
      </c>
      <c r="D1002" s="47" t="str">
        <f t="shared" si="105"/>
        <v>August</v>
      </c>
      <c r="E1002" s="47">
        <f t="shared" si="106"/>
        <v>2021</v>
      </c>
      <c r="F1002" s="49">
        <v>157</v>
      </c>
      <c r="G1002" s="50">
        <v>30.74</v>
      </c>
      <c r="H1002" s="51">
        <f t="shared" si="107"/>
        <v>4826.18</v>
      </c>
      <c r="I1002" s="52">
        <v>0.15</v>
      </c>
      <c r="J1002" s="31" t="str">
        <f t="shared" si="108"/>
        <v>High (11–15%)</v>
      </c>
      <c r="K1002" s="51">
        <f t="shared" si="109"/>
        <v>723.927</v>
      </c>
      <c r="L1002" s="51">
        <f t="shared" si="110"/>
        <v>4102.253</v>
      </c>
      <c r="M1002" s="49">
        <v>0</v>
      </c>
      <c r="N1002" s="53">
        <f t="shared" si="111"/>
        <v>0</v>
      </c>
      <c r="O1002" s="54" t="s">
        <v>31</v>
      </c>
      <c r="P1002" s="55" t="s">
        <v>30</v>
      </c>
    </row>
    <row r="1003" ht="22.5" customHeight="1" spans="1:16">
      <c r="A1003" s="36" t="s">
        <v>52</v>
      </c>
      <c r="B1003" s="37" t="s">
        <v>53</v>
      </c>
      <c r="C1003" s="38">
        <v>44424</v>
      </c>
      <c r="D1003" s="37" t="str">
        <f t="shared" si="105"/>
        <v>August</v>
      </c>
      <c r="E1003" s="37">
        <f t="shared" si="106"/>
        <v>2021</v>
      </c>
      <c r="F1003" s="39">
        <v>145</v>
      </c>
      <c r="G1003" s="40">
        <v>49.03</v>
      </c>
      <c r="H1003" s="41">
        <f t="shared" si="107"/>
        <v>7109.35</v>
      </c>
      <c r="I1003" s="42">
        <v>0.13</v>
      </c>
      <c r="J1003" s="31" t="str">
        <f t="shared" si="108"/>
        <v>High (11–15%)</v>
      </c>
      <c r="K1003" s="41">
        <f t="shared" si="109"/>
        <v>924.2155</v>
      </c>
      <c r="L1003" s="41">
        <f t="shared" si="110"/>
        <v>6185.1345</v>
      </c>
      <c r="M1003" s="39">
        <v>2</v>
      </c>
      <c r="N1003" s="43">
        <f t="shared" si="111"/>
        <v>0.0137931034482759</v>
      </c>
      <c r="O1003" s="44" t="s">
        <v>33</v>
      </c>
      <c r="P1003" s="45" t="s">
        <v>28</v>
      </c>
    </row>
    <row r="1004" ht="22.5" customHeight="1" spans="1:16">
      <c r="A1004" s="46" t="s">
        <v>9</v>
      </c>
      <c r="B1004" s="47" t="s">
        <v>62</v>
      </c>
      <c r="C1004" s="48">
        <v>44438</v>
      </c>
      <c r="D1004" s="47" t="str">
        <f t="shared" si="105"/>
        <v>August</v>
      </c>
      <c r="E1004" s="47">
        <f t="shared" si="106"/>
        <v>2021</v>
      </c>
      <c r="F1004" s="49">
        <v>147</v>
      </c>
      <c r="G1004" s="50">
        <v>28.5</v>
      </c>
      <c r="H1004" s="51">
        <f t="shared" si="107"/>
        <v>4189.5</v>
      </c>
      <c r="I1004" s="52">
        <v>0.04</v>
      </c>
      <c r="J1004" s="31" t="str">
        <f t="shared" si="108"/>
        <v>Low (1–5%)</v>
      </c>
      <c r="K1004" s="51">
        <f t="shared" si="109"/>
        <v>167.58</v>
      </c>
      <c r="L1004" s="51">
        <f t="shared" si="110"/>
        <v>4021.92</v>
      </c>
      <c r="M1004" s="49">
        <v>2</v>
      </c>
      <c r="N1004" s="53">
        <f t="shared" si="111"/>
        <v>0.0136054421768707</v>
      </c>
      <c r="O1004" s="54" t="s">
        <v>32</v>
      </c>
      <c r="P1004" s="55" t="s">
        <v>30</v>
      </c>
    </row>
    <row r="1005" ht="22.5" customHeight="1" spans="1:16">
      <c r="A1005" s="36" t="s">
        <v>56</v>
      </c>
      <c r="B1005" s="37" t="s">
        <v>57</v>
      </c>
      <c r="C1005" s="38">
        <v>44459</v>
      </c>
      <c r="D1005" s="37" t="str">
        <f t="shared" si="105"/>
        <v>September</v>
      </c>
      <c r="E1005" s="37">
        <f t="shared" si="106"/>
        <v>2021</v>
      </c>
      <c r="F1005" s="39">
        <v>156</v>
      </c>
      <c r="G1005" s="40">
        <v>52.17</v>
      </c>
      <c r="H1005" s="41">
        <f t="shared" si="107"/>
        <v>8138.52</v>
      </c>
      <c r="I1005" s="42">
        <v>0.05</v>
      </c>
      <c r="J1005" s="31" t="str">
        <f t="shared" si="108"/>
        <v>Low (1–5%)</v>
      </c>
      <c r="K1005" s="41">
        <f t="shared" si="109"/>
        <v>406.926</v>
      </c>
      <c r="L1005" s="41">
        <f t="shared" si="110"/>
        <v>7731.594</v>
      </c>
      <c r="M1005" s="39">
        <v>0</v>
      </c>
      <c r="N1005" s="43">
        <f t="shared" si="111"/>
        <v>0</v>
      </c>
      <c r="O1005" s="44" t="s">
        <v>31</v>
      </c>
      <c r="P1005" s="45" t="s">
        <v>28</v>
      </c>
    </row>
    <row r="1006" ht="22.5" customHeight="1" spans="1:16">
      <c r="A1006" s="46" t="s">
        <v>6</v>
      </c>
      <c r="B1006" s="47" t="s">
        <v>51</v>
      </c>
      <c r="C1006" s="48">
        <v>44487</v>
      </c>
      <c r="D1006" s="47" t="str">
        <f t="shared" si="105"/>
        <v>October</v>
      </c>
      <c r="E1006" s="47">
        <f t="shared" si="106"/>
        <v>2021</v>
      </c>
      <c r="F1006" s="49">
        <v>137</v>
      </c>
      <c r="G1006" s="50">
        <v>42.68</v>
      </c>
      <c r="H1006" s="51">
        <f t="shared" si="107"/>
        <v>5847.16</v>
      </c>
      <c r="I1006" s="52">
        <v>0.12</v>
      </c>
      <c r="J1006" s="31" t="str">
        <f t="shared" si="108"/>
        <v>High (11–15%)</v>
      </c>
      <c r="K1006" s="51">
        <f t="shared" si="109"/>
        <v>701.6592</v>
      </c>
      <c r="L1006" s="51">
        <f t="shared" si="110"/>
        <v>5145.5008</v>
      </c>
      <c r="M1006" s="49">
        <v>2</v>
      </c>
      <c r="N1006" s="53">
        <f t="shared" si="111"/>
        <v>0.0145985401459854</v>
      </c>
      <c r="O1006" s="54" t="s">
        <v>33</v>
      </c>
      <c r="P1006" s="55" t="s">
        <v>30</v>
      </c>
    </row>
    <row r="1007" ht="22.5" customHeight="1" spans="1:16">
      <c r="A1007" s="36" t="s">
        <v>50</v>
      </c>
      <c r="B1007" s="37" t="s">
        <v>51</v>
      </c>
      <c r="C1007" s="38">
        <v>44494</v>
      </c>
      <c r="D1007" s="37" t="str">
        <f t="shared" si="105"/>
        <v>October</v>
      </c>
      <c r="E1007" s="37">
        <f t="shared" si="106"/>
        <v>2021</v>
      </c>
      <c r="F1007" s="39">
        <v>137</v>
      </c>
      <c r="G1007" s="40">
        <v>16.92</v>
      </c>
      <c r="H1007" s="41">
        <f t="shared" si="107"/>
        <v>2318.04</v>
      </c>
      <c r="I1007" s="42">
        <v>0.22</v>
      </c>
      <c r="J1007" s="31" t="str">
        <f t="shared" si="108"/>
        <v>Maximum (21–25%)</v>
      </c>
      <c r="K1007" s="41">
        <f t="shared" si="109"/>
        <v>509.9688</v>
      </c>
      <c r="L1007" s="41">
        <f t="shared" si="110"/>
        <v>1808.0712</v>
      </c>
      <c r="M1007" s="39">
        <v>1</v>
      </c>
      <c r="N1007" s="43">
        <f t="shared" si="111"/>
        <v>0.0072992700729927</v>
      </c>
      <c r="O1007" s="44" t="s">
        <v>33</v>
      </c>
      <c r="P1007" s="45" t="s">
        <v>29</v>
      </c>
    </row>
    <row r="1008" ht="22.5" customHeight="1" spans="1:16">
      <c r="A1008" s="46" t="s">
        <v>9</v>
      </c>
      <c r="B1008" s="47" t="s">
        <v>62</v>
      </c>
      <c r="C1008" s="48">
        <v>44494</v>
      </c>
      <c r="D1008" s="47" t="str">
        <f t="shared" si="105"/>
        <v>October</v>
      </c>
      <c r="E1008" s="47">
        <f t="shared" si="106"/>
        <v>2021</v>
      </c>
      <c r="F1008" s="49">
        <v>144</v>
      </c>
      <c r="G1008" s="50">
        <v>34.59</v>
      </c>
      <c r="H1008" s="51">
        <f t="shared" si="107"/>
        <v>4980.96</v>
      </c>
      <c r="I1008" s="52">
        <v>0.19</v>
      </c>
      <c r="J1008" s="31" t="str">
        <f t="shared" si="108"/>
        <v>Very High (16–20%)</v>
      </c>
      <c r="K1008" s="51">
        <f t="shared" si="109"/>
        <v>946.3824</v>
      </c>
      <c r="L1008" s="51">
        <f t="shared" si="110"/>
        <v>4034.5776</v>
      </c>
      <c r="M1008" s="49">
        <v>0</v>
      </c>
      <c r="N1008" s="53">
        <f t="shared" si="111"/>
        <v>0</v>
      </c>
      <c r="O1008" s="54" t="s">
        <v>32</v>
      </c>
      <c r="P1008" s="55" t="s">
        <v>28</v>
      </c>
    </row>
    <row r="1009" ht="22.5" customHeight="1" spans="1:16">
      <c r="A1009" s="36" t="s">
        <v>50</v>
      </c>
      <c r="B1009" s="37" t="s">
        <v>51</v>
      </c>
      <c r="C1009" s="38">
        <v>44501</v>
      </c>
      <c r="D1009" s="37" t="str">
        <f t="shared" si="105"/>
        <v>November</v>
      </c>
      <c r="E1009" s="37">
        <f t="shared" si="106"/>
        <v>2021</v>
      </c>
      <c r="F1009" s="39">
        <v>133</v>
      </c>
      <c r="G1009" s="40">
        <v>22.59</v>
      </c>
      <c r="H1009" s="41">
        <f t="shared" si="107"/>
        <v>3004.47</v>
      </c>
      <c r="I1009" s="42">
        <v>0.04</v>
      </c>
      <c r="J1009" s="31" t="str">
        <f t="shared" si="108"/>
        <v>Low (1–5%)</v>
      </c>
      <c r="K1009" s="41">
        <f t="shared" si="109"/>
        <v>120.1788</v>
      </c>
      <c r="L1009" s="41">
        <f t="shared" si="110"/>
        <v>2884.2912</v>
      </c>
      <c r="M1009" s="39">
        <v>4</v>
      </c>
      <c r="N1009" s="43">
        <f t="shared" si="111"/>
        <v>0.0300751879699248</v>
      </c>
      <c r="O1009" s="44" t="s">
        <v>31</v>
      </c>
      <c r="P1009" s="45" t="s">
        <v>30</v>
      </c>
    </row>
    <row r="1010" ht="22.5" customHeight="1" spans="1:16">
      <c r="A1010" s="46" t="s">
        <v>48</v>
      </c>
      <c r="B1010" s="47" t="s">
        <v>49</v>
      </c>
      <c r="C1010" s="48">
        <v>44501</v>
      </c>
      <c r="D1010" s="47" t="str">
        <f t="shared" si="105"/>
        <v>November</v>
      </c>
      <c r="E1010" s="47">
        <f t="shared" si="106"/>
        <v>2021</v>
      </c>
      <c r="F1010" s="49">
        <v>161</v>
      </c>
      <c r="G1010" s="50">
        <v>36.83</v>
      </c>
      <c r="H1010" s="51">
        <f t="shared" si="107"/>
        <v>5929.63</v>
      </c>
      <c r="I1010" s="52">
        <v>0.02</v>
      </c>
      <c r="J1010" s="31" t="str">
        <f t="shared" si="108"/>
        <v>Low (1–5%)</v>
      </c>
      <c r="K1010" s="51">
        <f t="shared" si="109"/>
        <v>118.5926</v>
      </c>
      <c r="L1010" s="51">
        <f t="shared" si="110"/>
        <v>5811.0374</v>
      </c>
      <c r="M1010" s="49">
        <v>2</v>
      </c>
      <c r="N1010" s="53">
        <f t="shared" si="111"/>
        <v>0.0124223602484472</v>
      </c>
      <c r="O1010" s="54" t="s">
        <v>31</v>
      </c>
      <c r="P1010" s="55" t="s">
        <v>30</v>
      </c>
    </row>
    <row r="1011" ht="22.5" customHeight="1" spans="1:16">
      <c r="A1011" s="36" t="s">
        <v>64</v>
      </c>
      <c r="B1011" s="37" t="s">
        <v>65</v>
      </c>
      <c r="C1011" s="38">
        <v>44515</v>
      </c>
      <c r="D1011" s="37" t="str">
        <f t="shared" si="105"/>
        <v>November</v>
      </c>
      <c r="E1011" s="37">
        <f t="shared" si="106"/>
        <v>2021</v>
      </c>
      <c r="F1011" s="39">
        <v>152</v>
      </c>
      <c r="G1011" s="40">
        <v>15.48</v>
      </c>
      <c r="H1011" s="41">
        <f t="shared" si="107"/>
        <v>2352.96</v>
      </c>
      <c r="I1011" s="42">
        <v>0.14</v>
      </c>
      <c r="J1011" s="31" t="str">
        <f t="shared" si="108"/>
        <v>High (11–15%)</v>
      </c>
      <c r="K1011" s="41">
        <f t="shared" si="109"/>
        <v>329.4144</v>
      </c>
      <c r="L1011" s="41">
        <f t="shared" si="110"/>
        <v>2023.5456</v>
      </c>
      <c r="M1011" s="39">
        <v>0</v>
      </c>
      <c r="N1011" s="43">
        <f t="shared" si="111"/>
        <v>0</v>
      </c>
      <c r="O1011" s="44" t="s">
        <v>33</v>
      </c>
      <c r="P1011" s="45" t="s">
        <v>28</v>
      </c>
    </row>
    <row r="1012" ht="22.5" customHeight="1" spans="1:16">
      <c r="A1012" s="46" t="s">
        <v>10</v>
      </c>
      <c r="B1012" s="47" t="s">
        <v>62</v>
      </c>
      <c r="C1012" s="48">
        <v>44522</v>
      </c>
      <c r="D1012" s="47" t="str">
        <f t="shared" si="105"/>
        <v>November</v>
      </c>
      <c r="E1012" s="47">
        <f t="shared" si="106"/>
        <v>2021</v>
      </c>
      <c r="F1012" s="49">
        <v>135</v>
      </c>
      <c r="G1012" s="50">
        <v>37.91</v>
      </c>
      <c r="H1012" s="51">
        <f t="shared" si="107"/>
        <v>5117.85</v>
      </c>
      <c r="I1012" s="52">
        <v>0.12</v>
      </c>
      <c r="J1012" s="31" t="str">
        <f t="shared" si="108"/>
        <v>High (11–15%)</v>
      </c>
      <c r="K1012" s="51">
        <f t="shared" si="109"/>
        <v>614.142</v>
      </c>
      <c r="L1012" s="51">
        <f t="shared" si="110"/>
        <v>4503.708</v>
      </c>
      <c r="M1012" s="49">
        <v>2</v>
      </c>
      <c r="N1012" s="53">
        <f t="shared" si="111"/>
        <v>0.0148148148148148</v>
      </c>
      <c r="O1012" s="54" t="s">
        <v>32</v>
      </c>
      <c r="P1012" s="55" t="s">
        <v>29</v>
      </c>
    </row>
    <row r="1013" ht="22.5" customHeight="1" spans="1:16">
      <c r="A1013" s="36" t="s">
        <v>63</v>
      </c>
      <c r="B1013" s="37" t="s">
        <v>57</v>
      </c>
      <c r="C1013" s="38">
        <v>44522</v>
      </c>
      <c r="D1013" s="37" t="str">
        <f t="shared" si="105"/>
        <v>November</v>
      </c>
      <c r="E1013" s="37">
        <f t="shared" si="106"/>
        <v>2021</v>
      </c>
      <c r="F1013" s="39">
        <v>154</v>
      </c>
      <c r="G1013" s="40">
        <v>30.84</v>
      </c>
      <c r="H1013" s="41">
        <f t="shared" si="107"/>
        <v>4749.36</v>
      </c>
      <c r="I1013" s="42">
        <v>0.02</v>
      </c>
      <c r="J1013" s="31" t="str">
        <f t="shared" si="108"/>
        <v>Low (1–5%)</v>
      </c>
      <c r="K1013" s="41">
        <f t="shared" si="109"/>
        <v>94.9872000000005</v>
      </c>
      <c r="L1013" s="41">
        <f t="shared" si="110"/>
        <v>4654.3728</v>
      </c>
      <c r="M1013" s="39">
        <v>1</v>
      </c>
      <c r="N1013" s="43">
        <f t="shared" si="111"/>
        <v>0.00649350649350649</v>
      </c>
      <c r="O1013" s="44" t="s">
        <v>33</v>
      </c>
      <c r="P1013" s="45" t="s">
        <v>28</v>
      </c>
    </row>
    <row r="1014" ht="22.5" customHeight="1" spans="1:16">
      <c r="A1014" s="46" t="s">
        <v>64</v>
      </c>
      <c r="B1014" s="47" t="s">
        <v>65</v>
      </c>
      <c r="C1014" s="48">
        <v>44536</v>
      </c>
      <c r="D1014" s="47" t="str">
        <f t="shared" si="105"/>
        <v>December</v>
      </c>
      <c r="E1014" s="47">
        <f t="shared" si="106"/>
        <v>2021</v>
      </c>
      <c r="F1014" s="49">
        <v>149</v>
      </c>
      <c r="G1014" s="50">
        <v>39.03</v>
      </c>
      <c r="H1014" s="51">
        <f t="shared" si="107"/>
        <v>5815.47</v>
      </c>
      <c r="I1014" s="52">
        <v>0.15</v>
      </c>
      <c r="J1014" s="31" t="str">
        <f t="shared" si="108"/>
        <v>High (11–15%)</v>
      </c>
      <c r="K1014" s="51">
        <f t="shared" si="109"/>
        <v>872.3205</v>
      </c>
      <c r="L1014" s="51">
        <f t="shared" si="110"/>
        <v>4943.1495</v>
      </c>
      <c r="M1014" s="49">
        <v>1</v>
      </c>
      <c r="N1014" s="53">
        <f t="shared" si="111"/>
        <v>0.00671140939597315</v>
      </c>
      <c r="O1014" s="54" t="s">
        <v>32</v>
      </c>
      <c r="P1014" s="55" t="s">
        <v>28</v>
      </c>
    </row>
    <row r="1015" ht="22.5" customHeight="1" spans="1:16">
      <c r="A1015" s="36" t="s">
        <v>56</v>
      </c>
      <c r="B1015" s="37" t="s">
        <v>57</v>
      </c>
      <c r="C1015" s="38">
        <v>44543</v>
      </c>
      <c r="D1015" s="37" t="str">
        <f t="shared" si="105"/>
        <v>December</v>
      </c>
      <c r="E1015" s="37">
        <f t="shared" si="106"/>
        <v>2021</v>
      </c>
      <c r="F1015" s="39">
        <v>137</v>
      </c>
      <c r="G1015" s="40">
        <v>50.7</v>
      </c>
      <c r="H1015" s="41">
        <f t="shared" si="107"/>
        <v>6945.9</v>
      </c>
      <c r="I1015" s="42">
        <v>0</v>
      </c>
      <c r="J1015" s="31" t="str">
        <f t="shared" si="108"/>
        <v>No Discount</v>
      </c>
      <c r="K1015" s="41">
        <f t="shared" si="109"/>
        <v>0</v>
      </c>
      <c r="L1015" s="41">
        <f t="shared" si="110"/>
        <v>6945.9</v>
      </c>
      <c r="M1015" s="39">
        <v>2</v>
      </c>
      <c r="N1015" s="43">
        <f t="shared" si="111"/>
        <v>0.0145985401459854</v>
      </c>
      <c r="O1015" s="44" t="s">
        <v>31</v>
      </c>
      <c r="P1015" s="45" t="s">
        <v>30</v>
      </c>
    </row>
    <row r="1016" ht="22.5" customHeight="1" spans="1:16">
      <c r="A1016" s="46" t="s">
        <v>10</v>
      </c>
      <c r="B1016" s="47" t="s">
        <v>62</v>
      </c>
      <c r="C1016" s="48">
        <v>44557</v>
      </c>
      <c r="D1016" s="47" t="str">
        <f t="shared" si="105"/>
        <v>December</v>
      </c>
      <c r="E1016" s="47">
        <f t="shared" si="106"/>
        <v>2021</v>
      </c>
      <c r="F1016" s="49">
        <v>145</v>
      </c>
      <c r="G1016" s="50">
        <v>44.73</v>
      </c>
      <c r="H1016" s="51">
        <f t="shared" si="107"/>
        <v>6485.85</v>
      </c>
      <c r="I1016" s="52">
        <v>0.06</v>
      </c>
      <c r="J1016" s="31" t="str">
        <f t="shared" si="108"/>
        <v>Moderate (6–10%)</v>
      </c>
      <c r="K1016" s="51">
        <f t="shared" si="109"/>
        <v>389.151000000001</v>
      </c>
      <c r="L1016" s="51">
        <f t="shared" si="110"/>
        <v>6096.699</v>
      </c>
      <c r="M1016" s="49">
        <v>1</v>
      </c>
      <c r="N1016" s="53">
        <f t="shared" si="111"/>
        <v>0.00689655172413793</v>
      </c>
      <c r="O1016" s="54" t="s">
        <v>33</v>
      </c>
      <c r="P1016" s="55" t="s">
        <v>29</v>
      </c>
    </row>
    <row r="1017" ht="22.5" customHeight="1" spans="1:16">
      <c r="A1017" s="36" t="s">
        <v>52</v>
      </c>
      <c r="B1017" s="37" t="s">
        <v>53</v>
      </c>
      <c r="C1017" s="38">
        <v>44557</v>
      </c>
      <c r="D1017" s="37" t="str">
        <f t="shared" si="105"/>
        <v>December</v>
      </c>
      <c r="E1017" s="37">
        <f t="shared" si="106"/>
        <v>2021</v>
      </c>
      <c r="F1017" s="39">
        <v>168</v>
      </c>
      <c r="G1017" s="40">
        <v>47.42</v>
      </c>
      <c r="H1017" s="41">
        <f t="shared" si="107"/>
        <v>7966.56</v>
      </c>
      <c r="I1017" s="42">
        <v>0.1</v>
      </c>
      <c r="J1017" s="31" t="str">
        <f t="shared" si="108"/>
        <v>Moderate (6–10%)</v>
      </c>
      <c r="K1017" s="41">
        <f t="shared" si="109"/>
        <v>796.656</v>
      </c>
      <c r="L1017" s="41">
        <f t="shared" si="110"/>
        <v>7169.904</v>
      </c>
      <c r="M1017" s="39">
        <v>4</v>
      </c>
      <c r="N1017" s="43">
        <f t="shared" si="111"/>
        <v>0.0238095238095238</v>
      </c>
      <c r="O1017" s="44" t="s">
        <v>31</v>
      </c>
      <c r="P1017" s="45" t="s">
        <v>28</v>
      </c>
    </row>
    <row r="1018" ht="22.5" customHeight="1" spans="1:16">
      <c r="A1018" s="46" t="s">
        <v>64</v>
      </c>
      <c r="B1018" s="47" t="s">
        <v>65</v>
      </c>
      <c r="C1018" s="48">
        <v>44564</v>
      </c>
      <c r="D1018" s="47" t="str">
        <f t="shared" si="105"/>
        <v>January</v>
      </c>
      <c r="E1018" s="47">
        <f t="shared" si="106"/>
        <v>2022</v>
      </c>
      <c r="F1018" s="49">
        <v>168</v>
      </c>
      <c r="G1018" s="50">
        <v>16.98</v>
      </c>
      <c r="H1018" s="51">
        <f t="shared" si="107"/>
        <v>2852.64</v>
      </c>
      <c r="I1018" s="52">
        <v>0.02</v>
      </c>
      <c r="J1018" s="31" t="str">
        <f t="shared" si="108"/>
        <v>Low (1–5%)</v>
      </c>
      <c r="K1018" s="51">
        <f t="shared" si="109"/>
        <v>57.0527999999999</v>
      </c>
      <c r="L1018" s="51">
        <f t="shared" si="110"/>
        <v>2795.5872</v>
      </c>
      <c r="M1018" s="49">
        <v>2</v>
      </c>
      <c r="N1018" s="53">
        <f t="shared" si="111"/>
        <v>0.0119047619047619</v>
      </c>
      <c r="O1018" s="54" t="s">
        <v>32</v>
      </c>
      <c r="P1018" s="55" t="s">
        <v>30</v>
      </c>
    </row>
    <row r="1019" ht="22.5" customHeight="1" spans="1:16">
      <c r="A1019" s="36" t="s">
        <v>9</v>
      </c>
      <c r="B1019" s="37" t="s">
        <v>62</v>
      </c>
      <c r="C1019" s="38">
        <v>44571</v>
      </c>
      <c r="D1019" s="37" t="str">
        <f t="shared" si="105"/>
        <v>January</v>
      </c>
      <c r="E1019" s="37">
        <f t="shared" si="106"/>
        <v>2022</v>
      </c>
      <c r="F1019" s="39">
        <v>152</v>
      </c>
      <c r="G1019" s="40">
        <v>57.01</v>
      </c>
      <c r="H1019" s="41">
        <f t="shared" si="107"/>
        <v>8665.52</v>
      </c>
      <c r="I1019" s="42">
        <v>0.13</v>
      </c>
      <c r="J1019" s="31" t="str">
        <f t="shared" si="108"/>
        <v>High (11–15%)</v>
      </c>
      <c r="K1019" s="41">
        <f t="shared" si="109"/>
        <v>1126.5176</v>
      </c>
      <c r="L1019" s="41">
        <f t="shared" si="110"/>
        <v>7539.0024</v>
      </c>
      <c r="M1019" s="39">
        <v>4</v>
      </c>
      <c r="N1019" s="43">
        <f t="shared" si="111"/>
        <v>0.0263157894736842</v>
      </c>
      <c r="O1019" s="44" t="s">
        <v>33</v>
      </c>
      <c r="P1019" s="45" t="s">
        <v>30</v>
      </c>
    </row>
    <row r="1020" ht="22.5" customHeight="1" spans="1:16">
      <c r="A1020" s="46" t="s">
        <v>59</v>
      </c>
      <c r="B1020" s="47" t="s">
        <v>60</v>
      </c>
      <c r="C1020" s="48">
        <v>44599</v>
      </c>
      <c r="D1020" s="47" t="str">
        <f t="shared" si="105"/>
        <v>February</v>
      </c>
      <c r="E1020" s="47">
        <f t="shared" si="106"/>
        <v>2022</v>
      </c>
      <c r="F1020" s="49">
        <v>174</v>
      </c>
      <c r="G1020" s="50">
        <v>45.88</v>
      </c>
      <c r="H1020" s="51">
        <f t="shared" si="107"/>
        <v>7983.12</v>
      </c>
      <c r="I1020" s="52">
        <v>0.07</v>
      </c>
      <c r="J1020" s="31" t="str">
        <f t="shared" si="108"/>
        <v>Moderate (6–10%)</v>
      </c>
      <c r="K1020" s="51">
        <f t="shared" si="109"/>
        <v>558.8184</v>
      </c>
      <c r="L1020" s="51">
        <f t="shared" si="110"/>
        <v>7424.3016</v>
      </c>
      <c r="M1020" s="49">
        <v>0</v>
      </c>
      <c r="N1020" s="53">
        <f t="shared" si="111"/>
        <v>0</v>
      </c>
      <c r="O1020" s="54" t="s">
        <v>32</v>
      </c>
      <c r="P1020" s="55" t="s">
        <v>30</v>
      </c>
    </row>
    <row r="1021" ht="22.5" customHeight="1" spans="1:16">
      <c r="A1021" s="36" t="s">
        <v>63</v>
      </c>
      <c r="B1021" s="37" t="s">
        <v>57</v>
      </c>
      <c r="C1021" s="38">
        <v>44627</v>
      </c>
      <c r="D1021" s="37" t="str">
        <f t="shared" si="105"/>
        <v>March</v>
      </c>
      <c r="E1021" s="37">
        <f t="shared" si="106"/>
        <v>2022</v>
      </c>
      <c r="F1021" s="39">
        <v>148</v>
      </c>
      <c r="G1021" s="40">
        <v>32.51</v>
      </c>
      <c r="H1021" s="41">
        <f t="shared" si="107"/>
        <v>4811.48</v>
      </c>
      <c r="I1021" s="42">
        <v>0.17</v>
      </c>
      <c r="J1021" s="31" t="str">
        <f t="shared" si="108"/>
        <v>Very High (16–20%)</v>
      </c>
      <c r="K1021" s="41">
        <f t="shared" si="109"/>
        <v>817.9516</v>
      </c>
      <c r="L1021" s="41">
        <f t="shared" si="110"/>
        <v>3993.5284</v>
      </c>
      <c r="M1021" s="39">
        <v>1</v>
      </c>
      <c r="N1021" s="43">
        <f t="shared" si="111"/>
        <v>0.00675675675675676</v>
      </c>
      <c r="O1021" s="44" t="s">
        <v>32</v>
      </c>
      <c r="P1021" s="45" t="s">
        <v>29</v>
      </c>
    </row>
    <row r="1022" ht="22.5" customHeight="1" spans="1:16">
      <c r="A1022" s="46" t="s">
        <v>52</v>
      </c>
      <c r="B1022" s="47" t="s">
        <v>53</v>
      </c>
      <c r="C1022" s="48">
        <v>44627</v>
      </c>
      <c r="D1022" s="47" t="str">
        <f t="shared" si="105"/>
        <v>March</v>
      </c>
      <c r="E1022" s="47">
        <f t="shared" si="106"/>
        <v>2022</v>
      </c>
      <c r="F1022" s="49">
        <v>139</v>
      </c>
      <c r="G1022" s="50">
        <v>31.27</v>
      </c>
      <c r="H1022" s="51">
        <f t="shared" si="107"/>
        <v>4346.53</v>
      </c>
      <c r="I1022" s="52">
        <v>0.16</v>
      </c>
      <c r="J1022" s="31" t="str">
        <f t="shared" si="108"/>
        <v>Very High (16–20%)</v>
      </c>
      <c r="K1022" s="51">
        <f t="shared" si="109"/>
        <v>695.4448</v>
      </c>
      <c r="L1022" s="51">
        <f t="shared" si="110"/>
        <v>3651.0852</v>
      </c>
      <c r="M1022" s="49">
        <v>2</v>
      </c>
      <c r="N1022" s="53">
        <f t="shared" si="111"/>
        <v>0.0143884892086331</v>
      </c>
      <c r="O1022" s="54" t="s">
        <v>33</v>
      </c>
      <c r="P1022" s="55" t="s">
        <v>29</v>
      </c>
    </row>
    <row r="1023" ht="22.5" customHeight="1" spans="1:16">
      <c r="A1023" s="36" t="s">
        <v>46</v>
      </c>
      <c r="B1023" s="37" t="s">
        <v>47</v>
      </c>
      <c r="C1023" s="38">
        <v>44641</v>
      </c>
      <c r="D1023" s="37" t="str">
        <f t="shared" si="105"/>
        <v>March</v>
      </c>
      <c r="E1023" s="37">
        <f t="shared" si="106"/>
        <v>2022</v>
      </c>
      <c r="F1023" s="39">
        <v>139</v>
      </c>
      <c r="G1023" s="40">
        <v>38.52</v>
      </c>
      <c r="H1023" s="41">
        <f t="shared" si="107"/>
        <v>5354.28</v>
      </c>
      <c r="I1023" s="42">
        <v>0.19</v>
      </c>
      <c r="J1023" s="31" t="str">
        <f t="shared" si="108"/>
        <v>Very High (16–20%)</v>
      </c>
      <c r="K1023" s="41">
        <f t="shared" si="109"/>
        <v>1017.3132</v>
      </c>
      <c r="L1023" s="41">
        <f t="shared" si="110"/>
        <v>4336.9668</v>
      </c>
      <c r="M1023" s="39">
        <v>0</v>
      </c>
      <c r="N1023" s="43">
        <f t="shared" si="111"/>
        <v>0</v>
      </c>
      <c r="O1023" s="44" t="s">
        <v>32</v>
      </c>
      <c r="P1023" s="45" t="s">
        <v>29</v>
      </c>
    </row>
    <row r="1024" ht="22.5" customHeight="1" spans="1:16">
      <c r="A1024" s="46" t="s">
        <v>52</v>
      </c>
      <c r="B1024" s="47" t="s">
        <v>53</v>
      </c>
      <c r="C1024" s="48">
        <v>44655</v>
      </c>
      <c r="D1024" s="47" t="str">
        <f t="shared" si="105"/>
        <v>April</v>
      </c>
      <c r="E1024" s="47">
        <f t="shared" si="106"/>
        <v>2022</v>
      </c>
      <c r="F1024" s="49">
        <v>152</v>
      </c>
      <c r="G1024" s="50">
        <v>19.63</v>
      </c>
      <c r="H1024" s="51">
        <f t="shared" si="107"/>
        <v>2983.76</v>
      </c>
      <c r="I1024" s="52">
        <v>0.05</v>
      </c>
      <c r="J1024" s="31" t="str">
        <f t="shared" si="108"/>
        <v>Low (1–5%)</v>
      </c>
      <c r="K1024" s="51">
        <f t="shared" si="109"/>
        <v>149.188</v>
      </c>
      <c r="L1024" s="51">
        <f t="shared" si="110"/>
        <v>2834.572</v>
      </c>
      <c r="M1024" s="49">
        <v>0</v>
      </c>
      <c r="N1024" s="53">
        <f t="shared" si="111"/>
        <v>0</v>
      </c>
      <c r="O1024" s="54" t="s">
        <v>31</v>
      </c>
      <c r="P1024" s="55" t="s">
        <v>28</v>
      </c>
    </row>
    <row r="1025" ht="22.5" customHeight="1" spans="1:16">
      <c r="A1025" s="36" t="s">
        <v>56</v>
      </c>
      <c r="B1025" s="37" t="s">
        <v>57</v>
      </c>
      <c r="C1025" s="38">
        <v>44662</v>
      </c>
      <c r="D1025" s="37" t="str">
        <f t="shared" si="105"/>
        <v>April</v>
      </c>
      <c r="E1025" s="37">
        <f t="shared" si="106"/>
        <v>2022</v>
      </c>
      <c r="F1025" s="39">
        <v>151</v>
      </c>
      <c r="G1025" s="40">
        <v>39.43</v>
      </c>
      <c r="H1025" s="41">
        <f t="shared" si="107"/>
        <v>5953.93</v>
      </c>
      <c r="I1025" s="42">
        <v>0.24</v>
      </c>
      <c r="J1025" s="31" t="str">
        <f t="shared" si="108"/>
        <v>Maximum (21–25%)</v>
      </c>
      <c r="K1025" s="41">
        <f t="shared" si="109"/>
        <v>1428.9432</v>
      </c>
      <c r="L1025" s="41">
        <f t="shared" si="110"/>
        <v>4524.9868</v>
      </c>
      <c r="M1025" s="39">
        <v>0</v>
      </c>
      <c r="N1025" s="43">
        <f t="shared" si="111"/>
        <v>0</v>
      </c>
      <c r="O1025" s="44" t="s">
        <v>32</v>
      </c>
      <c r="P1025" s="45" t="s">
        <v>30</v>
      </c>
    </row>
    <row r="1026" ht="22.5" customHeight="1" spans="1:16">
      <c r="A1026" s="46" t="s">
        <v>52</v>
      </c>
      <c r="B1026" s="47" t="s">
        <v>53</v>
      </c>
      <c r="C1026" s="48">
        <v>44669</v>
      </c>
      <c r="D1026" s="47" t="str">
        <f t="shared" si="105"/>
        <v>April</v>
      </c>
      <c r="E1026" s="47">
        <f t="shared" si="106"/>
        <v>2022</v>
      </c>
      <c r="F1026" s="49">
        <v>157</v>
      </c>
      <c r="G1026" s="50">
        <v>45.09</v>
      </c>
      <c r="H1026" s="51">
        <f t="shared" si="107"/>
        <v>7079.13</v>
      </c>
      <c r="I1026" s="52">
        <v>0.12</v>
      </c>
      <c r="J1026" s="31" t="str">
        <f t="shared" si="108"/>
        <v>High (11–15%)</v>
      </c>
      <c r="K1026" s="51">
        <f t="shared" si="109"/>
        <v>849.4956</v>
      </c>
      <c r="L1026" s="51">
        <f t="shared" si="110"/>
        <v>6229.6344</v>
      </c>
      <c r="M1026" s="49">
        <v>2</v>
      </c>
      <c r="N1026" s="53">
        <f t="shared" si="111"/>
        <v>0.0127388535031847</v>
      </c>
      <c r="O1026" s="54" t="s">
        <v>33</v>
      </c>
      <c r="P1026" s="55" t="s">
        <v>29</v>
      </c>
    </row>
    <row r="1027" ht="22.5" customHeight="1" spans="1:16">
      <c r="A1027" s="36" t="s">
        <v>46</v>
      </c>
      <c r="B1027" s="37" t="s">
        <v>47</v>
      </c>
      <c r="C1027" s="38">
        <v>44676</v>
      </c>
      <c r="D1027" s="37" t="str">
        <f t="shared" ref="D1027:D1090" si="112">TEXT(C1027,"mmmm")</f>
        <v>April</v>
      </c>
      <c r="E1027" s="37">
        <f t="shared" ref="E1027:E1090" si="113">YEAR(C1027)</f>
        <v>2022</v>
      </c>
      <c r="F1027" s="39">
        <v>167</v>
      </c>
      <c r="G1027" s="40">
        <v>22.89</v>
      </c>
      <c r="H1027" s="41">
        <f t="shared" ref="H1027:H1090" si="114">F1027*G1027</f>
        <v>3822.63</v>
      </c>
      <c r="I1027" s="42">
        <v>0.16</v>
      </c>
      <c r="J1027" s="31" t="str">
        <f t="shared" ref="J1027:J1090" si="115">IF(I1027=0,"No Discount",IF(I1027&lt;=0.05,"Low (1–5%)",IF(I1027&lt;=0.1,"Moderate (6–10%)",IF(I1027&lt;=0.15,"High (11–15%)",IF(I1027&lt;=0.2,"Very High (16–20%)","Maximum (21–25%)")))))</f>
        <v>Very High (16–20%)</v>
      </c>
      <c r="K1027" s="41">
        <f t="shared" ref="K1027:K1090" si="116">H1027-L1027</f>
        <v>611.6208</v>
      </c>
      <c r="L1027" s="41">
        <f t="shared" ref="L1027:L1090" si="117">H1027*(1-I1027)</f>
        <v>3211.0092</v>
      </c>
      <c r="M1027" s="39">
        <v>0</v>
      </c>
      <c r="N1027" s="43">
        <f t="shared" ref="N1027:N1090" si="118">M1027/F1027</f>
        <v>0</v>
      </c>
      <c r="O1027" s="44" t="s">
        <v>32</v>
      </c>
      <c r="P1027" s="45" t="s">
        <v>30</v>
      </c>
    </row>
    <row r="1028" ht="22.5" customHeight="1" spans="1:16">
      <c r="A1028" s="46" t="s">
        <v>54</v>
      </c>
      <c r="B1028" s="47" t="s">
        <v>55</v>
      </c>
      <c r="C1028" s="48">
        <v>44676</v>
      </c>
      <c r="D1028" s="47" t="str">
        <f t="shared" si="112"/>
        <v>April</v>
      </c>
      <c r="E1028" s="47">
        <f t="shared" si="113"/>
        <v>2022</v>
      </c>
      <c r="F1028" s="49">
        <v>143</v>
      </c>
      <c r="G1028" s="50">
        <v>26.93</v>
      </c>
      <c r="H1028" s="51">
        <f t="shared" si="114"/>
        <v>3850.99</v>
      </c>
      <c r="I1028" s="52">
        <v>0.11</v>
      </c>
      <c r="J1028" s="31" t="str">
        <f t="shared" si="115"/>
        <v>High (11–15%)</v>
      </c>
      <c r="K1028" s="51">
        <f t="shared" si="116"/>
        <v>423.6089</v>
      </c>
      <c r="L1028" s="51">
        <f t="shared" si="117"/>
        <v>3427.3811</v>
      </c>
      <c r="M1028" s="49">
        <v>1</v>
      </c>
      <c r="N1028" s="53">
        <f t="shared" si="118"/>
        <v>0.00699300699300699</v>
      </c>
      <c r="O1028" s="54" t="s">
        <v>32</v>
      </c>
      <c r="P1028" s="55" t="s">
        <v>30</v>
      </c>
    </row>
    <row r="1029" ht="22.5" customHeight="1" spans="1:16">
      <c r="A1029" s="36" t="s">
        <v>6</v>
      </c>
      <c r="B1029" s="37" t="s">
        <v>51</v>
      </c>
      <c r="C1029" s="38">
        <v>44690</v>
      </c>
      <c r="D1029" s="37" t="str">
        <f t="shared" si="112"/>
        <v>May</v>
      </c>
      <c r="E1029" s="37">
        <f t="shared" si="113"/>
        <v>2022</v>
      </c>
      <c r="F1029" s="39">
        <v>149</v>
      </c>
      <c r="G1029" s="40">
        <v>49.45</v>
      </c>
      <c r="H1029" s="41">
        <f t="shared" si="114"/>
        <v>7368.05</v>
      </c>
      <c r="I1029" s="42">
        <v>0.09</v>
      </c>
      <c r="J1029" s="31" t="str">
        <f t="shared" si="115"/>
        <v>Moderate (6–10%)</v>
      </c>
      <c r="K1029" s="41">
        <f t="shared" si="116"/>
        <v>663.1245</v>
      </c>
      <c r="L1029" s="41">
        <f t="shared" si="117"/>
        <v>6704.9255</v>
      </c>
      <c r="M1029" s="39">
        <v>1</v>
      </c>
      <c r="N1029" s="43">
        <f t="shared" si="118"/>
        <v>0.00671140939597315</v>
      </c>
      <c r="O1029" s="44" t="s">
        <v>31</v>
      </c>
      <c r="P1029" s="45" t="s">
        <v>30</v>
      </c>
    </row>
    <row r="1030" ht="22.5" customHeight="1" spans="1:16">
      <c r="A1030" s="46" t="s">
        <v>61</v>
      </c>
      <c r="B1030" s="47" t="s">
        <v>62</v>
      </c>
      <c r="C1030" s="48">
        <v>44690</v>
      </c>
      <c r="D1030" s="47" t="str">
        <f t="shared" si="112"/>
        <v>May</v>
      </c>
      <c r="E1030" s="47">
        <f t="shared" si="113"/>
        <v>2022</v>
      </c>
      <c r="F1030" s="49">
        <v>133</v>
      </c>
      <c r="G1030" s="50">
        <v>27.38</v>
      </c>
      <c r="H1030" s="51">
        <f t="shared" si="114"/>
        <v>3641.54</v>
      </c>
      <c r="I1030" s="52">
        <v>0.19</v>
      </c>
      <c r="J1030" s="31" t="str">
        <f t="shared" si="115"/>
        <v>Very High (16–20%)</v>
      </c>
      <c r="K1030" s="51">
        <f t="shared" si="116"/>
        <v>691.8926</v>
      </c>
      <c r="L1030" s="51">
        <f t="shared" si="117"/>
        <v>2949.6474</v>
      </c>
      <c r="M1030" s="49">
        <v>1</v>
      </c>
      <c r="N1030" s="53">
        <f t="shared" si="118"/>
        <v>0.0075187969924812</v>
      </c>
      <c r="O1030" s="54" t="s">
        <v>33</v>
      </c>
      <c r="P1030" s="55" t="s">
        <v>28</v>
      </c>
    </row>
    <row r="1031" ht="22.5" customHeight="1" spans="1:16">
      <c r="A1031" s="36" t="s">
        <v>6</v>
      </c>
      <c r="B1031" s="37" t="s">
        <v>51</v>
      </c>
      <c r="C1031" s="38">
        <v>44697</v>
      </c>
      <c r="D1031" s="37" t="str">
        <f t="shared" si="112"/>
        <v>May</v>
      </c>
      <c r="E1031" s="37">
        <f t="shared" si="113"/>
        <v>2022</v>
      </c>
      <c r="F1031" s="39">
        <v>143</v>
      </c>
      <c r="G1031" s="40">
        <v>16.52</v>
      </c>
      <c r="H1031" s="41">
        <f t="shared" si="114"/>
        <v>2362.36</v>
      </c>
      <c r="I1031" s="42">
        <v>0.2</v>
      </c>
      <c r="J1031" s="31" t="str">
        <f t="shared" si="115"/>
        <v>Very High (16–20%)</v>
      </c>
      <c r="K1031" s="41">
        <f t="shared" si="116"/>
        <v>472.472</v>
      </c>
      <c r="L1031" s="41">
        <f t="shared" si="117"/>
        <v>1889.888</v>
      </c>
      <c r="M1031" s="39">
        <v>0</v>
      </c>
      <c r="N1031" s="43">
        <f t="shared" si="118"/>
        <v>0</v>
      </c>
      <c r="O1031" s="44" t="s">
        <v>32</v>
      </c>
      <c r="P1031" s="45" t="s">
        <v>30</v>
      </c>
    </row>
    <row r="1032" ht="22.5" customHeight="1" spans="1:16">
      <c r="A1032" s="46" t="s">
        <v>56</v>
      </c>
      <c r="B1032" s="47" t="s">
        <v>57</v>
      </c>
      <c r="C1032" s="48">
        <v>44697</v>
      </c>
      <c r="D1032" s="47" t="str">
        <f t="shared" si="112"/>
        <v>May</v>
      </c>
      <c r="E1032" s="47">
        <f t="shared" si="113"/>
        <v>2022</v>
      </c>
      <c r="F1032" s="49">
        <v>139</v>
      </c>
      <c r="G1032" s="50">
        <v>24.59</v>
      </c>
      <c r="H1032" s="51">
        <f t="shared" si="114"/>
        <v>3418.01</v>
      </c>
      <c r="I1032" s="52">
        <v>0.09</v>
      </c>
      <c r="J1032" s="31" t="str">
        <f t="shared" si="115"/>
        <v>Moderate (6–10%)</v>
      </c>
      <c r="K1032" s="51">
        <f t="shared" si="116"/>
        <v>307.6209</v>
      </c>
      <c r="L1032" s="51">
        <f t="shared" si="117"/>
        <v>3110.3891</v>
      </c>
      <c r="M1032" s="49">
        <v>2</v>
      </c>
      <c r="N1032" s="53">
        <f t="shared" si="118"/>
        <v>0.0143884892086331</v>
      </c>
      <c r="O1032" s="54" t="s">
        <v>31</v>
      </c>
      <c r="P1032" s="55" t="s">
        <v>29</v>
      </c>
    </row>
    <row r="1033" ht="22.5" customHeight="1" spans="1:16">
      <c r="A1033" s="36" t="s">
        <v>10</v>
      </c>
      <c r="B1033" s="37" t="s">
        <v>62</v>
      </c>
      <c r="C1033" s="38">
        <v>44711</v>
      </c>
      <c r="D1033" s="37" t="str">
        <f t="shared" si="112"/>
        <v>May</v>
      </c>
      <c r="E1033" s="37">
        <f t="shared" si="113"/>
        <v>2022</v>
      </c>
      <c r="F1033" s="39">
        <v>150</v>
      </c>
      <c r="G1033" s="40">
        <v>20.28</v>
      </c>
      <c r="H1033" s="41">
        <f t="shared" si="114"/>
        <v>3042</v>
      </c>
      <c r="I1033" s="42">
        <v>0.13</v>
      </c>
      <c r="J1033" s="31" t="str">
        <f t="shared" si="115"/>
        <v>High (11–15%)</v>
      </c>
      <c r="K1033" s="41">
        <f t="shared" si="116"/>
        <v>395.46</v>
      </c>
      <c r="L1033" s="41">
        <f t="shared" si="117"/>
        <v>2646.54</v>
      </c>
      <c r="M1033" s="39">
        <v>1</v>
      </c>
      <c r="N1033" s="43">
        <f t="shared" si="118"/>
        <v>0.00666666666666667</v>
      </c>
      <c r="O1033" s="44" t="s">
        <v>32</v>
      </c>
      <c r="P1033" s="45" t="s">
        <v>28</v>
      </c>
    </row>
    <row r="1034" ht="22.5" customHeight="1" spans="1:16">
      <c r="A1034" s="46" t="s">
        <v>63</v>
      </c>
      <c r="B1034" s="47" t="s">
        <v>57</v>
      </c>
      <c r="C1034" s="48">
        <v>44732</v>
      </c>
      <c r="D1034" s="47" t="str">
        <f t="shared" si="112"/>
        <v>June</v>
      </c>
      <c r="E1034" s="47">
        <f t="shared" si="113"/>
        <v>2022</v>
      </c>
      <c r="F1034" s="49">
        <v>160</v>
      </c>
      <c r="G1034" s="50">
        <v>48.17</v>
      </c>
      <c r="H1034" s="51">
        <f t="shared" si="114"/>
        <v>7707.2</v>
      </c>
      <c r="I1034" s="52">
        <v>0.19</v>
      </c>
      <c r="J1034" s="31" t="str">
        <f t="shared" si="115"/>
        <v>Very High (16–20%)</v>
      </c>
      <c r="K1034" s="51">
        <f t="shared" si="116"/>
        <v>1464.368</v>
      </c>
      <c r="L1034" s="51">
        <f t="shared" si="117"/>
        <v>6242.832</v>
      </c>
      <c r="M1034" s="49">
        <v>1</v>
      </c>
      <c r="N1034" s="53">
        <f t="shared" si="118"/>
        <v>0.00625</v>
      </c>
      <c r="O1034" s="54" t="s">
        <v>32</v>
      </c>
      <c r="P1034" s="55" t="s">
        <v>30</v>
      </c>
    </row>
    <row r="1035" ht="22.5" customHeight="1" spans="1:16">
      <c r="A1035" s="36" t="s">
        <v>64</v>
      </c>
      <c r="B1035" s="37" t="s">
        <v>65</v>
      </c>
      <c r="C1035" s="38">
        <v>44746</v>
      </c>
      <c r="D1035" s="37" t="str">
        <f t="shared" si="112"/>
        <v>July</v>
      </c>
      <c r="E1035" s="37">
        <f t="shared" si="113"/>
        <v>2022</v>
      </c>
      <c r="F1035" s="39">
        <v>154</v>
      </c>
      <c r="G1035" s="40">
        <v>19.78</v>
      </c>
      <c r="H1035" s="41">
        <f t="shared" si="114"/>
        <v>3046.12</v>
      </c>
      <c r="I1035" s="42">
        <v>0.13</v>
      </c>
      <c r="J1035" s="31" t="str">
        <f t="shared" si="115"/>
        <v>High (11–15%)</v>
      </c>
      <c r="K1035" s="41">
        <f t="shared" si="116"/>
        <v>395.9956</v>
      </c>
      <c r="L1035" s="41">
        <f t="shared" si="117"/>
        <v>2650.1244</v>
      </c>
      <c r="M1035" s="39">
        <v>0</v>
      </c>
      <c r="N1035" s="43">
        <f t="shared" si="118"/>
        <v>0</v>
      </c>
      <c r="O1035" s="44" t="s">
        <v>32</v>
      </c>
      <c r="P1035" s="45" t="s">
        <v>30</v>
      </c>
    </row>
    <row r="1036" ht="22.5" customHeight="1" spans="1:16">
      <c r="A1036" s="46" t="s">
        <v>9</v>
      </c>
      <c r="B1036" s="47" t="s">
        <v>62</v>
      </c>
      <c r="C1036" s="48">
        <v>44753</v>
      </c>
      <c r="D1036" s="47" t="str">
        <f t="shared" si="112"/>
        <v>July</v>
      </c>
      <c r="E1036" s="47">
        <f t="shared" si="113"/>
        <v>2022</v>
      </c>
      <c r="F1036" s="49">
        <v>142</v>
      </c>
      <c r="G1036" s="50">
        <v>10.92</v>
      </c>
      <c r="H1036" s="51">
        <f t="shared" si="114"/>
        <v>1550.64</v>
      </c>
      <c r="I1036" s="52">
        <v>0.1</v>
      </c>
      <c r="J1036" s="31" t="str">
        <f t="shared" si="115"/>
        <v>Moderate (6–10%)</v>
      </c>
      <c r="K1036" s="51">
        <f t="shared" si="116"/>
        <v>155.064</v>
      </c>
      <c r="L1036" s="51">
        <f t="shared" si="117"/>
        <v>1395.576</v>
      </c>
      <c r="M1036" s="49">
        <v>1</v>
      </c>
      <c r="N1036" s="53">
        <f t="shared" si="118"/>
        <v>0.00704225352112676</v>
      </c>
      <c r="O1036" s="54" t="s">
        <v>32</v>
      </c>
      <c r="P1036" s="55" t="s">
        <v>29</v>
      </c>
    </row>
    <row r="1037" ht="22.5" customHeight="1" spans="1:16">
      <c r="A1037" s="36" t="s">
        <v>58</v>
      </c>
      <c r="B1037" s="37" t="s">
        <v>57</v>
      </c>
      <c r="C1037" s="38">
        <v>44774</v>
      </c>
      <c r="D1037" s="37" t="str">
        <f t="shared" si="112"/>
        <v>August</v>
      </c>
      <c r="E1037" s="37">
        <f t="shared" si="113"/>
        <v>2022</v>
      </c>
      <c r="F1037" s="39">
        <v>164</v>
      </c>
      <c r="G1037" s="40">
        <v>46.71</v>
      </c>
      <c r="H1037" s="41">
        <f t="shared" si="114"/>
        <v>7660.44</v>
      </c>
      <c r="I1037" s="42">
        <v>0.07</v>
      </c>
      <c r="J1037" s="31" t="str">
        <f t="shared" si="115"/>
        <v>Moderate (6–10%)</v>
      </c>
      <c r="K1037" s="41">
        <f t="shared" si="116"/>
        <v>536.2308</v>
      </c>
      <c r="L1037" s="41">
        <f t="shared" si="117"/>
        <v>7124.2092</v>
      </c>
      <c r="M1037" s="39">
        <v>1</v>
      </c>
      <c r="N1037" s="43">
        <f t="shared" si="118"/>
        <v>0.00609756097560976</v>
      </c>
      <c r="O1037" s="44" t="s">
        <v>31</v>
      </c>
      <c r="P1037" s="45" t="s">
        <v>30</v>
      </c>
    </row>
    <row r="1038" ht="22.5" customHeight="1" spans="1:16">
      <c r="A1038" s="46" t="s">
        <v>52</v>
      </c>
      <c r="B1038" s="47" t="s">
        <v>53</v>
      </c>
      <c r="C1038" s="48">
        <v>44795</v>
      </c>
      <c r="D1038" s="47" t="str">
        <f t="shared" si="112"/>
        <v>August</v>
      </c>
      <c r="E1038" s="47">
        <f t="shared" si="113"/>
        <v>2022</v>
      </c>
      <c r="F1038" s="49">
        <v>165</v>
      </c>
      <c r="G1038" s="50">
        <v>28.91</v>
      </c>
      <c r="H1038" s="51">
        <f t="shared" si="114"/>
        <v>4770.15</v>
      </c>
      <c r="I1038" s="52">
        <v>0.18</v>
      </c>
      <c r="J1038" s="31" t="str">
        <f t="shared" si="115"/>
        <v>Very High (16–20%)</v>
      </c>
      <c r="K1038" s="51">
        <f t="shared" si="116"/>
        <v>858.626999999999</v>
      </c>
      <c r="L1038" s="51">
        <f t="shared" si="117"/>
        <v>3911.523</v>
      </c>
      <c r="M1038" s="49">
        <v>3</v>
      </c>
      <c r="N1038" s="53">
        <f t="shared" si="118"/>
        <v>0.0181818181818182</v>
      </c>
      <c r="O1038" s="54" t="s">
        <v>32</v>
      </c>
      <c r="P1038" s="55" t="s">
        <v>28</v>
      </c>
    </row>
    <row r="1039" ht="22.5" customHeight="1" spans="1:16">
      <c r="A1039" s="36" t="s">
        <v>6</v>
      </c>
      <c r="B1039" s="37" t="s">
        <v>51</v>
      </c>
      <c r="C1039" s="38">
        <v>44809</v>
      </c>
      <c r="D1039" s="37" t="str">
        <f t="shared" si="112"/>
        <v>September</v>
      </c>
      <c r="E1039" s="37">
        <f t="shared" si="113"/>
        <v>2022</v>
      </c>
      <c r="F1039" s="39">
        <v>162</v>
      </c>
      <c r="G1039" s="40">
        <v>19.45</v>
      </c>
      <c r="H1039" s="41">
        <f t="shared" si="114"/>
        <v>3150.9</v>
      </c>
      <c r="I1039" s="42">
        <v>0.22</v>
      </c>
      <c r="J1039" s="31" t="str">
        <f t="shared" si="115"/>
        <v>Maximum (21–25%)</v>
      </c>
      <c r="K1039" s="41">
        <f t="shared" si="116"/>
        <v>693.198</v>
      </c>
      <c r="L1039" s="41">
        <f t="shared" si="117"/>
        <v>2457.702</v>
      </c>
      <c r="M1039" s="39">
        <v>0</v>
      </c>
      <c r="N1039" s="43">
        <f t="shared" si="118"/>
        <v>0</v>
      </c>
      <c r="O1039" s="44" t="s">
        <v>32</v>
      </c>
      <c r="P1039" s="45" t="s">
        <v>28</v>
      </c>
    </row>
    <row r="1040" ht="22.5" customHeight="1" spans="1:16">
      <c r="A1040" s="46" t="s">
        <v>63</v>
      </c>
      <c r="B1040" s="47" t="s">
        <v>57</v>
      </c>
      <c r="C1040" s="48">
        <v>44823</v>
      </c>
      <c r="D1040" s="47" t="str">
        <f t="shared" si="112"/>
        <v>September</v>
      </c>
      <c r="E1040" s="47">
        <f t="shared" si="113"/>
        <v>2022</v>
      </c>
      <c r="F1040" s="49">
        <v>138</v>
      </c>
      <c r="G1040" s="50">
        <v>50.71</v>
      </c>
      <c r="H1040" s="51">
        <f t="shared" si="114"/>
        <v>6997.98</v>
      </c>
      <c r="I1040" s="52">
        <v>0.11</v>
      </c>
      <c r="J1040" s="31" t="str">
        <f t="shared" si="115"/>
        <v>High (11–15%)</v>
      </c>
      <c r="K1040" s="51">
        <f t="shared" si="116"/>
        <v>769.7778</v>
      </c>
      <c r="L1040" s="51">
        <f t="shared" si="117"/>
        <v>6228.2022</v>
      </c>
      <c r="M1040" s="49">
        <v>2</v>
      </c>
      <c r="N1040" s="53">
        <f t="shared" si="118"/>
        <v>0.0144927536231884</v>
      </c>
      <c r="O1040" s="54" t="s">
        <v>33</v>
      </c>
      <c r="P1040" s="55" t="s">
        <v>29</v>
      </c>
    </row>
    <row r="1041" ht="22.5" customHeight="1" spans="1:16">
      <c r="A1041" s="36" t="s">
        <v>59</v>
      </c>
      <c r="B1041" s="37" t="s">
        <v>60</v>
      </c>
      <c r="C1041" s="38">
        <v>44837</v>
      </c>
      <c r="D1041" s="37" t="str">
        <f t="shared" si="112"/>
        <v>October</v>
      </c>
      <c r="E1041" s="37">
        <f t="shared" si="113"/>
        <v>2022</v>
      </c>
      <c r="F1041" s="39">
        <v>153</v>
      </c>
      <c r="G1041" s="40">
        <v>11.75</v>
      </c>
      <c r="H1041" s="41">
        <f t="shared" si="114"/>
        <v>1797.75</v>
      </c>
      <c r="I1041" s="42">
        <v>0.08</v>
      </c>
      <c r="J1041" s="31" t="str">
        <f t="shared" si="115"/>
        <v>Moderate (6–10%)</v>
      </c>
      <c r="K1041" s="41">
        <f t="shared" si="116"/>
        <v>143.82</v>
      </c>
      <c r="L1041" s="41">
        <f t="shared" si="117"/>
        <v>1653.93</v>
      </c>
      <c r="M1041" s="39">
        <v>2</v>
      </c>
      <c r="N1041" s="43">
        <f t="shared" si="118"/>
        <v>0.0130718954248366</v>
      </c>
      <c r="O1041" s="44" t="s">
        <v>31</v>
      </c>
      <c r="P1041" s="45" t="s">
        <v>28</v>
      </c>
    </row>
    <row r="1042" ht="22.5" customHeight="1" spans="1:16">
      <c r="A1042" s="46" t="s">
        <v>61</v>
      </c>
      <c r="B1042" s="47" t="s">
        <v>62</v>
      </c>
      <c r="C1042" s="48">
        <v>44851</v>
      </c>
      <c r="D1042" s="47" t="str">
        <f t="shared" si="112"/>
        <v>October</v>
      </c>
      <c r="E1042" s="47">
        <f t="shared" si="113"/>
        <v>2022</v>
      </c>
      <c r="F1042" s="49">
        <v>139</v>
      </c>
      <c r="G1042" s="50">
        <v>32.75</v>
      </c>
      <c r="H1042" s="51">
        <f t="shared" si="114"/>
        <v>4552.25</v>
      </c>
      <c r="I1042" s="52">
        <v>0.11</v>
      </c>
      <c r="J1042" s="31" t="str">
        <f t="shared" si="115"/>
        <v>High (11–15%)</v>
      </c>
      <c r="K1042" s="51">
        <f t="shared" si="116"/>
        <v>500.7475</v>
      </c>
      <c r="L1042" s="51">
        <f t="shared" si="117"/>
        <v>4051.5025</v>
      </c>
      <c r="M1042" s="49">
        <v>1</v>
      </c>
      <c r="N1042" s="53">
        <f t="shared" si="118"/>
        <v>0.00719424460431655</v>
      </c>
      <c r="O1042" s="54" t="s">
        <v>33</v>
      </c>
      <c r="P1042" s="55" t="s">
        <v>30</v>
      </c>
    </row>
    <row r="1043" ht="22.5" customHeight="1" spans="1:16">
      <c r="A1043" s="36" t="s">
        <v>61</v>
      </c>
      <c r="B1043" s="37" t="s">
        <v>62</v>
      </c>
      <c r="C1043" s="38">
        <v>44858</v>
      </c>
      <c r="D1043" s="37" t="str">
        <f t="shared" si="112"/>
        <v>October</v>
      </c>
      <c r="E1043" s="37">
        <f t="shared" si="113"/>
        <v>2022</v>
      </c>
      <c r="F1043" s="39">
        <v>166</v>
      </c>
      <c r="G1043" s="40">
        <v>27.62</v>
      </c>
      <c r="H1043" s="41">
        <f t="shared" si="114"/>
        <v>4584.92</v>
      </c>
      <c r="I1043" s="42">
        <v>0.07</v>
      </c>
      <c r="J1043" s="31" t="str">
        <f t="shared" si="115"/>
        <v>Moderate (6–10%)</v>
      </c>
      <c r="K1043" s="41">
        <f t="shared" si="116"/>
        <v>320.9444</v>
      </c>
      <c r="L1043" s="41">
        <f t="shared" si="117"/>
        <v>4263.9756</v>
      </c>
      <c r="M1043" s="39">
        <v>0</v>
      </c>
      <c r="N1043" s="43">
        <f t="shared" si="118"/>
        <v>0</v>
      </c>
      <c r="O1043" s="44" t="s">
        <v>32</v>
      </c>
      <c r="P1043" s="45" t="s">
        <v>28</v>
      </c>
    </row>
    <row r="1044" ht="22.5" customHeight="1" spans="1:16">
      <c r="A1044" s="46" t="s">
        <v>50</v>
      </c>
      <c r="B1044" s="47" t="s">
        <v>51</v>
      </c>
      <c r="C1044" s="48">
        <v>44858</v>
      </c>
      <c r="D1044" s="47" t="str">
        <f t="shared" si="112"/>
        <v>October</v>
      </c>
      <c r="E1044" s="47">
        <f t="shared" si="113"/>
        <v>2022</v>
      </c>
      <c r="F1044" s="49">
        <v>131</v>
      </c>
      <c r="G1044" s="50">
        <v>17.68</v>
      </c>
      <c r="H1044" s="51">
        <f t="shared" si="114"/>
        <v>2316.08</v>
      </c>
      <c r="I1044" s="52">
        <v>0.2</v>
      </c>
      <c r="J1044" s="31" t="str">
        <f t="shared" si="115"/>
        <v>Very High (16–20%)</v>
      </c>
      <c r="K1044" s="51">
        <f t="shared" si="116"/>
        <v>463.216</v>
      </c>
      <c r="L1044" s="51">
        <f t="shared" si="117"/>
        <v>1852.864</v>
      </c>
      <c r="M1044" s="49">
        <v>2</v>
      </c>
      <c r="N1044" s="53">
        <f t="shared" si="118"/>
        <v>0.0152671755725191</v>
      </c>
      <c r="O1044" s="54" t="s">
        <v>32</v>
      </c>
      <c r="P1044" s="55" t="s">
        <v>29</v>
      </c>
    </row>
    <row r="1045" ht="22.5" customHeight="1" spans="1:16">
      <c r="A1045" s="36" t="s">
        <v>63</v>
      </c>
      <c r="B1045" s="37" t="s">
        <v>57</v>
      </c>
      <c r="C1045" s="38">
        <v>44858</v>
      </c>
      <c r="D1045" s="37" t="str">
        <f t="shared" si="112"/>
        <v>October</v>
      </c>
      <c r="E1045" s="37">
        <f t="shared" si="113"/>
        <v>2022</v>
      </c>
      <c r="F1045" s="39">
        <v>152</v>
      </c>
      <c r="G1045" s="40">
        <v>54.42</v>
      </c>
      <c r="H1045" s="41">
        <f t="shared" si="114"/>
        <v>8271.84</v>
      </c>
      <c r="I1045" s="42">
        <v>0.08</v>
      </c>
      <c r="J1045" s="31" t="str">
        <f t="shared" si="115"/>
        <v>Moderate (6–10%)</v>
      </c>
      <c r="K1045" s="41">
        <f t="shared" si="116"/>
        <v>661.7472</v>
      </c>
      <c r="L1045" s="41">
        <f t="shared" si="117"/>
        <v>7610.0928</v>
      </c>
      <c r="M1045" s="39">
        <v>3</v>
      </c>
      <c r="N1045" s="43">
        <f t="shared" si="118"/>
        <v>0.0197368421052632</v>
      </c>
      <c r="O1045" s="44" t="s">
        <v>31</v>
      </c>
      <c r="P1045" s="45" t="s">
        <v>30</v>
      </c>
    </row>
    <row r="1046" ht="22.5" customHeight="1" spans="1:16">
      <c r="A1046" s="46" t="s">
        <v>58</v>
      </c>
      <c r="B1046" s="47" t="s">
        <v>57</v>
      </c>
      <c r="C1046" s="48">
        <v>44879</v>
      </c>
      <c r="D1046" s="47" t="str">
        <f t="shared" si="112"/>
        <v>November</v>
      </c>
      <c r="E1046" s="47">
        <f t="shared" si="113"/>
        <v>2022</v>
      </c>
      <c r="F1046" s="49">
        <v>145</v>
      </c>
      <c r="G1046" s="50">
        <v>15.72</v>
      </c>
      <c r="H1046" s="51">
        <f t="shared" si="114"/>
        <v>2279.4</v>
      </c>
      <c r="I1046" s="52">
        <v>0.11</v>
      </c>
      <c r="J1046" s="31" t="str">
        <f t="shared" si="115"/>
        <v>High (11–15%)</v>
      </c>
      <c r="K1046" s="51">
        <f t="shared" si="116"/>
        <v>250.734</v>
      </c>
      <c r="L1046" s="51">
        <f t="shared" si="117"/>
        <v>2028.666</v>
      </c>
      <c r="M1046" s="49">
        <v>2</v>
      </c>
      <c r="N1046" s="53">
        <f t="shared" si="118"/>
        <v>0.0137931034482759</v>
      </c>
      <c r="O1046" s="54" t="s">
        <v>31</v>
      </c>
      <c r="P1046" s="55" t="s">
        <v>28</v>
      </c>
    </row>
    <row r="1047" ht="22.5" customHeight="1" spans="1:16">
      <c r="A1047" s="36" t="s">
        <v>64</v>
      </c>
      <c r="B1047" s="37" t="s">
        <v>65</v>
      </c>
      <c r="C1047" s="38">
        <v>44893</v>
      </c>
      <c r="D1047" s="37" t="str">
        <f t="shared" si="112"/>
        <v>November</v>
      </c>
      <c r="E1047" s="37">
        <f t="shared" si="113"/>
        <v>2022</v>
      </c>
      <c r="F1047" s="39">
        <v>167</v>
      </c>
      <c r="G1047" s="40">
        <v>29.06</v>
      </c>
      <c r="H1047" s="41">
        <f t="shared" si="114"/>
        <v>4853.02</v>
      </c>
      <c r="I1047" s="42">
        <v>0.2</v>
      </c>
      <c r="J1047" s="31" t="str">
        <f t="shared" si="115"/>
        <v>Very High (16–20%)</v>
      </c>
      <c r="K1047" s="41">
        <f t="shared" si="116"/>
        <v>970.604</v>
      </c>
      <c r="L1047" s="41">
        <f t="shared" si="117"/>
        <v>3882.416</v>
      </c>
      <c r="M1047" s="39">
        <v>1</v>
      </c>
      <c r="N1047" s="43">
        <f t="shared" si="118"/>
        <v>0.00598802395209581</v>
      </c>
      <c r="O1047" s="44" t="s">
        <v>33</v>
      </c>
      <c r="P1047" s="45" t="s">
        <v>28</v>
      </c>
    </row>
    <row r="1048" ht="22.5" customHeight="1" spans="1:16">
      <c r="A1048" s="46" t="s">
        <v>6</v>
      </c>
      <c r="B1048" s="47" t="s">
        <v>51</v>
      </c>
      <c r="C1048" s="48">
        <v>44907</v>
      </c>
      <c r="D1048" s="47" t="str">
        <f t="shared" si="112"/>
        <v>December</v>
      </c>
      <c r="E1048" s="47">
        <f t="shared" si="113"/>
        <v>2022</v>
      </c>
      <c r="F1048" s="49">
        <v>151</v>
      </c>
      <c r="G1048" s="50">
        <v>31.99</v>
      </c>
      <c r="H1048" s="51">
        <f t="shared" si="114"/>
        <v>4830.49</v>
      </c>
      <c r="I1048" s="52">
        <v>0.09</v>
      </c>
      <c r="J1048" s="31" t="str">
        <f t="shared" si="115"/>
        <v>Moderate (6–10%)</v>
      </c>
      <c r="K1048" s="51">
        <f t="shared" si="116"/>
        <v>434.7441</v>
      </c>
      <c r="L1048" s="51">
        <f t="shared" si="117"/>
        <v>4395.7459</v>
      </c>
      <c r="M1048" s="49">
        <v>1</v>
      </c>
      <c r="N1048" s="53">
        <f t="shared" si="118"/>
        <v>0.00662251655629139</v>
      </c>
      <c r="O1048" s="54" t="s">
        <v>32</v>
      </c>
      <c r="P1048" s="55" t="s">
        <v>30</v>
      </c>
    </row>
    <row r="1049" ht="22.5" customHeight="1" spans="1:16">
      <c r="A1049" s="36" t="s">
        <v>8</v>
      </c>
      <c r="B1049" s="37" t="s">
        <v>45</v>
      </c>
      <c r="C1049" s="38">
        <v>44921</v>
      </c>
      <c r="D1049" s="37" t="str">
        <f t="shared" si="112"/>
        <v>December</v>
      </c>
      <c r="E1049" s="37">
        <f t="shared" si="113"/>
        <v>2022</v>
      </c>
      <c r="F1049" s="39">
        <v>160</v>
      </c>
      <c r="G1049" s="40">
        <v>28.34</v>
      </c>
      <c r="H1049" s="41">
        <f t="shared" si="114"/>
        <v>4534.4</v>
      </c>
      <c r="I1049" s="42">
        <v>0.19</v>
      </c>
      <c r="J1049" s="31" t="str">
        <f t="shared" si="115"/>
        <v>Very High (16–20%)</v>
      </c>
      <c r="K1049" s="41">
        <f t="shared" si="116"/>
        <v>861.536</v>
      </c>
      <c r="L1049" s="41">
        <f t="shared" si="117"/>
        <v>3672.864</v>
      </c>
      <c r="M1049" s="39">
        <v>1</v>
      </c>
      <c r="N1049" s="43">
        <f t="shared" si="118"/>
        <v>0.00625</v>
      </c>
      <c r="O1049" s="44" t="s">
        <v>33</v>
      </c>
      <c r="P1049" s="45" t="s">
        <v>30</v>
      </c>
    </row>
    <row r="1050" ht="22.5" customHeight="1" spans="1:16">
      <c r="A1050" s="46" t="s">
        <v>52</v>
      </c>
      <c r="B1050" s="47" t="s">
        <v>53</v>
      </c>
      <c r="C1050" s="48">
        <v>44921</v>
      </c>
      <c r="D1050" s="47" t="str">
        <f t="shared" si="112"/>
        <v>December</v>
      </c>
      <c r="E1050" s="47">
        <f t="shared" si="113"/>
        <v>2022</v>
      </c>
      <c r="F1050" s="49">
        <v>151</v>
      </c>
      <c r="G1050" s="50">
        <v>44.77</v>
      </c>
      <c r="H1050" s="51">
        <f t="shared" si="114"/>
        <v>6760.27</v>
      </c>
      <c r="I1050" s="52">
        <v>0.16</v>
      </c>
      <c r="J1050" s="31" t="str">
        <f t="shared" si="115"/>
        <v>Very High (16–20%)</v>
      </c>
      <c r="K1050" s="51">
        <f t="shared" si="116"/>
        <v>1081.6432</v>
      </c>
      <c r="L1050" s="51">
        <f t="shared" si="117"/>
        <v>5678.6268</v>
      </c>
      <c r="M1050" s="49">
        <v>1</v>
      </c>
      <c r="N1050" s="53">
        <f t="shared" si="118"/>
        <v>0.00662251655629139</v>
      </c>
      <c r="O1050" s="54" t="s">
        <v>33</v>
      </c>
      <c r="P1050" s="55" t="s">
        <v>28</v>
      </c>
    </row>
    <row r="1051" ht="22.5" customHeight="1" spans="1:16">
      <c r="A1051" s="36" t="s">
        <v>56</v>
      </c>
      <c r="B1051" s="37" t="s">
        <v>57</v>
      </c>
      <c r="C1051" s="38">
        <v>44921</v>
      </c>
      <c r="D1051" s="37" t="str">
        <f t="shared" si="112"/>
        <v>December</v>
      </c>
      <c r="E1051" s="37">
        <f t="shared" si="113"/>
        <v>2022</v>
      </c>
      <c r="F1051" s="39">
        <v>157</v>
      </c>
      <c r="G1051" s="40">
        <v>34.98</v>
      </c>
      <c r="H1051" s="41">
        <f t="shared" si="114"/>
        <v>5491.86</v>
      </c>
      <c r="I1051" s="42">
        <v>0.24</v>
      </c>
      <c r="J1051" s="31" t="str">
        <f t="shared" si="115"/>
        <v>Maximum (21–25%)</v>
      </c>
      <c r="K1051" s="41">
        <f t="shared" si="116"/>
        <v>1318.0464</v>
      </c>
      <c r="L1051" s="41">
        <f t="shared" si="117"/>
        <v>4173.8136</v>
      </c>
      <c r="M1051" s="39">
        <v>2</v>
      </c>
      <c r="N1051" s="43">
        <f t="shared" si="118"/>
        <v>0.0127388535031847</v>
      </c>
      <c r="O1051" s="44" t="s">
        <v>31</v>
      </c>
      <c r="P1051" s="45" t="s">
        <v>30</v>
      </c>
    </row>
    <row r="1052" ht="22.5" customHeight="1" spans="1:16">
      <c r="A1052" s="46" t="s">
        <v>50</v>
      </c>
      <c r="B1052" s="47" t="s">
        <v>51</v>
      </c>
      <c r="C1052" s="48">
        <v>44928</v>
      </c>
      <c r="D1052" s="47" t="str">
        <f t="shared" si="112"/>
        <v>January</v>
      </c>
      <c r="E1052" s="47">
        <f t="shared" si="113"/>
        <v>2023</v>
      </c>
      <c r="F1052" s="49">
        <v>145</v>
      </c>
      <c r="G1052" s="50">
        <v>53.52</v>
      </c>
      <c r="H1052" s="51">
        <f t="shared" si="114"/>
        <v>7760.4</v>
      </c>
      <c r="I1052" s="52">
        <v>0.12</v>
      </c>
      <c r="J1052" s="31" t="str">
        <f t="shared" si="115"/>
        <v>High (11–15%)</v>
      </c>
      <c r="K1052" s="51">
        <f t="shared" si="116"/>
        <v>931.248</v>
      </c>
      <c r="L1052" s="51">
        <f t="shared" si="117"/>
        <v>6829.152</v>
      </c>
      <c r="M1052" s="49">
        <v>0</v>
      </c>
      <c r="N1052" s="53">
        <f t="shared" si="118"/>
        <v>0</v>
      </c>
      <c r="O1052" s="54" t="s">
        <v>32</v>
      </c>
      <c r="P1052" s="55" t="s">
        <v>29</v>
      </c>
    </row>
    <row r="1053" ht="22.5" customHeight="1" spans="1:16">
      <c r="A1053" s="36" t="s">
        <v>54</v>
      </c>
      <c r="B1053" s="37" t="s">
        <v>55</v>
      </c>
      <c r="C1053" s="38">
        <v>44935</v>
      </c>
      <c r="D1053" s="37" t="str">
        <f t="shared" si="112"/>
        <v>January</v>
      </c>
      <c r="E1053" s="37">
        <f t="shared" si="113"/>
        <v>2023</v>
      </c>
      <c r="F1053" s="39">
        <v>161</v>
      </c>
      <c r="G1053" s="40">
        <v>15.43</v>
      </c>
      <c r="H1053" s="41">
        <f t="shared" si="114"/>
        <v>2484.23</v>
      </c>
      <c r="I1053" s="42">
        <v>0.03</v>
      </c>
      <c r="J1053" s="31" t="str">
        <f t="shared" si="115"/>
        <v>Low (1–5%)</v>
      </c>
      <c r="K1053" s="41">
        <f t="shared" si="116"/>
        <v>74.5268999999998</v>
      </c>
      <c r="L1053" s="41">
        <f t="shared" si="117"/>
        <v>2409.7031</v>
      </c>
      <c r="M1053" s="39">
        <v>1</v>
      </c>
      <c r="N1053" s="43">
        <f t="shared" si="118"/>
        <v>0.0062111801242236</v>
      </c>
      <c r="O1053" s="44" t="s">
        <v>32</v>
      </c>
      <c r="P1053" s="45" t="s">
        <v>28</v>
      </c>
    </row>
    <row r="1054" ht="22.5" customHeight="1" spans="1:16">
      <c r="A1054" s="46" t="s">
        <v>10</v>
      </c>
      <c r="B1054" s="47" t="s">
        <v>62</v>
      </c>
      <c r="C1054" s="48">
        <v>44942</v>
      </c>
      <c r="D1054" s="47" t="str">
        <f t="shared" si="112"/>
        <v>January</v>
      </c>
      <c r="E1054" s="47">
        <f t="shared" si="113"/>
        <v>2023</v>
      </c>
      <c r="F1054" s="49">
        <v>129</v>
      </c>
      <c r="G1054" s="50">
        <v>18.79</v>
      </c>
      <c r="H1054" s="51">
        <f t="shared" si="114"/>
        <v>2423.91</v>
      </c>
      <c r="I1054" s="52">
        <v>0.23</v>
      </c>
      <c r="J1054" s="31" t="str">
        <f t="shared" si="115"/>
        <v>Maximum (21–25%)</v>
      </c>
      <c r="K1054" s="51">
        <f t="shared" si="116"/>
        <v>557.4993</v>
      </c>
      <c r="L1054" s="51">
        <f t="shared" si="117"/>
        <v>1866.4107</v>
      </c>
      <c r="M1054" s="49">
        <v>1</v>
      </c>
      <c r="N1054" s="53">
        <f t="shared" si="118"/>
        <v>0.00775193798449612</v>
      </c>
      <c r="O1054" s="54" t="s">
        <v>33</v>
      </c>
      <c r="P1054" s="55" t="s">
        <v>28</v>
      </c>
    </row>
    <row r="1055" ht="22.5" customHeight="1" spans="1:16">
      <c r="A1055" s="36" t="s">
        <v>46</v>
      </c>
      <c r="B1055" s="37" t="s">
        <v>47</v>
      </c>
      <c r="C1055" s="38">
        <v>44949</v>
      </c>
      <c r="D1055" s="37" t="str">
        <f t="shared" si="112"/>
        <v>January</v>
      </c>
      <c r="E1055" s="37">
        <f t="shared" si="113"/>
        <v>2023</v>
      </c>
      <c r="F1055" s="39">
        <v>171</v>
      </c>
      <c r="G1055" s="40">
        <v>36.82</v>
      </c>
      <c r="H1055" s="41">
        <f t="shared" si="114"/>
        <v>6296.22</v>
      </c>
      <c r="I1055" s="42">
        <v>0.24</v>
      </c>
      <c r="J1055" s="31" t="str">
        <f t="shared" si="115"/>
        <v>Maximum (21–25%)</v>
      </c>
      <c r="K1055" s="41">
        <f t="shared" si="116"/>
        <v>1511.0928</v>
      </c>
      <c r="L1055" s="41">
        <f t="shared" si="117"/>
        <v>4785.1272</v>
      </c>
      <c r="M1055" s="39">
        <v>2</v>
      </c>
      <c r="N1055" s="43">
        <f t="shared" si="118"/>
        <v>0.0116959064327485</v>
      </c>
      <c r="O1055" s="44" t="s">
        <v>32</v>
      </c>
      <c r="P1055" s="45" t="s">
        <v>28</v>
      </c>
    </row>
    <row r="1056" ht="22.5" customHeight="1" spans="1:16">
      <c r="A1056" s="46" t="s">
        <v>50</v>
      </c>
      <c r="B1056" s="47" t="s">
        <v>51</v>
      </c>
      <c r="C1056" s="48">
        <v>44963</v>
      </c>
      <c r="D1056" s="47" t="str">
        <f t="shared" si="112"/>
        <v>February</v>
      </c>
      <c r="E1056" s="47">
        <f t="shared" si="113"/>
        <v>2023</v>
      </c>
      <c r="F1056" s="49">
        <v>159</v>
      </c>
      <c r="G1056" s="50">
        <v>12.74</v>
      </c>
      <c r="H1056" s="51">
        <f t="shared" si="114"/>
        <v>2025.66</v>
      </c>
      <c r="I1056" s="52">
        <v>0.25</v>
      </c>
      <c r="J1056" s="31" t="str">
        <f t="shared" si="115"/>
        <v>Maximum (21–25%)</v>
      </c>
      <c r="K1056" s="51">
        <f t="shared" si="116"/>
        <v>506.415</v>
      </c>
      <c r="L1056" s="51">
        <f t="shared" si="117"/>
        <v>1519.245</v>
      </c>
      <c r="M1056" s="49">
        <v>2</v>
      </c>
      <c r="N1056" s="53">
        <f t="shared" si="118"/>
        <v>0.0125786163522013</v>
      </c>
      <c r="O1056" s="54" t="s">
        <v>33</v>
      </c>
      <c r="P1056" s="55" t="s">
        <v>29</v>
      </c>
    </row>
    <row r="1057" ht="22.5" customHeight="1" spans="1:16">
      <c r="A1057" s="36" t="s">
        <v>9</v>
      </c>
      <c r="B1057" s="37" t="s">
        <v>62</v>
      </c>
      <c r="C1057" s="38">
        <v>44998</v>
      </c>
      <c r="D1057" s="37" t="str">
        <f t="shared" si="112"/>
        <v>March</v>
      </c>
      <c r="E1057" s="37">
        <f t="shared" si="113"/>
        <v>2023</v>
      </c>
      <c r="F1057" s="39">
        <v>141</v>
      </c>
      <c r="G1057" s="40">
        <v>51.11</v>
      </c>
      <c r="H1057" s="41">
        <f t="shared" si="114"/>
        <v>7206.51</v>
      </c>
      <c r="I1057" s="42">
        <v>0.06</v>
      </c>
      <c r="J1057" s="31" t="str">
        <f t="shared" si="115"/>
        <v>Moderate (6–10%)</v>
      </c>
      <c r="K1057" s="41">
        <f t="shared" si="116"/>
        <v>432.390600000001</v>
      </c>
      <c r="L1057" s="41">
        <f t="shared" si="117"/>
        <v>6774.1194</v>
      </c>
      <c r="M1057" s="39">
        <v>3</v>
      </c>
      <c r="N1057" s="43">
        <f t="shared" si="118"/>
        <v>0.0212765957446809</v>
      </c>
      <c r="O1057" s="44" t="s">
        <v>32</v>
      </c>
      <c r="P1057" s="45" t="s">
        <v>28</v>
      </c>
    </row>
    <row r="1058" ht="22.5" customHeight="1" spans="1:16">
      <c r="A1058" s="46" t="s">
        <v>8</v>
      </c>
      <c r="B1058" s="47" t="s">
        <v>45</v>
      </c>
      <c r="C1058" s="48">
        <v>45005</v>
      </c>
      <c r="D1058" s="47" t="str">
        <f t="shared" si="112"/>
        <v>March</v>
      </c>
      <c r="E1058" s="47">
        <f t="shared" si="113"/>
        <v>2023</v>
      </c>
      <c r="F1058" s="49">
        <v>140</v>
      </c>
      <c r="G1058" s="50">
        <v>34.57</v>
      </c>
      <c r="H1058" s="51">
        <f t="shared" si="114"/>
        <v>4839.8</v>
      </c>
      <c r="I1058" s="52">
        <v>0.05</v>
      </c>
      <c r="J1058" s="31" t="str">
        <f t="shared" si="115"/>
        <v>Low (1–5%)</v>
      </c>
      <c r="K1058" s="51">
        <f t="shared" si="116"/>
        <v>241.99</v>
      </c>
      <c r="L1058" s="51">
        <f t="shared" si="117"/>
        <v>4597.81</v>
      </c>
      <c r="M1058" s="49">
        <v>4</v>
      </c>
      <c r="N1058" s="53">
        <f t="shared" si="118"/>
        <v>0.0285714285714286</v>
      </c>
      <c r="O1058" s="54" t="s">
        <v>33</v>
      </c>
      <c r="P1058" s="55" t="s">
        <v>30</v>
      </c>
    </row>
    <row r="1059" ht="22.5" customHeight="1" spans="1:16">
      <c r="A1059" s="36" t="s">
        <v>10</v>
      </c>
      <c r="B1059" s="37" t="s">
        <v>62</v>
      </c>
      <c r="C1059" s="38">
        <v>45012</v>
      </c>
      <c r="D1059" s="37" t="str">
        <f t="shared" si="112"/>
        <v>March</v>
      </c>
      <c r="E1059" s="37">
        <f t="shared" si="113"/>
        <v>2023</v>
      </c>
      <c r="F1059" s="39">
        <v>139</v>
      </c>
      <c r="G1059" s="40">
        <v>30.89</v>
      </c>
      <c r="H1059" s="41">
        <f t="shared" si="114"/>
        <v>4293.71</v>
      </c>
      <c r="I1059" s="42">
        <v>0.05</v>
      </c>
      <c r="J1059" s="31" t="str">
        <f t="shared" si="115"/>
        <v>Low (1–5%)</v>
      </c>
      <c r="K1059" s="41">
        <f t="shared" si="116"/>
        <v>214.6855</v>
      </c>
      <c r="L1059" s="41">
        <f t="shared" si="117"/>
        <v>4079.0245</v>
      </c>
      <c r="M1059" s="39">
        <v>1</v>
      </c>
      <c r="N1059" s="43">
        <f t="shared" si="118"/>
        <v>0.00719424460431655</v>
      </c>
      <c r="O1059" s="44" t="s">
        <v>31</v>
      </c>
      <c r="P1059" s="45" t="s">
        <v>28</v>
      </c>
    </row>
    <row r="1060" ht="22.5" customHeight="1" spans="1:16">
      <c r="A1060" s="46" t="s">
        <v>46</v>
      </c>
      <c r="B1060" s="47" t="s">
        <v>47</v>
      </c>
      <c r="C1060" s="48">
        <v>45012</v>
      </c>
      <c r="D1060" s="47" t="str">
        <f t="shared" si="112"/>
        <v>March</v>
      </c>
      <c r="E1060" s="47">
        <f t="shared" si="113"/>
        <v>2023</v>
      </c>
      <c r="F1060" s="49">
        <v>171</v>
      </c>
      <c r="G1060" s="50">
        <v>38.35</v>
      </c>
      <c r="H1060" s="51">
        <f t="shared" si="114"/>
        <v>6557.85</v>
      </c>
      <c r="I1060" s="52">
        <v>0.06</v>
      </c>
      <c r="J1060" s="31" t="str">
        <f t="shared" si="115"/>
        <v>Moderate (6–10%)</v>
      </c>
      <c r="K1060" s="51">
        <f t="shared" si="116"/>
        <v>393.471</v>
      </c>
      <c r="L1060" s="51">
        <f t="shared" si="117"/>
        <v>6164.379</v>
      </c>
      <c r="M1060" s="49">
        <v>3</v>
      </c>
      <c r="N1060" s="53">
        <f t="shared" si="118"/>
        <v>0.0175438596491228</v>
      </c>
      <c r="O1060" s="54" t="s">
        <v>33</v>
      </c>
      <c r="P1060" s="55" t="s">
        <v>28</v>
      </c>
    </row>
    <row r="1061" ht="22.5" customHeight="1" spans="1:16">
      <c r="A1061" s="36" t="s">
        <v>64</v>
      </c>
      <c r="B1061" s="37" t="s">
        <v>65</v>
      </c>
      <c r="C1061" s="38">
        <v>45033</v>
      </c>
      <c r="D1061" s="37" t="str">
        <f t="shared" si="112"/>
        <v>April</v>
      </c>
      <c r="E1061" s="37">
        <f t="shared" si="113"/>
        <v>2023</v>
      </c>
      <c r="F1061" s="39">
        <v>174</v>
      </c>
      <c r="G1061" s="40">
        <v>41.85</v>
      </c>
      <c r="H1061" s="41">
        <f t="shared" si="114"/>
        <v>7281.9</v>
      </c>
      <c r="I1061" s="42">
        <v>0.24</v>
      </c>
      <c r="J1061" s="31" t="str">
        <f t="shared" si="115"/>
        <v>Maximum (21–25%)</v>
      </c>
      <c r="K1061" s="41">
        <f t="shared" si="116"/>
        <v>1747.656</v>
      </c>
      <c r="L1061" s="41">
        <f t="shared" si="117"/>
        <v>5534.244</v>
      </c>
      <c r="M1061" s="39">
        <v>4</v>
      </c>
      <c r="N1061" s="43">
        <f t="shared" si="118"/>
        <v>0.0229885057471264</v>
      </c>
      <c r="O1061" s="44" t="s">
        <v>32</v>
      </c>
      <c r="P1061" s="45" t="s">
        <v>30</v>
      </c>
    </row>
    <row r="1062" ht="22.5" customHeight="1" spans="1:16">
      <c r="A1062" s="46" t="s">
        <v>46</v>
      </c>
      <c r="B1062" s="47" t="s">
        <v>47</v>
      </c>
      <c r="C1062" s="48">
        <v>45040</v>
      </c>
      <c r="D1062" s="47" t="str">
        <f t="shared" si="112"/>
        <v>April</v>
      </c>
      <c r="E1062" s="47">
        <f t="shared" si="113"/>
        <v>2023</v>
      </c>
      <c r="F1062" s="49">
        <v>143</v>
      </c>
      <c r="G1062" s="50">
        <v>45.41</v>
      </c>
      <c r="H1062" s="51">
        <f t="shared" si="114"/>
        <v>6493.63</v>
      </c>
      <c r="I1062" s="52">
        <v>0.07</v>
      </c>
      <c r="J1062" s="31" t="str">
        <f t="shared" si="115"/>
        <v>Moderate (6–10%)</v>
      </c>
      <c r="K1062" s="51">
        <f t="shared" si="116"/>
        <v>454.5541</v>
      </c>
      <c r="L1062" s="51">
        <f t="shared" si="117"/>
        <v>6039.0759</v>
      </c>
      <c r="M1062" s="49">
        <v>1</v>
      </c>
      <c r="N1062" s="53">
        <f t="shared" si="118"/>
        <v>0.00699300699300699</v>
      </c>
      <c r="O1062" s="54" t="s">
        <v>32</v>
      </c>
      <c r="P1062" s="55" t="s">
        <v>28</v>
      </c>
    </row>
    <row r="1063" ht="22.5" customHeight="1" spans="1:16">
      <c r="A1063" s="36" t="s">
        <v>7</v>
      </c>
      <c r="B1063" s="37" t="s">
        <v>47</v>
      </c>
      <c r="C1063" s="38">
        <v>45054</v>
      </c>
      <c r="D1063" s="37" t="str">
        <f t="shared" si="112"/>
        <v>May</v>
      </c>
      <c r="E1063" s="37">
        <f t="shared" si="113"/>
        <v>2023</v>
      </c>
      <c r="F1063" s="39">
        <v>137</v>
      </c>
      <c r="G1063" s="40">
        <v>42.07</v>
      </c>
      <c r="H1063" s="41">
        <f t="shared" si="114"/>
        <v>5763.59</v>
      </c>
      <c r="I1063" s="42">
        <v>0.08</v>
      </c>
      <c r="J1063" s="31" t="str">
        <f t="shared" si="115"/>
        <v>Moderate (6–10%)</v>
      </c>
      <c r="K1063" s="41">
        <f t="shared" si="116"/>
        <v>461.0872</v>
      </c>
      <c r="L1063" s="41">
        <f t="shared" si="117"/>
        <v>5302.5028</v>
      </c>
      <c r="M1063" s="39">
        <v>1</v>
      </c>
      <c r="N1063" s="43">
        <f t="shared" si="118"/>
        <v>0.0072992700729927</v>
      </c>
      <c r="O1063" s="44" t="s">
        <v>32</v>
      </c>
      <c r="P1063" s="45" t="s">
        <v>29</v>
      </c>
    </row>
    <row r="1064" ht="22.5" customHeight="1" spans="1:16">
      <c r="A1064" s="46" t="s">
        <v>63</v>
      </c>
      <c r="B1064" s="47" t="s">
        <v>57</v>
      </c>
      <c r="C1064" s="48">
        <v>45082</v>
      </c>
      <c r="D1064" s="47" t="str">
        <f t="shared" si="112"/>
        <v>June</v>
      </c>
      <c r="E1064" s="47">
        <f t="shared" si="113"/>
        <v>2023</v>
      </c>
      <c r="F1064" s="49">
        <v>157</v>
      </c>
      <c r="G1064" s="50">
        <v>21.85</v>
      </c>
      <c r="H1064" s="51">
        <f t="shared" si="114"/>
        <v>3430.45</v>
      </c>
      <c r="I1064" s="52">
        <v>0.19</v>
      </c>
      <c r="J1064" s="31" t="str">
        <f t="shared" si="115"/>
        <v>Very High (16–20%)</v>
      </c>
      <c r="K1064" s="51">
        <f t="shared" si="116"/>
        <v>651.7855</v>
      </c>
      <c r="L1064" s="51">
        <f t="shared" si="117"/>
        <v>2778.6645</v>
      </c>
      <c r="M1064" s="49">
        <v>1</v>
      </c>
      <c r="N1064" s="53">
        <f t="shared" si="118"/>
        <v>0.00636942675159236</v>
      </c>
      <c r="O1064" s="54" t="s">
        <v>33</v>
      </c>
      <c r="P1064" s="55" t="s">
        <v>28</v>
      </c>
    </row>
    <row r="1065" ht="22.5" customHeight="1" spans="1:16">
      <c r="A1065" s="36" t="s">
        <v>58</v>
      </c>
      <c r="B1065" s="37" t="s">
        <v>57</v>
      </c>
      <c r="C1065" s="38">
        <v>45103</v>
      </c>
      <c r="D1065" s="37" t="str">
        <f t="shared" si="112"/>
        <v>June</v>
      </c>
      <c r="E1065" s="37">
        <f t="shared" si="113"/>
        <v>2023</v>
      </c>
      <c r="F1065" s="39">
        <v>151</v>
      </c>
      <c r="G1065" s="40">
        <v>33.41</v>
      </c>
      <c r="H1065" s="41">
        <f t="shared" si="114"/>
        <v>5044.91</v>
      </c>
      <c r="I1065" s="42">
        <v>0.18</v>
      </c>
      <c r="J1065" s="31" t="str">
        <f t="shared" si="115"/>
        <v>Very High (16–20%)</v>
      </c>
      <c r="K1065" s="41">
        <f t="shared" si="116"/>
        <v>908.083799999999</v>
      </c>
      <c r="L1065" s="41">
        <f t="shared" si="117"/>
        <v>4136.8262</v>
      </c>
      <c r="M1065" s="39">
        <v>3</v>
      </c>
      <c r="N1065" s="43">
        <f t="shared" si="118"/>
        <v>0.0198675496688742</v>
      </c>
      <c r="O1065" s="44" t="s">
        <v>33</v>
      </c>
      <c r="P1065" s="45" t="s">
        <v>29</v>
      </c>
    </row>
    <row r="1066" ht="22.5" customHeight="1" spans="1:16">
      <c r="A1066" s="46" t="s">
        <v>10</v>
      </c>
      <c r="B1066" s="47" t="s">
        <v>62</v>
      </c>
      <c r="C1066" s="48">
        <v>45110</v>
      </c>
      <c r="D1066" s="47" t="str">
        <f t="shared" si="112"/>
        <v>July</v>
      </c>
      <c r="E1066" s="47">
        <f t="shared" si="113"/>
        <v>2023</v>
      </c>
      <c r="F1066" s="49">
        <v>159</v>
      </c>
      <c r="G1066" s="50">
        <v>29.45</v>
      </c>
      <c r="H1066" s="51">
        <f t="shared" si="114"/>
        <v>4682.55</v>
      </c>
      <c r="I1066" s="52">
        <v>0.09</v>
      </c>
      <c r="J1066" s="31" t="str">
        <f t="shared" si="115"/>
        <v>Moderate (6–10%)</v>
      </c>
      <c r="K1066" s="51">
        <f t="shared" si="116"/>
        <v>421.4295</v>
      </c>
      <c r="L1066" s="51">
        <f t="shared" si="117"/>
        <v>4261.1205</v>
      </c>
      <c r="M1066" s="49">
        <v>1</v>
      </c>
      <c r="N1066" s="53">
        <f t="shared" si="118"/>
        <v>0.00628930817610063</v>
      </c>
      <c r="O1066" s="54" t="s">
        <v>31</v>
      </c>
      <c r="P1066" s="55" t="s">
        <v>30</v>
      </c>
    </row>
    <row r="1067" ht="22.5" customHeight="1" spans="1:16">
      <c r="A1067" s="36" t="s">
        <v>46</v>
      </c>
      <c r="B1067" s="37" t="s">
        <v>47</v>
      </c>
      <c r="C1067" s="38">
        <v>45110</v>
      </c>
      <c r="D1067" s="37" t="str">
        <f t="shared" si="112"/>
        <v>July</v>
      </c>
      <c r="E1067" s="37">
        <f t="shared" si="113"/>
        <v>2023</v>
      </c>
      <c r="F1067" s="39">
        <v>140</v>
      </c>
      <c r="G1067" s="40">
        <v>35.79</v>
      </c>
      <c r="H1067" s="41">
        <f t="shared" si="114"/>
        <v>5010.6</v>
      </c>
      <c r="I1067" s="42">
        <v>0.17</v>
      </c>
      <c r="J1067" s="31" t="str">
        <f t="shared" si="115"/>
        <v>Very High (16–20%)</v>
      </c>
      <c r="K1067" s="41">
        <f t="shared" si="116"/>
        <v>851.802</v>
      </c>
      <c r="L1067" s="41">
        <f t="shared" si="117"/>
        <v>4158.798</v>
      </c>
      <c r="M1067" s="39">
        <v>0</v>
      </c>
      <c r="N1067" s="43">
        <f t="shared" si="118"/>
        <v>0</v>
      </c>
      <c r="O1067" s="44" t="s">
        <v>33</v>
      </c>
      <c r="P1067" s="45" t="s">
        <v>28</v>
      </c>
    </row>
    <row r="1068" ht="22.5" customHeight="1" spans="1:16">
      <c r="A1068" s="46" t="s">
        <v>48</v>
      </c>
      <c r="B1068" s="47" t="s">
        <v>49</v>
      </c>
      <c r="C1068" s="48">
        <v>45110</v>
      </c>
      <c r="D1068" s="47" t="str">
        <f t="shared" si="112"/>
        <v>July</v>
      </c>
      <c r="E1068" s="47">
        <f t="shared" si="113"/>
        <v>2023</v>
      </c>
      <c r="F1068" s="49">
        <v>142</v>
      </c>
      <c r="G1068" s="50">
        <v>39.77</v>
      </c>
      <c r="H1068" s="51">
        <f t="shared" si="114"/>
        <v>5647.34</v>
      </c>
      <c r="I1068" s="52">
        <v>0.02</v>
      </c>
      <c r="J1068" s="31" t="str">
        <f t="shared" si="115"/>
        <v>Low (1–5%)</v>
      </c>
      <c r="K1068" s="51">
        <f t="shared" si="116"/>
        <v>112.9468</v>
      </c>
      <c r="L1068" s="51">
        <f t="shared" si="117"/>
        <v>5534.3932</v>
      </c>
      <c r="M1068" s="49">
        <v>1</v>
      </c>
      <c r="N1068" s="53">
        <f t="shared" si="118"/>
        <v>0.00704225352112676</v>
      </c>
      <c r="O1068" s="54" t="s">
        <v>32</v>
      </c>
      <c r="P1068" s="55" t="s">
        <v>30</v>
      </c>
    </row>
    <row r="1069" ht="22.5" customHeight="1" spans="1:16">
      <c r="A1069" s="36" t="s">
        <v>50</v>
      </c>
      <c r="B1069" s="37" t="s">
        <v>51</v>
      </c>
      <c r="C1069" s="38">
        <v>45117</v>
      </c>
      <c r="D1069" s="37" t="str">
        <f t="shared" si="112"/>
        <v>July</v>
      </c>
      <c r="E1069" s="37">
        <f t="shared" si="113"/>
        <v>2023</v>
      </c>
      <c r="F1069" s="39">
        <v>185</v>
      </c>
      <c r="G1069" s="40">
        <v>46.06</v>
      </c>
      <c r="H1069" s="41">
        <f t="shared" si="114"/>
        <v>8521.1</v>
      </c>
      <c r="I1069" s="42">
        <v>0.11</v>
      </c>
      <c r="J1069" s="31" t="str">
        <f t="shared" si="115"/>
        <v>High (11–15%)</v>
      </c>
      <c r="K1069" s="41">
        <f t="shared" si="116"/>
        <v>937.321</v>
      </c>
      <c r="L1069" s="41">
        <f t="shared" si="117"/>
        <v>7583.779</v>
      </c>
      <c r="M1069" s="39">
        <v>1</v>
      </c>
      <c r="N1069" s="43">
        <f t="shared" si="118"/>
        <v>0.00540540540540541</v>
      </c>
      <c r="O1069" s="44" t="s">
        <v>31</v>
      </c>
      <c r="P1069" s="45" t="s">
        <v>28</v>
      </c>
    </row>
    <row r="1070" ht="22.5" customHeight="1" spans="1:16">
      <c r="A1070" s="46" t="s">
        <v>9</v>
      </c>
      <c r="B1070" s="47" t="s">
        <v>62</v>
      </c>
      <c r="C1070" s="48">
        <v>45117</v>
      </c>
      <c r="D1070" s="47" t="str">
        <f t="shared" si="112"/>
        <v>July</v>
      </c>
      <c r="E1070" s="47">
        <f t="shared" si="113"/>
        <v>2023</v>
      </c>
      <c r="F1070" s="49">
        <v>157</v>
      </c>
      <c r="G1070" s="50">
        <v>13.29</v>
      </c>
      <c r="H1070" s="51">
        <f t="shared" si="114"/>
        <v>2086.53</v>
      </c>
      <c r="I1070" s="52">
        <v>0.24</v>
      </c>
      <c r="J1070" s="31" t="str">
        <f t="shared" si="115"/>
        <v>Maximum (21–25%)</v>
      </c>
      <c r="K1070" s="51">
        <f t="shared" si="116"/>
        <v>500.7672</v>
      </c>
      <c r="L1070" s="51">
        <f t="shared" si="117"/>
        <v>1585.7628</v>
      </c>
      <c r="M1070" s="49">
        <v>2</v>
      </c>
      <c r="N1070" s="53">
        <f t="shared" si="118"/>
        <v>0.0127388535031847</v>
      </c>
      <c r="O1070" s="54" t="s">
        <v>33</v>
      </c>
      <c r="P1070" s="55" t="s">
        <v>30</v>
      </c>
    </row>
    <row r="1071" ht="22.5" customHeight="1" spans="1:16">
      <c r="A1071" s="36" t="s">
        <v>7</v>
      </c>
      <c r="B1071" s="37" t="s">
        <v>47</v>
      </c>
      <c r="C1071" s="38">
        <v>45131</v>
      </c>
      <c r="D1071" s="37" t="str">
        <f t="shared" si="112"/>
        <v>July</v>
      </c>
      <c r="E1071" s="37">
        <f t="shared" si="113"/>
        <v>2023</v>
      </c>
      <c r="F1071" s="39">
        <v>177</v>
      </c>
      <c r="G1071" s="40">
        <v>35.93</v>
      </c>
      <c r="H1071" s="41">
        <f t="shared" si="114"/>
        <v>6359.61</v>
      </c>
      <c r="I1071" s="42">
        <v>0.2</v>
      </c>
      <c r="J1071" s="31" t="str">
        <f t="shared" si="115"/>
        <v>Very High (16–20%)</v>
      </c>
      <c r="K1071" s="41">
        <f t="shared" si="116"/>
        <v>1271.922</v>
      </c>
      <c r="L1071" s="41">
        <f t="shared" si="117"/>
        <v>5087.688</v>
      </c>
      <c r="M1071" s="39">
        <v>2</v>
      </c>
      <c r="N1071" s="43">
        <f t="shared" si="118"/>
        <v>0.0112994350282486</v>
      </c>
      <c r="O1071" s="44" t="s">
        <v>33</v>
      </c>
      <c r="P1071" s="45" t="s">
        <v>28</v>
      </c>
    </row>
    <row r="1072" ht="22.5" customHeight="1" spans="1:16">
      <c r="A1072" s="46" t="s">
        <v>59</v>
      </c>
      <c r="B1072" s="47" t="s">
        <v>60</v>
      </c>
      <c r="C1072" s="48">
        <v>45159</v>
      </c>
      <c r="D1072" s="47" t="str">
        <f t="shared" si="112"/>
        <v>August</v>
      </c>
      <c r="E1072" s="47">
        <f t="shared" si="113"/>
        <v>2023</v>
      </c>
      <c r="F1072" s="49">
        <v>122</v>
      </c>
      <c r="G1072" s="50">
        <v>52.68</v>
      </c>
      <c r="H1072" s="51">
        <f t="shared" si="114"/>
        <v>6426.96</v>
      </c>
      <c r="I1072" s="52">
        <v>0.22</v>
      </c>
      <c r="J1072" s="31" t="str">
        <f t="shared" si="115"/>
        <v>Maximum (21–25%)</v>
      </c>
      <c r="K1072" s="51">
        <f t="shared" si="116"/>
        <v>1413.9312</v>
      </c>
      <c r="L1072" s="51">
        <f t="shared" si="117"/>
        <v>5013.0288</v>
      </c>
      <c r="M1072" s="49">
        <v>1</v>
      </c>
      <c r="N1072" s="53">
        <f t="shared" si="118"/>
        <v>0.00819672131147541</v>
      </c>
      <c r="O1072" s="54" t="s">
        <v>32</v>
      </c>
      <c r="P1072" s="55" t="s">
        <v>28</v>
      </c>
    </row>
    <row r="1073" ht="22.5" customHeight="1" spans="1:16">
      <c r="A1073" s="36" t="s">
        <v>10</v>
      </c>
      <c r="B1073" s="37" t="s">
        <v>62</v>
      </c>
      <c r="C1073" s="38">
        <v>45166</v>
      </c>
      <c r="D1073" s="37" t="str">
        <f t="shared" si="112"/>
        <v>August</v>
      </c>
      <c r="E1073" s="37">
        <f t="shared" si="113"/>
        <v>2023</v>
      </c>
      <c r="F1073" s="39">
        <v>153</v>
      </c>
      <c r="G1073" s="40">
        <v>23.18</v>
      </c>
      <c r="H1073" s="41">
        <f t="shared" si="114"/>
        <v>3546.54</v>
      </c>
      <c r="I1073" s="42">
        <v>0.14</v>
      </c>
      <c r="J1073" s="31" t="str">
        <f t="shared" si="115"/>
        <v>High (11–15%)</v>
      </c>
      <c r="K1073" s="41">
        <f t="shared" si="116"/>
        <v>496.5156</v>
      </c>
      <c r="L1073" s="41">
        <f t="shared" si="117"/>
        <v>3050.0244</v>
      </c>
      <c r="M1073" s="39">
        <v>1</v>
      </c>
      <c r="N1073" s="43">
        <f t="shared" si="118"/>
        <v>0.0065359477124183</v>
      </c>
      <c r="O1073" s="44" t="s">
        <v>31</v>
      </c>
      <c r="P1073" s="45" t="s">
        <v>30</v>
      </c>
    </row>
    <row r="1074" ht="22.5" customHeight="1" spans="1:16">
      <c r="A1074" s="46" t="s">
        <v>8</v>
      </c>
      <c r="B1074" s="47" t="s">
        <v>45</v>
      </c>
      <c r="C1074" s="48">
        <v>45166</v>
      </c>
      <c r="D1074" s="47" t="str">
        <f t="shared" si="112"/>
        <v>August</v>
      </c>
      <c r="E1074" s="47">
        <f t="shared" si="113"/>
        <v>2023</v>
      </c>
      <c r="F1074" s="49">
        <v>127</v>
      </c>
      <c r="G1074" s="50">
        <v>54.25</v>
      </c>
      <c r="H1074" s="51">
        <f t="shared" si="114"/>
        <v>6889.75</v>
      </c>
      <c r="I1074" s="52">
        <v>0.24</v>
      </c>
      <c r="J1074" s="31" t="str">
        <f t="shared" si="115"/>
        <v>Maximum (21–25%)</v>
      </c>
      <c r="K1074" s="51">
        <f t="shared" si="116"/>
        <v>1653.54</v>
      </c>
      <c r="L1074" s="51">
        <f t="shared" si="117"/>
        <v>5236.21</v>
      </c>
      <c r="M1074" s="49">
        <v>1</v>
      </c>
      <c r="N1074" s="53">
        <f t="shared" si="118"/>
        <v>0.0078740157480315</v>
      </c>
      <c r="O1074" s="54" t="s">
        <v>32</v>
      </c>
      <c r="P1074" s="55" t="s">
        <v>29</v>
      </c>
    </row>
    <row r="1075" ht="22.5" customHeight="1" spans="1:16">
      <c r="A1075" s="36" t="s">
        <v>6</v>
      </c>
      <c r="B1075" s="37" t="s">
        <v>51</v>
      </c>
      <c r="C1075" s="38">
        <v>45173</v>
      </c>
      <c r="D1075" s="37" t="str">
        <f t="shared" si="112"/>
        <v>September</v>
      </c>
      <c r="E1075" s="37">
        <f t="shared" si="113"/>
        <v>2023</v>
      </c>
      <c r="F1075" s="39">
        <v>157</v>
      </c>
      <c r="G1075" s="40">
        <v>32.65</v>
      </c>
      <c r="H1075" s="41">
        <f t="shared" si="114"/>
        <v>5126.05</v>
      </c>
      <c r="I1075" s="42">
        <v>0.06</v>
      </c>
      <c r="J1075" s="31" t="str">
        <f t="shared" si="115"/>
        <v>Moderate (6–10%)</v>
      </c>
      <c r="K1075" s="41">
        <f t="shared" si="116"/>
        <v>307.563</v>
      </c>
      <c r="L1075" s="41">
        <f t="shared" si="117"/>
        <v>4818.487</v>
      </c>
      <c r="M1075" s="39">
        <v>3</v>
      </c>
      <c r="N1075" s="43">
        <f t="shared" si="118"/>
        <v>0.0191082802547771</v>
      </c>
      <c r="O1075" s="44" t="s">
        <v>32</v>
      </c>
      <c r="P1075" s="45" t="s">
        <v>30</v>
      </c>
    </row>
    <row r="1076" ht="22.5" customHeight="1" spans="1:16">
      <c r="A1076" s="46" t="s">
        <v>59</v>
      </c>
      <c r="B1076" s="47" t="s">
        <v>60</v>
      </c>
      <c r="C1076" s="48">
        <v>45194</v>
      </c>
      <c r="D1076" s="47" t="str">
        <f t="shared" si="112"/>
        <v>September</v>
      </c>
      <c r="E1076" s="47">
        <f t="shared" si="113"/>
        <v>2023</v>
      </c>
      <c r="F1076" s="49">
        <v>141</v>
      </c>
      <c r="G1076" s="50">
        <v>54.45</v>
      </c>
      <c r="H1076" s="51">
        <f t="shared" si="114"/>
        <v>7677.45</v>
      </c>
      <c r="I1076" s="52">
        <v>0.05</v>
      </c>
      <c r="J1076" s="31" t="str">
        <f t="shared" si="115"/>
        <v>Low (1–5%)</v>
      </c>
      <c r="K1076" s="51">
        <f t="shared" si="116"/>
        <v>383.8725</v>
      </c>
      <c r="L1076" s="51">
        <f t="shared" si="117"/>
        <v>7293.5775</v>
      </c>
      <c r="M1076" s="49">
        <v>3</v>
      </c>
      <c r="N1076" s="53">
        <f t="shared" si="118"/>
        <v>0.0212765957446809</v>
      </c>
      <c r="O1076" s="54" t="s">
        <v>32</v>
      </c>
      <c r="P1076" s="55" t="s">
        <v>29</v>
      </c>
    </row>
    <row r="1077" ht="22.5" customHeight="1" spans="1:16">
      <c r="A1077" s="36" t="s">
        <v>9</v>
      </c>
      <c r="B1077" s="37" t="s">
        <v>62</v>
      </c>
      <c r="C1077" s="38">
        <v>45201</v>
      </c>
      <c r="D1077" s="37" t="str">
        <f t="shared" si="112"/>
        <v>October</v>
      </c>
      <c r="E1077" s="37">
        <f t="shared" si="113"/>
        <v>2023</v>
      </c>
      <c r="F1077" s="39">
        <v>175</v>
      </c>
      <c r="G1077" s="40">
        <v>10.06</v>
      </c>
      <c r="H1077" s="41">
        <f t="shared" si="114"/>
        <v>1760.5</v>
      </c>
      <c r="I1077" s="42">
        <v>0.1</v>
      </c>
      <c r="J1077" s="31" t="str">
        <f t="shared" si="115"/>
        <v>Moderate (6–10%)</v>
      </c>
      <c r="K1077" s="41">
        <f t="shared" si="116"/>
        <v>176.05</v>
      </c>
      <c r="L1077" s="41">
        <f t="shared" si="117"/>
        <v>1584.45</v>
      </c>
      <c r="M1077" s="39">
        <v>2</v>
      </c>
      <c r="N1077" s="43">
        <f t="shared" si="118"/>
        <v>0.0114285714285714</v>
      </c>
      <c r="O1077" s="44" t="s">
        <v>32</v>
      </c>
      <c r="P1077" s="45" t="s">
        <v>28</v>
      </c>
    </row>
    <row r="1078" ht="22.5" customHeight="1" spans="1:16">
      <c r="A1078" s="46" t="s">
        <v>63</v>
      </c>
      <c r="B1078" s="47" t="s">
        <v>57</v>
      </c>
      <c r="C1078" s="48">
        <v>45215</v>
      </c>
      <c r="D1078" s="47" t="str">
        <f t="shared" si="112"/>
        <v>October</v>
      </c>
      <c r="E1078" s="47">
        <f t="shared" si="113"/>
        <v>2023</v>
      </c>
      <c r="F1078" s="49">
        <v>157</v>
      </c>
      <c r="G1078" s="50">
        <v>51.45</v>
      </c>
      <c r="H1078" s="51">
        <f t="shared" si="114"/>
        <v>8077.65</v>
      </c>
      <c r="I1078" s="52">
        <v>0.08</v>
      </c>
      <c r="J1078" s="31" t="str">
        <f t="shared" si="115"/>
        <v>Moderate (6–10%)</v>
      </c>
      <c r="K1078" s="51">
        <f t="shared" si="116"/>
        <v>646.212</v>
      </c>
      <c r="L1078" s="51">
        <f t="shared" si="117"/>
        <v>7431.438</v>
      </c>
      <c r="M1078" s="49">
        <v>0</v>
      </c>
      <c r="N1078" s="53">
        <f t="shared" si="118"/>
        <v>0</v>
      </c>
      <c r="O1078" s="54" t="s">
        <v>32</v>
      </c>
      <c r="P1078" s="55" t="s">
        <v>30</v>
      </c>
    </row>
    <row r="1079" ht="22.5" customHeight="1" spans="1:16">
      <c r="A1079" s="36" t="s">
        <v>54</v>
      </c>
      <c r="B1079" s="37" t="s">
        <v>55</v>
      </c>
      <c r="C1079" s="38">
        <v>45215</v>
      </c>
      <c r="D1079" s="37" t="str">
        <f t="shared" si="112"/>
        <v>October</v>
      </c>
      <c r="E1079" s="37">
        <f t="shared" si="113"/>
        <v>2023</v>
      </c>
      <c r="F1079" s="39">
        <v>139</v>
      </c>
      <c r="G1079" s="40">
        <v>30.19</v>
      </c>
      <c r="H1079" s="41">
        <f t="shared" si="114"/>
        <v>4196.41</v>
      </c>
      <c r="I1079" s="42">
        <v>0.05</v>
      </c>
      <c r="J1079" s="31" t="str">
        <f t="shared" si="115"/>
        <v>Low (1–5%)</v>
      </c>
      <c r="K1079" s="41">
        <f t="shared" si="116"/>
        <v>209.8205</v>
      </c>
      <c r="L1079" s="41">
        <f t="shared" si="117"/>
        <v>3986.5895</v>
      </c>
      <c r="M1079" s="39">
        <v>2</v>
      </c>
      <c r="N1079" s="43">
        <f t="shared" si="118"/>
        <v>0.0143884892086331</v>
      </c>
      <c r="O1079" s="44" t="s">
        <v>33</v>
      </c>
      <c r="P1079" s="45" t="s">
        <v>29</v>
      </c>
    </row>
    <row r="1080" ht="22.5" customHeight="1" spans="1:16">
      <c r="A1080" s="46" t="s">
        <v>63</v>
      </c>
      <c r="B1080" s="47" t="s">
        <v>57</v>
      </c>
      <c r="C1080" s="48">
        <v>45250</v>
      </c>
      <c r="D1080" s="47" t="str">
        <f t="shared" si="112"/>
        <v>November</v>
      </c>
      <c r="E1080" s="47">
        <f t="shared" si="113"/>
        <v>2023</v>
      </c>
      <c r="F1080" s="49">
        <v>157</v>
      </c>
      <c r="G1080" s="50">
        <v>17.14</v>
      </c>
      <c r="H1080" s="51">
        <f t="shared" si="114"/>
        <v>2690.98</v>
      </c>
      <c r="I1080" s="52">
        <v>0.03</v>
      </c>
      <c r="J1080" s="31" t="str">
        <f t="shared" si="115"/>
        <v>Low (1–5%)</v>
      </c>
      <c r="K1080" s="51">
        <f t="shared" si="116"/>
        <v>80.7294000000002</v>
      </c>
      <c r="L1080" s="51">
        <f t="shared" si="117"/>
        <v>2610.2506</v>
      </c>
      <c r="M1080" s="49">
        <v>2</v>
      </c>
      <c r="N1080" s="53">
        <f t="shared" si="118"/>
        <v>0.0127388535031847</v>
      </c>
      <c r="O1080" s="54" t="s">
        <v>32</v>
      </c>
      <c r="P1080" s="55" t="s">
        <v>30</v>
      </c>
    </row>
    <row r="1081" ht="22.5" customHeight="1" spans="1:16">
      <c r="A1081" s="36" t="s">
        <v>7</v>
      </c>
      <c r="B1081" s="37" t="s">
        <v>47</v>
      </c>
      <c r="C1081" s="38">
        <v>45257</v>
      </c>
      <c r="D1081" s="37" t="str">
        <f t="shared" si="112"/>
        <v>November</v>
      </c>
      <c r="E1081" s="37">
        <f t="shared" si="113"/>
        <v>2023</v>
      </c>
      <c r="F1081" s="39">
        <v>131</v>
      </c>
      <c r="G1081" s="40">
        <v>35.32</v>
      </c>
      <c r="H1081" s="41">
        <f t="shared" si="114"/>
        <v>4626.92</v>
      </c>
      <c r="I1081" s="42">
        <v>0.08</v>
      </c>
      <c r="J1081" s="31" t="str">
        <f t="shared" si="115"/>
        <v>Moderate (6–10%)</v>
      </c>
      <c r="K1081" s="41">
        <f t="shared" si="116"/>
        <v>370.1536</v>
      </c>
      <c r="L1081" s="41">
        <f t="shared" si="117"/>
        <v>4256.7664</v>
      </c>
      <c r="M1081" s="39">
        <v>0</v>
      </c>
      <c r="N1081" s="43">
        <f t="shared" si="118"/>
        <v>0</v>
      </c>
      <c r="O1081" s="44" t="s">
        <v>33</v>
      </c>
      <c r="P1081" s="45" t="s">
        <v>29</v>
      </c>
    </row>
    <row r="1082" ht="22.5" customHeight="1" spans="1:16">
      <c r="A1082" s="46" t="s">
        <v>9</v>
      </c>
      <c r="B1082" s="47" t="s">
        <v>62</v>
      </c>
      <c r="C1082" s="48">
        <v>45264</v>
      </c>
      <c r="D1082" s="47" t="str">
        <f t="shared" si="112"/>
        <v>December</v>
      </c>
      <c r="E1082" s="47">
        <f t="shared" si="113"/>
        <v>2023</v>
      </c>
      <c r="F1082" s="49">
        <v>166</v>
      </c>
      <c r="G1082" s="50">
        <v>31.45</v>
      </c>
      <c r="H1082" s="51">
        <f t="shared" si="114"/>
        <v>5220.7</v>
      </c>
      <c r="I1082" s="52">
        <v>0.03</v>
      </c>
      <c r="J1082" s="31" t="str">
        <f t="shared" si="115"/>
        <v>Low (1–5%)</v>
      </c>
      <c r="K1082" s="51">
        <f t="shared" si="116"/>
        <v>156.621</v>
      </c>
      <c r="L1082" s="51">
        <f t="shared" si="117"/>
        <v>5064.079</v>
      </c>
      <c r="M1082" s="49">
        <v>4</v>
      </c>
      <c r="N1082" s="53">
        <f t="shared" si="118"/>
        <v>0.0240963855421687</v>
      </c>
      <c r="O1082" s="54" t="s">
        <v>31</v>
      </c>
      <c r="P1082" s="55" t="s">
        <v>30</v>
      </c>
    </row>
    <row r="1083" ht="22.5" customHeight="1" spans="1:16">
      <c r="A1083" s="36" t="s">
        <v>54</v>
      </c>
      <c r="B1083" s="37" t="s">
        <v>55</v>
      </c>
      <c r="C1083" s="38">
        <v>45264</v>
      </c>
      <c r="D1083" s="37" t="str">
        <f t="shared" si="112"/>
        <v>December</v>
      </c>
      <c r="E1083" s="37">
        <f t="shared" si="113"/>
        <v>2023</v>
      </c>
      <c r="F1083" s="39">
        <v>136</v>
      </c>
      <c r="G1083" s="40">
        <v>59.6</v>
      </c>
      <c r="H1083" s="41">
        <f t="shared" si="114"/>
        <v>8105.6</v>
      </c>
      <c r="I1083" s="42">
        <v>0.22</v>
      </c>
      <c r="J1083" s="31" t="str">
        <f t="shared" si="115"/>
        <v>Maximum (21–25%)</v>
      </c>
      <c r="K1083" s="41">
        <f t="shared" si="116"/>
        <v>1783.232</v>
      </c>
      <c r="L1083" s="41">
        <f t="shared" si="117"/>
        <v>6322.368</v>
      </c>
      <c r="M1083" s="39">
        <v>4</v>
      </c>
      <c r="N1083" s="43">
        <f t="shared" si="118"/>
        <v>0.0294117647058824</v>
      </c>
      <c r="O1083" s="44" t="s">
        <v>33</v>
      </c>
      <c r="P1083" s="45" t="s">
        <v>29</v>
      </c>
    </row>
    <row r="1084" ht="22.5" customHeight="1" spans="1:16">
      <c r="A1084" s="46" t="s">
        <v>52</v>
      </c>
      <c r="B1084" s="47" t="s">
        <v>53</v>
      </c>
      <c r="C1084" s="48">
        <v>45271</v>
      </c>
      <c r="D1084" s="47" t="str">
        <f t="shared" si="112"/>
        <v>December</v>
      </c>
      <c r="E1084" s="47">
        <f t="shared" si="113"/>
        <v>2023</v>
      </c>
      <c r="F1084" s="49">
        <v>153</v>
      </c>
      <c r="G1084" s="50">
        <v>45.66</v>
      </c>
      <c r="H1084" s="51">
        <f t="shared" si="114"/>
        <v>6985.98</v>
      </c>
      <c r="I1084" s="52">
        <v>0.06</v>
      </c>
      <c r="J1084" s="31" t="str">
        <f t="shared" si="115"/>
        <v>Moderate (6–10%)</v>
      </c>
      <c r="K1084" s="51">
        <f t="shared" si="116"/>
        <v>419.1588</v>
      </c>
      <c r="L1084" s="51">
        <f t="shared" si="117"/>
        <v>6566.8212</v>
      </c>
      <c r="M1084" s="49">
        <v>2</v>
      </c>
      <c r="N1084" s="53">
        <f t="shared" si="118"/>
        <v>0.0130718954248366</v>
      </c>
      <c r="O1084" s="54" t="s">
        <v>32</v>
      </c>
      <c r="P1084" s="55" t="s">
        <v>30</v>
      </c>
    </row>
    <row r="1085" ht="22.5" customHeight="1" spans="1:16">
      <c r="A1085" s="36" t="s">
        <v>48</v>
      </c>
      <c r="B1085" s="37" t="s">
        <v>49</v>
      </c>
      <c r="C1085" s="38">
        <v>45271</v>
      </c>
      <c r="D1085" s="37" t="str">
        <f t="shared" si="112"/>
        <v>December</v>
      </c>
      <c r="E1085" s="37">
        <f t="shared" si="113"/>
        <v>2023</v>
      </c>
      <c r="F1085" s="39">
        <v>140</v>
      </c>
      <c r="G1085" s="40">
        <v>46.61</v>
      </c>
      <c r="H1085" s="41">
        <f t="shared" si="114"/>
        <v>6525.4</v>
      </c>
      <c r="I1085" s="42">
        <v>0.09</v>
      </c>
      <c r="J1085" s="31" t="str">
        <f t="shared" si="115"/>
        <v>Moderate (6–10%)</v>
      </c>
      <c r="K1085" s="41">
        <f t="shared" si="116"/>
        <v>587.286</v>
      </c>
      <c r="L1085" s="41">
        <f t="shared" si="117"/>
        <v>5938.114</v>
      </c>
      <c r="M1085" s="39">
        <v>5</v>
      </c>
      <c r="N1085" s="43">
        <f t="shared" si="118"/>
        <v>0.0357142857142857</v>
      </c>
      <c r="O1085" s="44" t="s">
        <v>32</v>
      </c>
      <c r="P1085" s="45" t="s">
        <v>30</v>
      </c>
    </row>
    <row r="1086" ht="22.5" customHeight="1" spans="1:16">
      <c r="A1086" s="46" t="s">
        <v>59</v>
      </c>
      <c r="B1086" s="47" t="s">
        <v>60</v>
      </c>
      <c r="C1086" s="48">
        <v>45271</v>
      </c>
      <c r="D1086" s="47" t="str">
        <f t="shared" si="112"/>
        <v>December</v>
      </c>
      <c r="E1086" s="47">
        <f t="shared" si="113"/>
        <v>2023</v>
      </c>
      <c r="F1086" s="49">
        <v>153</v>
      </c>
      <c r="G1086" s="50">
        <v>51.97</v>
      </c>
      <c r="H1086" s="51">
        <f t="shared" si="114"/>
        <v>7951.41</v>
      </c>
      <c r="I1086" s="52">
        <v>0.08</v>
      </c>
      <c r="J1086" s="31" t="str">
        <f t="shared" si="115"/>
        <v>Moderate (6–10%)</v>
      </c>
      <c r="K1086" s="51">
        <f t="shared" si="116"/>
        <v>636.1128</v>
      </c>
      <c r="L1086" s="51">
        <f t="shared" si="117"/>
        <v>7315.2972</v>
      </c>
      <c r="M1086" s="49">
        <v>2</v>
      </c>
      <c r="N1086" s="53">
        <f t="shared" si="118"/>
        <v>0.0130718954248366</v>
      </c>
      <c r="O1086" s="54" t="s">
        <v>31</v>
      </c>
      <c r="P1086" s="55" t="s">
        <v>29</v>
      </c>
    </row>
    <row r="1087" ht="22.5" customHeight="1" spans="1:16">
      <c r="A1087" s="36" t="s">
        <v>7</v>
      </c>
      <c r="B1087" s="37" t="s">
        <v>47</v>
      </c>
      <c r="C1087" s="38">
        <v>45285</v>
      </c>
      <c r="D1087" s="37" t="str">
        <f t="shared" si="112"/>
        <v>December</v>
      </c>
      <c r="E1087" s="37">
        <f t="shared" si="113"/>
        <v>2023</v>
      </c>
      <c r="F1087" s="39">
        <v>144</v>
      </c>
      <c r="G1087" s="40">
        <v>32.76</v>
      </c>
      <c r="H1087" s="41">
        <f t="shared" si="114"/>
        <v>4717.44</v>
      </c>
      <c r="I1087" s="42">
        <v>0.17</v>
      </c>
      <c r="J1087" s="31" t="str">
        <f t="shared" si="115"/>
        <v>Very High (16–20%)</v>
      </c>
      <c r="K1087" s="41">
        <f t="shared" si="116"/>
        <v>801.9648</v>
      </c>
      <c r="L1087" s="41">
        <f t="shared" si="117"/>
        <v>3915.4752</v>
      </c>
      <c r="M1087" s="39">
        <v>1</v>
      </c>
      <c r="N1087" s="43">
        <f t="shared" si="118"/>
        <v>0.00694444444444444</v>
      </c>
      <c r="O1087" s="44" t="s">
        <v>33</v>
      </c>
      <c r="P1087" s="45" t="s">
        <v>30</v>
      </c>
    </row>
    <row r="1088" ht="22.5" customHeight="1" spans="1:16">
      <c r="A1088" s="46" t="s">
        <v>59</v>
      </c>
      <c r="B1088" s="47" t="s">
        <v>60</v>
      </c>
      <c r="C1088" s="48">
        <v>45292</v>
      </c>
      <c r="D1088" s="47" t="str">
        <f t="shared" si="112"/>
        <v>January</v>
      </c>
      <c r="E1088" s="47">
        <f t="shared" si="113"/>
        <v>2024</v>
      </c>
      <c r="F1088" s="49">
        <v>150</v>
      </c>
      <c r="G1088" s="50">
        <v>13.46</v>
      </c>
      <c r="H1088" s="51">
        <f t="shared" si="114"/>
        <v>2019</v>
      </c>
      <c r="I1088" s="52">
        <v>0.03</v>
      </c>
      <c r="J1088" s="31" t="str">
        <f t="shared" si="115"/>
        <v>Low (1–5%)</v>
      </c>
      <c r="K1088" s="51">
        <f t="shared" si="116"/>
        <v>60.5700000000002</v>
      </c>
      <c r="L1088" s="51">
        <f t="shared" si="117"/>
        <v>1958.43</v>
      </c>
      <c r="M1088" s="49">
        <v>1</v>
      </c>
      <c r="N1088" s="53">
        <f t="shared" si="118"/>
        <v>0.00666666666666667</v>
      </c>
      <c r="O1088" s="54" t="s">
        <v>31</v>
      </c>
      <c r="P1088" s="55" t="s">
        <v>29</v>
      </c>
    </row>
    <row r="1089" ht="22.5" customHeight="1" spans="1:16">
      <c r="A1089" s="36" t="s">
        <v>9</v>
      </c>
      <c r="B1089" s="37" t="s">
        <v>62</v>
      </c>
      <c r="C1089" s="38">
        <v>45348</v>
      </c>
      <c r="D1089" s="37" t="str">
        <f t="shared" si="112"/>
        <v>February</v>
      </c>
      <c r="E1089" s="37">
        <f t="shared" si="113"/>
        <v>2024</v>
      </c>
      <c r="F1089" s="39">
        <v>159</v>
      </c>
      <c r="G1089" s="40">
        <v>51.36</v>
      </c>
      <c r="H1089" s="41">
        <f t="shared" si="114"/>
        <v>8166.24</v>
      </c>
      <c r="I1089" s="42">
        <v>0.11</v>
      </c>
      <c r="J1089" s="31" t="str">
        <f t="shared" si="115"/>
        <v>High (11–15%)</v>
      </c>
      <c r="K1089" s="41">
        <f t="shared" si="116"/>
        <v>898.2864</v>
      </c>
      <c r="L1089" s="41">
        <f t="shared" si="117"/>
        <v>7267.9536</v>
      </c>
      <c r="M1089" s="39">
        <v>1</v>
      </c>
      <c r="N1089" s="43">
        <f t="shared" si="118"/>
        <v>0.00628930817610063</v>
      </c>
      <c r="O1089" s="44" t="s">
        <v>33</v>
      </c>
      <c r="P1089" s="45" t="s">
        <v>28</v>
      </c>
    </row>
    <row r="1090" ht="22.5" customHeight="1" spans="1:16">
      <c r="A1090" s="46" t="s">
        <v>46</v>
      </c>
      <c r="B1090" s="47" t="s">
        <v>47</v>
      </c>
      <c r="C1090" s="48">
        <v>45376</v>
      </c>
      <c r="D1090" s="47" t="str">
        <f t="shared" si="112"/>
        <v>March</v>
      </c>
      <c r="E1090" s="47">
        <f t="shared" si="113"/>
        <v>2024</v>
      </c>
      <c r="F1090" s="49">
        <v>142</v>
      </c>
      <c r="G1090" s="50">
        <v>16.62</v>
      </c>
      <c r="H1090" s="51">
        <f t="shared" si="114"/>
        <v>2360.04</v>
      </c>
      <c r="I1090" s="52">
        <v>0.1</v>
      </c>
      <c r="J1090" s="31" t="str">
        <f t="shared" si="115"/>
        <v>Moderate (6–10%)</v>
      </c>
      <c r="K1090" s="51">
        <f t="shared" si="116"/>
        <v>236.004</v>
      </c>
      <c r="L1090" s="51">
        <f t="shared" si="117"/>
        <v>2124.036</v>
      </c>
      <c r="M1090" s="49">
        <v>2</v>
      </c>
      <c r="N1090" s="53">
        <f t="shared" si="118"/>
        <v>0.0140845070422535</v>
      </c>
      <c r="O1090" s="54" t="s">
        <v>32</v>
      </c>
      <c r="P1090" s="55" t="s">
        <v>28</v>
      </c>
    </row>
    <row r="1091" ht="22.5" customHeight="1" spans="1:16">
      <c r="A1091" s="36" t="s">
        <v>50</v>
      </c>
      <c r="B1091" s="37" t="s">
        <v>51</v>
      </c>
      <c r="C1091" s="38">
        <v>45390</v>
      </c>
      <c r="D1091" s="37" t="str">
        <f t="shared" ref="D1091:D1154" si="119">TEXT(C1091,"mmmm")</f>
        <v>April</v>
      </c>
      <c r="E1091" s="37">
        <f t="shared" ref="E1091:E1154" si="120">YEAR(C1091)</f>
        <v>2024</v>
      </c>
      <c r="F1091" s="39">
        <v>148</v>
      </c>
      <c r="G1091" s="40">
        <v>14.84</v>
      </c>
      <c r="H1091" s="41">
        <f t="shared" ref="H1091:H1154" si="121">F1091*G1091</f>
        <v>2196.32</v>
      </c>
      <c r="I1091" s="42">
        <v>0.02</v>
      </c>
      <c r="J1091" s="31" t="str">
        <f t="shared" ref="J1091:J1154" si="122">IF(I1091=0,"No Discount",IF(I1091&lt;=0.05,"Low (1–5%)",IF(I1091&lt;=0.1,"Moderate (6–10%)",IF(I1091&lt;=0.15,"High (11–15%)",IF(I1091&lt;=0.2,"Very High (16–20%)","Maximum (21–25%)")))))</f>
        <v>Low (1–5%)</v>
      </c>
      <c r="K1091" s="41">
        <f t="shared" ref="K1091:K1154" si="123">H1091-L1091</f>
        <v>43.9263999999998</v>
      </c>
      <c r="L1091" s="41">
        <f t="shared" ref="L1091:L1154" si="124">H1091*(1-I1091)</f>
        <v>2152.3936</v>
      </c>
      <c r="M1091" s="39">
        <v>0</v>
      </c>
      <c r="N1091" s="43">
        <f t="shared" ref="N1091:N1154" si="125">M1091/F1091</f>
        <v>0</v>
      </c>
      <c r="O1091" s="44" t="s">
        <v>31</v>
      </c>
      <c r="P1091" s="45" t="s">
        <v>28</v>
      </c>
    </row>
    <row r="1092" ht="22.5" customHeight="1" spans="1:16">
      <c r="A1092" s="46" t="s">
        <v>59</v>
      </c>
      <c r="B1092" s="47" t="s">
        <v>60</v>
      </c>
      <c r="C1092" s="48">
        <v>45390</v>
      </c>
      <c r="D1092" s="47" t="str">
        <f t="shared" si="119"/>
        <v>April</v>
      </c>
      <c r="E1092" s="47">
        <f t="shared" si="120"/>
        <v>2024</v>
      </c>
      <c r="F1092" s="49">
        <v>139</v>
      </c>
      <c r="G1092" s="50">
        <v>39.94</v>
      </c>
      <c r="H1092" s="51">
        <f t="shared" si="121"/>
        <v>5551.66</v>
      </c>
      <c r="I1092" s="52">
        <v>0.21</v>
      </c>
      <c r="J1092" s="31" t="str">
        <f t="shared" si="122"/>
        <v>Maximum (21–25%)</v>
      </c>
      <c r="K1092" s="51">
        <f t="shared" si="123"/>
        <v>1165.8486</v>
      </c>
      <c r="L1092" s="51">
        <f t="shared" si="124"/>
        <v>4385.8114</v>
      </c>
      <c r="M1092" s="49">
        <v>4</v>
      </c>
      <c r="N1092" s="53">
        <f t="shared" si="125"/>
        <v>0.0287769784172662</v>
      </c>
      <c r="O1092" s="54" t="s">
        <v>32</v>
      </c>
      <c r="P1092" s="55" t="s">
        <v>28</v>
      </c>
    </row>
    <row r="1093" ht="22.5" customHeight="1" spans="1:16">
      <c r="A1093" s="36" t="s">
        <v>54</v>
      </c>
      <c r="B1093" s="37" t="s">
        <v>55</v>
      </c>
      <c r="C1093" s="38">
        <v>45397</v>
      </c>
      <c r="D1093" s="37" t="str">
        <f t="shared" si="119"/>
        <v>April</v>
      </c>
      <c r="E1093" s="37">
        <f t="shared" si="120"/>
        <v>2024</v>
      </c>
      <c r="F1093" s="39">
        <v>147</v>
      </c>
      <c r="G1093" s="40">
        <v>27.2</v>
      </c>
      <c r="H1093" s="41">
        <f t="shared" si="121"/>
        <v>3998.4</v>
      </c>
      <c r="I1093" s="42">
        <v>0.1</v>
      </c>
      <c r="J1093" s="31" t="str">
        <f t="shared" si="122"/>
        <v>Moderate (6–10%)</v>
      </c>
      <c r="K1093" s="41">
        <f t="shared" si="123"/>
        <v>399.84</v>
      </c>
      <c r="L1093" s="41">
        <f t="shared" si="124"/>
        <v>3598.56</v>
      </c>
      <c r="M1093" s="39">
        <v>2</v>
      </c>
      <c r="N1093" s="43">
        <f t="shared" si="125"/>
        <v>0.0136054421768707</v>
      </c>
      <c r="O1093" s="44" t="s">
        <v>31</v>
      </c>
      <c r="P1093" s="45" t="s">
        <v>28</v>
      </c>
    </row>
    <row r="1094" ht="22.5" customHeight="1" spans="1:16">
      <c r="A1094" s="46" t="s">
        <v>59</v>
      </c>
      <c r="B1094" s="47" t="s">
        <v>60</v>
      </c>
      <c r="C1094" s="48">
        <v>45411</v>
      </c>
      <c r="D1094" s="47" t="str">
        <f t="shared" si="119"/>
        <v>April</v>
      </c>
      <c r="E1094" s="47">
        <f t="shared" si="120"/>
        <v>2024</v>
      </c>
      <c r="F1094" s="49">
        <v>143</v>
      </c>
      <c r="G1094" s="50">
        <v>31.44</v>
      </c>
      <c r="H1094" s="51">
        <f t="shared" si="121"/>
        <v>4495.92</v>
      </c>
      <c r="I1094" s="52">
        <v>0.25</v>
      </c>
      <c r="J1094" s="31" t="str">
        <f t="shared" si="122"/>
        <v>Maximum (21–25%)</v>
      </c>
      <c r="K1094" s="51">
        <f t="shared" si="123"/>
        <v>1123.98</v>
      </c>
      <c r="L1094" s="51">
        <f t="shared" si="124"/>
        <v>3371.94</v>
      </c>
      <c r="M1094" s="49">
        <v>1</v>
      </c>
      <c r="N1094" s="53">
        <f t="shared" si="125"/>
        <v>0.00699300699300699</v>
      </c>
      <c r="O1094" s="54" t="s">
        <v>33</v>
      </c>
      <c r="P1094" s="55" t="s">
        <v>29</v>
      </c>
    </row>
    <row r="1095" ht="22.5" customHeight="1" spans="1:16">
      <c r="A1095" s="36" t="s">
        <v>7</v>
      </c>
      <c r="B1095" s="37" t="s">
        <v>47</v>
      </c>
      <c r="C1095" s="38">
        <v>45418</v>
      </c>
      <c r="D1095" s="37" t="str">
        <f t="shared" si="119"/>
        <v>May</v>
      </c>
      <c r="E1095" s="37">
        <f t="shared" si="120"/>
        <v>2024</v>
      </c>
      <c r="F1095" s="39">
        <v>166</v>
      </c>
      <c r="G1095" s="40">
        <v>29.32</v>
      </c>
      <c r="H1095" s="41">
        <f t="shared" si="121"/>
        <v>4867.12</v>
      </c>
      <c r="I1095" s="42">
        <v>0.07</v>
      </c>
      <c r="J1095" s="31" t="str">
        <f t="shared" si="122"/>
        <v>Moderate (6–10%)</v>
      </c>
      <c r="K1095" s="41">
        <f t="shared" si="123"/>
        <v>340.6984</v>
      </c>
      <c r="L1095" s="41">
        <f t="shared" si="124"/>
        <v>4526.4216</v>
      </c>
      <c r="M1095" s="39">
        <v>4</v>
      </c>
      <c r="N1095" s="43">
        <f t="shared" si="125"/>
        <v>0.0240963855421687</v>
      </c>
      <c r="O1095" s="44" t="s">
        <v>32</v>
      </c>
      <c r="P1095" s="45" t="s">
        <v>28</v>
      </c>
    </row>
    <row r="1096" ht="22.5" customHeight="1" spans="1:16">
      <c r="A1096" s="46" t="s">
        <v>63</v>
      </c>
      <c r="B1096" s="47" t="s">
        <v>57</v>
      </c>
      <c r="C1096" s="48">
        <v>45432</v>
      </c>
      <c r="D1096" s="47" t="str">
        <f t="shared" si="119"/>
        <v>May</v>
      </c>
      <c r="E1096" s="47">
        <f t="shared" si="120"/>
        <v>2024</v>
      </c>
      <c r="F1096" s="49">
        <v>155</v>
      </c>
      <c r="G1096" s="50">
        <v>14.72</v>
      </c>
      <c r="H1096" s="51">
        <f t="shared" si="121"/>
        <v>2281.6</v>
      </c>
      <c r="I1096" s="52">
        <v>0.13</v>
      </c>
      <c r="J1096" s="31" t="str">
        <f t="shared" si="122"/>
        <v>High (11–15%)</v>
      </c>
      <c r="K1096" s="51">
        <f t="shared" si="123"/>
        <v>296.608</v>
      </c>
      <c r="L1096" s="51">
        <f t="shared" si="124"/>
        <v>1984.992</v>
      </c>
      <c r="M1096" s="49">
        <v>3</v>
      </c>
      <c r="N1096" s="53">
        <f t="shared" si="125"/>
        <v>0.0193548387096774</v>
      </c>
      <c r="O1096" s="54" t="s">
        <v>32</v>
      </c>
      <c r="P1096" s="55" t="s">
        <v>28</v>
      </c>
    </row>
    <row r="1097" ht="22.5" customHeight="1" spans="1:16">
      <c r="A1097" s="36" t="s">
        <v>63</v>
      </c>
      <c r="B1097" s="37" t="s">
        <v>57</v>
      </c>
      <c r="C1097" s="38">
        <v>45453</v>
      </c>
      <c r="D1097" s="37" t="str">
        <f t="shared" si="119"/>
        <v>June</v>
      </c>
      <c r="E1097" s="37">
        <f t="shared" si="120"/>
        <v>2024</v>
      </c>
      <c r="F1097" s="39">
        <v>174</v>
      </c>
      <c r="G1097" s="40">
        <v>12.64</v>
      </c>
      <c r="H1097" s="41">
        <f t="shared" si="121"/>
        <v>2199.36</v>
      </c>
      <c r="I1097" s="42">
        <v>0.15</v>
      </c>
      <c r="J1097" s="31" t="str">
        <f t="shared" si="122"/>
        <v>High (11–15%)</v>
      </c>
      <c r="K1097" s="41">
        <f t="shared" si="123"/>
        <v>329.904</v>
      </c>
      <c r="L1097" s="41">
        <f t="shared" si="124"/>
        <v>1869.456</v>
      </c>
      <c r="M1097" s="39">
        <v>0</v>
      </c>
      <c r="N1097" s="43">
        <f t="shared" si="125"/>
        <v>0</v>
      </c>
      <c r="O1097" s="44" t="s">
        <v>31</v>
      </c>
      <c r="P1097" s="45" t="s">
        <v>28</v>
      </c>
    </row>
    <row r="1098" ht="22.5" customHeight="1" spans="1:16">
      <c r="A1098" s="46" t="s">
        <v>56</v>
      </c>
      <c r="B1098" s="47" t="s">
        <v>57</v>
      </c>
      <c r="C1098" s="48">
        <v>45467</v>
      </c>
      <c r="D1098" s="47" t="str">
        <f t="shared" si="119"/>
        <v>June</v>
      </c>
      <c r="E1098" s="47">
        <f t="shared" si="120"/>
        <v>2024</v>
      </c>
      <c r="F1098" s="49">
        <v>155</v>
      </c>
      <c r="G1098" s="50">
        <v>56.48</v>
      </c>
      <c r="H1098" s="51">
        <f t="shared" si="121"/>
        <v>8754.4</v>
      </c>
      <c r="I1098" s="52">
        <v>0.03</v>
      </c>
      <c r="J1098" s="31" t="str">
        <f t="shared" si="122"/>
        <v>Low (1–5%)</v>
      </c>
      <c r="K1098" s="51">
        <f t="shared" si="123"/>
        <v>262.632</v>
      </c>
      <c r="L1098" s="51">
        <f t="shared" si="124"/>
        <v>8491.768</v>
      </c>
      <c r="M1098" s="49">
        <v>1</v>
      </c>
      <c r="N1098" s="53">
        <f t="shared" si="125"/>
        <v>0.00645161290322581</v>
      </c>
      <c r="O1098" s="54" t="s">
        <v>31</v>
      </c>
      <c r="P1098" s="55" t="s">
        <v>28</v>
      </c>
    </row>
    <row r="1099" ht="22.5" customHeight="1" spans="1:16">
      <c r="A1099" s="36" t="s">
        <v>46</v>
      </c>
      <c r="B1099" s="37" t="s">
        <v>47</v>
      </c>
      <c r="C1099" s="38">
        <v>45474</v>
      </c>
      <c r="D1099" s="37" t="str">
        <f t="shared" si="119"/>
        <v>July</v>
      </c>
      <c r="E1099" s="37">
        <f t="shared" si="120"/>
        <v>2024</v>
      </c>
      <c r="F1099" s="39">
        <v>152</v>
      </c>
      <c r="G1099" s="40">
        <v>18.76</v>
      </c>
      <c r="H1099" s="41">
        <f t="shared" si="121"/>
        <v>2851.52</v>
      </c>
      <c r="I1099" s="42">
        <v>0.2</v>
      </c>
      <c r="J1099" s="31" t="str">
        <f t="shared" si="122"/>
        <v>Very High (16–20%)</v>
      </c>
      <c r="K1099" s="41">
        <f t="shared" si="123"/>
        <v>570.304</v>
      </c>
      <c r="L1099" s="41">
        <f t="shared" si="124"/>
        <v>2281.216</v>
      </c>
      <c r="M1099" s="39">
        <v>1</v>
      </c>
      <c r="N1099" s="43">
        <f t="shared" si="125"/>
        <v>0.00657894736842105</v>
      </c>
      <c r="O1099" s="44" t="s">
        <v>32</v>
      </c>
      <c r="P1099" s="45" t="s">
        <v>29</v>
      </c>
    </row>
    <row r="1100" ht="22.5" customHeight="1" spans="1:16">
      <c r="A1100" s="46" t="s">
        <v>48</v>
      </c>
      <c r="B1100" s="47" t="s">
        <v>49</v>
      </c>
      <c r="C1100" s="48">
        <v>45481</v>
      </c>
      <c r="D1100" s="47" t="str">
        <f t="shared" si="119"/>
        <v>July</v>
      </c>
      <c r="E1100" s="47">
        <f t="shared" si="120"/>
        <v>2024</v>
      </c>
      <c r="F1100" s="49">
        <v>163</v>
      </c>
      <c r="G1100" s="50">
        <v>24.78</v>
      </c>
      <c r="H1100" s="51">
        <f t="shared" si="121"/>
        <v>4039.14</v>
      </c>
      <c r="I1100" s="52">
        <v>0.02</v>
      </c>
      <c r="J1100" s="31" t="str">
        <f t="shared" si="122"/>
        <v>Low (1–5%)</v>
      </c>
      <c r="K1100" s="51">
        <f t="shared" si="123"/>
        <v>80.7828</v>
      </c>
      <c r="L1100" s="51">
        <f t="shared" si="124"/>
        <v>3958.3572</v>
      </c>
      <c r="M1100" s="49">
        <v>3</v>
      </c>
      <c r="N1100" s="53">
        <f t="shared" si="125"/>
        <v>0.0184049079754601</v>
      </c>
      <c r="O1100" s="54" t="s">
        <v>32</v>
      </c>
      <c r="P1100" s="55" t="s">
        <v>30</v>
      </c>
    </row>
    <row r="1101" ht="22.5" customHeight="1" spans="1:16">
      <c r="A1101" s="36" t="s">
        <v>50</v>
      </c>
      <c r="B1101" s="37" t="s">
        <v>51</v>
      </c>
      <c r="C1101" s="38">
        <v>45495</v>
      </c>
      <c r="D1101" s="37" t="str">
        <f t="shared" si="119"/>
        <v>July</v>
      </c>
      <c r="E1101" s="37">
        <f t="shared" si="120"/>
        <v>2024</v>
      </c>
      <c r="F1101" s="39">
        <v>140</v>
      </c>
      <c r="G1101" s="40">
        <v>44.32</v>
      </c>
      <c r="H1101" s="41">
        <f t="shared" si="121"/>
        <v>6204.8</v>
      </c>
      <c r="I1101" s="42">
        <v>0.24</v>
      </c>
      <c r="J1101" s="31" t="str">
        <f t="shared" si="122"/>
        <v>Maximum (21–25%)</v>
      </c>
      <c r="K1101" s="41">
        <f t="shared" si="123"/>
        <v>1489.152</v>
      </c>
      <c r="L1101" s="41">
        <f t="shared" si="124"/>
        <v>4715.648</v>
      </c>
      <c r="M1101" s="39">
        <v>2</v>
      </c>
      <c r="N1101" s="43">
        <f t="shared" si="125"/>
        <v>0.0142857142857143</v>
      </c>
      <c r="O1101" s="44" t="s">
        <v>31</v>
      </c>
      <c r="P1101" s="45" t="s">
        <v>29</v>
      </c>
    </row>
    <row r="1102" ht="22.5" customHeight="1" spans="1:16">
      <c r="A1102" s="46" t="s">
        <v>64</v>
      </c>
      <c r="B1102" s="47" t="s">
        <v>65</v>
      </c>
      <c r="C1102" s="48">
        <v>45509</v>
      </c>
      <c r="D1102" s="47" t="str">
        <f t="shared" si="119"/>
        <v>August</v>
      </c>
      <c r="E1102" s="47">
        <f t="shared" si="120"/>
        <v>2024</v>
      </c>
      <c r="F1102" s="49">
        <v>144</v>
      </c>
      <c r="G1102" s="50">
        <v>40.07</v>
      </c>
      <c r="H1102" s="51">
        <f t="shared" si="121"/>
        <v>5770.08</v>
      </c>
      <c r="I1102" s="52">
        <v>0.11</v>
      </c>
      <c r="J1102" s="31" t="str">
        <f t="shared" si="122"/>
        <v>High (11–15%)</v>
      </c>
      <c r="K1102" s="51">
        <f t="shared" si="123"/>
        <v>634.7088</v>
      </c>
      <c r="L1102" s="51">
        <f t="shared" si="124"/>
        <v>5135.3712</v>
      </c>
      <c r="M1102" s="49">
        <v>1</v>
      </c>
      <c r="N1102" s="53">
        <f t="shared" si="125"/>
        <v>0.00694444444444444</v>
      </c>
      <c r="O1102" s="54" t="s">
        <v>32</v>
      </c>
      <c r="P1102" s="55" t="s">
        <v>29</v>
      </c>
    </row>
    <row r="1103" ht="22.5" customHeight="1" spans="1:16">
      <c r="A1103" s="36" t="s">
        <v>9</v>
      </c>
      <c r="B1103" s="37" t="s">
        <v>62</v>
      </c>
      <c r="C1103" s="38">
        <v>45509</v>
      </c>
      <c r="D1103" s="37" t="str">
        <f t="shared" si="119"/>
        <v>August</v>
      </c>
      <c r="E1103" s="37">
        <f t="shared" si="120"/>
        <v>2024</v>
      </c>
      <c r="F1103" s="39">
        <v>173</v>
      </c>
      <c r="G1103" s="40">
        <v>27.02</v>
      </c>
      <c r="H1103" s="41">
        <f t="shared" si="121"/>
        <v>4674.46</v>
      </c>
      <c r="I1103" s="42">
        <v>0.18</v>
      </c>
      <c r="J1103" s="31" t="str">
        <f t="shared" si="122"/>
        <v>Very High (16–20%)</v>
      </c>
      <c r="K1103" s="41">
        <f t="shared" si="123"/>
        <v>841.4028</v>
      </c>
      <c r="L1103" s="41">
        <f t="shared" si="124"/>
        <v>3833.0572</v>
      </c>
      <c r="M1103" s="39">
        <v>3</v>
      </c>
      <c r="N1103" s="43">
        <f t="shared" si="125"/>
        <v>0.0173410404624277</v>
      </c>
      <c r="O1103" s="44" t="s">
        <v>33</v>
      </c>
      <c r="P1103" s="45" t="s">
        <v>28</v>
      </c>
    </row>
    <row r="1104" ht="22.5" customHeight="1" spans="1:16">
      <c r="A1104" s="46" t="s">
        <v>8</v>
      </c>
      <c r="B1104" s="47" t="s">
        <v>45</v>
      </c>
      <c r="C1104" s="48">
        <v>45516</v>
      </c>
      <c r="D1104" s="47" t="str">
        <f t="shared" si="119"/>
        <v>August</v>
      </c>
      <c r="E1104" s="47">
        <f t="shared" si="120"/>
        <v>2024</v>
      </c>
      <c r="F1104" s="49">
        <v>149</v>
      </c>
      <c r="G1104" s="50">
        <v>16.89</v>
      </c>
      <c r="H1104" s="51">
        <f t="shared" si="121"/>
        <v>2516.61</v>
      </c>
      <c r="I1104" s="52">
        <v>0.22</v>
      </c>
      <c r="J1104" s="31" t="str">
        <f t="shared" si="122"/>
        <v>Maximum (21–25%)</v>
      </c>
      <c r="K1104" s="51">
        <f t="shared" si="123"/>
        <v>553.6542</v>
      </c>
      <c r="L1104" s="51">
        <f t="shared" si="124"/>
        <v>1962.9558</v>
      </c>
      <c r="M1104" s="49">
        <v>3</v>
      </c>
      <c r="N1104" s="53">
        <f t="shared" si="125"/>
        <v>0.0201342281879195</v>
      </c>
      <c r="O1104" s="54" t="s">
        <v>32</v>
      </c>
      <c r="P1104" s="55" t="s">
        <v>29</v>
      </c>
    </row>
    <row r="1105" ht="22.5" customHeight="1" spans="1:16">
      <c r="A1105" s="36" t="s">
        <v>50</v>
      </c>
      <c r="B1105" s="37" t="s">
        <v>51</v>
      </c>
      <c r="C1105" s="38">
        <v>45523</v>
      </c>
      <c r="D1105" s="37" t="str">
        <f t="shared" si="119"/>
        <v>August</v>
      </c>
      <c r="E1105" s="37">
        <f t="shared" si="120"/>
        <v>2024</v>
      </c>
      <c r="F1105" s="39">
        <v>163</v>
      </c>
      <c r="G1105" s="40">
        <v>30.66</v>
      </c>
      <c r="H1105" s="41">
        <f t="shared" si="121"/>
        <v>4997.58</v>
      </c>
      <c r="I1105" s="42">
        <v>0</v>
      </c>
      <c r="J1105" s="31" t="str">
        <f t="shared" si="122"/>
        <v>No Discount</v>
      </c>
      <c r="K1105" s="41">
        <f t="shared" si="123"/>
        <v>0</v>
      </c>
      <c r="L1105" s="41">
        <f t="shared" si="124"/>
        <v>4997.58</v>
      </c>
      <c r="M1105" s="39">
        <v>5</v>
      </c>
      <c r="N1105" s="43">
        <f t="shared" si="125"/>
        <v>0.0306748466257669</v>
      </c>
      <c r="O1105" s="44" t="s">
        <v>31</v>
      </c>
      <c r="P1105" s="45" t="s">
        <v>29</v>
      </c>
    </row>
    <row r="1106" ht="22.5" customHeight="1" spans="1:16">
      <c r="A1106" s="46" t="s">
        <v>7</v>
      </c>
      <c r="B1106" s="47" t="s">
        <v>47</v>
      </c>
      <c r="C1106" s="48">
        <v>45544</v>
      </c>
      <c r="D1106" s="47" t="str">
        <f t="shared" si="119"/>
        <v>September</v>
      </c>
      <c r="E1106" s="47">
        <f t="shared" si="120"/>
        <v>2024</v>
      </c>
      <c r="F1106" s="49">
        <v>149</v>
      </c>
      <c r="G1106" s="50">
        <v>39.6</v>
      </c>
      <c r="H1106" s="51">
        <f t="shared" si="121"/>
        <v>5900.4</v>
      </c>
      <c r="I1106" s="52">
        <v>0.18</v>
      </c>
      <c r="J1106" s="31" t="str">
        <f t="shared" si="122"/>
        <v>Very High (16–20%)</v>
      </c>
      <c r="K1106" s="51">
        <f t="shared" si="123"/>
        <v>1062.072</v>
      </c>
      <c r="L1106" s="51">
        <f t="shared" si="124"/>
        <v>4838.328</v>
      </c>
      <c r="M1106" s="49">
        <v>0</v>
      </c>
      <c r="N1106" s="53">
        <f t="shared" si="125"/>
        <v>0</v>
      </c>
      <c r="O1106" s="54" t="s">
        <v>32</v>
      </c>
      <c r="P1106" s="55" t="s">
        <v>30</v>
      </c>
    </row>
    <row r="1107" ht="22.5" customHeight="1" spans="1:16">
      <c r="A1107" s="36" t="s">
        <v>48</v>
      </c>
      <c r="B1107" s="37" t="s">
        <v>49</v>
      </c>
      <c r="C1107" s="38">
        <v>45544</v>
      </c>
      <c r="D1107" s="37" t="str">
        <f t="shared" si="119"/>
        <v>September</v>
      </c>
      <c r="E1107" s="37">
        <f t="shared" si="120"/>
        <v>2024</v>
      </c>
      <c r="F1107" s="39">
        <v>138</v>
      </c>
      <c r="G1107" s="40">
        <v>45.56</v>
      </c>
      <c r="H1107" s="41">
        <f t="shared" si="121"/>
        <v>6287.28</v>
      </c>
      <c r="I1107" s="42">
        <v>0.13</v>
      </c>
      <c r="J1107" s="31" t="str">
        <f t="shared" si="122"/>
        <v>High (11–15%)</v>
      </c>
      <c r="K1107" s="41">
        <f t="shared" si="123"/>
        <v>817.3464</v>
      </c>
      <c r="L1107" s="41">
        <f t="shared" si="124"/>
        <v>5469.9336</v>
      </c>
      <c r="M1107" s="39">
        <v>0</v>
      </c>
      <c r="N1107" s="43">
        <f t="shared" si="125"/>
        <v>0</v>
      </c>
      <c r="O1107" s="44" t="s">
        <v>32</v>
      </c>
      <c r="P1107" s="45" t="s">
        <v>28</v>
      </c>
    </row>
    <row r="1108" ht="22.5" customHeight="1" spans="1:16">
      <c r="A1108" s="46" t="s">
        <v>54</v>
      </c>
      <c r="B1108" s="47" t="s">
        <v>55</v>
      </c>
      <c r="C1108" s="48">
        <v>45544</v>
      </c>
      <c r="D1108" s="47" t="str">
        <f t="shared" si="119"/>
        <v>September</v>
      </c>
      <c r="E1108" s="47">
        <f t="shared" si="120"/>
        <v>2024</v>
      </c>
      <c r="F1108" s="49">
        <v>174</v>
      </c>
      <c r="G1108" s="50">
        <v>29.96</v>
      </c>
      <c r="H1108" s="51">
        <f t="shared" si="121"/>
        <v>5213.04</v>
      </c>
      <c r="I1108" s="52">
        <v>0.02</v>
      </c>
      <c r="J1108" s="31" t="str">
        <f t="shared" si="122"/>
        <v>Low (1–5%)</v>
      </c>
      <c r="K1108" s="51">
        <f t="shared" si="123"/>
        <v>104.2608</v>
      </c>
      <c r="L1108" s="51">
        <f t="shared" si="124"/>
        <v>5108.7792</v>
      </c>
      <c r="M1108" s="49">
        <v>0</v>
      </c>
      <c r="N1108" s="53">
        <f t="shared" si="125"/>
        <v>0</v>
      </c>
      <c r="O1108" s="54" t="s">
        <v>31</v>
      </c>
      <c r="P1108" s="55" t="s">
        <v>28</v>
      </c>
    </row>
    <row r="1109" ht="22.5" customHeight="1" spans="1:16">
      <c r="A1109" s="36" t="s">
        <v>63</v>
      </c>
      <c r="B1109" s="37" t="s">
        <v>57</v>
      </c>
      <c r="C1109" s="38">
        <v>45551</v>
      </c>
      <c r="D1109" s="37" t="str">
        <f t="shared" si="119"/>
        <v>September</v>
      </c>
      <c r="E1109" s="37">
        <f t="shared" si="120"/>
        <v>2024</v>
      </c>
      <c r="F1109" s="39">
        <v>138</v>
      </c>
      <c r="G1109" s="40">
        <v>33.65</v>
      </c>
      <c r="H1109" s="41">
        <f t="shared" si="121"/>
        <v>4643.7</v>
      </c>
      <c r="I1109" s="42">
        <v>0.03</v>
      </c>
      <c r="J1109" s="31" t="str">
        <f t="shared" si="122"/>
        <v>Low (1–5%)</v>
      </c>
      <c r="K1109" s="41">
        <f t="shared" si="123"/>
        <v>139.311</v>
      </c>
      <c r="L1109" s="41">
        <f t="shared" si="124"/>
        <v>4504.389</v>
      </c>
      <c r="M1109" s="39">
        <v>6</v>
      </c>
      <c r="N1109" s="43">
        <f t="shared" si="125"/>
        <v>0.0434782608695652</v>
      </c>
      <c r="O1109" s="44" t="s">
        <v>33</v>
      </c>
      <c r="P1109" s="45" t="s">
        <v>30</v>
      </c>
    </row>
    <row r="1110" ht="22.5" customHeight="1" spans="1:16">
      <c r="A1110" s="46" t="s">
        <v>7</v>
      </c>
      <c r="B1110" s="47" t="s">
        <v>47</v>
      </c>
      <c r="C1110" s="48">
        <v>45565</v>
      </c>
      <c r="D1110" s="47" t="str">
        <f t="shared" si="119"/>
        <v>September</v>
      </c>
      <c r="E1110" s="47">
        <f t="shared" si="120"/>
        <v>2024</v>
      </c>
      <c r="F1110" s="49">
        <v>142</v>
      </c>
      <c r="G1110" s="50">
        <v>27.87</v>
      </c>
      <c r="H1110" s="51">
        <f t="shared" si="121"/>
        <v>3957.54</v>
      </c>
      <c r="I1110" s="52">
        <v>0.07</v>
      </c>
      <c r="J1110" s="31" t="str">
        <f t="shared" si="122"/>
        <v>Moderate (6–10%)</v>
      </c>
      <c r="K1110" s="51">
        <f t="shared" si="123"/>
        <v>277.0278</v>
      </c>
      <c r="L1110" s="51">
        <f t="shared" si="124"/>
        <v>3680.5122</v>
      </c>
      <c r="M1110" s="49">
        <v>2</v>
      </c>
      <c r="N1110" s="53">
        <f t="shared" si="125"/>
        <v>0.0140845070422535</v>
      </c>
      <c r="O1110" s="54" t="s">
        <v>31</v>
      </c>
      <c r="P1110" s="55" t="s">
        <v>28</v>
      </c>
    </row>
    <row r="1111" ht="22.5" customHeight="1" spans="1:16">
      <c r="A1111" s="36" t="s">
        <v>9</v>
      </c>
      <c r="B1111" s="37" t="s">
        <v>62</v>
      </c>
      <c r="C1111" s="38">
        <v>45565</v>
      </c>
      <c r="D1111" s="37" t="str">
        <f t="shared" si="119"/>
        <v>September</v>
      </c>
      <c r="E1111" s="37">
        <f t="shared" si="120"/>
        <v>2024</v>
      </c>
      <c r="F1111" s="39">
        <v>150</v>
      </c>
      <c r="G1111" s="40">
        <v>59.84</v>
      </c>
      <c r="H1111" s="41">
        <f t="shared" si="121"/>
        <v>8976</v>
      </c>
      <c r="I1111" s="42">
        <v>0.08</v>
      </c>
      <c r="J1111" s="31" t="str">
        <f t="shared" si="122"/>
        <v>Moderate (6–10%)</v>
      </c>
      <c r="K1111" s="41">
        <f t="shared" si="123"/>
        <v>718.08</v>
      </c>
      <c r="L1111" s="41">
        <f t="shared" si="124"/>
        <v>8257.92</v>
      </c>
      <c r="M1111" s="39">
        <v>2</v>
      </c>
      <c r="N1111" s="43">
        <f t="shared" si="125"/>
        <v>0.0133333333333333</v>
      </c>
      <c r="O1111" s="44" t="s">
        <v>32</v>
      </c>
      <c r="P1111" s="45" t="s">
        <v>28</v>
      </c>
    </row>
    <row r="1112" ht="22.5" customHeight="1" spans="1:16">
      <c r="A1112" s="46" t="s">
        <v>59</v>
      </c>
      <c r="B1112" s="47" t="s">
        <v>60</v>
      </c>
      <c r="C1112" s="48">
        <v>45565</v>
      </c>
      <c r="D1112" s="47" t="str">
        <f t="shared" si="119"/>
        <v>September</v>
      </c>
      <c r="E1112" s="47">
        <f t="shared" si="120"/>
        <v>2024</v>
      </c>
      <c r="F1112" s="49">
        <v>129</v>
      </c>
      <c r="G1112" s="50">
        <v>45.43</v>
      </c>
      <c r="H1112" s="51">
        <f t="shared" si="121"/>
        <v>5860.47</v>
      </c>
      <c r="I1112" s="52">
        <v>0.05</v>
      </c>
      <c r="J1112" s="31" t="str">
        <f t="shared" si="122"/>
        <v>Low (1–5%)</v>
      </c>
      <c r="K1112" s="51">
        <f t="shared" si="123"/>
        <v>293.0235</v>
      </c>
      <c r="L1112" s="51">
        <f t="shared" si="124"/>
        <v>5567.4465</v>
      </c>
      <c r="M1112" s="49">
        <v>0</v>
      </c>
      <c r="N1112" s="53">
        <f t="shared" si="125"/>
        <v>0</v>
      </c>
      <c r="O1112" s="54" t="s">
        <v>33</v>
      </c>
      <c r="P1112" s="55" t="s">
        <v>29</v>
      </c>
    </row>
    <row r="1113" ht="22.5" customHeight="1" spans="1:16">
      <c r="A1113" s="36" t="s">
        <v>56</v>
      </c>
      <c r="B1113" s="37" t="s">
        <v>57</v>
      </c>
      <c r="C1113" s="38">
        <v>45572</v>
      </c>
      <c r="D1113" s="37" t="str">
        <f t="shared" si="119"/>
        <v>October</v>
      </c>
      <c r="E1113" s="37">
        <f t="shared" si="120"/>
        <v>2024</v>
      </c>
      <c r="F1113" s="39">
        <v>162</v>
      </c>
      <c r="G1113" s="40">
        <v>45.48</v>
      </c>
      <c r="H1113" s="41">
        <f t="shared" si="121"/>
        <v>7367.76</v>
      </c>
      <c r="I1113" s="42">
        <v>0.08</v>
      </c>
      <c r="J1113" s="31" t="str">
        <f t="shared" si="122"/>
        <v>Moderate (6–10%)</v>
      </c>
      <c r="K1113" s="41">
        <f t="shared" si="123"/>
        <v>589.4208</v>
      </c>
      <c r="L1113" s="41">
        <f t="shared" si="124"/>
        <v>6778.3392</v>
      </c>
      <c r="M1113" s="39">
        <v>2</v>
      </c>
      <c r="N1113" s="43">
        <f t="shared" si="125"/>
        <v>0.0123456790123457</v>
      </c>
      <c r="O1113" s="44" t="s">
        <v>33</v>
      </c>
      <c r="P1113" s="45" t="s">
        <v>30</v>
      </c>
    </row>
    <row r="1114" ht="22.5" customHeight="1" spans="1:16">
      <c r="A1114" s="46" t="s">
        <v>6</v>
      </c>
      <c r="B1114" s="47" t="s">
        <v>51</v>
      </c>
      <c r="C1114" s="48">
        <v>45586</v>
      </c>
      <c r="D1114" s="47" t="str">
        <f t="shared" si="119"/>
        <v>October</v>
      </c>
      <c r="E1114" s="47">
        <f t="shared" si="120"/>
        <v>2024</v>
      </c>
      <c r="F1114" s="49">
        <v>156</v>
      </c>
      <c r="G1114" s="50">
        <v>29.99</v>
      </c>
      <c r="H1114" s="51">
        <f t="shared" si="121"/>
        <v>4678.44</v>
      </c>
      <c r="I1114" s="52">
        <v>0.17</v>
      </c>
      <c r="J1114" s="31" t="str">
        <f t="shared" si="122"/>
        <v>Very High (16–20%)</v>
      </c>
      <c r="K1114" s="51">
        <f t="shared" si="123"/>
        <v>795.3348</v>
      </c>
      <c r="L1114" s="51">
        <f t="shared" si="124"/>
        <v>3883.1052</v>
      </c>
      <c r="M1114" s="49">
        <v>1</v>
      </c>
      <c r="N1114" s="53">
        <f t="shared" si="125"/>
        <v>0.00641025641025641</v>
      </c>
      <c r="O1114" s="54" t="s">
        <v>33</v>
      </c>
      <c r="P1114" s="55" t="s">
        <v>30</v>
      </c>
    </row>
    <row r="1115" ht="22.5" customHeight="1" spans="1:16">
      <c r="A1115" s="36" t="s">
        <v>10</v>
      </c>
      <c r="B1115" s="37" t="s">
        <v>62</v>
      </c>
      <c r="C1115" s="38">
        <v>45586</v>
      </c>
      <c r="D1115" s="37" t="str">
        <f t="shared" si="119"/>
        <v>October</v>
      </c>
      <c r="E1115" s="37">
        <f t="shared" si="120"/>
        <v>2024</v>
      </c>
      <c r="F1115" s="39">
        <v>158</v>
      </c>
      <c r="G1115" s="40">
        <v>39.65</v>
      </c>
      <c r="H1115" s="41">
        <f t="shared" si="121"/>
        <v>6264.7</v>
      </c>
      <c r="I1115" s="42">
        <v>0.23</v>
      </c>
      <c r="J1115" s="31" t="str">
        <f t="shared" si="122"/>
        <v>Maximum (21–25%)</v>
      </c>
      <c r="K1115" s="41">
        <f t="shared" si="123"/>
        <v>1440.881</v>
      </c>
      <c r="L1115" s="41">
        <f t="shared" si="124"/>
        <v>4823.819</v>
      </c>
      <c r="M1115" s="39">
        <v>2</v>
      </c>
      <c r="N1115" s="43">
        <f t="shared" si="125"/>
        <v>0.0126582278481013</v>
      </c>
      <c r="O1115" s="44" t="s">
        <v>32</v>
      </c>
      <c r="P1115" s="45" t="s">
        <v>28</v>
      </c>
    </row>
    <row r="1116" ht="22.5" customHeight="1" spans="1:16">
      <c r="A1116" s="46" t="s">
        <v>59</v>
      </c>
      <c r="B1116" s="47" t="s">
        <v>60</v>
      </c>
      <c r="C1116" s="48">
        <v>45614</v>
      </c>
      <c r="D1116" s="47" t="str">
        <f t="shared" si="119"/>
        <v>November</v>
      </c>
      <c r="E1116" s="47">
        <f t="shared" si="120"/>
        <v>2024</v>
      </c>
      <c r="F1116" s="49">
        <v>145</v>
      </c>
      <c r="G1116" s="50">
        <v>42.09</v>
      </c>
      <c r="H1116" s="51">
        <f t="shared" si="121"/>
        <v>6103.05</v>
      </c>
      <c r="I1116" s="52">
        <v>0.25</v>
      </c>
      <c r="J1116" s="31" t="str">
        <f t="shared" si="122"/>
        <v>Maximum (21–25%)</v>
      </c>
      <c r="K1116" s="51">
        <f t="shared" si="123"/>
        <v>1525.7625</v>
      </c>
      <c r="L1116" s="51">
        <f t="shared" si="124"/>
        <v>4577.2875</v>
      </c>
      <c r="M1116" s="49">
        <v>2</v>
      </c>
      <c r="N1116" s="53">
        <f t="shared" si="125"/>
        <v>0.0137931034482759</v>
      </c>
      <c r="O1116" s="54" t="s">
        <v>31</v>
      </c>
      <c r="P1116" s="55" t="s">
        <v>28</v>
      </c>
    </row>
    <row r="1117" ht="22.5" customHeight="1" spans="1:16">
      <c r="A1117" s="36" t="s">
        <v>7</v>
      </c>
      <c r="B1117" s="37" t="s">
        <v>47</v>
      </c>
      <c r="C1117" s="38">
        <v>45628</v>
      </c>
      <c r="D1117" s="37" t="str">
        <f t="shared" si="119"/>
        <v>December</v>
      </c>
      <c r="E1117" s="37">
        <f t="shared" si="120"/>
        <v>2024</v>
      </c>
      <c r="F1117" s="39">
        <v>149</v>
      </c>
      <c r="G1117" s="40">
        <v>51.23</v>
      </c>
      <c r="H1117" s="41">
        <f t="shared" si="121"/>
        <v>7633.27</v>
      </c>
      <c r="I1117" s="42">
        <v>0.01</v>
      </c>
      <c r="J1117" s="31" t="str">
        <f t="shared" si="122"/>
        <v>Low (1–5%)</v>
      </c>
      <c r="K1117" s="41">
        <f t="shared" si="123"/>
        <v>76.3326999999999</v>
      </c>
      <c r="L1117" s="41">
        <f t="shared" si="124"/>
        <v>7556.9373</v>
      </c>
      <c r="M1117" s="39">
        <v>1</v>
      </c>
      <c r="N1117" s="43">
        <f t="shared" si="125"/>
        <v>0.00671140939597315</v>
      </c>
      <c r="O1117" s="44" t="s">
        <v>32</v>
      </c>
      <c r="P1117" s="45" t="s">
        <v>30</v>
      </c>
    </row>
    <row r="1118" ht="22.5" customHeight="1" spans="1:16">
      <c r="A1118" s="46" t="s">
        <v>48</v>
      </c>
      <c r="B1118" s="47" t="s">
        <v>49</v>
      </c>
      <c r="C1118" s="48">
        <v>45628</v>
      </c>
      <c r="D1118" s="47" t="str">
        <f t="shared" si="119"/>
        <v>December</v>
      </c>
      <c r="E1118" s="47">
        <f t="shared" si="120"/>
        <v>2024</v>
      </c>
      <c r="F1118" s="49">
        <v>148</v>
      </c>
      <c r="G1118" s="50">
        <v>43.51</v>
      </c>
      <c r="H1118" s="51">
        <f t="shared" si="121"/>
        <v>6439.48</v>
      </c>
      <c r="I1118" s="52">
        <v>0.07</v>
      </c>
      <c r="J1118" s="31" t="str">
        <f t="shared" si="122"/>
        <v>Moderate (6–10%)</v>
      </c>
      <c r="K1118" s="51">
        <f t="shared" si="123"/>
        <v>450.7636</v>
      </c>
      <c r="L1118" s="51">
        <f t="shared" si="124"/>
        <v>5988.7164</v>
      </c>
      <c r="M1118" s="49">
        <v>0</v>
      </c>
      <c r="N1118" s="53">
        <f t="shared" si="125"/>
        <v>0</v>
      </c>
      <c r="O1118" s="54" t="s">
        <v>32</v>
      </c>
      <c r="P1118" s="55" t="s">
        <v>30</v>
      </c>
    </row>
    <row r="1119" ht="22.5" customHeight="1" spans="1:16">
      <c r="A1119" s="36" t="s">
        <v>9</v>
      </c>
      <c r="B1119" s="37" t="s">
        <v>62</v>
      </c>
      <c r="C1119" s="38">
        <v>45642</v>
      </c>
      <c r="D1119" s="37" t="str">
        <f t="shared" si="119"/>
        <v>December</v>
      </c>
      <c r="E1119" s="37">
        <f t="shared" si="120"/>
        <v>2024</v>
      </c>
      <c r="F1119" s="39">
        <v>157</v>
      </c>
      <c r="G1119" s="40">
        <v>28.92</v>
      </c>
      <c r="H1119" s="41">
        <f t="shared" si="121"/>
        <v>4540.44</v>
      </c>
      <c r="I1119" s="42">
        <v>0.08</v>
      </c>
      <c r="J1119" s="31" t="str">
        <f t="shared" si="122"/>
        <v>Moderate (6–10%)</v>
      </c>
      <c r="K1119" s="41">
        <f t="shared" si="123"/>
        <v>363.2352</v>
      </c>
      <c r="L1119" s="41">
        <f t="shared" si="124"/>
        <v>4177.2048</v>
      </c>
      <c r="M1119" s="39">
        <v>3</v>
      </c>
      <c r="N1119" s="43">
        <f t="shared" si="125"/>
        <v>0.0191082802547771</v>
      </c>
      <c r="O1119" s="44" t="s">
        <v>31</v>
      </c>
      <c r="P1119" s="45" t="s">
        <v>30</v>
      </c>
    </row>
    <row r="1120" ht="22.5" customHeight="1" spans="1:16">
      <c r="A1120" s="46" t="s">
        <v>59</v>
      </c>
      <c r="B1120" s="47" t="s">
        <v>60</v>
      </c>
      <c r="C1120" s="48">
        <v>45642</v>
      </c>
      <c r="D1120" s="47" t="str">
        <f t="shared" si="119"/>
        <v>December</v>
      </c>
      <c r="E1120" s="47">
        <f t="shared" si="120"/>
        <v>2024</v>
      </c>
      <c r="F1120" s="49">
        <v>160</v>
      </c>
      <c r="G1120" s="50">
        <v>51.37</v>
      </c>
      <c r="H1120" s="51">
        <f t="shared" si="121"/>
        <v>8219.2</v>
      </c>
      <c r="I1120" s="52">
        <v>0.2</v>
      </c>
      <c r="J1120" s="31" t="str">
        <f t="shared" si="122"/>
        <v>Very High (16–20%)</v>
      </c>
      <c r="K1120" s="51">
        <f t="shared" si="123"/>
        <v>1643.84</v>
      </c>
      <c r="L1120" s="51">
        <f t="shared" si="124"/>
        <v>6575.36</v>
      </c>
      <c r="M1120" s="49">
        <v>2</v>
      </c>
      <c r="N1120" s="53">
        <f t="shared" si="125"/>
        <v>0.0125</v>
      </c>
      <c r="O1120" s="54" t="s">
        <v>33</v>
      </c>
      <c r="P1120" s="55" t="s">
        <v>28</v>
      </c>
    </row>
    <row r="1121" ht="22.5" customHeight="1" spans="1:16">
      <c r="A1121" s="36" t="s">
        <v>9</v>
      </c>
      <c r="B1121" s="37" t="s">
        <v>62</v>
      </c>
      <c r="C1121" s="38">
        <v>45649</v>
      </c>
      <c r="D1121" s="37" t="str">
        <f t="shared" si="119"/>
        <v>December</v>
      </c>
      <c r="E1121" s="37">
        <f t="shared" si="120"/>
        <v>2024</v>
      </c>
      <c r="F1121" s="39">
        <v>151</v>
      </c>
      <c r="G1121" s="40">
        <v>38.75</v>
      </c>
      <c r="H1121" s="41">
        <f t="shared" si="121"/>
        <v>5851.25</v>
      </c>
      <c r="I1121" s="42">
        <v>0.12</v>
      </c>
      <c r="J1121" s="31" t="str">
        <f t="shared" si="122"/>
        <v>High (11–15%)</v>
      </c>
      <c r="K1121" s="41">
        <f t="shared" si="123"/>
        <v>702.15</v>
      </c>
      <c r="L1121" s="41">
        <f t="shared" si="124"/>
        <v>5149.1</v>
      </c>
      <c r="M1121" s="39">
        <v>4</v>
      </c>
      <c r="N1121" s="43">
        <f t="shared" si="125"/>
        <v>0.0264900662251656</v>
      </c>
      <c r="O1121" s="44" t="s">
        <v>33</v>
      </c>
      <c r="P1121" s="45" t="s">
        <v>29</v>
      </c>
    </row>
    <row r="1122" ht="22.5" customHeight="1" spans="1:16">
      <c r="A1122" s="46" t="s">
        <v>59</v>
      </c>
      <c r="B1122" s="47" t="s">
        <v>60</v>
      </c>
      <c r="C1122" s="48">
        <v>45663</v>
      </c>
      <c r="D1122" s="47" t="str">
        <f t="shared" si="119"/>
        <v>January</v>
      </c>
      <c r="E1122" s="47">
        <f t="shared" si="120"/>
        <v>2025</v>
      </c>
      <c r="F1122" s="49">
        <v>129</v>
      </c>
      <c r="G1122" s="50">
        <v>22.94</v>
      </c>
      <c r="H1122" s="51">
        <f t="shared" si="121"/>
        <v>2959.26</v>
      </c>
      <c r="I1122" s="52">
        <v>0.07</v>
      </c>
      <c r="J1122" s="31" t="str">
        <f t="shared" si="122"/>
        <v>Moderate (6–10%)</v>
      </c>
      <c r="K1122" s="51">
        <f t="shared" si="123"/>
        <v>207.1482</v>
      </c>
      <c r="L1122" s="51">
        <f t="shared" si="124"/>
        <v>2752.1118</v>
      </c>
      <c r="M1122" s="49">
        <v>0</v>
      </c>
      <c r="N1122" s="53">
        <f t="shared" si="125"/>
        <v>0</v>
      </c>
      <c r="O1122" s="54" t="s">
        <v>33</v>
      </c>
      <c r="P1122" s="55" t="s">
        <v>30</v>
      </c>
    </row>
    <row r="1123" ht="22.5" customHeight="1" spans="1:16">
      <c r="A1123" s="36" t="s">
        <v>63</v>
      </c>
      <c r="B1123" s="37" t="s">
        <v>57</v>
      </c>
      <c r="C1123" s="38">
        <v>45670</v>
      </c>
      <c r="D1123" s="37" t="str">
        <f t="shared" si="119"/>
        <v>January</v>
      </c>
      <c r="E1123" s="37">
        <f t="shared" si="120"/>
        <v>2025</v>
      </c>
      <c r="F1123" s="39">
        <v>141</v>
      </c>
      <c r="G1123" s="40">
        <v>39.64</v>
      </c>
      <c r="H1123" s="41">
        <f t="shared" si="121"/>
        <v>5589.24</v>
      </c>
      <c r="I1123" s="42">
        <v>0.19</v>
      </c>
      <c r="J1123" s="31" t="str">
        <f t="shared" si="122"/>
        <v>Very High (16–20%)</v>
      </c>
      <c r="K1123" s="41">
        <f t="shared" si="123"/>
        <v>1061.9556</v>
      </c>
      <c r="L1123" s="41">
        <f t="shared" si="124"/>
        <v>4527.2844</v>
      </c>
      <c r="M1123" s="39">
        <v>2</v>
      </c>
      <c r="N1123" s="43">
        <f t="shared" si="125"/>
        <v>0.0141843971631206</v>
      </c>
      <c r="O1123" s="44" t="s">
        <v>31</v>
      </c>
      <c r="P1123" s="45" t="s">
        <v>28</v>
      </c>
    </row>
    <row r="1124" ht="22.5" customHeight="1" spans="1:16">
      <c r="A1124" s="46" t="s">
        <v>9</v>
      </c>
      <c r="B1124" s="47" t="s">
        <v>62</v>
      </c>
      <c r="C1124" s="48">
        <v>45677</v>
      </c>
      <c r="D1124" s="47" t="str">
        <f t="shared" si="119"/>
        <v>January</v>
      </c>
      <c r="E1124" s="47">
        <f t="shared" si="120"/>
        <v>2025</v>
      </c>
      <c r="F1124" s="49">
        <v>146</v>
      </c>
      <c r="G1124" s="50">
        <v>36.4</v>
      </c>
      <c r="H1124" s="51">
        <f t="shared" si="121"/>
        <v>5314.4</v>
      </c>
      <c r="I1124" s="52">
        <v>0.14</v>
      </c>
      <c r="J1124" s="31" t="str">
        <f t="shared" si="122"/>
        <v>High (11–15%)</v>
      </c>
      <c r="K1124" s="51">
        <f t="shared" si="123"/>
        <v>744.016</v>
      </c>
      <c r="L1124" s="51">
        <f t="shared" si="124"/>
        <v>4570.384</v>
      </c>
      <c r="M1124" s="49">
        <v>1</v>
      </c>
      <c r="N1124" s="53">
        <f t="shared" si="125"/>
        <v>0.00684931506849315</v>
      </c>
      <c r="O1124" s="54" t="s">
        <v>33</v>
      </c>
      <c r="P1124" s="55" t="s">
        <v>30</v>
      </c>
    </row>
    <row r="1125" ht="22.5" customHeight="1" spans="1:16">
      <c r="A1125" s="36" t="s">
        <v>58</v>
      </c>
      <c r="B1125" s="37" t="s">
        <v>57</v>
      </c>
      <c r="C1125" s="38">
        <v>45691</v>
      </c>
      <c r="D1125" s="37" t="str">
        <f t="shared" si="119"/>
        <v>February</v>
      </c>
      <c r="E1125" s="37">
        <f t="shared" si="120"/>
        <v>2025</v>
      </c>
      <c r="F1125" s="39">
        <v>165</v>
      </c>
      <c r="G1125" s="40">
        <v>36.53</v>
      </c>
      <c r="H1125" s="41">
        <f t="shared" si="121"/>
        <v>6027.45</v>
      </c>
      <c r="I1125" s="42">
        <v>0.23</v>
      </c>
      <c r="J1125" s="31" t="str">
        <f t="shared" si="122"/>
        <v>Maximum (21–25%)</v>
      </c>
      <c r="K1125" s="41">
        <f t="shared" si="123"/>
        <v>1386.3135</v>
      </c>
      <c r="L1125" s="41">
        <f t="shared" si="124"/>
        <v>4641.1365</v>
      </c>
      <c r="M1125" s="39">
        <v>3</v>
      </c>
      <c r="N1125" s="43">
        <f t="shared" si="125"/>
        <v>0.0181818181818182</v>
      </c>
      <c r="O1125" s="44" t="s">
        <v>31</v>
      </c>
      <c r="P1125" s="45" t="s">
        <v>30</v>
      </c>
    </row>
    <row r="1126" ht="22.5" customHeight="1" spans="1:16">
      <c r="A1126" s="46" t="s">
        <v>9</v>
      </c>
      <c r="B1126" s="47" t="s">
        <v>62</v>
      </c>
      <c r="C1126" s="48">
        <v>45719</v>
      </c>
      <c r="D1126" s="47" t="str">
        <f t="shared" si="119"/>
        <v>March</v>
      </c>
      <c r="E1126" s="47">
        <f t="shared" si="120"/>
        <v>2025</v>
      </c>
      <c r="F1126" s="49">
        <v>142</v>
      </c>
      <c r="G1126" s="50">
        <v>16.41</v>
      </c>
      <c r="H1126" s="51">
        <f t="shared" si="121"/>
        <v>2330.22</v>
      </c>
      <c r="I1126" s="52">
        <v>0.19</v>
      </c>
      <c r="J1126" s="31" t="str">
        <f t="shared" si="122"/>
        <v>Very High (16–20%)</v>
      </c>
      <c r="K1126" s="51">
        <f t="shared" si="123"/>
        <v>442.7418</v>
      </c>
      <c r="L1126" s="51">
        <f t="shared" si="124"/>
        <v>1887.4782</v>
      </c>
      <c r="M1126" s="49">
        <v>2</v>
      </c>
      <c r="N1126" s="53">
        <f t="shared" si="125"/>
        <v>0.0140845070422535</v>
      </c>
      <c r="O1126" s="54" t="s">
        <v>31</v>
      </c>
      <c r="P1126" s="55" t="s">
        <v>30</v>
      </c>
    </row>
    <row r="1127" ht="22.5" customHeight="1" spans="1:16">
      <c r="A1127" s="36" t="s">
        <v>10</v>
      </c>
      <c r="B1127" s="37" t="s">
        <v>62</v>
      </c>
      <c r="C1127" s="38">
        <v>43850</v>
      </c>
      <c r="D1127" s="37" t="str">
        <f t="shared" si="119"/>
        <v>January</v>
      </c>
      <c r="E1127" s="37">
        <f t="shared" si="120"/>
        <v>2020</v>
      </c>
      <c r="F1127" s="39">
        <v>149</v>
      </c>
      <c r="G1127" s="40">
        <v>22.33</v>
      </c>
      <c r="H1127" s="41">
        <f t="shared" si="121"/>
        <v>3327.17</v>
      </c>
      <c r="I1127" s="42">
        <v>0.02</v>
      </c>
      <c r="J1127" s="31" t="str">
        <f t="shared" si="122"/>
        <v>Low (1–5%)</v>
      </c>
      <c r="K1127" s="41">
        <f t="shared" si="123"/>
        <v>66.5434</v>
      </c>
      <c r="L1127" s="41">
        <f t="shared" si="124"/>
        <v>3260.6266</v>
      </c>
      <c r="M1127" s="39">
        <v>5</v>
      </c>
      <c r="N1127" s="43">
        <f t="shared" si="125"/>
        <v>0.0335570469798658</v>
      </c>
      <c r="O1127" s="44" t="s">
        <v>32</v>
      </c>
      <c r="P1127" s="45" t="s">
        <v>30</v>
      </c>
    </row>
    <row r="1128" ht="22.5" customHeight="1" spans="1:16">
      <c r="A1128" s="46" t="s">
        <v>46</v>
      </c>
      <c r="B1128" s="47" t="s">
        <v>47</v>
      </c>
      <c r="C1128" s="48">
        <v>43857</v>
      </c>
      <c r="D1128" s="47" t="str">
        <f t="shared" si="119"/>
        <v>January</v>
      </c>
      <c r="E1128" s="47">
        <f t="shared" si="120"/>
        <v>2020</v>
      </c>
      <c r="F1128" s="49">
        <v>158</v>
      </c>
      <c r="G1128" s="50">
        <v>31.84</v>
      </c>
      <c r="H1128" s="51">
        <f t="shared" si="121"/>
        <v>5030.72</v>
      </c>
      <c r="I1128" s="52">
        <v>0.17</v>
      </c>
      <c r="J1128" s="31" t="str">
        <f t="shared" si="122"/>
        <v>Very High (16–20%)</v>
      </c>
      <c r="K1128" s="51">
        <f t="shared" si="123"/>
        <v>855.222400000001</v>
      </c>
      <c r="L1128" s="51">
        <f t="shared" si="124"/>
        <v>4175.4976</v>
      </c>
      <c r="M1128" s="49">
        <v>2</v>
      </c>
      <c r="N1128" s="53">
        <f t="shared" si="125"/>
        <v>0.0126582278481013</v>
      </c>
      <c r="O1128" s="54" t="s">
        <v>33</v>
      </c>
      <c r="P1128" s="55" t="s">
        <v>28</v>
      </c>
    </row>
    <row r="1129" ht="22.5" customHeight="1" spans="1:16">
      <c r="A1129" s="36" t="s">
        <v>56</v>
      </c>
      <c r="B1129" s="37" t="s">
        <v>57</v>
      </c>
      <c r="C1129" s="38">
        <v>43857</v>
      </c>
      <c r="D1129" s="37" t="str">
        <f t="shared" si="119"/>
        <v>January</v>
      </c>
      <c r="E1129" s="37">
        <f t="shared" si="120"/>
        <v>2020</v>
      </c>
      <c r="F1129" s="39">
        <v>165</v>
      </c>
      <c r="G1129" s="40">
        <v>13.38</v>
      </c>
      <c r="H1129" s="41">
        <f t="shared" si="121"/>
        <v>2207.7</v>
      </c>
      <c r="I1129" s="42">
        <v>0.25</v>
      </c>
      <c r="J1129" s="31" t="str">
        <f t="shared" si="122"/>
        <v>Maximum (21–25%)</v>
      </c>
      <c r="K1129" s="41">
        <f t="shared" si="123"/>
        <v>551.925</v>
      </c>
      <c r="L1129" s="41">
        <f t="shared" si="124"/>
        <v>1655.775</v>
      </c>
      <c r="M1129" s="39">
        <v>2</v>
      </c>
      <c r="N1129" s="43">
        <f t="shared" si="125"/>
        <v>0.0121212121212121</v>
      </c>
      <c r="O1129" s="44" t="s">
        <v>33</v>
      </c>
      <c r="P1129" s="45" t="s">
        <v>28</v>
      </c>
    </row>
    <row r="1130" ht="22.5" customHeight="1" spans="1:16">
      <c r="A1130" s="46" t="s">
        <v>59</v>
      </c>
      <c r="B1130" s="47" t="s">
        <v>60</v>
      </c>
      <c r="C1130" s="48">
        <v>43871</v>
      </c>
      <c r="D1130" s="47" t="str">
        <f t="shared" si="119"/>
        <v>February</v>
      </c>
      <c r="E1130" s="47">
        <f t="shared" si="120"/>
        <v>2020</v>
      </c>
      <c r="F1130" s="49">
        <v>162</v>
      </c>
      <c r="G1130" s="50">
        <v>58.14</v>
      </c>
      <c r="H1130" s="51">
        <f t="shared" si="121"/>
        <v>9418.68</v>
      </c>
      <c r="I1130" s="52">
        <v>0.01</v>
      </c>
      <c r="J1130" s="31" t="str">
        <f t="shared" si="122"/>
        <v>Low (1–5%)</v>
      </c>
      <c r="K1130" s="51">
        <f t="shared" si="123"/>
        <v>94.1867999999995</v>
      </c>
      <c r="L1130" s="51">
        <f t="shared" si="124"/>
        <v>9324.4932</v>
      </c>
      <c r="M1130" s="49">
        <v>1</v>
      </c>
      <c r="N1130" s="53">
        <f t="shared" si="125"/>
        <v>0.00617283950617284</v>
      </c>
      <c r="O1130" s="54" t="s">
        <v>32</v>
      </c>
      <c r="P1130" s="55" t="s">
        <v>30</v>
      </c>
    </row>
    <row r="1131" ht="22.5" customHeight="1" spans="1:16">
      <c r="A1131" s="36" t="s">
        <v>58</v>
      </c>
      <c r="B1131" s="37" t="s">
        <v>57</v>
      </c>
      <c r="C1131" s="38">
        <v>43885</v>
      </c>
      <c r="D1131" s="37" t="str">
        <f t="shared" si="119"/>
        <v>February</v>
      </c>
      <c r="E1131" s="37">
        <f t="shared" si="120"/>
        <v>2020</v>
      </c>
      <c r="F1131" s="39">
        <v>170</v>
      </c>
      <c r="G1131" s="40">
        <v>53.68</v>
      </c>
      <c r="H1131" s="41">
        <f t="shared" si="121"/>
        <v>9125.6</v>
      </c>
      <c r="I1131" s="42">
        <v>0.01</v>
      </c>
      <c r="J1131" s="31" t="str">
        <f t="shared" si="122"/>
        <v>Low (1–5%)</v>
      </c>
      <c r="K1131" s="41">
        <f t="shared" si="123"/>
        <v>91.2559999999994</v>
      </c>
      <c r="L1131" s="41">
        <f t="shared" si="124"/>
        <v>9034.344</v>
      </c>
      <c r="M1131" s="39">
        <v>0</v>
      </c>
      <c r="N1131" s="43">
        <f t="shared" si="125"/>
        <v>0</v>
      </c>
      <c r="O1131" s="44" t="s">
        <v>32</v>
      </c>
      <c r="P1131" s="45" t="s">
        <v>28</v>
      </c>
    </row>
    <row r="1132" ht="22.5" customHeight="1" spans="1:16">
      <c r="A1132" s="46" t="s">
        <v>52</v>
      </c>
      <c r="B1132" s="47" t="s">
        <v>53</v>
      </c>
      <c r="C1132" s="48">
        <v>43885</v>
      </c>
      <c r="D1132" s="47" t="str">
        <f t="shared" si="119"/>
        <v>February</v>
      </c>
      <c r="E1132" s="47">
        <f t="shared" si="120"/>
        <v>2020</v>
      </c>
      <c r="F1132" s="49">
        <v>133</v>
      </c>
      <c r="G1132" s="50">
        <v>27.16</v>
      </c>
      <c r="H1132" s="51">
        <f t="shared" si="121"/>
        <v>3612.28</v>
      </c>
      <c r="I1132" s="52">
        <v>0.24</v>
      </c>
      <c r="J1132" s="31" t="str">
        <f t="shared" si="122"/>
        <v>Maximum (21–25%)</v>
      </c>
      <c r="K1132" s="51">
        <f t="shared" si="123"/>
        <v>866.9472</v>
      </c>
      <c r="L1132" s="51">
        <f t="shared" si="124"/>
        <v>2745.3328</v>
      </c>
      <c r="M1132" s="49">
        <v>2</v>
      </c>
      <c r="N1132" s="53">
        <f t="shared" si="125"/>
        <v>0.0150375939849624</v>
      </c>
      <c r="O1132" s="54" t="s">
        <v>32</v>
      </c>
      <c r="P1132" s="55" t="s">
        <v>28</v>
      </c>
    </row>
    <row r="1133" ht="22.5" customHeight="1" spans="1:16">
      <c r="A1133" s="36" t="s">
        <v>63</v>
      </c>
      <c r="B1133" s="37" t="s">
        <v>57</v>
      </c>
      <c r="C1133" s="38">
        <v>43899</v>
      </c>
      <c r="D1133" s="37" t="str">
        <f t="shared" si="119"/>
        <v>March</v>
      </c>
      <c r="E1133" s="37">
        <f t="shared" si="120"/>
        <v>2020</v>
      </c>
      <c r="F1133" s="39">
        <v>163</v>
      </c>
      <c r="G1133" s="40">
        <v>10.72</v>
      </c>
      <c r="H1133" s="41">
        <f t="shared" si="121"/>
        <v>1747.36</v>
      </c>
      <c r="I1133" s="42">
        <v>0.14</v>
      </c>
      <c r="J1133" s="31" t="str">
        <f t="shared" si="122"/>
        <v>High (11–15%)</v>
      </c>
      <c r="K1133" s="41">
        <f t="shared" si="123"/>
        <v>244.6304</v>
      </c>
      <c r="L1133" s="41">
        <f t="shared" si="124"/>
        <v>1502.7296</v>
      </c>
      <c r="M1133" s="39">
        <v>3</v>
      </c>
      <c r="N1133" s="43">
        <f t="shared" si="125"/>
        <v>0.0184049079754601</v>
      </c>
      <c r="O1133" s="44" t="s">
        <v>32</v>
      </c>
      <c r="P1133" s="45" t="s">
        <v>28</v>
      </c>
    </row>
    <row r="1134" ht="22.5" customHeight="1" spans="1:16">
      <c r="A1134" s="46" t="s">
        <v>9</v>
      </c>
      <c r="B1134" s="47" t="s">
        <v>62</v>
      </c>
      <c r="C1134" s="48">
        <v>43906</v>
      </c>
      <c r="D1134" s="47" t="str">
        <f t="shared" si="119"/>
        <v>March</v>
      </c>
      <c r="E1134" s="47">
        <f t="shared" si="120"/>
        <v>2020</v>
      </c>
      <c r="F1134" s="49">
        <v>150</v>
      </c>
      <c r="G1134" s="50">
        <v>41.64</v>
      </c>
      <c r="H1134" s="51">
        <f t="shared" si="121"/>
        <v>6246</v>
      </c>
      <c r="I1134" s="52">
        <v>0.11</v>
      </c>
      <c r="J1134" s="31" t="str">
        <f t="shared" si="122"/>
        <v>High (11–15%)</v>
      </c>
      <c r="K1134" s="51">
        <f t="shared" si="123"/>
        <v>687.059999999999</v>
      </c>
      <c r="L1134" s="51">
        <f t="shared" si="124"/>
        <v>5558.94</v>
      </c>
      <c r="M1134" s="49">
        <v>0</v>
      </c>
      <c r="N1134" s="53">
        <f t="shared" si="125"/>
        <v>0</v>
      </c>
      <c r="O1134" s="54" t="s">
        <v>32</v>
      </c>
      <c r="P1134" s="55" t="s">
        <v>28</v>
      </c>
    </row>
    <row r="1135" ht="22.5" customHeight="1" spans="1:16">
      <c r="A1135" s="36" t="s">
        <v>61</v>
      </c>
      <c r="B1135" s="37" t="s">
        <v>62</v>
      </c>
      <c r="C1135" s="38">
        <v>43913</v>
      </c>
      <c r="D1135" s="37" t="str">
        <f t="shared" si="119"/>
        <v>March</v>
      </c>
      <c r="E1135" s="37">
        <f t="shared" si="120"/>
        <v>2020</v>
      </c>
      <c r="F1135" s="39">
        <v>142</v>
      </c>
      <c r="G1135" s="40">
        <v>42.58</v>
      </c>
      <c r="H1135" s="41">
        <f t="shared" si="121"/>
        <v>6046.36</v>
      </c>
      <c r="I1135" s="42">
        <v>0</v>
      </c>
      <c r="J1135" s="31" t="str">
        <f t="shared" si="122"/>
        <v>No Discount</v>
      </c>
      <c r="K1135" s="41">
        <f t="shared" si="123"/>
        <v>0</v>
      </c>
      <c r="L1135" s="41">
        <f t="shared" si="124"/>
        <v>6046.36</v>
      </c>
      <c r="M1135" s="39">
        <v>1</v>
      </c>
      <c r="N1135" s="43">
        <f t="shared" si="125"/>
        <v>0.00704225352112676</v>
      </c>
      <c r="O1135" s="44" t="s">
        <v>31</v>
      </c>
      <c r="P1135" s="45" t="s">
        <v>29</v>
      </c>
    </row>
    <row r="1136" ht="22.5" customHeight="1" spans="1:16">
      <c r="A1136" s="46" t="s">
        <v>52</v>
      </c>
      <c r="B1136" s="47" t="s">
        <v>53</v>
      </c>
      <c r="C1136" s="48">
        <v>43920</v>
      </c>
      <c r="D1136" s="47" t="str">
        <f t="shared" si="119"/>
        <v>March</v>
      </c>
      <c r="E1136" s="47">
        <f t="shared" si="120"/>
        <v>2020</v>
      </c>
      <c r="F1136" s="49">
        <v>160</v>
      </c>
      <c r="G1136" s="50">
        <v>33.85</v>
      </c>
      <c r="H1136" s="51">
        <f t="shared" si="121"/>
        <v>5416</v>
      </c>
      <c r="I1136" s="52">
        <v>0.05</v>
      </c>
      <c r="J1136" s="31" t="str">
        <f t="shared" si="122"/>
        <v>Low (1–5%)</v>
      </c>
      <c r="K1136" s="51">
        <f t="shared" si="123"/>
        <v>270.8</v>
      </c>
      <c r="L1136" s="51">
        <f t="shared" si="124"/>
        <v>5145.2</v>
      </c>
      <c r="M1136" s="49">
        <v>1</v>
      </c>
      <c r="N1136" s="53">
        <f t="shared" si="125"/>
        <v>0.00625</v>
      </c>
      <c r="O1136" s="54" t="s">
        <v>33</v>
      </c>
      <c r="P1136" s="55" t="s">
        <v>30</v>
      </c>
    </row>
    <row r="1137" ht="22.5" customHeight="1" spans="1:16">
      <c r="A1137" s="36" t="s">
        <v>6</v>
      </c>
      <c r="B1137" s="37" t="s">
        <v>51</v>
      </c>
      <c r="C1137" s="38">
        <v>43934</v>
      </c>
      <c r="D1137" s="37" t="str">
        <f t="shared" si="119"/>
        <v>April</v>
      </c>
      <c r="E1137" s="37">
        <f t="shared" si="120"/>
        <v>2020</v>
      </c>
      <c r="F1137" s="39">
        <v>147</v>
      </c>
      <c r="G1137" s="40">
        <v>26.26</v>
      </c>
      <c r="H1137" s="41">
        <f t="shared" si="121"/>
        <v>3860.22</v>
      </c>
      <c r="I1137" s="42">
        <v>0.18</v>
      </c>
      <c r="J1137" s="31" t="str">
        <f t="shared" si="122"/>
        <v>Very High (16–20%)</v>
      </c>
      <c r="K1137" s="41">
        <f t="shared" si="123"/>
        <v>694.8396</v>
      </c>
      <c r="L1137" s="41">
        <f t="shared" si="124"/>
        <v>3165.3804</v>
      </c>
      <c r="M1137" s="39">
        <v>2</v>
      </c>
      <c r="N1137" s="43">
        <f t="shared" si="125"/>
        <v>0.0136054421768707</v>
      </c>
      <c r="O1137" s="44" t="s">
        <v>31</v>
      </c>
      <c r="P1137" s="45" t="s">
        <v>30</v>
      </c>
    </row>
    <row r="1138" ht="22.5" customHeight="1" spans="1:16">
      <c r="A1138" s="46" t="s">
        <v>58</v>
      </c>
      <c r="B1138" s="47" t="s">
        <v>57</v>
      </c>
      <c r="C1138" s="48">
        <v>43934</v>
      </c>
      <c r="D1138" s="47" t="str">
        <f t="shared" si="119"/>
        <v>April</v>
      </c>
      <c r="E1138" s="47">
        <f t="shared" si="120"/>
        <v>2020</v>
      </c>
      <c r="F1138" s="49">
        <v>149</v>
      </c>
      <c r="G1138" s="50">
        <v>44.73</v>
      </c>
      <c r="H1138" s="51">
        <f t="shared" si="121"/>
        <v>6664.77</v>
      </c>
      <c r="I1138" s="52">
        <v>0.19</v>
      </c>
      <c r="J1138" s="31" t="str">
        <f t="shared" si="122"/>
        <v>Very High (16–20%)</v>
      </c>
      <c r="K1138" s="51">
        <f t="shared" si="123"/>
        <v>1266.3063</v>
      </c>
      <c r="L1138" s="51">
        <f t="shared" si="124"/>
        <v>5398.4637</v>
      </c>
      <c r="M1138" s="49">
        <v>3</v>
      </c>
      <c r="N1138" s="53">
        <f t="shared" si="125"/>
        <v>0.0201342281879195</v>
      </c>
      <c r="O1138" s="54" t="s">
        <v>31</v>
      </c>
      <c r="P1138" s="55" t="s">
        <v>29</v>
      </c>
    </row>
    <row r="1139" ht="22.5" customHeight="1" spans="1:16">
      <c r="A1139" s="36" t="s">
        <v>52</v>
      </c>
      <c r="B1139" s="37" t="s">
        <v>53</v>
      </c>
      <c r="C1139" s="38">
        <v>43934</v>
      </c>
      <c r="D1139" s="37" t="str">
        <f t="shared" si="119"/>
        <v>April</v>
      </c>
      <c r="E1139" s="37">
        <f t="shared" si="120"/>
        <v>2020</v>
      </c>
      <c r="F1139" s="39">
        <v>146</v>
      </c>
      <c r="G1139" s="40">
        <v>49.31</v>
      </c>
      <c r="H1139" s="41">
        <f t="shared" si="121"/>
        <v>7199.26</v>
      </c>
      <c r="I1139" s="42">
        <v>0.03</v>
      </c>
      <c r="J1139" s="31" t="str">
        <f t="shared" si="122"/>
        <v>Low (1–5%)</v>
      </c>
      <c r="K1139" s="41">
        <f t="shared" si="123"/>
        <v>215.977800000001</v>
      </c>
      <c r="L1139" s="41">
        <f t="shared" si="124"/>
        <v>6983.2822</v>
      </c>
      <c r="M1139" s="39">
        <v>1</v>
      </c>
      <c r="N1139" s="43">
        <f t="shared" si="125"/>
        <v>0.00684931506849315</v>
      </c>
      <c r="O1139" s="44" t="s">
        <v>31</v>
      </c>
      <c r="P1139" s="45" t="s">
        <v>28</v>
      </c>
    </row>
    <row r="1140" ht="22.5" customHeight="1" spans="1:16">
      <c r="A1140" s="46" t="s">
        <v>58</v>
      </c>
      <c r="B1140" s="47" t="s">
        <v>57</v>
      </c>
      <c r="C1140" s="48">
        <v>43941</v>
      </c>
      <c r="D1140" s="47" t="str">
        <f t="shared" si="119"/>
        <v>April</v>
      </c>
      <c r="E1140" s="47">
        <f t="shared" si="120"/>
        <v>2020</v>
      </c>
      <c r="F1140" s="49">
        <v>188</v>
      </c>
      <c r="G1140" s="50">
        <v>30.18</v>
      </c>
      <c r="H1140" s="51">
        <f t="shared" si="121"/>
        <v>5673.84</v>
      </c>
      <c r="I1140" s="52">
        <v>0.22</v>
      </c>
      <c r="J1140" s="31" t="str">
        <f t="shared" si="122"/>
        <v>Maximum (21–25%)</v>
      </c>
      <c r="K1140" s="51">
        <f t="shared" si="123"/>
        <v>1248.2448</v>
      </c>
      <c r="L1140" s="51">
        <f t="shared" si="124"/>
        <v>4425.5952</v>
      </c>
      <c r="M1140" s="49">
        <v>2</v>
      </c>
      <c r="N1140" s="53">
        <f t="shared" si="125"/>
        <v>0.0106382978723404</v>
      </c>
      <c r="O1140" s="54" t="s">
        <v>33</v>
      </c>
      <c r="P1140" s="55" t="s">
        <v>28</v>
      </c>
    </row>
    <row r="1141" ht="22.5" customHeight="1" spans="1:16">
      <c r="A1141" s="36" t="s">
        <v>61</v>
      </c>
      <c r="B1141" s="37" t="s">
        <v>62</v>
      </c>
      <c r="C1141" s="38">
        <v>43948</v>
      </c>
      <c r="D1141" s="37" t="str">
        <f t="shared" si="119"/>
        <v>April</v>
      </c>
      <c r="E1141" s="37">
        <f t="shared" si="120"/>
        <v>2020</v>
      </c>
      <c r="F1141" s="39">
        <v>154</v>
      </c>
      <c r="G1141" s="40">
        <v>22.1</v>
      </c>
      <c r="H1141" s="41">
        <f t="shared" si="121"/>
        <v>3403.4</v>
      </c>
      <c r="I1141" s="42">
        <v>0.1</v>
      </c>
      <c r="J1141" s="31" t="str">
        <f t="shared" si="122"/>
        <v>Moderate (6–10%)</v>
      </c>
      <c r="K1141" s="41">
        <f t="shared" si="123"/>
        <v>340.34</v>
      </c>
      <c r="L1141" s="41">
        <f t="shared" si="124"/>
        <v>3063.06</v>
      </c>
      <c r="M1141" s="39">
        <v>0</v>
      </c>
      <c r="N1141" s="43">
        <f t="shared" si="125"/>
        <v>0</v>
      </c>
      <c r="O1141" s="44" t="s">
        <v>33</v>
      </c>
      <c r="P1141" s="45" t="s">
        <v>30</v>
      </c>
    </row>
    <row r="1142" ht="22.5" customHeight="1" spans="1:16">
      <c r="A1142" s="46" t="s">
        <v>50</v>
      </c>
      <c r="B1142" s="47" t="s">
        <v>51</v>
      </c>
      <c r="C1142" s="48">
        <v>43948</v>
      </c>
      <c r="D1142" s="47" t="str">
        <f t="shared" si="119"/>
        <v>April</v>
      </c>
      <c r="E1142" s="47">
        <f t="shared" si="120"/>
        <v>2020</v>
      </c>
      <c r="F1142" s="49">
        <v>138</v>
      </c>
      <c r="G1142" s="50">
        <v>47.14</v>
      </c>
      <c r="H1142" s="51">
        <f t="shared" si="121"/>
        <v>6505.32</v>
      </c>
      <c r="I1142" s="52">
        <v>0.09</v>
      </c>
      <c r="J1142" s="31" t="str">
        <f t="shared" si="122"/>
        <v>Moderate (6–10%)</v>
      </c>
      <c r="K1142" s="51">
        <f t="shared" si="123"/>
        <v>585.4788</v>
      </c>
      <c r="L1142" s="51">
        <f t="shared" si="124"/>
        <v>5919.8412</v>
      </c>
      <c r="M1142" s="49">
        <v>1</v>
      </c>
      <c r="N1142" s="53">
        <f t="shared" si="125"/>
        <v>0.0072463768115942</v>
      </c>
      <c r="O1142" s="54" t="s">
        <v>32</v>
      </c>
      <c r="P1142" s="55" t="s">
        <v>28</v>
      </c>
    </row>
    <row r="1143" ht="22.5" customHeight="1" spans="1:16">
      <c r="A1143" s="36" t="s">
        <v>48</v>
      </c>
      <c r="B1143" s="37" t="s">
        <v>49</v>
      </c>
      <c r="C1143" s="38">
        <v>43948</v>
      </c>
      <c r="D1143" s="37" t="str">
        <f t="shared" si="119"/>
        <v>April</v>
      </c>
      <c r="E1143" s="37">
        <f t="shared" si="120"/>
        <v>2020</v>
      </c>
      <c r="F1143" s="39">
        <v>148</v>
      </c>
      <c r="G1143" s="40">
        <v>22.42</v>
      </c>
      <c r="H1143" s="41">
        <f t="shared" si="121"/>
        <v>3318.16</v>
      </c>
      <c r="I1143" s="42">
        <v>0.06</v>
      </c>
      <c r="J1143" s="31" t="str">
        <f t="shared" si="122"/>
        <v>Moderate (6–10%)</v>
      </c>
      <c r="K1143" s="41">
        <f t="shared" si="123"/>
        <v>199.0896</v>
      </c>
      <c r="L1143" s="41">
        <f t="shared" si="124"/>
        <v>3119.0704</v>
      </c>
      <c r="M1143" s="39">
        <v>1</v>
      </c>
      <c r="N1143" s="43">
        <f t="shared" si="125"/>
        <v>0.00675675675675676</v>
      </c>
      <c r="O1143" s="44" t="s">
        <v>31</v>
      </c>
      <c r="P1143" s="45" t="s">
        <v>30</v>
      </c>
    </row>
    <row r="1144" ht="22.5" customHeight="1" spans="1:16">
      <c r="A1144" s="46" t="s">
        <v>63</v>
      </c>
      <c r="B1144" s="47" t="s">
        <v>57</v>
      </c>
      <c r="C1144" s="48">
        <v>43962</v>
      </c>
      <c r="D1144" s="47" t="str">
        <f t="shared" si="119"/>
        <v>May</v>
      </c>
      <c r="E1144" s="47">
        <f t="shared" si="120"/>
        <v>2020</v>
      </c>
      <c r="F1144" s="49">
        <v>127</v>
      </c>
      <c r="G1144" s="50">
        <v>33.21</v>
      </c>
      <c r="H1144" s="51">
        <f t="shared" si="121"/>
        <v>4217.67</v>
      </c>
      <c r="I1144" s="52">
        <v>0.2</v>
      </c>
      <c r="J1144" s="31" t="str">
        <f t="shared" si="122"/>
        <v>Very High (16–20%)</v>
      </c>
      <c r="K1144" s="51">
        <f t="shared" si="123"/>
        <v>843.534</v>
      </c>
      <c r="L1144" s="51">
        <f t="shared" si="124"/>
        <v>3374.136</v>
      </c>
      <c r="M1144" s="49">
        <v>2</v>
      </c>
      <c r="N1144" s="53">
        <f t="shared" si="125"/>
        <v>0.015748031496063</v>
      </c>
      <c r="O1144" s="54" t="s">
        <v>33</v>
      </c>
      <c r="P1144" s="55" t="s">
        <v>28</v>
      </c>
    </row>
    <row r="1145" ht="22.5" customHeight="1" spans="1:16">
      <c r="A1145" s="36" t="s">
        <v>46</v>
      </c>
      <c r="B1145" s="37" t="s">
        <v>47</v>
      </c>
      <c r="C1145" s="38">
        <v>44011</v>
      </c>
      <c r="D1145" s="37" t="str">
        <f t="shared" si="119"/>
        <v>June</v>
      </c>
      <c r="E1145" s="37">
        <f t="shared" si="120"/>
        <v>2020</v>
      </c>
      <c r="F1145" s="39">
        <v>152</v>
      </c>
      <c r="G1145" s="40">
        <v>35.12</v>
      </c>
      <c r="H1145" s="41">
        <f t="shared" si="121"/>
        <v>5338.24</v>
      </c>
      <c r="I1145" s="42">
        <v>0.22</v>
      </c>
      <c r="J1145" s="31" t="str">
        <f t="shared" si="122"/>
        <v>Maximum (21–25%)</v>
      </c>
      <c r="K1145" s="41">
        <f t="shared" si="123"/>
        <v>1174.4128</v>
      </c>
      <c r="L1145" s="41">
        <f t="shared" si="124"/>
        <v>4163.8272</v>
      </c>
      <c r="M1145" s="39">
        <v>4</v>
      </c>
      <c r="N1145" s="43">
        <f t="shared" si="125"/>
        <v>0.0263157894736842</v>
      </c>
      <c r="O1145" s="44" t="s">
        <v>33</v>
      </c>
      <c r="P1145" s="45" t="s">
        <v>28</v>
      </c>
    </row>
    <row r="1146" ht="22.5" customHeight="1" spans="1:16">
      <c r="A1146" s="46" t="s">
        <v>61</v>
      </c>
      <c r="B1146" s="47" t="s">
        <v>62</v>
      </c>
      <c r="C1146" s="48">
        <v>44074</v>
      </c>
      <c r="D1146" s="47" t="str">
        <f t="shared" si="119"/>
        <v>August</v>
      </c>
      <c r="E1146" s="47">
        <f t="shared" si="120"/>
        <v>2020</v>
      </c>
      <c r="F1146" s="49">
        <v>143</v>
      </c>
      <c r="G1146" s="50">
        <v>16.58</v>
      </c>
      <c r="H1146" s="51">
        <f t="shared" si="121"/>
        <v>2370.94</v>
      </c>
      <c r="I1146" s="52">
        <v>0.23</v>
      </c>
      <c r="J1146" s="31" t="str">
        <f t="shared" si="122"/>
        <v>Maximum (21–25%)</v>
      </c>
      <c r="K1146" s="51">
        <f t="shared" si="123"/>
        <v>545.3162</v>
      </c>
      <c r="L1146" s="51">
        <f t="shared" si="124"/>
        <v>1825.6238</v>
      </c>
      <c r="M1146" s="49">
        <v>2</v>
      </c>
      <c r="N1146" s="53">
        <f t="shared" si="125"/>
        <v>0.013986013986014</v>
      </c>
      <c r="O1146" s="54" t="s">
        <v>32</v>
      </c>
      <c r="P1146" s="55" t="s">
        <v>29</v>
      </c>
    </row>
    <row r="1147" ht="22.5" customHeight="1" spans="1:16">
      <c r="A1147" s="36" t="s">
        <v>7</v>
      </c>
      <c r="B1147" s="37" t="s">
        <v>47</v>
      </c>
      <c r="C1147" s="38">
        <v>44074</v>
      </c>
      <c r="D1147" s="37" t="str">
        <f t="shared" si="119"/>
        <v>August</v>
      </c>
      <c r="E1147" s="37">
        <f t="shared" si="120"/>
        <v>2020</v>
      </c>
      <c r="F1147" s="39">
        <v>164</v>
      </c>
      <c r="G1147" s="40">
        <v>19.46</v>
      </c>
      <c r="H1147" s="41">
        <f t="shared" si="121"/>
        <v>3191.44</v>
      </c>
      <c r="I1147" s="42">
        <v>0.11</v>
      </c>
      <c r="J1147" s="31" t="str">
        <f t="shared" si="122"/>
        <v>High (11–15%)</v>
      </c>
      <c r="K1147" s="41">
        <f t="shared" si="123"/>
        <v>351.0584</v>
      </c>
      <c r="L1147" s="41">
        <f t="shared" si="124"/>
        <v>2840.3816</v>
      </c>
      <c r="M1147" s="39">
        <v>2</v>
      </c>
      <c r="N1147" s="43">
        <f t="shared" si="125"/>
        <v>0.0121951219512195</v>
      </c>
      <c r="O1147" s="44" t="s">
        <v>31</v>
      </c>
      <c r="P1147" s="45" t="s">
        <v>30</v>
      </c>
    </row>
    <row r="1148" ht="22.5" customHeight="1" spans="1:16">
      <c r="A1148" s="46" t="s">
        <v>7</v>
      </c>
      <c r="B1148" s="47" t="s">
        <v>47</v>
      </c>
      <c r="C1148" s="48">
        <v>44088</v>
      </c>
      <c r="D1148" s="47" t="str">
        <f t="shared" si="119"/>
        <v>September</v>
      </c>
      <c r="E1148" s="47">
        <f t="shared" si="120"/>
        <v>2020</v>
      </c>
      <c r="F1148" s="49">
        <v>143</v>
      </c>
      <c r="G1148" s="50">
        <v>49.82</v>
      </c>
      <c r="H1148" s="51">
        <f t="shared" si="121"/>
        <v>7124.26</v>
      </c>
      <c r="I1148" s="52">
        <v>0.04</v>
      </c>
      <c r="J1148" s="31" t="str">
        <f t="shared" si="122"/>
        <v>Low (1–5%)</v>
      </c>
      <c r="K1148" s="51">
        <f t="shared" si="123"/>
        <v>284.9704</v>
      </c>
      <c r="L1148" s="51">
        <f t="shared" si="124"/>
        <v>6839.2896</v>
      </c>
      <c r="M1148" s="49">
        <v>2</v>
      </c>
      <c r="N1148" s="53">
        <f t="shared" si="125"/>
        <v>0.013986013986014</v>
      </c>
      <c r="O1148" s="54" t="s">
        <v>33</v>
      </c>
      <c r="P1148" s="55" t="s">
        <v>28</v>
      </c>
    </row>
    <row r="1149" ht="22.5" customHeight="1" spans="1:16">
      <c r="A1149" s="36" t="s">
        <v>9</v>
      </c>
      <c r="B1149" s="37" t="s">
        <v>62</v>
      </c>
      <c r="C1149" s="38">
        <v>44123</v>
      </c>
      <c r="D1149" s="37" t="str">
        <f t="shared" si="119"/>
        <v>October</v>
      </c>
      <c r="E1149" s="37">
        <f t="shared" si="120"/>
        <v>2020</v>
      </c>
      <c r="F1149" s="39">
        <v>137</v>
      </c>
      <c r="G1149" s="40">
        <v>33.02</v>
      </c>
      <c r="H1149" s="41">
        <f t="shared" si="121"/>
        <v>4523.74</v>
      </c>
      <c r="I1149" s="42">
        <v>0.25</v>
      </c>
      <c r="J1149" s="31" t="str">
        <f t="shared" si="122"/>
        <v>Maximum (21–25%)</v>
      </c>
      <c r="K1149" s="41">
        <f t="shared" si="123"/>
        <v>1130.935</v>
      </c>
      <c r="L1149" s="41">
        <f t="shared" si="124"/>
        <v>3392.805</v>
      </c>
      <c r="M1149" s="39">
        <v>4</v>
      </c>
      <c r="N1149" s="43">
        <f t="shared" si="125"/>
        <v>0.0291970802919708</v>
      </c>
      <c r="O1149" s="44" t="s">
        <v>31</v>
      </c>
      <c r="P1149" s="45" t="s">
        <v>28</v>
      </c>
    </row>
    <row r="1150" ht="22.5" customHeight="1" spans="1:16">
      <c r="A1150" s="46" t="s">
        <v>46</v>
      </c>
      <c r="B1150" s="47" t="s">
        <v>47</v>
      </c>
      <c r="C1150" s="48">
        <v>44151</v>
      </c>
      <c r="D1150" s="47" t="str">
        <f t="shared" si="119"/>
        <v>November</v>
      </c>
      <c r="E1150" s="47">
        <f t="shared" si="120"/>
        <v>2020</v>
      </c>
      <c r="F1150" s="49">
        <v>118</v>
      </c>
      <c r="G1150" s="50">
        <v>51.32</v>
      </c>
      <c r="H1150" s="51">
        <f t="shared" si="121"/>
        <v>6055.76</v>
      </c>
      <c r="I1150" s="52">
        <v>0.21</v>
      </c>
      <c r="J1150" s="31" t="str">
        <f t="shared" si="122"/>
        <v>Maximum (21–25%)</v>
      </c>
      <c r="K1150" s="51">
        <f t="shared" si="123"/>
        <v>1271.7096</v>
      </c>
      <c r="L1150" s="51">
        <f t="shared" si="124"/>
        <v>4784.0504</v>
      </c>
      <c r="M1150" s="49">
        <v>1</v>
      </c>
      <c r="N1150" s="53">
        <f t="shared" si="125"/>
        <v>0.00847457627118644</v>
      </c>
      <c r="O1150" s="54" t="s">
        <v>32</v>
      </c>
      <c r="P1150" s="55" t="s">
        <v>28</v>
      </c>
    </row>
    <row r="1151" ht="22.5" customHeight="1" spans="1:16">
      <c r="A1151" s="36" t="s">
        <v>61</v>
      </c>
      <c r="B1151" s="37" t="s">
        <v>62</v>
      </c>
      <c r="C1151" s="38">
        <v>44179</v>
      </c>
      <c r="D1151" s="37" t="str">
        <f t="shared" si="119"/>
        <v>December</v>
      </c>
      <c r="E1151" s="37">
        <f t="shared" si="120"/>
        <v>2020</v>
      </c>
      <c r="F1151" s="39">
        <v>136</v>
      </c>
      <c r="G1151" s="40">
        <v>56.33</v>
      </c>
      <c r="H1151" s="41">
        <f t="shared" si="121"/>
        <v>7660.88</v>
      </c>
      <c r="I1151" s="42">
        <v>0.06</v>
      </c>
      <c r="J1151" s="31" t="str">
        <f t="shared" si="122"/>
        <v>Moderate (6–10%)</v>
      </c>
      <c r="K1151" s="41">
        <f t="shared" si="123"/>
        <v>459.652800000001</v>
      </c>
      <c r="L1151" s="41">
        <f t="shared" si="124"/>
        <v>7201.2272</v>
      </c>
      <c r="M1151" s="39">
        <v>1</v>
      </c>
      <c r="N1151" s="43">
        <f t="shared" si="125"/>
        <v>0.00735294117647059</v>
      </c>
      <c r="O1151" s="44" t="s">
        <v>32</v>
      </c>
      <c r="P1151" s="45" t="s">
        <v>29</v>
      </c>
    </row>
    <row r="1152" ht="22.5" customHeight="1" spans="1:16">
      <c r="A1152" s="46" t="s">
        <v>48</v>
      </c>
      <c r="B1152" s="47" t="s">
        <v>49</v>
      </c>
      <c r="C1152" s="48">
        <v>44186</v>
      </c>
      <c r="D1152" s="47" t="str">
        <f t="shared" si="119"/>
        <v>December</v>
      </c>
      <c r="E1152" s="47">
        <f t="shared" si="120"/>
        <v>2020</v>
      </c>
      <c r="F1152" s="49">
        <v>140</v>
      </c>
      <c r="G1152" s="50">
        <v>21.78</v>
      </c>
      <c r="H1152" s="51">
        <f t="shared" si="121"/>
        <v>3049.2</v>
      </c>
      <c r="I1152" s="52">
        <v>0.14</v>
      </c>
      <c r="J1152" s="31" t="str">
        <f t="shared" si="122"/>
        <v>High (11–15%)</v>
      </c>
      <c r="K1152" s="51">
        <f t="shared" si="123"/>
        <v>426.888</v>
      </c>
      <c r="L1152" s="51">
        <f t="shared" si="124"/>
        <v>2622.312</v>
      </c>
      <c r="M1152" s="49">
        <v>3</v>
      </c>
      <c r="N1152" s="53">
        <f t="shared" si="125"/>
        <v>0.0214285714285714</v>
      </c>
      <c r="O1152" s="54" t="s">
        <v>31</v>
      </c>
      <c r="P1152" s="55" t="s">
        <v>29</v>
      </c>
    </row>
    <row r="1153" ht="22.5" customHeight="1" spans="1:16">
      <c r="A1153" s="36" t="s">
        <v>52</v>
      </c>
      <c r="B1153" s="37" t="s">
        <v>53</v>
      </c>
      <c r="C1153" s="38">
        <v>44193</v>
      </c>
      <c r="D1153" s="37" t="str">
        <f t="shared" si="119"/>
        <v>December</v>
      </c>
      <c r="E1153" s="37">
        <f t="shared" si="120"/>
        <v>2020</v>
      </c>
      <c r="F1153" s="39">
        <v>172</v>
      </c>
      <c r="G1153" s="40">
        <v>23.49</v>
      </c>
      <c r="H1153" s="41">
        <f t="shared" si="121"/>
        <v>4040.28</v>
      </c>
      <c r="I1153" s="42">
        <v>0.11</v>
      </c>
      <c r="J1153" s="31" t="str">
        <f t="shared" si="122"/>
        <v>High (11–15%)</v>
      </c>
      <c r="K1153" s="41">
        <f t="shared" si="123"/>
        <v>444.4308</v>
      </c>
      <c r="L1153" s="41">
        <f t="shared" si="124"/>
        <v>3595.8492</v>
      </c>
      <c r="M1153" s="39">
        <v>2</v>
      </c>
      <c r="N1153" s="43">
        <f t="shared" si="125"/>
        <v>0.0116279069767442</v>
      </c>
      <c r="O1153" s="44" t="s">
        <v>32</v>
      </c>
      <c r="P1153" s="45" t="s">
        <v>29</v>
      </c>
    </row>
    <row r="1154" ht="22.5" customHeight="1" spans="1:16">
      <c r="A1154" s="46" t="s">
        <v>61</v>
      </c>
      <c r="B1154" s="47" t="s">
        <v>62</v>
      </c>
      <c r="C1154" s="48">
        <v>44207</v>
      </c>
      <c r="D1154" s="47" t="str">
        <f t="shared" si="119"/>
        <v>January</v>
      </c>
      <c r="E1154" s="47">
        <f t="shared" si="120"/>
        <v>2021</v>
      </c>
      <c r="F1154" s="49">
        <v>154</v>
      </c>
      <c r="G1154" s="50">
        <v>49.87</v>
      </c>
      <c r="H1154" s="51">
        <f t="shared" si="121"/>
        <v>7679.98</v>
      </c>
      <c r="I1154" s="52">
        <v>0.02</v>
      </c>
      <c r="J1154" s="31" t="str">
        <f t="shared" si="122"/>
        <v>Low (1–5%)</v>
      </c>
      <c r="K1154" s="51">
        <f t="shared" si="123"/>
        <v>153.5996</v>
      </c>
      <c r="L1154" s="51">
        <f t="shared" si="124"/>
        <v>7526.3804</v>
      </c>
      <c r="M1154" s="49">
        <v>0</v>
      </c>
      <c r="N1154" s="53">
        <f t="shared" si="125"/>
        <v>0</v>
      </c>
      <c r="O1154" s="54" t="s">
        <v>32</v>
      </c>
      <c r="P1154" s="55" t="s">
        <v>28</v>
      </c>
    </row>
    <row r="1155" ht="22.5" customHeight="1" spans="1:16">
      <c r="A1155" s="36" t="s">
        <v>6</v>
      </c>
      <c r="B1155" s="37" t="s">
        <v>51</v>
      </c>
      <c r="C1155" s="38">
        <v>44228</v>
      </c>
      <c r="D1155" s="37" t="str">
        <f t="shared" ref="D1155:D1218" si="126">TEXT(C1155,"mmmm")</f>
        <v>February</v>
      </c>
      <c r="E1155" s="37">
        <f t="shared" ref="E1155:E1218" si="127">YEAR(C1155)</f>
        <v>2021</v>
      </c>
      <c r="F1155" s="39">
        <v>178</v>
      </c>
      <c r="G1155" s="40">
        <v>31.22</v>
      </c>
      <c r="H1155" s="41">
        <f t="shared" ref="H1155:H1218" si="128">F1155*G1155</f>
        <v>5557.16</v>
      </c>
      <c r="I1155" s="42">
        <v>0.04</v>
      </c>
      <c r="J1155" s="31" t="str">
        <f t="shared" ref="J1155:J1218" si="129">IF(I1155=0,"No Discount",IF(I1155&lt;=0.05,"Low (1–5%)",IF(I1155&lt;=0.1,"Moderate (6–10%)",IF(I1155&lt;=0.15,"High (11–15%)",IF(I1155&lt;=0.2,"Very High (16–20%)","Maximum (21–25%)")))))</f>
        <v>Low (1–5%)</v>
      </c>
      <c r="K1155" s="41">
        <f t="shared" ref="K1155:K1218" si="130">H1155-L1155</f>
        <v>222.2864</v>
      </c>
      <c r="L1155" s="41">
        <f t="shared" ref="L1155:L1218" si="131">H1155*(1-I1155)</f>
        <v>5334.8736</v>
      </c>
      <c r="M1155" s="39">
        <v>2</v>
      </c>
      <c r="N1155" s="43">
        <f t="shared" ref="N1155:N1218" si="132">M1155/F1155</f>
        <v>0.0112359550561798</v>
      </c>
      <c r="O1155" s="44" t="s">
        <v>31</v>
      </c>
      <c r="P1155" s="45" t="s">
        <v>29</v>
      </c>
    </row>
    <row r="1156" ht="22.5" customHeight="1" spans="1:16">
      <c r="A1156" s="46" t="s">
        <v>9</v>
      </c>
      <c r="B1156" s="47" t="s">
        <v>62</v>
      </c>
      <c r="C1156" s="48">
        <v>44228</v>
      </c>
      <c r="D1156" s="47" t="str">
        <f t="shared" si="126"/>
        <v>February</v>
      </c>
      <c r="E1156" s="47">
        <f t="shared" si="127"/>
        <v>2021</v>
      </c>
      <c r="F1156" s="49">
        <v>153</v>
      </c>
      <c r="G1156" s="50">
        <v>48.05</v>
      </c>
      <c r="H1156" s="51">
        <f t="shared" si="128"/>
        <v>7351.65</v>
      </c>
      <c r="I1156" s="52">
        <v>0.22</v>
      </c>
      <c r="J1156" s="31" t="str">
        <f t="shared" si="129"/>
        <v>Maximum (21–25%)</v>
      </c>
      <c r="K1156" s="51">
        <f t="shared" si="130"/>
        <v>1617.363</v>
      </c>
      <c r="L1156" s="51">
        <f t="shared" si="131"/>
        <v>5734.287</v>
      </c>
      <c r="M1156" s="49">
        <v>1</v>
      </c>
      <c r="N1156" s="53">
        <f t="shared" si="132"/>
        <v>0.0065359477124183</v>
      </c>
      <c r="O1156" s="54" t="s">
        <v>32</v>
      </c>
      <c r="P1156" s="55" t="s">
        <v>30</v>
      </c>
    </row>
    <row r="1157" ht="22.5" customHeight="1" spans="1:16">
      <c r="A1157" s="36" t="s">
        <v>10</v>
      </c>
      <c r="B1157" s="37" t="s">
        <v>62</v>
      </c>
      <c r="C1157" s="38">
        <v>44235</v>
      </c>
      <c r="D1157" s="37" t="str">
        <f t="shared" si="126"/>
        <v>February</v>
      </c>
      <c r="E1157" s="37">
        <f t="shared" si="127"/>
        <v>2021</v>
      </c>
      <c r="F1157" s="39">
        <v>152</v>
      </c>
      <c r="G1157" s="40">
        <v>57.1</v>
      </c>
      <c r="H1157" s="41">
        <f t="shared" si="128"/>
        <v>8679.2</v>
      </c>
      <c r="I1157" s="42">
        <v>0.21</v>
      </c>
      <c r="J1157" s="31" t="str">
        <f t="shared" si="129"/>
        <v>Maximum (21–25%)</v>
      </c>
      <c r="K1157" s="41">
        <f t="shared" si="130"/>
        <v>1822.632</v>
      </c>
      <c r="L1157" s="41">
        <f t="shared" si="131"/>
        <v>6856.568</v>
      </c>
      <c r="M1157" s="39">
        <v>0</v>
      </c>
      <c r="N1157" s="43">
        <f t="shared" si="132"/>
        <v>0</v>
      </c>
      <c r="O1157" s="44" t="s">
        <v>31</v>
      </c>
      <c r="P1157" s="45" t="s">
        <v>28</v>
      </c>
    </row>
    <row r="1158" ht="22.5" customHeight="1" spans="1:16">
      <c r="A1158" s="46" t="s">
        <v>48</v>
      </c>
      <c r="B1158" s="47" t="s">
        <v>49</v>
      </c>
      <c r="C1158" s="48">
        <v>44242</v>
      </c>
      <c r="D1158" s="47" t="str">
        <f t="shared" si="126"/>
        <v>February</v>
      </c>
      <c r="E1158" s="47">
        <f t="shared" si="127"/>
        <v>2021</v>
      </c>
      <c r="F1158" s="49">
        <v>169</v>
      </c>
      <c r="G1158" s="50">
        <v>21.6</v>
      </c>
      <c r="H1158" s="51">
        <f t="shared" si="128"/>
        <v>3650.4</v>
      </c>
      <c r="I1158" s="52">
        <v>0</v>
      </c>
      <c r="J1158" s="31" t="str">
        <f t="shared" si="129"/>
        <v>No Discount</v>
      </c>
      <c r="K1158" s="51">
        <f t="shared" si="130"/>
        <v>0</v>
      </c>
      <c r="L1158" s="51">
        <f t="shared" si="131"/>
        <v>3650.4</v>
      </c>
      <c r="M1158" s="49">
        <v>3</v>
      </c>
      <c r="N1158" s="53">
        <f t="shared" si="132"/>
        <v>0.0177514792899408</v>
      </c>
      <c r="O1158" s="54" t="s">
        <v>33</v>
      </c>
      <c r="P1158" s="55" t="s">
        <v>28</v>
      </c>
    </row>
    <row r="1159" ht="22.5" customHeight="1" spans="1:16">
      <c r="A1159" s="36" t="s">
        <v>58</v>
      </c>
      <c r="B1159" s="37" t="s">
        <v>57</v>
      </c>
      <c r="C1159" s="38">
        <v>44249</v>
      </c>
      <c r="D1159" s="37" t="str">
        <f t="shared" si="126"/>
        <v>February</v>
      </c>
      <c r="E1159" s="37">
        <f t="shared" si="127"/>
        <v>2021</v>
      </c>
      <c r="F1159" s="39">
        <v>136</v>
      </c>
      <c r="G1159" s="40">
        <v>24.36</v>
      </c>
      <c r="H1159" s="41">
        <f t="shared" si="128"/>
        <v>3312.96</v>
      </c>
      <c r="I1159" s="42">
        <v>0.12</v>
      </c>
      <c r="J1159" s="31" t="str">
        <f t="shared" si="129"/>
        <v>High (11–15%)</v>
      </c>
      <c r="K1159" s="41">
        <f t="shared" si="130"/>
        <v>397.5552</v>
      </c>
      <c r="L1159" s="41">
        <f t="shared" si="131"/>
        <v>2915.4048</v>
      </c>
      <c r="M1159" s="39">
        <v>1</v>
      </c>
      <c r="N1159" s="43">
        <f t="shared" si="132"/>
        <v>0.00735294117647059</v>
      </c>
      <c r="O1159" s="44" t="s">
        <v>32</v>
      </c>
      <c r="P1159" s="45" t="s">
        <v>30</v>
      </c>
    </row>
    <row r="1160" ht="22.5" customHeight="1" spans="1:16">
      <c r="A1160" s="46" t="s">
        <v>63</v>
      </c>
      <c r="B1160" s="47" t="s">
        <v>57</v>
      </c>
      <c r="C1160" s="48">
        <v>44263</v>
      </c>
      <c r="D1160" s="47" t="str">
        <f t="shared" si="126"/>
        <v>March</v>
      </c>
      <c r="E1160" s="47">
        <f t="shared" si="127"/>
        <v>2021</v>
      </c>
      <c r="F1160" s="49">
        <v>145</v>
      </c>
      <c r="G1160" s="50">
        <v>43.87</v>
      </c>
      <c r="H1160" s="51">
        <f t="shared" si="128"/>
        <v>6361.15</v>
      </c>
      <c r="I1160" s="52">
        <v>0.05</v>
      </c>
      <c r="J1160" s="31" t="str">
        <f t="shared" si="129"/>
        <v>Low (1–5%)</v>
      </c>
      <c r="K1160" s="51">
        <f t="shared" si="130"/>
        <v>318.0575</v>
      </c>
      <c r="L1160" s="51">
        <f t="shared" si="131"/>
        <v>6043.0925</v>
      </c>
      <c r="M1160" s="49">
        <v>4</v>
      </c>
      <c r="N1160" s="53">
        <f t="shared" si="132"/>
        <v>0.0275862068965517</v>
      </c>
      <c r="O1160" s="54" t="s">
        <v>32</v>
      </c>
      <c r="P1160" s="55" t="s">
        <v>29</v>
      </c>
    </row>
    <row r="1161" ht="22.5" customHeight="1" spans="1:16">
      <c r="A1161" s="36" t="s">
        <v>9</v>
      </c>
      <c r="B1161" s="37" t="s">
        <v>62</v>
      </c>
      <c r="C1161" s="38">
        <v>44284</v>
      </c>
      <c r="D1161" s="37" t="str">
        <f t="shared" si="126"/>
        <v>March</v>
      </c>
      <c r="E1161" s="37">
        <f t="shared" si="127"/>
        <v>2021</v>
      </c>
      <c r="F1161" s="39">
        <v>135</v>
      </c>
      <c r="G1161" s="40">
        <v>38.29</v>
      </c>
      <c r="H1161" s="41">
        <f t="shared" si="128"/>
        <v>5169.15</v>
      </c>
      <c r="I1161" s="42">
        <v>0.08</v>
      </c>
      <c r="J1161" s="31" t="str">
        <f t="shared" si="129"/>
        <v>Moderate (6–10%)</v>
      </c>
      <c r="K1161" s="41">
        <f t="shared" si="130"/>
        <v>413.532</v>
      </c>
      <c r="L1161" s="41">
        <f t="shared" si="131"/>
        <v>4755.618</v>
      </c>
      <c r="M1161" s="39">
        <v>3</v>
      </c>
      <c r="N1161" s="43">
        <f t="shared" si="132"/>
        <v>0.0222222222222222</v>
      </c>
      <c r="O1161" s="44" t="s">
        <v>32</v>
      </c>
      <c r="P1161" s="45" t="s">
        <v>28</v>
      </c>
    </row>
    <row r="1162" ht="22.5" customHeight="1" spans="1:16">
      <c r="A1162" s="46" t="s">
        <v>58</v>
      </c>
      <c r="B1162" s="47" t="s">
        <v>57</v>
      </c>
      <c r="C1162" s="48">
        <v>44298</v>
      </c>
      <c r="D1162" s="47" t="str">
        <f t="shared" si="126"/>
        <v>April</v>
      </c>
      <c r="E1162" s="47">
        <f t="shared" si="127"/>
        <v>2021</v>
      </c>
      <c r="F1162" s="49">
        <v>176</v>
      </c>
      <c r="G1162" s="50">
        <v>53.77</v>
      </c>
      <c r="H1162" s="51">
        <f t="shared" si="128"/>
        <v>9463.52</v>
      </c>
      <c r="I1162" s="52">
        <v>0</v>
      </c>
      <c r="J1162" s="31" t="str">
        <f t="shared" si="129"/>
        <v>No Discount</v>
      </c>
      <c r="K1162" s="51">
        <f t="shared" si="130"/>
        <v>0</v>
      </c>
      <c r="L1162" s="51">
        <f t="shared" si="131"/>
        <v>9463.52</v>
      </c>
      <c r="M1162" s="49">
        <v>1</v>
      </c>
      <c r="N1162" s="53">
        <f t="shared" si="132"/>
        <v>0.00568181818181818</v>
      </c>
      <c r="O1162" s="54" t="s">
        <v>33</v>
      </c>
      <c r="P1162" s="55" t="s">
        <v>28</v>
      </c>
    </row>
    <row r="1163" ht="22.5" customHeight="1" spans="1:16">
      <c r="A1163" s="36" t="s">
        <v>59</v>
      </c>
      <c r="B1163" s="37" t="s">
        <v>60</v>
      </c>
      <c r="C1163" s="38">
        <v>44312</v>
      </c>
      <c r="D1163" s="37" t="str">
        <f t="shared" si="126"/>
        <v>April</v>
      </c>
      <c r="E1163" s="37">
        <f t="shared" si="127"/>
        <v>2021</v>
      </c>
      <c r="F1163" s="39">
        <v>150</v>
      </c>
      <c r="G1163" s="40">
        <v>50.53</v>
      </c>
      <c r="H1163" s="41">
        <f t="shared" si="128"/>
        <v>7579.5</v>
      </c>
      <c r="I1163" s="42">
        <v>0.16</v>
      </c>
      <c r="J1163" s="31" t="str">
        <f t="shared" si="129"/>
        <v>Very High (16–20%)</v>
      </c>
      <c r="K1163" s="41">
        <f t="shared" si="130"/>
        <v>1212.72</v>
      </c>
      <c r="L1163" s="41">
        <f t="shared" si="131"/>
        <v>6366.78</v>
      </c>
      <c r="M1163" s="39">
        <v>2</v>
      </c>
      <c r="N1163" s="43">
        <f t="shared" si="132"/>
        <v>0.0133333333333333</v>
      </c>
      <c r="O1163" s="44" t="s">
        <v>31</v>
      </c>
      <c r="P1163" s="45" t="s">
        <v>30</v>
      </c>
    </row>
    <row r="1164" ht="22.5" customHeight="1" spans="1:16">
      <c r="A1164" s="46" t="s">
        <v>6</v>
      </c>
      <c r="B1164" s="47" t="s">
        <v>51</v>
      </c>
      <c r="C1164" s="48">
        <v>44319</v>
      </c>
      <c r="D1164" s="47" t="str">
        <f t="shared" si="126"/>
        <v>May</v>
      </c>
      <c r="E1164" s="47">
        <f t="shared" si="127"/>
        <v>2021</v>
      </c>
      <c r="F1164" s="49">
        <v>153</v>
      </c>
      <c r="G1164" s="50">
        <v>55.83</v>
      </c>
      <c r="H1164" s="51">
        <f t="shared" si="128"/>
        <v>8541.99</v>
      </c>
      <c r="I1164" s="52">
        <v>0.11</v>
      </c>
      <c r="J1164" s="31" t="str">
        <f t="shared" si="129"/>
        <v>High (11–15%)</v>
      </c>
      <c r="K1164" s="51">
        <f t="shared" si="130"/>
        <v>939.618899999999</v>
      </c>
      <c r="L1164" s="51">
        <f t="shared" si="131"/>
        <v>7602.3711</v>
      </c>
      <c r="M1164" s="49">
        <v>2</v>
      </c>
      <c r="N1164" s="53">
        <f t="shared" si="132"/>
        <v>0.0130718954248366</v>
      </c>
      <c r="O1164" s="54" t="s">
        <v>32</v>
      </c>
      <c r="P1164" s="55" t="s">
        <v>29</v>
      </c>
    </row>
    <row r="1165" ht="22.5" customHeight="1" spans="1:16">
      <c r="A1165" s="36" t="s">
        <v>54</v>
      </c>
      <c r="B1165" s="37" t="s">
        <v>55</v>
      </c>
      <c r="C1165" s="38">
        <v>44326</v>
      </c>
      <c r="D1165" s="37" t="str">
        <f t="shared" si="126"/>
        <v>May</v>
      </c>
      <c r="E1165" s="37">
        <f t="shared" si="127"/>
        <v>2021</v>
      </c>
      <c r="F1165" s="39">
        <v>129</v>
      </c>
      <c r="G1165" s="40">
        <v>18.2</v>
      </c>
      <c r="H1165" s="41">
        <f t="shared" si="128"/>
        <v>2347.8</v>
      </c>
      <c r="I1165" s="42">
        <v>0.05</v>
      </c>
      <c r="J1165" s="31" t="str">
        <f t="shared" si="129"/>
        <v>Low (1–5%)</v>
      </c>
      <c r="K1165" s="41">
        <f t="shared" si="130"/>
        <v>117.39</v>
      </c>
      <c r="L1165" s="41">
        <f t="shared" si="131"/>
        <v>2230.41</v>
      </c>
      <c r="M1165" s="39">
        <v>1</v>
      </c>
      <c r="N1165" s="43">
        <f t="shared" si="132"/>
        <v>0.00775193798449612</v>
      </c>
      <c r="O1165" s="44" t="s">
        <v>32</v>
      </c>
      <c r="P1165" s="45" t="s">
        <v>29</v>
      </c>
    </row>
    <row r="1166" ht="22.5" customHeight="1" spans="1:16">
      <c r="A1166" s="46" t="s">
        <v>59</v>
      </c>
      <c r="B1166" s="47" t="s">
        <v>60</v>
      </c>
      <c r="C1166" s="48">
        <v>44340</v>
      </c>
      <c r="D1166" s="47" t="str">
        <f t="shared" si="126"/>
        <v>May</v>
      </c>
      <c r="E1166" s="47">
        <f t="shared" si="127"/>
        <v>2021</v>
      </c>
      <c r="F1166" s="49">
        <v>148</v>
      </c>
      <c r="G1166" s="50">
        <v>52.44</v>
      </c>
      <c r="H1166" s="51">
        <f t="shared" si="128"/>
        <v>7761.12</v>
      </c>
      <c r="I1166" s="52">
        <v>0.13</v>
      </c>
      <c r="J1166" s="31" t="str">
        <f t="shared" si="129"/>
        <v>High (11–15%)</v>
      </c>
      <c r="K1166" s="51">
        <f t="shared" si="130"/>
        <v>1008.9456</v>
      </c>
      <c r="L1166" s="51">
        <f t="shared" si="131"/>
        <v>6752.1744</v>
      </c>
      <c r="M1166" s="49">
        <v>1</v>
      </c>
      <c r="N1166" s="53">
        <f t="shared" si="132"/>
        <v>0.00675675675675676</v>
      </c>
      <c r="O1166" s="54" t="s">
        <v>33</v>
      </c>
      <c r="P1166" s="55" t="s">
        <v>28</v>
      </c>
    </row>
    <row r="1167" ht="22.5" customHeight="1" spans="1:16">
      <c r="A1167" s="36" t="s">
        <v>8</v>
      </c>
      <c r="B1167" s="37" t="s">
        <v>45</v>
      </c>
      <c r="C1167" s="38">
        <v>44347</v>
      </c>
      <c r="D1167" s="37" t="str">
        <f t="shared" si="126"/>
        <v>May</v>
      </c>
      <c r="E1167" s="37">
        <f t="shared" si="127"/>
        <v>2021</v>
      </c>
      <c r="F1167" s="39">
        <v>133</v>
      </c>
      <c r="G1167" s="40">
        <v>42.39</v>
      </c>
      <c r="H1167" s="41">
        <f t="shared" si="128"/>
        <v>5637.87</v>
      </c>
      <c r="I1167" s="42">
        <v>0.18</v>
      </c>
      <c r="J1167" s="31" t="str">
        <f t="shared" si="129"/>
        <v>Very High (16–20%)</v>
      </c>
      <c r="K1167" s="41">
        <f t="shared" si="130"/>
        <v>1014.8166</v>
      </c>
      <c r="L1167" s="41">
        <f t="shared" si="131"/>
        <v>4623.0534</v>
      </c>
      <c r="M1167" s="39">
        <v>0</v>
      </c>
      <c r="N1167" s="43">
        <f t="shared" si="132"/>
        <v>0</v>
      </c>
      <c r="O1167" s="44" t="s">
        <v>33</v>
      </c>
      <c r="P1167" s="45" t="s">
        <v>30</v>
      </c>
    </row>
    <row r="1168" ht="22.5" customHeight="1" spans="1:16">
      <c r="A1168" s="46" t="s">
        <v>9</v>
      </c>
      <c r="B1168" s="47" t="s">
        <v>62</v>
      </c>
      <c r="C1168" s="48">
        <v>44347</v>
      </c>
      <c r="D1168" s="47" t="str">
        <f t="shared" si="126"/>
        <v>May</v>
      </c>
      <c r="E1168" s="47">
        <f t="shared" si="127"/>
        <v>2021</v>
      </c>
      <c r="F1168" s="49">
        <v>171</v>
      </c>
      <c r="G1168" s="50">
        <v>46.59</v>
      </c>
      <c r="H1168" s="51">
        <f t="shared" si="128"/>
        <v>7966.89</v>
      </c>
      <c r="I1168" s="52">
        <v>0.06</v>
      </c>
      <c r="J1168" s="31" t="str">
        <f t="shared" si="129"/>
        <v>Moderate (6–10%)</v>
      </c>
      <c r="K1168" s="51">
        <f t="shared" si="130"/>
        <v>478.013400000001</v>
      </c>
      <c r="L1168" s="51">
        <f t="shared" si="131"/>
        <v>7488.8766</v>
      </c>
      <c r="M1168" s="49">
        <v>1</v>
      </c>
      <c r="N1168" s="53">
        <f t="shared" si="132"/>
        <v>0.00584795321637427</v>
      </c>
      <c r="O1168" s="54" t="s">
        <v>33</v>
      </c>
      <c r="P1168" s="55" t="s">
        <v>29</v>
      </c>
    </row>
    <row r="1169" ht="22.5" customHeight="1" spans="1:16">
      <c r="A1169" s="36" t="s">
        <v>59</v>
      </c>
      <c r="B1169" s="37" t="s">
        <v>60</v>
      </c>
      <c r="C1169" s="38">
        <v>44368</v>
      </c>
      <c r="D1169" s="37" t="str">
        <f t="shared" si="126"/>
        <v>June</v>
      </c>
      <c r="E1169" s="37">
        <f t="shared" si="127"/>
        <v>2021</v>
      </c>
      <c r="F1169" s="39">
        <v>153</v>
      </c>
      <c r="G1169" s="40">
        <v>37.4</v>
      </c>
      <c r="H1169" s="41">
        <f t="shared" si="128"/>
        <v>5722.2</v>
      </c>
      <c r="I1169" s="42">
        <v>0.03</v>
      </c>
      <c r="J1169" s="31" t="str">
        <f t="shared" si="129"/>
        <v>Low (1–5%)</v>
      </c>
      <c r="K1169" s="41">
        <f t="shared" si="130"/>
        <v>171.666</v>
      </c>
      <c r="L1169" s="41">
        <f t="shared" si="131"/>
        <v>5550.534</v>
      </c>
      <c r="M1169" s="39">
        <v>2</v>
      </c>
      <c r="N1169" s="43">
        <f t="shared" si="132"/>
        <v>0.0130718954248366</v>
      </c>
      <c r="O1169" s="44" t="s">
        <v>32</v>
      </c>
      <c r="P1169" s="45" t="s">
        <v>28</v>
      </c>
    </row>
    <row r="1170" ht="22.5" customHeight="1" spans="1:16">
      <c r="A1170" s="46" t="s">
        <v>63</v>
      </c>
      <c r="B1170" s="47" t="s">
        <v>57</v>
      </c>
      <c r="C1170" s="48">
        <v>44375</v>
      </c>
      <c r="D1170" s="47" t="str">
        <f t="shared" si="126"/>
        <v>June</v>
      </c>
      <c r="E1170" s="47">
        <f t="shared" si="127"/>
        <v>2021</v>
      </c>
      <c r="F1170" s="49">
        <v>163</v>
      </c>
      <c r="G1170" s="50">
        <v>22.95</v>
      </c>
      <c r="H1170" s="51">
        <f t="shared" si="128"/>
        <v>3740.85</v>
      </c>
      <c r="I1170" s="52">
        <v>0.1</v>
      </c>
      <c r="J1170" s="31" t="str">
        <f t="shared" si="129"/>
        <v>Moderate (6–10%)</v>
      </c>
      <c r="K1170" s="51">
        <f t="shared" si="130"/>
        <v>374.085</v>
      </c>
      <c r="L1170" s="51">
        <f t="shared" si="131"/>
        <v>3366.765</v>
      </c>
      <c r="M1170" s="49">
        <v>1</v>
      </c>
      <c r="N1170" s="53">
        <f t="shared" si="132"/>
        <v>0.00613496932515337</v>
      </c>
      <c r="O1170" s="54" t="s">
        <v>31</v>
      </c>
      <c r="P1170" s="55" t="s">
        <v>28</v>
      </c>
    </row>
    <row r="1171" ht="22.5" customHeight="1" spans="1:16">
      <c r="A1171" s="36" t="s">
        <v>8</v>
      </c>
      <c r="B1171" s="37" t="s">
        <v>45</v>
      </c>
      <c r="C1171" s="38">
        <v>44403</v>
      </c>
      <c r="D1171" s="37" t="str">
        <f t="shared" si="126"/>
        <v>July</v>
      </c>
      <c r="E1171" s="37">
        <f t="shared" si="127"/>
        <v>2021</v>
      </c>
      <c r="F1171" s="39">
        <v>151</v>
      </c>
      <c r="G1171" s="40">
        <v>30.92</v>
      </c>
      <c r="H1171" s="41">
        <f t="shared" si="128"/>
        <v>4668.92</v>
      </c>
      <c r="I1171" s="42">
        <v>0.17</v>
      </c>
      <c r="J1171" s="31" t="str">
        <f t="shared" si="129"/>
        <v>Very High (16–20%)</v>
      </c>
      <c r="K1171" s="41">
        <f t="shared" si="130"/>
        <v>793.7164</v>
      </c>
      <c r="L1171" s="41">
        <f t="shared" si="131"/>
        <v>3875.2036</v>
      </c>
      <c r="M1171" s="39">
        <v>3</v>
      </c>
      <c r="N1171" s="43">
        <f t="shared" si="132"/>
        <v>0.0198675496688742</v>
      </c>
      <c r="O1171" s="44" t="s">
        <v>31</v>
      </c>
      <c r="P1171" s="45" t="s">
        <v>29</v>
      </c>
    </row>
    <row r="1172" ht="22.5" customHeight="1" spans="1:16">
      <c r="A1172" s="46" t="s">
        <v>59</v>
      </c>
      <c r="B1172" s="47" t="s">
        <v>60</v>
      </c>
      <c r="C1172" s="48">
        <v>44417</v>
      </c>
      <c r="D1172" s="47" t="str">
        <f t="shared" si="126"/>
        <v>August</v>
      </c>
      <c r="E1172" s="47">
        <f t="shared" si="127"/>
        <v>2021</v>
      </c>
      <c r="F1172" s="49">
        <v>141</v>
      </c>
      <c r="G1172" s="50">
        <v>30.54</v>
      </c>
      <c r="H1172" s="51">
        <f t="shared" si="128"/>
        <v>4306.14</v>
      </c>
      <c r="I1172" s="52">
        <v>0.18</v>
      </c>
      <c r="J1172" s="31" t="str">
        <f t="shared" si="129"/>
        <v>Very High (16–20%)</v>
      </c>
      <c r="K1172" s="51">
        <f t="shared" si="130"/>
        <v>775.1052</v>
      </c>
      <c r="L1172" s="51">
        <f t="shared" si="131"/>
        <v>3531.0348</v>
      </c>
      <c r="M1172" s="49">
        <v>1</v>
      </c>
      <c r="N1172" s="53">
        <f t="shared" si="132"/>
        <v>0.00709219858156028</v>
      </c>
      <c r="O1172" s="54" t="s">
        <v>32</v>
      </c>
      <c r="P1172" s="55" t="s">
        <v>28</v>
      </c>
    </row>
    <row r="1173" ht="22.5" customHeight="1" spans="1:16">
      <c r="A1173" s="36" t="s">
        <v>64</v>
      </c>
      <c r="B1173" s="37" t="s">
        <v>65</v>
      </c>
      <c r="C1173" s="38">
        <v>44438</v>
      </c>
      <c r="D1173" s="37" t="str">
        <f t="shared" si="126"/>
        <v>August</v>
      </c>
      <c r="E1173" s="37">
        <f t="shared" si="127"/>
        <v>2021</v>
      </c>
      <c r="F1173" s="39">
        <v>158</v>
      </c>
      <c r="G1173" s="40">
        <v>52.31</v>
      </c>
      <c r="H1173" s="41">
        <f t="shared" si="128"/>
        <v>8264.98</v>
      </c>
      <c r="I1173" s="42">
        <v>0.21</v>
      </c>
      <c r="J1173" s="31" t="str">
        <f t="shared" si="129"/>
        <v>Maximum (21–25%)</v>
      </c>
      <c r="K1173" s="41">
        <f t="shared" si="130"/>
        <v>1735.6458</v>
      </c>
      <c r="L1173" s="41">
        <f t="shared" si="131"/>
        <v>6529.3342</v>
      </c>
      <c r="M1173" s="39">
        <v>1</v>
      </c>
      <c r="N1173" s="43">
        <f t="shared" si="132"/>
        <v>0.00632911392405063</v>
      </c>
      <c r="O1173" s="44" t="s">
        <v>32</v>
      </c>
      <c r="P1173" s="45" t="s">
        <v>30</v>
      </c>
    </row>
    <row r="1174" ht="22.5" customHeight="1" spans="1:16">
      <c r="A1174" s="46" t="s">
        <v>6</v>
      </c>
      <c r="B1174" s="47" t="s">
        <v>51</v>
      </c>
      <c r="C1174" s="48">
        <v>44452</v>
      </c>
      <c r="D1174" s="47" t="str">
        <f t="shared" si="126"/>
        <v>September</v>
      </c>
      <c r="E1174" s="47">
        <f t="shared" si="127"/>
        <v>2021</v>
      </c>
      <c r="F1174" s="49">
        <v>133</v>
      </c>
      <c r="G1174" s="50">
        <v>45.1</v>
      </c>
      <c r="H1174" s="51">
        <f t="shared" si="128"/>
        <v>5998.3</v>
      </c>
      <c r="I1174" s="52">
        <v>0.19</v>
      </c>
      <c r="J1174" s="31" t="str">
        <f t="shared" si="129"/>
        <v>Very High (16–20%)</v>
      </c>
      <c r="K1174" s="51">
        <f t="shared" si="130"/>
        <v>1139.677</v>
      </c>
      <c r="L1174" s="51">
        <f t="shared" si="131"/>
        <v>4858.623</v>
      </c>
      <c r="M1174" s="49">
        <v>2</v>
      </c>
      <c r="N1174" s="53">
        <f t="shared" si="132"/>
        <v>0.0150375939849624</v>
      </c>
      <c r="O1174" s="54" t="s">
        <v>31</v>
      </c>
      <c r="P1174" s="55" t="s">
        <v>28</v>
      </c>
    </row>
    <row r="1175" ht="22.5" customHeight="1" spans="1:16">
      <c r="A1175" s="36" t="s">
        <v>10</v>
      </c>
      <c r="B1175" s="37" t="s">
        <v>62</v>
      </c>
      <c r="C1175" s="38">
        <v>44452</v>
      </c>
      <c r="D1175" s="37" t="str">
        <f t="shared" si="126"/>
        <v>September</v>
      </c>
      <c r="E1175" s="37">
        <f t="shared" si="127"/>
        <v>2021</v>
      </c>
      <c r="F1175" s="39">
        <v>162</v>
      </c>
      <c r="G1175" s="40">
        <v>14.66</v>
      </c>
      <c r="H1175" s="41">
        <f t="shared" si="128"/>
        <v>2374.92</v>
      </c>
      <c r="I1175" s="42">
        <v>0.13</v>
      </c>
      <c r="J1175" s="31" t="str">
        <f t="shared" si="129"/>
        <v>High (11–15%)</v>
      </c>
      <c r="K1175" s="41">
        <f t="shared" si="130"/>
        <v>308.7396</v>
      </c>
      <c r="L1175" s="41">
        <f t="shared" si="131"/>
        <v>2066.1804</v>
      </c>
      <c r="M1175" s="39">
        <v>4</v>
      </c>
      <c r="N1175" s="43">
        <f t="shared" si="132"/>
        <v>0.0246913580246914</v>
      </c>
      <c r="O1175" s="44" t="s">
        <v>31</v>
      </c>
      <c r="P1175" s="45" t="s">
        <v>29</v>
      </c>
    </row>
    <row r="1176" ht="22.5" customHeight="1" spans="1:16">
      <c r="A1176" s="46" t="s">
        <v>9</v>
      </c>
      <c r="B1176" s="47" t="s">
        <v>62</v>
      </c>
      <c r="C1176" s="48">
        <v>44459</v>
      </c>
      <c r="D1176" s="47" t="str">
        <f t="shared" si="126"/>
        <v>September</v>
      </c>
      <c r="E1176" s="47">
        <f t="shared" si="127"/>
        <v>2021</v>
      </c>
      <c r="F1176" s="49">
        <v>157</v>
      </c>
      <c r="G1176" s="50">
        <v>32.06</v>
      </c>
      <c r="H1176" s="51">
        <f t="shared" si="128"/>
        <v>5033.42</v>
      </c>
      <c r="I1176" s="52">
        <v>0.16</v>
      </c>
      <c r="J1176" s="31" t="str">
        <f t="shared" si="129"/>
        <v>Very High (16–20%)</v>
      </c>
      <c r="K1176" s="51">
        <f t="shared" si="130"/>
        <v>805.3472</v>
      </c>
      <c r="L1176" s="51">
        <f t="shared" si="131"/>
        <v>4228.0728</v>
      </c>
      <c r="M1176" s="49">
        <v>1</v>
      </c>
      <c r="N1176" s="53">
        <f t="shared" si="132"/>
        <v>0.00636942675159236</v>
      </c>
      <c r="O1176" s="54" t="s">
        <v>32</v>
      </c>
      <c r="P1176" s="55" t="s">
        <v>30</v>
      </c>
    </row>
    <row r="1177" ht="22.5" customHeight="1" spans="1:16">
      <c r="A1177" s="36" t="s">
        <v>6</v>
      </c>
      <c r="B1177" s="37" t="s">
        <v>51</v>
      </c>
      <c r="C1177" s="38">
        <v>44473</v>
      </c>
      <c r="D1177" s="37" t="str">
        <f t="shared" si="126"/>
        <v>October</v>
      </c>
      <c r="E1177" s="37">
        <f t="shared" si="127"/>
        <v>2021</v>
      </c>
      <c r="F1177" s="39">
        <v>158</v>
      </c>
      <c r="G1177" s="40">
        <v>10.05</v>
      </c>
      <c r="H1177" s="41">
        <f t="shared" si="128"/>
        <v>1587.9</v>
      </c>
      <c r="I1177" s="42">
        <v>0.16</v>
      </c>
      <c r="J1177" s="31" t="str">
        <f t="shared" si="129"/>
        <v>Very High (16–20%)</v>
      </c>
      <c r="K1177" s="41">
        <f t="shared" si="130"/>
        <v>254.064</v>
      </c>
      <c r="L1177" s="41">
        <f t="shared" si="131"/>
        <v>1333.836</v>
      </c>
      <c r="M1177" s="39">
        <v>0</v>
      </c>
      <c r="N1177" s="43">
        <f t="shared" si="132"/>
        <v>0</v>
      </c>
      <c r="O1177" s="44" t="s">
        <v>33</v>
      </c>
      <c r="P1177" s="45" t="s">
        <v>28</v>
      </c>
    </row>
    <row r="1178" ht="22.5" customHeight="1" spans="1:16">
      <c r="A1178" s="46" t="s">
        <v>59</v>
      </c>
      <c r="B1178" s="47" t="s">
        <v>60</v>
      </c>
      <c r="C1178" s="48">
        <v>44522</v>
      </c>
      <c r="D1178" s="47" t="str">
        <f t="shared" si="126"/>
        <v>November</v>
      </c>
      <c r="E1178" s="47">
        <f t="shared" si="127"/>
        <v>2021</v>
      </c>
      <c r="F1178" s="49">
        <v>136</v>
      </c>
      <c r="G1178" s="50">
        <v>11.79</v>
      </c>
      <c r="H1178" s="51">
        <f t="shared" si="128"/>
        <v>1603.44</v>
      </c>
      <c r="I1178" s="52">
        <v>0.02</v>
      </c>
      <c r="J1178" s="31" t="str">
        <f t="shared" si="129"/>
        <v>Low (1–5%)</v>
      </c>
      <c r="K1178" s="51">
        <f t="shared" si="130"/>
        <v>32.0688</v>
      </c>
      <c r="L1178" s="51">
        <f t="shared" si="131"/>
        <v>1571.3712</v>
      </c>
      <c r="M1178" s="49">
        <v>1</v>
      </c>
      <c r="N1178" s="53">
        <f t="shared" si="132"/>
        <v>0.00735294117647059</v>
      </c>
      <c r="O1178" s="54" t="s">
        <v>31</v>
      </c>
      <c r="P1178" s="55" t="s">
        <v>28</v>
      </c>
    </row>
    <row r="1179" ht="22.5" customHeight="1" spans="1:16">
      <c r="A1179" s="36" t="s">
        <v>52</v>
      </c>
      <c r="B1179" s="37" t="s">
        <v>53</v>
      </c>
      <c r="C1179" s="38">
        <v>44529</v>
      </c>
      <c r="D1179" s="37" t="str">
        <f t="shared" si="126"/>
        <v>November</v>
      </c>
      <c r="E1179" s="37">
        <f t="shared" si="127"/>
        <v>2021</v>
      </c>
      <c r="F1179" s="39">
        <v>160</v>
      </c>
      <c r="G1179" s="40">
        <v>41.33</v>
      </c>
      <c r="H1179" s="41">
        <f t="shared" si="128"/>
        <v>6612.8</v>
      </c>
      <c r="I1179" s="42">
        <v>0.04</v>
      </c>
      <c r="J1179" s="31" t="str">
        <f t="shared" si="129"/>
        <v>Low (1–5%)</v>
      </c>
      <c r="K1179" s="41">
        <f t="shared" si="130"/>
        <v>264.512000000001</v>
      </c>
      <c r="L1179" s="41">
        <f t="shared" si="131"/>
        <v>6348.288</v>
      </c>
      <c r="M1179" s="39">
        <v>2</v>
      </c>
      <c r="N1179" s="43">
        <f t="shared" si="132"/>
        <v>0.0125</v>
      </c>
      <c r="O1179" s="44" t="s">
        <v>33</v>
      </c>
      <c r="P1179" s="45" t="s">
        <v>30</v>
      </c>
    </row>
    <row r="1180" ht="22.5" customHeight="1" spans="1:16">
      <c r="A1180" s="46" t="s">
        <v>61</v>
      </c>
      <c r="B1180" s="47" t="s">
        <v>62</v>
      </c>
      <c r="C1180" s="48">
        <v>44536</v>
      </c>
      <c r="D1180" s="47" t="str">
        <f t="shared" si="126"/>
        <v>December</v>
      </c>
      <c r="E1180" s="47">
        <f t="shared" si="127"/>
        <v>2021</v>
      </c>
      <c r="F1180" s="49">
        <v>141</v>
      </c>
      <c r="G1180" s="50">
        <v>37.28</v>
      </c>
      <c r="H1180" s="51">
        <f t="shared" si="128"/>
        <v>5256.48</v>
      </c>
      <c r="I1180" s="52">
        <v>0.12</v>
      </c>
      <c r="J1180" s="31" t="str">
        <f t="shared" si="129"/>
        <v>High (11–15%)</v>
      </c>
      <c r="K1180" s="51">
        <f t="shared" si="130"/>
        <v>630.7776</v>
      </c>
      <c r="L1180" s="51">
        <f t="shared" si="131"/>
        <v>4625.7024</v>
      </c>
      <c r="M1180" s="49">
        <v>2</v>
      </c>
      <c r="N1180" s="53">
        <f t="shared" si="132"/>
        <v>0.0141843971631206</v>
      </c>
      <c r="O1180" s="54" t="s">
        <v>32</v>
      </c>
      <c r="P1180" s="55" t="s">
        <v>29</v>
      </c>
    </row>
    <row r="1181" ht="22.5" customHeight="1" spans="1:16">
      <c r="A1181" s="36" t="s">
        <v>61</v>
      </c>
      <c r="B1181" s="37" t="s">
        <v>62</v>
      </c>
      <c r="C1181" s="38">
        <v>44543</v>
      </c>
      <c r="D1181" s="37" t="str">
        <f t="shared" si="126"/>
        <v>December</v>
      </c>
      <c r="E1181" s="37">
        <f t="shared" si="127"/>
        <v>2021</v>
      </c>
      <c r="F1181" s="39">
        <v>151</v>
      </c>
      <c r="G1181" s="40">
        <v>21.17</v>
      </c>
      <c r="H1181" s="41">
        <f t="shared" si="128"/>
        <v>3196.67</v>
      </c>
      <c r="I1181" s="42">
        <v>0.13</v>
      </c>
      <c r="J1181" s="31" t="str">
        <f t="shared" si="129"/>
        <v>High (11–15%)</v>
      </c>
      <c r="K1181" s="41">
        <f t="shared" si="130"/>
        <v>415.5671</v>
      </c>
      <c r="L1181" s="41">
        <f t="shared" si="131"/>
        <v>2781.1029</v>
      </c>
      <c r="M1181" s="39">
        <v>0</v>
      </c>
      <c r="N1181" s="43">
        <f t="shared" si="132"/>
        <v>0</v>
      </c>
      <c r="O1181" s="44" t="s">
        <v>31</v>
      </c>
      <c r="P1181" s="45" t="s">
        <v>29</v>
      </c>
    </row>
    <row r="1182" ht="22.5" customHeight="1" spans="1:16">
      <c r="A1182" s="46" t="s">
        <v>50</v>
      </c>
      <c r="B1182" s="47" t="s">
        <v>51</v>
      </c>
      <c r="C1182" s="48">
        <v>44543</v>
      </c>
      <c r="D1182" s="47" t="str">
        <f t="shared" si="126"/>
        <v>December</v>
      </c>
      <c r="E1182" s="47">
        <f t="shared" si="127"/>
        <v>2021</v>
      </c>
      <c r="F1182" s="49">
        <v>134</v>
      </c>
      <c r="G1182" s="50">
        <v>17.1</v>
      </c>
      <c r="H1182" s="51">
        <f t="shared" si="128"/>
        <v>2291.4</v>
      </c>
      <c r="I1182" s="52">
        <v>0.18</v>
      </c>
      <c r="J1182" s="31" t="str">
        <f t="shared" si="129"/>
        <v>Very High (16–20%)</v>
      </c>
      <c r="K1182" s="51">
        <f t="shared" si="130"/>
        <v>412.452</v>
      </c>
      <c r="L1182" s="51">
        <f t="shared" si="131"/>
        <v>1878.948</v>
      </c>
      <c r="M1182" s="49">
        <v>3</v>
      </c>
      <c r="N1182" s="53">
        <f t="shared" si="132"/>
        <v>0.0223880597014925</v>
      </c>
      <c r="O1182" s="54" t="s">
        <v>32</v>
      </c>
      <c r="P1182" s="55" t="s">
        <v>30</v>
      </c>
    </row>
    <row r="1183" ht="22.5" customHeight="1" spans="1:16">
      <c r="A1183" s="36" t="s">
        <v>6</v>
      </c>
      <c r="B1183" s="37" t="s">
        <v>51</v>
      </c>
      <c r="C1183" s="38">
        <v>44564</v>
      </c>
      <c r="D1183" s="37" t="str">
        <f t="shared" si="126"/>
        <v>January</v>
      </c>
      <c r="E1183" s="37">
        <f t="shared" si="127"/>
        <v>2022</v>
      </c>
      <c r="F1183" s="39">
        <v>130</v>
      </c>
      <c r="G1183" s="40">
        <v>12.33</v>
      </c>
      <c r="H1183" s="41">
        <f t="shared" si="128"/>
        <v>1602.9</v>
      </c>
      <c r="I1183" s="42">
        <v>0.11</v>
      </c>
      <c r="J1183" s="31" t="str">
        <f t="shared" si="129"/>
        <v>High (11–15%)</v>
      </c>
      <c r="K1183" s="41">
        <f t="shared" si="130"/>
        <v>176.319</v>
      </c>
      <c r="L1183" s="41">
        <f t="shared" si="131"/>
        <v>1426.581</v>
      </c>
      <c r="M1183" s="39">
        <v>2</v>
      </c>
      <c r="N1183" s="43">
        <f t="shared" si="132"/>
        <v>0.0153846153846154</v>
      </c>
      <c r="O1183" s="44" t="s">
        <v>31</v>
      </c>
      <c r="P1183" s="45" t="s">
        <v>28</v>
      </c>
    </row>
    <row r="1184" ht="22.5" customHeight="1" spans="1:16">
      <c r="A1184" s="46" t="s">
        <v>7</v>
      </c>
      <c r="B1184" s="47" t="s">
        <v>47</v>
      </c>
      <c r="C1184" s="48">
        <v>44564</v>
      </c>
      <c r="D1184" s="47" t="str">
        <f t="shared" si="126"/>
        <v>January</v>
      </c>
      <c r="E1184" s="47">
        <f t="shared" si="127"/>
        <v>2022</v>
      </c>
      <c r="F1184" s="49">
        <v>147</v>
      </c>
      <c r="G1184" s="50">
        <v>52.99</v>
      </c>
      <c r="H1184" s="51">
        <f t="shared" si="128"/>
        <v>7789.53</v>
      </c>
      <c r="I1184" s="52">
        <v>0.21</v>
      </c>
      <c r="J1184" s="31" t="str">
        <f t="shared" si="129"/>
        <v>Maximum (21–25%)</v>
      </c>
      <c r="K1184" s="51">
        <f t="shared" si="130"/>
        <v>1635.8013</v>
      </c>
      <c r="L1184" s="51">
        <f t="shared" si="131"/>
        <v>6153.7287</v>
      </c>
      <c r="M1184" s="49">
        <v>1</v>
      </c>
      <c r="N1184" s="53">
        <f t="shared" si="132"/>
        <v>0.00680272108843537</v>
      </c>
      <c r="O1184" s="54" t="s">
        <v>31</v>
      </c>
      <c r="P1184" s="55" t="s">
        <v>28</v>
      </c>
    </row>
    <row r="1185" ht="22.5" customHeight="1" spans="1:16">
      <c r="A1185" s="36" t="s">
        <v>54</v>
      </c>
      <c r="B1185" s="37" t="s">
        <v>55</v>
      </c>
      <c r="C1185" s="38">
        <v>44578</v>
      </c>
      <c r="D1185" s="37" t="str">
        <f t="shared" si="126"/>
        <v>January</v>
      </c>
      <c r="E1185" s="37">
        <f t="shared" si="127"/>
        <v>2022</v>
      </c>
      <c r="F1185" s="39">
        <v>160</v>
      </c>
      <c r="G1185" s="40">
        <v>51.66</v>
      </c>
      <c r="H1185" s="41">
        <f t="shared" si="128"/>
        <v>8265.6</v>
      </c>
      <c r="I1185" s="42">
        <v>0.03</v>
      </c>
      <c r="J1185" s="31" t="str">
        <f t="shared" si="129"/>
        <v>Low (1–5%)</v>
      </c>
      <c r="K1185" s="41">
        <f t="shared" si="130"/>
        <v>247.968</v>
      </c>
      <c r="L1185" s="41">
        <f t="shared" si="131"/>
        <v>8017.632</v>
      </c>
      <c r="M1185" s="39">
        <v>2</v>
      </c>
      <c r="N1185" s="43">
        <f t="shared" si="132"/>
        <v>0.0125</v>
      </c>
      <c r="O1185" s="44" t="s">
        <v>33</v>
      </c>
      <c r="P1185" s="45" t="s">
        <v>28</v>
      </c>
    </row>
    <row r="1186" ht="22.5" customHeight="1" spans="1:16">
      <c r="A1186" s="46" t="s">
        <v>58</v>
      </c>
      <c r="B1186" s="47" t="s">
        <v>57</v>
      </c>
      <c r="C1186" s="48">
        <v>44585</v>
      </c>
      <c r="D1186" s="47" t="str">
        <f t="shared" si="126"/>
        <v>January</v>
      </c>
      <c r="E1186" s="47">
        <f t="shared" si="127"/>
        <v>2022</v>
      </c>
      <c r="F1186" s="49">
        <v>161</v>
      </c>
      <c r="G1186" s="50">
        <v>37.84</v>
      </c>
      <c r="H1186" s="51">
        <f t="shared" si="128"/>
        <v>6092.24</v>
      </c>
      <c r="I1186" s="52">
        <v>0.03</v>
      </c>
      <c r="J1186" s="31" t="str">
        <f t="shared" si="129"/>
        <v>Low (1–5%)</v>
      </c>
      <c r="K1186" s="51">
        <f t="shared" si="130"/>
        <v>182.7672</v>
      </c>
      <c r="L1186" s="51">
        <f t="shared" si="131"/>
        <v>5909.4728</v>
      </c>
      <c r="M1186" s="49">
        <v>0</v>
      </c>
      <c r="N1186" s="53">
        <f t="shared" si="132"/>
        <v>0</v>
      </c>
      <c r="O1186" s="54" t="s">
        <v>31</v>
      </c>
      <c r="P1186" s="55" t="s">
        <v>28</v>
      </c>
    </row>
    <row r="1187" ht="22.5" customHeight="1" spans="1:16">
      <c r="A1187" s="36" t="s">
        <v>50</v>
      </c>
      <c r="B1187" s="37" t="s">
        <v>51</v>
      </c>
      <c r="C1187" s="38">
        <v>44599</v>
      </c>
      <c r="D1187" s="37" t="str">
        <f t="shared" si="126"/>
        <v>February</v>
      </c>
      <c r="E1187" s="37">
        <f t="shared" si="127"/>
        <v>2022</v>
      </c>
      <c r="F1187" s="39">
        <v>141</v>
      </c>
      <c r="G1187" s="40">
        <v>30.79</v>
      </c>
      <c r="H1187" s="41">
        <f t="shared" si="128"/>
        <v>4341.39</v>
      </c>
      <c r="I1187" s="42">
        <v>0.14</v>
      </c>
      <c r="J1187" s="31" t="str">
        <f t="shared" si="129"/>
        <v>High (11–15%)</v>
      </c>
      <c r="K1187" s="41">
        <f t="shared" si="130"/>
        <v>607.7946</v>
      </c>
      <c r="L1187" s="41">
        <f t="shared" si="131"/>
        <v>3733.5954</v>
      </c>
      <c r="M1187" s="39">
        <v>2</v>
      </c>
      <c r="N1187" s="43">
        <f t="shared" si="132"/>
        <v>0.0141843971631206</v>
      </c>
      <c r="O1187" s="44" t="s">
        <v>33</v>
      </c>
      <c r="P1187" s="45" t="s">
        <v>30</v>
      </c>
    </row>
    <row r="1188" ht="22.5" customHeight="1" spans="1:16">
      <c r="A1188" s="46" t="s">
        <v>52</v>
      </c>
      <c r="B1188" s="47" t="s">
        <v>53</v>
      </c>
      <c r="C1188" s="48">
        <v>44599</v>
      </c>
      <c r="D1188" s="47" t="str">
        <f t="shared" si="126"/>
        <v>February</v>
      </c>
      <c r="E1188" s="47">
        <f t="shared" si="127"/>
        <v>2022</v>
      </c>
      <c r="F1188" s="49">
        <v>153</v>
      </c>
      <c r="G1188" s="50">
        <v>56.22</v>
      </c>
      <c r="H1188" s="51">
        <f t="shared" si="128"/>
        <v>8601.66</v>
      </c>
      <c r="I1188" s="52">
        <v>0.01</v>
      </c>
      <c r="J1188" s="31" t="str">
        <f t="shared" si="129"/>
        <v>Low (1–5%)</v>
      </c>
      <c r="K1188" s="51">
        <f t="shared" si="130"/>
        <v>86.0166000000008</v>
      </c>
      <c r="L1188" s="51">
        <f t="shared" si="131"/>
        <v>8515.6434</v>
      </c>
      <c r="M1188" s="49">
        <v>1</v>
      </c>
      <c r="N1188" s="53">
        <f t="shared" si="132"/>
        <v>0.0065359477124183</v>
      </c>
      <c r="O1188" s="54" t="s">
        <v>32</v>
      </c>
      <c r="P1188" s="55" t="s">
        <v>30</v>
      </c>
    </row>
    <row r="1189" ht="22.5" customHeight="1" spans="1:16">
      <c r="A1189" s="36" t="s">
        <v>10</v>
      </c>
      <c r="B1189" s="37" t="s">
        <v>62</v>
      </c>
      <c r="C1189" s="38">
        <v>44634</v>
      </c>
      <c r="D1189" s="37" t="str">
        <f t="shared" si="126"/>
        <v>March</v>
      </c>
      <c r="E1189" s="37">
        <f t="shared" si="127"/>
        <v>2022</v>
      </c>
      <c r="F1189" s="39">
        <v>145</v>
      </c>
      <c r="G1189" s="40">
        <v>36.51</v>
      </c>
      <c r="H1189" s="41">
        <f t="shared" si="128"/>
        <v>5293.95</v>
      </c>
      <c r="I1189" s="42">
        <v>0.17</v>
      </c>
      <c r="J1189" s="31" t="str">
        <f t="shared" si="129"/>
        <v>Very High (16–20%)</v>
      </c>
      <c r="K1189" s="41">
        <f t="shared" si="130"/>
        <v>899.971500000001</v>
      </c>
      <c r="L1189" s="41">
        <f t="shared" si="131"/>
        <v>4393.9785</v>
      </c>
      <c r="M1189" s="39">
        <v>1</v>
      </c>
      <c r="N1189" s="43">
        <f t="shared" si="132"/>
        <v>0.00689655172413793</v>
      </c>
      <c r="O1189" s="44" t="s">
        <v>31</v>
      </c>
      <c r="P1189" s="45" t="s">
        <v>29</v>
      </c>
    </row>
    <row r="1190" ht="22.5" customHeight="1" spans="1:16">
      <c r="A1190" s="46" t="s">
        <v>54</v>
      </c>
      <c r="B1190" s="47" t="s">
        <v>55</v>
      </c>
      <c r="C1190" s="48">
        <v>44655</v>
      </c>
      <c r="D1190" s="47" t="str">
        <f t="shared" si="126"/>
        <v>April</v>
      </c>
      <c r="E1190" s="47">
        <f t="shared" si="127"/>
        <v>2022</v>
      </c>
      <c r="F1190" s="49">
        <v>133</v>
      </c>
      <c r="G1190" s="50">
        <v>52.9</v>
      </c>
      <c r="H1190" s="51">
        <f t="shared" si="128"/>
        <v>7035.7</v>
      </c>
      <c r="I1190" s="52">
        <v>0.22</v>
      </c>
      <c r="J1190" s="31" t="str">
        <f t="shared" si="129"/>
        <v>Maximum (21–25%)</v>
      </c>
      <c r="K1190" s="51">
        <f t="shared" si="130"/>
        <v>1547.854</v>
      </c>
      <c r="L1190" s="51">
        <f t="shared" si="131"/>
        <v>5487.846</v>
      </c>
      <c r="M1190" s="49">
        <v>0</v>
      </c>
      <c r="N1190" s="53">
        <f t="shared" si="132"/>
        <v>0</v>
      </c>
      <c r="O1190" s="54" t="s">
        <v>32</v>
      </c>
      <c r="P1190" s="55" t="s">
        <v>28</v>
      </c>
    </row>
    <row r="1191" ht="22.5" customHeight="1" spans="1:16">
      <c r="A1191" s="36" t="s">
        <v>61</v>
      </c>
      <c r="B1191" s="37" t="s">
        <v>62</v>
      </c>
      <c r="C1191" s="38">
        <v>44725</v>
      </c>
      <c r="D1191" s="37" t="str">
        <f t="shared" si="126"/>
        <v>June</v>
      </c>
      <c r="E1191" s="37">
        <f t="shared" si="127"/>
        <v>2022</v>
      </c>
      <c r="F1191" s="39">
        <v>169</v>
      </c>
      <c r="G1191" s="40">
        <v>48.96</v>
      </c>
      <c r="H1191" s="41">
        <f t="shared" si="128"/>
        <v>8274.24</v>
      </c>
      <c r="I1191" s="42">
        <v>0.06</v>
      </c>
      <c r="J1191" s="31" t="str">
        <f t="shared" si="129"/>
        <v>Moderate (6–10%)</v>
      </c>
      <c r="K1191" s="41">
        <f t="shared" si="130"/>
        <v>496.454400000001</v>
      </c>
      <c r="L1191" s="41">
        <f t="shared" si="131"/>
        <v>7777.7856</v>
      </c>
      <c r="M1191" s="39">
        <v>0</v>
      </c>
      <c r="N1191" s="43">
        <f t="shared" si="132"/>
        <v>0</v>
      </c>
      <c r="O1191" s="44" t="s">
        <v>31</v>
      </c>
      <c r="P1191" s="45" t="s">
        <v>28</v>
      </c>
    </row>
    <row r="1192" ht="22.5" customHeight="1" spans="1:16">
      <c r="A1192" s="46" t="s">
        <v>56</v>
      </c>
      <c r="B1192" s="47" t="s">
        <v>57</v>
      </c>
      <c r="C1192" s="48">
        <v>44732</v>
      </c>
      <c r="D1192" s="47" t="str">
        <f t="shared" si="126"/>
        <v>June</v>
      </c>
      <c r="E1192" s="47">
        <f t="shared" si="127"/>
        <v>2022</v>
      </c>
      <c r="F1192" s="49">
        <v>150</v>
      </c>
      <c r="G1192" s="50">
        <v>47.73</v>
      </c>
      <c r="H1192" s="51">
        <f t="shared" si="128"/>
        <v>7159.5</v>
      </c>
      <c r="I1192" s="52">
        <v>0.2</v>
      </c>
      <c r="J1192" s="31" t="str">
        <f t="shared" si="129"/>
        <v>Very High (16–20%)</v>
      </c>
      <c r="K1192" s="51">
        <f t="shared" si="130"/>
        <v>1431.9</v>
      </c>
      <c r="L1192" s="51">
        <f t="shared" si="131"/>
        <v>5727.6</v>
      </c>
      <c r="M1192" s="49">
        <v>0</v>
      </c>
      <c r="N1192" s="53">
        <f t="shared" si="132"/>
        <v>0</v>
      </c>
      <c r="O1192" s="54" t="s">
        <v>31</v>
      </c>
      <c r="P1192" s="55" t="s">
        <v>29</v>
      </c>
    </row>
    <row r="1193" ht="22.5" customHeight="1" spans="1:16">
      <c r="A1193" s="36" t="s">
        <v>10</v>
      </c>
      <c r="B1193" s="37" t="s">
        <v>62</v>
      </c>
      <c r="C1193" s="38">
        <v>44739</v>
      </c>
      <c r="D1193" s="37" t="str">
        <f t="shared" si="126"/>
        <v>June</v>
      </c>
      <c r="E1193" s="37">
        <f t="shared" si="127"/>
        <v>2022</v>
      </c>
      <c r="F1193" s="39">
        <v>133</v>
      </c>
      <c r="G1193" s="40">
        <v>47.19</v>
      </c>
      <c r="H1193" s="41">
        <f t="shared" si="128"/>
        <v>6276.27</v>
      </c>
      <c r="I1193" s="42">
        <v>0.2</v>
      </c>
      <c r="J1193" s="31" t="str">
        <f t="shared" si="129"/>
        <v>Very High (16–20%)</v>
      </c>
      <c r="K1193" s="41">
        <f t="shared" si="130"/>
        <v>1255.254</v>
      </c>
      <c r="L1193" s="41">
        <f t="shared" si="131"/>
        <v>5021.016</v>
      </c>
      <c r="M1193" s="39">
        <v>0</v>
      </c>
      <c r="N1193" s="43">
        <f t="shared" si="132"/>
        <v>0</v>
      </c>
      <c r="O1193" s="44" t="s">
        <v>33</v>
      </c>
      <c r="P1193" s="45" t="s">
        <v>28</v>
      </c>
    </row>
    <row r="1194" ht="22.5" customHeight="1" spans="1:16">
      <c r="A1194" s="46" t="s">
        <v>48</v>
      </c>
      <c r="B1194" s="47" t="s">
        <v>49</v>
      </c>
      <c r="C1194" s="48">
        <v>44739</v>
      </c>
      <c r="D1194" s="47" t="str">
        <f t="shared" si="126"/>
        <v>June</v>
      </c>
      <c r="E1194" s="47">
        <f t="shared" si="127"/>
        <v>2022</v>
      </c>
      <c r="F1194" s="49">
        <v>174</v>
      </c>
      <c r="G1194" s="50">
        <v>27.96</v>
      </c>
      <c r="H1194" s="51">
        <f t="shared" si="128"/>
        <v>4865.04</v>
      </c>
      <c r="I1194" s="52">
        <v>0.24</v>
      </c>
      <c r="J1194" s="31" t="str">
        <f t="shared" si="129"/>
        <v>Maximum (21–25%)</v>
      </c>
      <c r="K1194" s="51">
        <f t="shared" si="130"/>
        <v>1167.6096</v>
      </c>
      <c r="L1194" s="51">
        <f t="shared" si="131"/>
        <v>3697.4304</v>
      </c>
      <c r="M1194" s="49">
        <v>2</v>
      </c>
      <c r="N1194" s="53">
        <f t="shared" si="132"/>
        <v>0.0114942528735632</v>
      </c>
      <c r="O1194" s="54" t="s">
        <v>32</v>
      </c>
      <c r="P1194" s="55" t="s">
        <v>29</v>
      </c>
    </row>
    <row r="1195" ht="22.5" customHeight="1" spans="1:16">
      <c r="A1195" s="36" t="s">
        <v>8</v>
      </c>
      <c r="B1195" s="37" t="s">
        <v>45</v>
      </c>
      <c r="C1195" s="38">
        <v>44760</v>
      </c>
      <c r="D1195" s="37" t="str">
        <f t="shared" si="126"/>
        <v>July</v>
      </c>
      <c r="E1195" s="37">
        <f t="shared" si="127"/>
        <v>2022</v>
      </c>
      <c r="F1195" s="39">
        <v>162</v>
      </c>
      <c r="G1195" s="40">
        <v>59.11</v>
      </c>
      <c r="H1195" s="41">
        <f t="shared" si="128"/>
        <v>9575.82</v>
      </c>
      <c r="I1195" s="42">
        <v>0.11</v>
      </c>
      <c r="J1195" s="31" t="str">
        <f t="shared" si="129"/>
        <v>High (11–15%)</v>
      </c>
      <c r="K1195" s="41">
        <f t="shared" si="130"/>
        <v>1053.3402</v>
      </c>
      <c r="L1195" s="41">
        <f t="shared" si="131"/>
        <v>8522.4798</v>
      </c>
      <c r="M1195" s="39">
        <v>0</v>
      </c>
      <c r="N1195" s="43">
        <f t="shared" si="132"/>
        <v>0</v>
      </c>
      <c r="O1195" s="44" t="s">
        <v>31</v>
      </c>
      <c r="P1195" s="45" t="s">
        <v>28</v>
      </c>
    </row>
    <row r="1196" ht="22.5" customHeight="1" spans="1:16">
      <c r="A1196" s="46" t="s">
        <v>6</v>
      </c>
      <c r="B1196" s="47" t="s">
        <v>51</v>
      </c>
      <c r="C1196" s="48">
        <v>44781</v>
      </c>
      <c r="D1196" s="47" t="str">
        <f t="shared" si="126"/>
        <v>August</v>
      </c>
      <c r="E1196" s="47">
        <f t="shared" si="127"/>
        <v>2022</v>
      </c>
      <c r="F1196" s="49">
        <v>148</v>
      </c>
      <c r="G1196" s="50">
        <v>30.59</v>
      </c>
      <c r="H1196" s="51">
        <f t="shared" si="128"/>
        <v>4527.32</v>
      </c>
      <c r="I1196" s="52">
        <v>0.03</v>
      </c>
      <c r="J1196" s="31" t="str">
        <f t="shared" si="129"/>
        <v>Low (1–5%)</v>
      </c>
      <c r="K1196" s="51">
        <f t="shared" si="130"/>
        <v>135.8196</v>
      </c>
      <c r="L1196" s="51">
        <f t="shared" si="131"/>
        <v>4391.5004</v>
      </c>
      <c r="M1196" s="49">
        <v>0</v>
      </c>
      <c r="N1196" s="53">
        <f t="shared" si="132"/>
        <v>0</v>
      </c>
      <c r="O1196" s="54" t="s">
        <v>33</v>
      </c>
      <c r="P1196" s="55" t="s">
        <v>28</v>
      </c>
    </row>
    <row r="1197" ht="22.5" customHeight="1" spans="1:16">
      <c r="A1197" s="36" t="s">
        <v>50</v>
      </c>
      <c r="B1197" s="37" t="s">
        <v>51</v>
      </c>
      <c r="C1197" s="38">
        <v>44781</v>
      </c>
      <c r="D1197" s="37" t="str">
        <f t="shared" si="126"/>
        <v>August</v>
      </c>
      <c r="E1197" s="37">
        <f t="shared" si="127"/>
        <v>2022</v>
      </c>
      <c r="F1197" s="39">
        <v>153</v>
      </c>
      <c r="G1197" s="40">
        <v>11.07</v>
      </c>
      <c r="H1197" s="41">
        <f t="shared" si="128"/>
        <v>1693.71</v>
      </c>
      <c r="I1197" s="42">
        <v>0.08</v>
      </c>
      <c r="J1197" s="31" t="str">
        <f t="shared" si="129"/>
        <v>Moderate (6–10%)</v>
      </c>
      <c r="K1197" s="41">
        <f t="shared" si="130"/>
        <v>135.4968</v>
      </c>
      <c r="L1197" s="41">
        <f t="shared" si="131"/>
        <v>1558.2132</v>
      </c>
      <c r="M1197" s="39">
        <v>4</v>
      </c>
      <c r="N1197" s="43">
        <f t="shared" si="132"/>
        <v>0.0261437908496732</v>
      </c>
      <c r="O1197" s="44" t="s">
        <v>31</v>
      </c>
      <c r="P1197" s="45" t="s">
        <v>30</v>
      </c>
    </row>
    <row r="1198" ht="22.5" customHeight="1" spans="1:16">
      <c r="A1198" s="46" t="s">
        <v>56</v>
      </c>
      <c r="B1198" s="47" t="s">
        <v>57</v>
      </c>
      <c r="C1198" s="48">
        <v>44781</v>
      </c>
      <c r="D1198" s="47" t="str">
        <f t="shared" si="126"/>
        <v>August</v>
      </c>
      <c r="E1198" s="47">
        <f t="shared" si="127"/>
        <v>2022</v>
      </c>
      <c r="F1198" s="49">
        <v>144</v>
      </c>
      <c r="G1198" s="50">
        <v>58.56</v>
      </c>
      <c r="H1198" s="51">
        <f t="shared" si="128"/>
        <v>8432.64</v>
      </c>
      <c r="I1198" s="52">
        <v>0.06</v>
      </c>
      <c r="J1198" s="31" t="str">
        <f t="shared" si="129"/>
        <v>Moderate (6–10%)</v>
      </c>
      <c r="K1198" s="51">
        <f t="shared" si="130"/>
        <v>505.9584</v>
      </c>
      <c r="L1198" s="51">
        <f t="shared" si="131"/>
        <v>7926.6816</v>
      </c>
      <c r="M1198" s="49">
        <v>1</v>
      </c>
      <c r="N1198" s="53">
        <f t="shared" si="132"/>
        <v>0.00694444444444444</v>
      </c>
      <c r="O1198" s="54" t="s">
        <v>31</v>
      </c>
      <c r="P1198" s="55" t="s">
        <v>28</v>
      </c>
    </row>
    <row r="1199" ht="22.5" customHeight="1" spans="1:16">
      <c r="A1199" s="36" t="s">
        <v>48</v>
      </c>
      <c r="B1199" s="37" t="s">
        <v>49</v>
      </c>
      <c r="C1199" s="38">
        <v>44823</v>
      </c>
      <c r="D1199" s="37" t="str">
        <f t="shared" si="126"/>
        <v>September</v>
      </c>
      <c r="E1199" s="37">
        <f t="shared" si="127"/>
        <v>2022</v>
      </c>
      <c r="F1199" s="39">
        <v>142</v>
      </c>
      <c r="G1199" s="40">
        <v>21.13</v>
      </c>
      <c r="H1199" s="41">
        <f t="shared" si="128"/>
        <v>3000.46</v>
      </c>
      <c r="I1199" s="42">
        <v>0.11</v>
      </c>
      <c r="J1199" s="31" t="str">
        <f t="shared" si="129"/>
        <v>High (11–15%)</v>
      </c>
      <c r="K1199" s="41">
        <f t="shared" si="130"/>
        <v>330.0506</v>
      </c>
      <c r="L1199" s="41">
        <f t="shared" si="131"/>
        <v>2670.4094</v>
      </c>
      <c r="M1199" s="39">
        <v>0</v>
      </c>
      <c r="N1199" s="43">
        <f t="shared" si="132"/>
        <v>0</v>
      </c>
      <c r="O1199" s="44" t="s">
        <v>33</v>
      </c>
      <c r="P1199" s="45" t="s">
        <v>30</v>
      </c>
    </row>
    <row r="1200" ht="22.5" customHeight="1" spans="1:16">
      <c r="A1200" s="46" t="s">
        <v>54</v>
      </c>
      <c r="B1200" s="47" t="s">
        <v>55</v>
      </c>
      <c r="C1200" s="48">
        <v>44872</v>
      </c>
      <c r="D1200" s="47" t="str">
        <f t="shared" si="126"/>
        <v>November</v>
      </c>
      <c r="E1200" s="47">
        <f t="shared" si="127"/>
        <v>2022</v>
      </c>
      <c r="F1200" s="49">
        <v>139</v>
      </c>
      <c r="G1200" s="50">
        <v>41.41</v>
      </c>
      <c r="H1200" s="51">
        <f t="shared" si="128"/>
        <v>5755.99</v>
      </c>
      <c r="I1200" s="52">
        <v>0.06</v>
      </c>
      <c r="J1200" s="31" t="str">
        <f t="shared" si="129"/>
        <v>Moderate (6–10%)</v>
      </c>
      <c r="K1200" s="51">
        <f t="shared" si="130"/>
        <v>345.3594</v>
      </c>
      <c r="L1200" s="51">
        <f t="shared" si="131"/>
        <v>5410.6306</v>
      </c>
      <c r="M1200" s="49">
        <v>2</v>
      </c>
      <c r="N1200" s="53">
        <f t="shared" si="132"/>
        <v>0.0143884892086331</v>
      </c>
      <c r="O1200" s="54" t="s">
        <v>32</v>
      </c>
      <c r="P1200" s="55" t="s">
        <v>30</v>
      </c>
    </row>
    <row r="1201" ht="22.5" customHeight="1" spans="1:16">
      <c r="A1201" s="36" t="s">
        <v>10</v>
      </c>
      <c r="B1201" s="37" t="s">
        <v>62</v>
      </c>
      <c r="C1201" s="38">
        <v>44879</v>
      </c>
      <c r="D1201" s="37" t="str">
        <f t="shared" si="126"/>
        <v>November</v>
      </c>
      <c r="E1201" s="37">
        <f t="shared" si="127"/>
        <v>2022</v>
      </c>
      <c r="F1201" s="39">
        <v>131</v>
      </c>
      <c r="G1201" s="40">
        <v>48.47</v>
      </c>
      <c r="H1201" s="41">
        <f t="shared" si="128"/>
        <v>6349.57</v>
      </c>
      <c r="I1201" s="42">
        <v>0.08</v>
      </c>
      <c r="J1201" s="31" t="str">
        <f t="shared" si="129"/>
        <v>Moderate (6–10%)</v>
      </c>
      <c r="K1201" s="41">
        <f t="shared" si="130"/>
        <v>507.9656</v>
      </c>
      <c r="L1201" s="41">
        <f t="shared" si="131"/>
        <v>5841.6044</v>
      </c>
      <c r="M1201" s="39">
        <v>0</v>
      </c>
      <c r="N1201" s="43">
        <f t="shared" si="132"/>
        <v>0</v>
      </c>
      <c r="O1201" s="44" t="s">
        <v>32</v>
      </c>
      <c r="P1201" s="45" t="s">
        <v>30</v>
      </c>
    </row>
    <row r="1202" ht="22.5" customHeight="1" spans="1:16">
      <c r="A1202" s="46" t="s">
        <v>64</v>
      </c>
      <c r="B1202" s="47" t="s">
        <v>65</v>
      </c>
      <c r="C1202" s="48">
        <v>44907</v>
      </c>
      <c r="D1202" s="47" t="str">
        <f t="shared" si="126"/>
        <v>December</v>
      </c>
      <c r="E1202" s="47">
        <f t="shared" si="127"/>
        <v>2022</v>
      </c>
      <c r="F1202" s="49">
        <v>153</v>
      </c>
      <c r="G1202" s="50">
        <v>48.74</v>
      </c>
      <c r="H1202" s="51">
        <f t="shared" si="128"/>
        <v>7457.22</v>
      </c>
      <c r="I1202" s="52">
        <v>0.17</v>
      </c>
      <c r="J1202" s="31" t="str">
        <f t="shared" si="129"/>
        <v>Very High (16–20%)</v>
      </c>
      <c r="K1202" s="51">
        <f t="shared" si="130"/>
        <v>1267.7274</v>
      </c>
      <c r="L1202" s="51">
        <f t="shared" si="131"/>
        <v>6189.4926</v>
      </c>
      <c r="M1202" s="49">
        <v>1</v>
      </c>
      <c r="N1202" s="53">
        <f t="shared" si="132"/>
        <v>0.0065359477124183</v>
      </c>
      <c r="O1202" s="54" t="s">
        <v>32</v>
      </c>
      <c r="P1202" s="55" t="s">
        <v>30</v>
      </c>
    </row>
    <row r="1203" ht="22.5" customHeight="1" spans="1:16">
      <c r="A1203" s="36" t="s">
        <v>59</v>
      </c>
      <c r="B1203" s="37" t="s">
        <v>60</v>
      </c>
      <c r="C1203" s="38">
        <v>44914</v>
      </c>
      <c r="D1203" s="37" t="str">
        <f t="shared" si="126"/>
        <v>December</v>
      </c>
      <c r="E1203" s="37">
        <f t="shared" si="127"/>
        <v>2022</v>
      </c>
      <c r="F1203" s="39">
        <v>127</v>
      </c>
      <c r="G1203" s="40">
        <v>37.19</v>
      </c>
      <c r="H1203" s="41">
        <f t="shared" si="128"/>
        <v>4723.13</v>
      </c>
      <c r="I1203" s="42">
        <v>0.22</v>
      </c>
      <c r="J1203" s="31" t="str">
        <f t="shared" si="129"/>
        <v>Maximum (21–25%)</v>
      </c>
      <c r="K1203" s="41">
        <f t="shared" si="130"/>
        <v>1039.0886</v>
      </c>
      <c r="L1203" s="41">
        <f t="shared" si="131"/>
        <v>3684.0414</v>
      </c>
      <c r="M1203" s="39">
        <v>1</v>
      </c>
      <c r="N1203" s="43">
        <f t="shared" si="132"/>
        <v>0.0078740157480315</v>
      </c>
      <c r="O1203" s="44" t="s">
        <v>33</v>
      </c>
      <c r="P1203" s="45" t="s">
        <v>30</v>
      </c>
    </row>
    <row r="1204" ht="22.5" customHeight="1" spans="1:16">
      <c r="A1204" s="46" t="s">
        <v>63</v>
      </c>
      <c r="B1204" s="47" t="s">
        <v>57</v>
      </c>
      <c r="C1204" s="48">
        <v>44935</v>
      </c>
      <c r="D1204" s="47" t="str">
        <f t="shared" si="126"/>
        <v>January</v>
      </c>
      <c r="E1204" s="47">
        <f t="shared" si="127"/>
        <v>2023</v>
      </c>
      <c r="F1204" s="49">
        <v>141</v>
      </c>
      <c r="G1204" s="50">
        <v>50.97</v>
      </c>
      <c r="H1204" s="51">
        <f t="shared" si="128"/>
        <v>7186.77</v>
      </c>
      <c r="I1204" s="52">
        <v>0.05</v>
      </c>
      <c r="J1204" s="31" t="str">
        <f t="shared" si="129"/>
        <v>Low (1–5%)</v>
      </c>
      <c r="K1204" s="51">
        <f t="shared" si="130"/>
        <v>359.338500000001</v>
      </c>
      <c r="L1204" s="51">
        <f t="shared" si="131"/>
        <v>6827.4315</v>
      </c>
      <c r="M1204" s="49">
        <v>4</v>
      </c>
      <c r="N1204" s="53">
        <f t="shared" si="132"/>
        <v>0.0283687943262411</v>
      </c>
      <c r="O1204" s="54" t="s">
        <v>32</v>
      </c>
      <c r="P1204" s="55" t="s">
        <v>28</v>
      </c>
    </row>
    <row r="1205" ht="22.5" customHeight="1" spans="1:16">
      <c r="A1205" s="36" t="s">
        <v>63</v>
      </c>
      <c r="B1205" s="37" t="s">
        <v>57</v>
      </c>
      <c r="C1205" s="38">
        <v>44963</v>
      </c>
      <c r="D1205" s="37" t="str">
        <f t="shared" si="126"/>
        <v>February</v>
      </c>
      <c r="E1205" s="37">
        <f t="shared" si="127"/>
        <v>2023</v>
      </c>
      <c r="F1205" s="39">
        <v>127</v>
      </c>
      <c r="G1205" s="40">
        <v>14.12</v>
      </c>
      <c r="H1205" s="41">
        <f t="shared" si="128"/>
        <v>1793.24</v>
      </c>
      <c r="I1205" s="42">
        <v>0.1</v>
      </c>
      <c r="J1205" s="31" t="str">
        <f t="shared" si="129"/>
        <v>Moderate (6–10%)</v>
      </c>
      <c r="K1205" s="41">
        <f t="shared" si="130"/>
        <v>179.324</v>
      </c>
      <c r="L1205" s="41">
        <f t="shared" si="131"/>
        <v>1613.916</v>
      </c>
      <c r="M1205" s="39">
        <v>1</v>
      </c>
      <c r="N1205" s="43">
        <f t="shared" si="132"/>
        <v>0.0078740157480315</v>
      </c>
      <c r="O1205" s="44" t="s">
        <v>31</v>
      </c>
      <c r="P1205" s="45" t="s">
        <v>30</v>
      </c>
    </row>
    <row r="1206" ht="22.5" customHeight="1" spans="1:16">
      <c r="A1206" s="46" t="s">
        <v>8</v>
      </c>
      <c r="B1206" s="47" t="s">
        <v>45</v>
      </c>
      <c r="C1206" s="48">
        <v>44977</v>
      </c>
      <c r="D1206" s="47" t="str">
        <f t="shared" si="126"/>
        <v>February</v>
      </c>
      <c r="E1206" s="47">
        <f t="shared" si="127"/>
        <v>2023</v>
      </c>
      <c r="F1206" s="49">
        <v>157</v>
      </c>
      <c r="G1206" s="50">
        <v>38.18</v>
      </c>
      <c r="H1206" s="51">
        <f t="shared" si="128"/>
        <v>5994.26</v>
      </c>
      <c r="I1206" s="52">
        <v>0.12</v>
      </c>
      <c r="J1206" s="31" t="str">
        <f t="shared" si="129"/>
        <v>High (11–15%)</v>
      </c>
      <c r="K1206" s="51">
        <f t="shared" si="130"/>
        <v>719.3112</v>
      </c>
      <c r="L1206" s="51">
        <f t="shared" si="131"/>
        <v>5274.9488</v>
      </c>
      <c r="M1206" s="49">
        <v>1</v>
      </c>
      <c r="N1206" s="53">
        <f t="shared" si="132"/>
        <v>0.00636942675159236</v>
      </c>
      <c r="O1206" s="54" t="s">
        <v>33</v>
      </c>
      <c r="P1206" s="55" t="s">
        <v>29</v>
      </c>
    </row>
    <row r="1207" ht="22.5" customHeight="1" spans="1:16">
      <c r="A1207" s="36" t="s">
        <v>46</v>
      </c>
      <c r="B1207" s="37" t="s">
        <v>47</v>
      </c>
      <c r="C1207" s="38">
        <v>44977</v>
      </c>
      <c r="D1207" s="37" t="str">
        <f t="shared" si="126"/>
        <v>February</v>
      </c>
      <c r="E1207" s="37">
        <f t="shared" si="127"/>
        <v>2023</v>
      </c>
      <c r="F1207" s="39">
        <v>147</v>
      </c>
      <c r="G1207" s="40">
        <v>50.28</v>
      </c>
      <c r="H1207" s="41">
        <f t="shared" si="128"/>
        <v>7391.16</v>
      </c>
      <c r="I1207" s="42">
        <v>0.24</v>
      </c>
      <c r="J1207" s="31" t="str">
        <f t="shared" si="129"/>
        <v>Maximum (21–25%)</v>
      </c>
      <c r="K1207" s="41">
        <f t="shared" si="130"/>
        <v>1773.8784</v>
      </c>
      <c r="L1207" s="41">
        <f t="shared" si="131"/>
        <v>5617.2816</v>
      </c>
      <c r="M1207" s="39">
        <v>1</v>
      </c>
      <c r="N1207" s="43">
        <f t="shared" si="132"/>
        <v>0.00680272108843537</v>
      </c>
      <c r="O1207" s="44" t="s">
        <v>32</v>
      </c>
      <c r="P1207" s="45" t="s">
        <v>30</v>
      </c>
    </row>
    <row r="1208" ht="22.5" customHeight="1" spans="1:16">
      <c r="A1208" s="46" t="s">
        <v>8</v>
      </c>
      <c r="B1208" s="47" t="s">
        <v>45</v>
      </c>
      <c r="C1208" s="48">
        <v>44984</v>
      </c>
      <c r="D1208" s="47" t="str">
        <f t="shared" si="126"/>
        <v>February</v>
      </c>
      <c r="E1208" s="47">
        <f t="shared" si="127"/>
        <v>2023</v>
      </c>
      <c r="F1208" s="49">
        <v>142</v>
      </c>
      <c r="G1208" s="50">
        <v>52.62</v>
      </c>
      <c r="H1208" s="51">
        <f t="shared" si="128"/>
        <v>7472.04</v>
      </c>
      <c r="I1208" s="52">
        <v>0.06</v>
      </c>
      <c r="J1208" s="31" t="str">
        <f t="shared" si="129"/>
        <v>Moderate (6–10%)</v>
      </c>
      <c r="K1208" s="51">
        <f t="shared" si="130"/>
        <v>448.3224</v>
      </c>
      <c r="L1208" s="51">
        <f t="shared" si="131"/>
        <v>7023.7176</v>
      </c>
      <c r="M1208" s="49">
        <v>2</v>
      </c>
      <c r="N1208" s="53">
        <f t="shared" si="132"/>
        <v>0.0140845070422535</v>
      </c>
      <c r="O1208" s="54" t="s">
        <v>32</v>
      </c>
      <c r="P1208" s="55" t="s">
        <v>29</v>
      </c>
    </row>
    <row r="1209" ht="22.5" customHeight="1" spans="1:16">
      <c r="A1209" s="36" t="s">
        <v>50</v>
      </c>
      <c r="B1209" s="37" t="s">
        <v>51</v>
      </c>
      <c r="C1209" s="38">
        <v>44991</v>
      </c>
      <c r="D1209" s="37" t="str">
        <f t="shared" si="126"/>
        <v>March</v>
      </c>
      <c r="E1209" s="37">
        <f t="shared" si="127"/>
        <v>2023</v>
      </c>
      <c r="F1209" s="39">
        <v>133</v>
      </c>
      <c r="G1209" s="40">
        <v>40.41</v>
      </c>
      <c r="H1209" s="41">
        <f t="shared" si="128"/>
        <v>5374.53</v>
      </c>
      <c r="I1209" s="42">
        <v>0.03</v>
      </c>
      <c r="J1209" s="31" t="str">
        <f t="shared" si="129"/>
        <v>Low (1–5%)</v>
      </c>
      <c r="K1209" s="41">
        <f t="shared" si="130"/>
        <v>161.235900000001</v>
      </c>
      <c r="L1209" s="41">
        <f t="shared" si="131"/>
        <v>5213.2941</v>
      </c>
      <c r="M1209" s="39">
        <v>1</v>
      </c>
      <c r="N1209" s="43">
        <f t="shared" si="132"/>
        <v>0.0075187969924812</v>
      </c>
      <c r="O1209" s="44" t="s">
        <v>32</v>
      </c>
      <c r="P1209" s="45" t="s">
        <v>28</v>
      </c>
    </row>
    <row r="1210" ht="22.5" customHeight="1" spans="1:16">
      <c r="A1210" s="46" t="s">
        <v>7</v>
      </c>
      <c r="B1210" s="47" t="s">
        <v>47</v>
      </c>
      <c r="C1210" s="48">
        <v>45005</v>
      </c>
      <c r="D1210" s="47" t="str">
        <f t="shared" si="126"/>
        <v>March</v>
      </c>
      <c r="E1210" s="47">
        <f t="shared" si="127"/>
        <v>2023</v>
      </c>
      <c r="F1210" s="49">
        <v>152</v>
      </c>
      <c r="G1210" s="50">
        <v>29.06</v>
      </c>
      <c r="H1210" s="51">
        <f t="shared" si="128"/>
        <v>4417.12</v>
      </c>
      <c r="I1210" s="52">
        <v>0.23</v>
      </c>
      <c r="J1210" s="31" t="str">
        <f t="shared" si="129"/>
        <v>Maximum (21–25%)</v>
      </c>
      <c r="K1210" s="51">
        <f t="shared" si="130"/>
        <v>1015.9376</v>
      </c>
      <c r="L1210" s="51">
        <f t="shared" si="131"/>
        <v>3401.1824</v>
      </c>
      <c r="M1210" s="49">
        <v>3</v>
      </c>
      <c r="N1210" s="53">
        <f t="shared" si="132"/>
        <v>0.0197368421052632</v>
      </c>
      <c r="O1210" s="54" t="s">
        <v>32</v>
      </c>
      <c r="P1210" s="55" t="s">
        <v>28</v>
      </c>
    </row>
    <row r="1211" ht="22.5" customHeight="1" spans="1:16">
      <c r="A1211" s="36" t="s">
        <v>58</v>
      </c>
      <c r="B1211" s="37" t="s">
        <v>57</v>
      </c>
      <c r="C1211" s="38">
        <v>45026</v>
      </c>
      <c r="D1211" s="37" t="str">
        <f t="shared" si="126"/>
        <v>April</v>
      </c>
      <c r="E1211" s="37">
        <f t="shared" si="127"/>
        <v>2023</v>
      </c>
      <c r="F1211" s="39">
        <v>140</v>
      </c>
      <c r="G1211" s="40">
        <v>59.81</v>
      </c>
      <c r="H1211" s="41">
        <f t="shared" si="128"/>
        <v>8373.4</v>
      </c>
      <c r="I1211" s="42">
        <v>0.24</v>
      </c>
      <c r="J1211" s="31" t="str">
        <f t="shared" si="129"/>
        <v>Maximum (21–25%)</v>
      </c>
      <c r="K1211" s="41">
        <f t="shared" si="130"/>
        <v>2009.616</v>
      </c>
      <c r="L1211" s="41">
        <f t="shared" si="131"/>
        <v>6363.784</v>
      </c>
      <c r="M1211" s="39">
        <v>0</v>
      </c>
      <c r="N1211" s="43">
        <f t="shared" si="132"/>
        <v>0</v>
      </c>
      <c r="O1211" s="44" t="s">
        <v>32</v>
      </c>
      <c r="P1211" s="45" t="s">
        <v>29</v>
      </c>
    </row>
    <row r="1212" ht="22.5" customHeight="1" spans="1:16">
      <c r="A1212" s="46" t="s">
        <v>64</v>
      </c>
      <c r="B1212" s="47" t="s">
        <v>65</v>
      </c>
      <c r="C1212" s="48">
        <v>45040</v>
      </c>
      <c r="D1212" s="47" t="str">
        <f t="shared" si="126"/>
        <v>April</v>
      </c>
      <c r="E1212" s="47">
        <f t="shared" si="127"/>
        <v>2023</v>
      </c>
      <c r="F1212" s="49">
        <v>146</v>
      </c>
      <c r="G1212" s="50">
        <v>40.57</v>
      </c>
      <c r="H1212" s="51">
        <f t="shared" si="128"/>
        <v>5923.22</v>
      </c>
      <c r="I1212" s="52">
        <v>0.24</v>
      </c>
      <c r="J1212" s="31" t="str">
        <f t="shared" si="129"/>
        <v>Maximum (21–25%)</v>
      </c>
      <c r="K1212" s="51">
        <f t="shared" si="130"/>
        <v>1421.5728</v>
      </c>
      <c r="L1212" s="51">
        <f t="shared" si="131"/>
        <v>4501.6472</v>
      </c>
      <c r="M1212" s="49">
        <v>1</v>
      </c>
      <c r="N1212" s="53">
        <f t="shared" si="132"/>
        <v>0.00684931506849315</v>
      </c>
      <c r="O1212" s="54" t="s">
        <v>32</v>
      </c>
      <c r="P1212" s="55" t="s">
        <v>29</v>
      </c>
    </row>
    <row r="1213" ht="22.5" customHeight="1" spans="1:16">
      <c r="A1213" s="36" t="s">
        <v>7</v>
      </c>
      <c r="B1213" s="37" t="s">
        <v>47</v>
      </c>
      <c r="C1213" s="38">
        <v>45040</v>
      </c>
      <c r="D1213" s="37" t="str">
        <f t="shared" si="126"/>
        <v>April</v>
      </c>
      <c r="E1213" s="37">
        <f t="shared" si="127"/>
        <v>2023</v>
      </c>
      <c r="F1213" s="39">
        <v>156</v>
      </c>
      <c r="G1213" s="40">
        <v>22.25</v>
      </c>
      <c r="H1213" s="41">
        <f t="shared" si="128"/>
        <v>3471</v>
      </c>
      <c r="I1213" s="42">
        <v>0.16</v>
      </c>
      <c r="J1213" s="31" t="str">
        <f t="shared" si="129"/>
        <v>Very High (16–20%)</v>
      </c>
      <c r="K1213" s="41">
        <f t="shared" si="130"/>
        <v>555.36</v>
      </c>
      <c r="L1213" s="41">
        <f t="shared" si="131"/>
        <v>2915.64</v>
      </c>
      <c r="M1213" s="39">
        <v>1</v>
      </c>
      <c r="N1213" s="43">
        <f t="shared" si="132"/>
        <v>0.00641025641025641</v>
      </c>
      <c r="O1213" s="44" t="s">
        <v>31</v>
      </c>
      <c r="P1213" s="45" t="s">
        <v>28</v>
      </c>
    </row>
    <row r="1214" ht="22.5" customHeight="1" spans="1:16">
      <c r="A1214" s="46" t="s">
        <v>48</v>
      </c>
      <c r="B1214" s="47" t="s">
        <v>49</v>
      </c>
      <c r="C1214" s="48">
        <v>45061</v>
      </c>
      <c r="D1214" s="47" t="str">
        <f t="shared" si="126"/>
        <v>May</v>
      </c>
      <c r="E1214" s="47">
        <f t="shared" si="127"/>
        <v>2023</v>
      </c>
      <c r="F1214" s="49">
        <v>145</v>
      </c>
      <c r="G1214" s="50">
        <v>48.13</v>
      </c>
      <c r="H1214" s="51">
        <f t="shared" si="128"/>
        <v>6978.85</v>
      </c>
      <c r="I1214" s="52">
        <v>0.23</v>
      </c>
      <c r="J1214" s="31" t="str">
        <f t="shared" si="129"/>
        <v>Maximum (21–25%)</v>
      </c>
      <c r="K1214" s="51">
        <f t="shared" si="130"/>
        <v>1605.1355</v>
      </c>
      <c r="L1214" s="51">
        <f t="shared" si="131"/>
        <v>5373.7145</v>
      </c>
      <c r="M1214" s="49">
        <v>2</v>
      </c>
      <c r="N1214" s="53">
        <f t="shared" si="132"/>
        <v>0.0137931034482759</v>
      </c>
      <c r="O1214" s="54" t="s">
        <v>33</v>
      </c>
      <c r="P1214" s="55" t="s">
        <v>29</v>
      </c>
    </row>
    <row r="1215" ht="22.5" customHeight="1" spans="1:16">
      <c r="A1215" s="36" t="s">
        <v>6</v>
      </c>
      <c r="B1215" s="37" t="s">
        <v>51</v>
      </c>
      <c r="C1215" s="38">
        <v>45082</v>
      </c>
      <c r="D1215" s="37" t="str">
        <f t="shared" si="126"/>
        <v>June</v>
      </c>
      <c r="E1215" s="37">
        <f t="shared" si="127"/>
        <v>2023</v>
      </c>
      <c r="F1215" s="39">
        <v>156</v>
      </c>
      <c r="G1215" s="40">
        <v>46.72</v>
      </c>
      <c r="H1215" s="41">
        <f t="shared" si="128"/>
        <v>7288.32</v>
      </c>
      <c r="I1215" s="42">
        <v>0.03</v>
      </c>
      <c r="J1215" s="31" t="str">
        <f t="shared" si="129"/>
        <v>Low (1–5%)</v>
      </c>
      <c r="K1215" s="41">
        <f t="shared" si="130"/>
        <v>218.6496</v>
      </c>
      <c r="L1215" s="41">
        <f t="shared" si="131"/>
        <v>7069.6704</v>
      </c>
      <c r="M1215" s="39">
        <v>1</v>
      </c>
      <c r="N1215" s="43">
        <f t="shared" si="132"/>
        <v>0.00641025641025641</v>
      </c>
      <c r="O1215" s="44" t="s">
        <v>31</v>
      </c>
      <c r="P1215" s="45" t="s">
        <v>29</v>
      </c>
    </row>
    <row r="1216" ht="22.5" customHeight="1" spans="1:16">
      <c r="A1216" s="46" t="s">
        <v>52</v>
      </c>
      <c r="B1216" s="47" t="s">
        <v>53</v>
      </c>
      <c r="C1216" s="48">
        <v>45096</v>
      </c>
      <c r="D1216" s="47" t="str">
        <f t="shared" si="126"/>
        <v>June</v>
      </c>
      <c r="E1216" s="47">
        <f t="shared" si="127"/>
        <v>2023</v>
      </c>
      <c r="F1216" s="49">
        <v>152</v>
      </c>
      <c r="G1216" s="50">
        <v>50.07</v>
      </c>
      <c r="H1216" s="51">
        <f t="shared" si="128"/>
        <v>7610.64</v>
      </c>
      <c r="I1216" s="52">
        <v>0.1</v>
      </c>
      <c r="J1216" s="31" t="str">
        <f t="shared" si="129"/>
        <v>Moderate (6–10%)</v>
      </c>
      <c r="K1216" s="51">
        <f t="shared" si="130"/>
        <v>761.064</v>
      </c>
      <c r="L1216" s="51">
        <f t="shared" si="131"/>
        <v>6849.576</v>
      </c>
      <c r="M1216" s="49">
        <v>2</v>
      </c>
      <c r="N1216" s="53">
        <f t="shared" si="132"/>
        <v>0.0131578947368421</v>
      </c>
      <c r="O1216" s="54" t="s">
        <v>32</v>
      </c>
      <c r="P1216" s="55" t="s">
        <v>28</v>
      </c>
    </row>
    <row r="1217" ht="22.5" customHeight="1" spans="1:16">
      <c r="A1217" s="36" t="s">
        <v>48</v>
      </c>
      <c r="B1217" s="37" t="s">
        <v>49</v>
      </c>
      <c r="C1217" s="38">
        <v>45096</v>
      </c>
      <c r="D1217" s="37" t="str">
        <f t="shared" si="126"/>
        <v>June</v>
      </c>
      <c r="E1217" s="37">
        <f t="shared" si="127"/>
        <v>2023</v>
      </c>
      <c r="F1217" s="39">
        <v>155</v>
      </c>
      <c r="G1217" s="40">
        <v>43.49</v>
      </c>
      <c r="H1217" s="41">
        <f t="shared" si="128"/>
        <v>6740.95</v>
      </c>
      <c r="I1217" s="42">
        <v>0.09</v>
      </c>
      <c r="J1217" s="31" t="str">
        <f t="shared" si="129"/>
        <v>Moderate (6–10%)</v>
      </c>
      <c r="K1217" s="41">
        <f t="shared" si="130"/>
        <v>606.6855</v>
      </c>
      <c r="L1217" s="41">
        <f t="shared" si="131"/>
        <v>6134.2645</v>
      </c>
      <c r="M1217" s="39">
        <v>1</v>
      </c>
      <c r="N1217" s="43">
        <f t="shared" si="132"/>
        <v>0.00645161290322581</v>
      </c>
      <c r="O1217" s="44" t="s">
        <v>31</v>
      </c>
      <c r="P1217" s="45" t="s">
        <v>29</v>
      </c>
    </row>
    <row r="1218" ht="22.5" customHeight="1" spans="1:16">
      <c r="A1218" s="46" t="s">
        <v>8</v>
      </c>
      <c r="B1218" s="47" t="s">
        <v>45</v>
      </c>
      <c r="C1218" s="48">
        <v>45117</v>
      </c>
      <c r="D1218" s="47" t="str">
        <f t="shared" si="126"/>
        <v>July</v>
      </c>
      <c r="E1218" s="47">
        <f t="shared" si="127"/>
        <v>2023</v>
      </c>
      <c r="F1218" s="49">
        <v>155</v>
      </c>
      <c r="G1218" s="50">
        <v>49.05</v>
      </c>
      <c r="H1218" s="51">
        <f t="shared" si="128"/>
        <v>7602.75</v>
      </c>
      <c r="I1218" s="52">
        <v>0.05</v>
      </c>
      <c r="J1218" s="31" t="str">
        <f t="shared" si="129"/>
        <v>Low (1–5%)</v>
      </c>
      <c r="K1218" s="51">
        <f t="shared" si="130"/>
        <v>380.137500000001</v>
      </c>
      <c r="L1218" s="51">
        <f t="shared" si="131"/>
        <v>7222.6125</v>
      </c>
      <c r="M1218" s="49">
        <v>2</v>
      </c>
      <c r="N1218" s="53">
        <f t="shared" si="132"/>
        <v>0.0129032258064516</v>
      </c>
      <c r="O1218" s="54" t="s">
        <v>31</v>
      </c>
      <c r="P1218" s="55" t="s">
        <v>28</v>
      </c>
    </row>
    <row r="1219" ht="22.5" customHeight="1" spans="1:16">
      <c r="A1219" s="36" t="s">
        <v>64</v>
      </c>
      <c r="B1219" s="37" t="s">
        <v>65</v>
      </c>
      <c r="C1219" s="38">
        <v>45117</v>
      </c>
      <c r="D1219" s="37" t="str">
        <f t="shared" ref="D1219:D1282" si="133">TEXT(C1219,"mmmm")</f>
        <v>July</v>
      </c>
      <c r="E1219" s="37">
        <f t="shared" ref="E1219:E1282" si="134">YEAR(C1219)</f>
        <v>2023</v>
      </c>
      <c r="F1219" s="39">
        <v>138</v>
      </c>
      <c r="G1219" s="40">
        <v>58.33</v>
      </c>
      <c r="H1219" s="41">
        <f t="shared" ref="H1219:H1282" si="135">F1219*G1219</f>
        <v>8049.54</v>
      </c>
      <c r="I1219" s="42">
        <v>0.16</v>
      </c>
      <c r="J1219" s="31" t="str">
        <f t="shared" ref="J1219:J1282" si="136">IF(I1219=0,"No Discount",IF(I1219&lt;=0.05,"Low (1–5%)",IF(I1219&lt;=0.1,"Moderate (6–10%)",IF(I1219&lt;=0.15,"High (11–15%)",IF(I1219&lt;=0.2,"Very High (16–20%)","Maximum (21–25%)")))))</f>
        <v>Very High (16–20%)</v>
      </c>
      <c r="K1219" s="41">
        <f t="shared" ref="K1219:K1282" si="137">H1219-L1219</f>
        <v>1287.9264</v>
      </c>
      <c r="L1219" s="41">
        <f t="shared" ref="L1219:L1282" si="138">H1219*(1-I1219)</f>
        <v>6761.6136</v>
      </c>
      <c r="M1219" s="39">
        <v>5</v>
      </c>
      <c r="N1219" s="43">
        <f t="shared" ref="N1219:N1282" si="139">M1219/F1219</f>
        <v>0.036231884057971</v>
      </c>
      <c r="O1219" s="44" t="s">
        <v>32</v>
      </c>
      <c r="P1219" s="45" t="s">
        <v>29</v>
      </c>
    </row>
    <row r="1220" ht="22.5" customHeight="1" spans="1:16">
      <c r="A1220" s="46" t="s">
        <v>48</v>
      </c>
      <c r="B1220" s="47" t="s">
        <v>49</v>
      </c>
      <c r="C1220" s="48">
        <v>45124</v>
      </c>
      <c r="D1220" s="47" t="str">
        <f t="shared" si="133"/>
        <v>July</v>
      </c>
      <c r="E1220" s="47">
        <f t="shared" si="134"/>
        <v>2023</v>
      </c>
      <c r="F1220" s="49">
        <v>135</v>
      </c>
      <c r="G1220" s="50">
        <v>54.61</v>
      </c>
      <c r="H1220" s="51">
        <f t="shared" si="135"/>
        <v>7372.35</v>
      </c>
      <c r="I1220" s="52">
        <v>0.02</v>
      </c>
      <c r="J1220" s="31" t="str">
        <f t="shared" si="136"/>
        <v>Low (1–5%)</v>
      </c>
      <c r="K1220" s="51">
        <f t="shared" si="137"/>
        <v>147.447</v>
      </c>
      <c r="L1220" s="51">
        <f t="shared" si="138"/>
        <v>7224.903</v>
      </c>
      <c r="M1220" s="49">
        <v>0</v>
      </c>
      <c r="N1220" s="53">
        <f t="shared" si="139"/>
        <v>0</v>
      </c>
      <c r="O1220" s="54" t="s">
        <v>33</v>
      </c>
      <c r="P1220" s="55" t="s">
        <v>30</v>
      </c>
    </row>
    <row r="1221" ht="22.5" customHeight="1" spans="1:16">
      <c r="A1221" s="36" t="s">
        <v>10</v>
      </c>
      <c r="B1221" s="37" t="s">
        <v>62</v>
      </c>
      <c r="C1221" s="38">
        <v>45131</v>
      </c>
      <c r="D1221" s="37" t="str">
        <f t="shared" si="133"/>
        <v>July</v>
      </c>
      <c r="E1221" s="37">
        <f t="shared" si="134"/>
        <v>2023</v>
      </c>
      <c r="F1221" s="39">
        <v>152</v>
      </c>
      <c r="G1221" s="40">
        <v>57.06</v>
      </c>
      <c r="H1221" s="41">
        <f t="shared" si="135"/>
        <v>8673.12</v>
      </c>
      <c r="I1221" s="42">
        <v>0.07</v>
      </c>
      <c r="J1221" s="31" t="str">
        <f t="shared" si="136"/>
        <v>Moderate (6–10%)</v>
      </c>
      <c r="K1221" s="41">
        <f t="shared" si="137"/>
        <v>607.1184</v>
      </c>
      <c r="L1221" s="41">
        <f t="shared" si="138"/>
        <v>8066.0016</v>
      </c>
      <c r="M1221" s="39">
        <v>1</v>
      </c>
      <c r="N1221" s="43">
        <f t="shared" si="139"/>
        <v>0.00657894736842105</v>
      </c>
      <c r="O1221" s="44" t="s">
        <v>33</v>
      </c>
      <c r="P1221" s="45" t="s">
        <v>30</v>
      </c>
    </row>
    <row r="1222" ht="22.5" customHeight="1" spans="1:16">
      <c r="A1222" s="46" t="s">
        <v>61</v>
      </c>
      <c r="B1222" s="47" t="s">
        <v>62</v>
      </c>
      <c r="C1222" s="48">
        <v>45131</v>
      </c>
      <c r="D1222" s="47" t="str">
        <f t="shared" si="133"/>
        <v>July</v>
      </c>
      <c r="E1222" s="47">
        <f t="shared" si="134"/>
        <v>2023</v>
      </c>
      <c r="F1222" s="49">
        <v>164</v>
      </c>
      <c r="G1222" s="50">
        <v>37.74</v>
      </c>
      <c r="H1222" s="51">
        <f t="shared" si="135"/>
        <v>6189.36</v>
      </c>
      <c r="I1222" s="52">
        <v>0.1</v>
      </c>
      <c r="J1222" s="31" t="str">
        <f t="shared" si="136"/>
        <v>Moderate (6–10%)</v>
      </c>
      <c r="K1222" s="51">
        <f t="shared" si="137"/>
        <v>618.936</v>
      </c>
      <c r="L1222" s="51">
        <f t="shared" si="138"/>
        <v>5570.424</v>
      </c>
      <c r="M1222" s="49">
        <v>3</v>
      </c>
      <c r="N1222" s="53">
        <f t="shared" si="139"/>
        <v>0.0182926829268293</v>
      </c>
      <c r="O1222" s="54" t="s">
        <v>31</v>
      </c>
      <c r="P1222" s="55" t="s">
        <v>30</v>
      </c>
    </row>
    <row r="1223" ht="22.5" customHeight="1" spans="1:16">
      <c r="A1223" s="36" t="s">
        <v>50</v>
      </c>
      <c r="B1223" s="37" t="s">
        <v>51</v>
      </c>
      <c r="C1223" s="38">
        <v>45131</v>
      </c>
      <c r="D1223" s="37" t="str">
        <f t="shared" si="133"/>
        <v>July</v>
      </c>
      <c r="E1223" s="37">
        <f t="shared" si="134"/>
        <v>2023</v>
      </c>
      <c r="F1223" s="39">
        <v>147</v>
      </c>
      <c r="G1223" s="40">
        <v>29.67</v>
      </c>
      <c r="H1223" s="41">
        <f t="shared" si="135"/>
        <v>4361.49</v>
      </c>
      <c r="I1223" s="42">
        <v>0.17</v>
      </c>
      <c r="J1223" s="31" t="str">
        <f t="shared" si="136"/>
        <v>Very High (16–20%)</v>
      </c>
      <c r="K1223" s="41">
        <f t="shared" si="137"/>
        <v>741.4533</v>
      </c>
      <c r="L1223" s="41">
        <f t="shared" si="138"/>
        <v>3620.0367</v>
      </c>
      <c r="M1223" s="39">
        <v>3</v>
      </c>
      <c r="N1223" s="43">
        <f t="shared" si="139"/>
        <v>0.0204081632653061</v>
      </c>
      <c r="O1223" s="44" t="s">
        <v>31</v>
      </c>
      <c r="P1223" s="45" t="s">
        <v>30</v>
      </c>
    </row>
    <row r="1224" ht="22.5" customHeight="1" spans="1:16">
      <c r="A1224" s="46" t="s">
        <v>6</v>
      </c>
      <c r="B1224" s="47" t="s">
        <v>51</v>
      </c>
      <c r="C1224" s="48">
        <v>45138</v>
      </c>
      <c r="D1224" s="47" t="str">
        <f t="shared" si="133"/>
        <v>July</v>
      </c>
      <c r="E1224" s="47">
        <f t="shared" si="134"/>
        <v>2023</v>
      </c>
      <c r="F1224" s="49">
        <v>140</v>
      </c>
      <c r="G1224" s="50">
        <v>49.12</v>
      </c>
      <c r="H1224" s="51">
        <f t="shared" si="135"/>
        <v>6876.8</v>
      </c>
      <c r="I1224" s="52">
        <v>0.1</v>
      </c>
      <c r="J1224" s="31" t="str">
        <f t="shared" si="136"/>
        <v>Moderate (6–10%)</v>
      </c>
      <c r="K1224" s="51">
        <f t="shared" si="137"/>
        <v>687.679999999999</v>
      </c>
      <c r="L1224" s="51">
        <f t="shared" si="138"/>
        <v>6189.12</v>
      </c>
      <c r="M1224" s="49">
        <v>0</v>
      </c>
      <c r="N1224" s="53">
        <f t="shared" si="139"/>
        <v>0</v>
      </c>
      <c r="O1224" s="54" t="s">
        <v>33</v>
      </c>
      <c r="P1224" s="55" t="s">
        <v>30</v>
      </c>
    </row>
    <row r="1225" ht="22.5" customHeight="1" spans="1:16">
      <c r="A1225" s="36" t="s">
        <v>59</v>
      </c>
      <c r="B1225" s="37" t="s">
        <v>60</v>
      </c>
      <c r="C1225" s="38">
        <v>45145</v>
      </c>
      <c r="D1225" s="37" t="str">
        <f t="shared" si="133"/>
        <v>August</v>
      </c>
      <c r="E1225" s="37">
        <f t="shared" si="134"/>
        <v>2023</v>
      </c>
      <c r="F1225" s="39">
        <v>147</v>
      </c>
      <c r="G1225" s="40">
        <v>26.51</v>
      </c>
      <c r="H1225" s="41">
        <f t="shared" si="135"/>
        <v>3896.97</v>
      </c>
      <c r="I1225" s="42">
        <v>0.03</v>
      </c>
      <c r="J1225" s="31" t="str">
        <f t="shared" si="136"/>
        <v>Low (1–5%)</v>
      </c>
      <c r="K1225" s="41">
        <f t="shared" si="137"/>
        <v>116.9091</v>
      </c>
      <c r="L1225" s="41">
        <f t="shared" si="138"/>
        <v>3780.0609</v>
      </c>
      <c r="M1225" s="39">
        <v>2</v>
      </c>
      <c r="N1225" s="43">
        <f t="shared" si="139"/>
        <v>0.0136054421768707</v>
      </c>
      <c r="O1225" s="44" t="s">
        <v>31</v>
      </c>
      <c r="P1225" s="45" t="s">
        <v>30</v>
      </c>
    </row>
    <row r="1226" ht="22.5" customHeight="1" spans="1:16">
      <c r="A1226" s="46" t="s">
        <v>46</v>
      </c>
      <c r="B1226" s="47" t="s">
        <v>47</v>
      </c>
      <c r="C1226" s="48">
        <v>45152</v>
      </c>
      <c r="D1226" s="47" t="str">
        <f t="shared" si="133"/>
        <v>August</v>
      </c>
      <c r="E1226" s="47">
        <f t="shared" si="134"/>
        <v>2023</v>
      </c>
      <c r="F1226" s="49">
        <v>168</v>
      </c>
      <c r="G1226" s="50">
        <v>29.61</v>
      </c>
      <c r="H1226" s="51">
        <f t="shared" si="135"/>
        <v>4974.48</v>
      </c>
      <c r="I1226" s="52">
        <v>0.19</v>
      </c>
      <c r="J1226" s="31" t="str">
        <f t="shared" si="136"/>
        <v>Very High (16–20%)</v>
      </c>
      <c r="K1226" s="51">
        <f t="shared" si="137"/>
        <v>945.1512</v>
      </c>
      <c r="L1226" s="51">
        <f t="shared" si="138"/>
        <v>4029.3288</v>
      </c>
      <c r="M1226" s="49">
        <v>3</v>
      </c>
      <c r="N1226" s="53">
        <f t="shared" si="139"/>
        <v>0.0178571428571429</v>
      </c>
      <c r="O1226" s="54" t="s">
        <v>33</v>
      </c>
      <c r="P1226" s="55" t="s">
        <v>29</v>
      </c>
    </row>
    <row r="1227" ht="22.5" customHeight="1" spans="1:16">
      <c r="A1227" s="36" t="s">
        <v>52</v>
      </c>
      <c r="B1227" s="37" t="s">
        <v>53</v>
      </c>
      <c r="C1227" s="38">
        <v>45152</v>
      </c>
      <c r="D1227" s="37" t="str">
        <f t="shared" si="133"/>
        <v>August</v>
      </c>
      <c r="E1227" s="37">
        <f t="shared" si="134"/>
        <v>2023</v>
      </c>
      <c r="F1227" s="39">
        <v>156</v>
      </c>
      <c r="G1227" s="40">
        <v>15.73</v>
      </c>
      <c r="H1227" s="41">
        <f t="shared" si="135"/>
        <v>2453.88</v>
      </c>
      <c r="I1227" s="42">
        <v>0.14</v>
      </c>
      <c r="J1227" s="31" t="str">
        <f t="shared" si="136"/>
        <v>High (11–15%)</v>
      </c>
      <c r="K1227" s="41">
        <f t="shared" si="137"/>
        <v>343.5432</v>
      </c>
      <c r="L1227" s="41">
        <f t="shared" si="138"/>
        <v>2110.3368</v>
      </c>
      <c r="M1227" s="39">
        <v>1</v>
      </c>
      <c r="N1227" s="43">
        <f t="shared" si="139"/>
        <v>0.00641025641025641</v>
      </c>
      <c r="O1227" s="44" t="s">
        <v>31</v>
      </c>
      <c r="P1227" s="45" t="s">
        <v>30</v>
      </c>
    </row>
    <row r="1228" ht="22.5" customHeight="1" spans="1:16">
      <c r="A1228" s="46" t="s">
        <v>52</v>
      </c>
      <c r="B1228" s="47" t="s">
        <v>53</v>
      </c>
      <c r="C1228" s="48">
        <v>45166</v>
      </c>
      <c r="D1228" s="47" t="str">
        <f t="shared" si="133"/>
        <v>August</v>
      </c>
      <c r="E1228" s="47">
        <f t="shared" si="134"/>
        <v>2023</v>
      </c>
      <c r="F1228" s="49">
        <v>158</v>
      </c>
      <c r="G1228" s="50">
        <v>48.03</v>
      </c>
      <c r="H1228" s="51">
        <f t="shared" si="135"/>
        <v>7588.74</v>
      </c>
      <c r="I1228" s="52">
        <v>0.05</v>
      </c>
      <c r="J1228" s="31" t="str">
        <f t="shared" si="136"/>
        <v>Low (1–5%)</v>
      </c>
      <c r="K1228" s="51">
        <f t="shared" si="137"/>
        <v>379.437</v>
      </c>
      <c r="L1228" s="51">
        <f t="shared" si="138"/>
        <v>7209.303</v>
      </c>
      <c r="M1228" s="49">
        <v>2</v>
      </c>
      <c r="N1228" s="53">
        <f t="shared" si="139"/>
        <v>0.0126582278481013</v>
      </c>
      <c r="O1228" s="54" t="s">
        <v>33</v>
      </c>
      <c r="P1228" s="55" t="s">
        <v>28</v>
      </c>
    </row>
    <row r="1229" ht="22.5" customHeight="1" spans="1:16">
      <c r="A1229" s="36" t="s">
        <v>54</v>
      </c>
      <c r="B1229" s="37" t="s">
        <v>55</v>
      </c>
      <c r="C1229" s="38">
        <v>45166</v>
      </c>
      <c r="D1229" s="37" t="str">
        <f t="shared" si="133"/>
        <v>August</v>
      </c>
      <c r="E1229" s="37">
        <f t="shared" si="134"/>
        <v>2023</v>
      </c>
      <c r="F1229" s="39">
        <v>126</v>
      </c>
      <c r="G1229" s="40">
        <v>23.49</v>
      </c>
      <c r="H1229" s="41">
        <f t="shared" si="135"/>
        <v>2959.74</v>
      </c>
      <c r="I1229" s="42">
        <v>0.09</v>
      </c>
      <c r="J1229" s="31" t="str">
        <f t="shared" si="136"/>
        <v>Moderate (6–10%)</v>
      </c>
      <c r="K1229" s="41">
        <f t="shared" si="137"/>
        <v>266.3766</v>
      </c>
      <c r="L1229" s="41">
        <f t="shared" si="138"/>
        <v>2693.3634</v>
      </c>
      <c r="M1229" s="39">
        <v>3</v>
      </c>
      <c r="N1229" s="43">
        <f t="shared" si="139"/>
        <v>0.0238095238095238</v>
      </c>
      <c r="O1229" s="44" t="s">
        <v>31</v>
      </c>
      <c r="P1229" s="45" t="s">
        <v>30</v>
      </c>
    </row>
    <row r="1230" ht="22.5" customHeight="1" spans="1:16">
      <c r="A1230" s="46" t="s">
        <v>10</v>
      </c>
      <c r="B1230" s="47" t="s">
        <v>62</v>
      </c>
      <c r="C1230" s="48">
        <v>45173</v>
      </c>
      <c r="D1230" s="47" t="str">
        <f t="shared" si="133"/>
        <v>September</v>
      </c>
      <c r="E1230" s="47">
        <f t="shared" si="134"/>
        <v>2023</v>
      </c>
      <c r="F1230" s="49">
        <v>158</v>
      </c>
      <c r="G1230" s="50">
        <v>41.29</v>
      </c>
      <c r="H1230" s="51">
        <f t="shared" si="135"/>
        <v>6523.82</v>
      </c>
      <c r="I1230" s="52">
        <v>0.11</v>
      </c>
      <c r="J1230" s="31" t="str">
        <f t="shared" si="136"/>
        <v>High (11–15%)</v>
      </c>
      <c r="K1230" s="51">
        <f t="shared" si="137"/>
        <v>717.6202</v>
      </c>
      <c r="L1230" s="51">
        <f t="shared" si="138"/>
        <v>5806.1998</v>
      </c>
      <c r="M1230" s="49">
        <v>1</v>
      </c>
      <c r="N1230" s="53">
        <f t="shared" si="139"/>
        <v>0.00632911392405063</v>
      </c>
      <c r="O1230" s="54" t="s">
        <v>32</v>
      </c>
      <c r="P1230" s="55" t="s">
        <v>29</v>
      </c>
    </row>
    <row r="1231" ht="22.5" customHeight="1" spans="1:16">
      <c r="A1231" s="36" t="s">
        <v>64</v>
      </c>
      <c r="B1231" s="37" t="s">
        <v>65</v>
      </c>
      <c r="C1231" s="38">
        <v>45187</v>
      </c>
      <c r="D1231" s="37" t="str">
        <f t="shared" si="133"/>
        <v>September</v>
      </c>
      <c r="E1231" s="37">
        <f t="shared" si="134"/>
        <v>2023</v>
      </c>
      <c r="F1231" s="39">
        <v>165</v>
      </c>
      <c r="G1231" s="40">
        <v>34.31</v>
      </c>
      <c r="H1231" s="41">
        <f t="shared" si="135"/>
        <v>5661.15</v>
      </c>
      <c r="I1231" s="42">
        <v>0.18</v>
      </c>
      <c r="J1231" s="31" t="str">
        <f t="shared" si="136"/>
        <v>Very High (16–20%)</v>
      </c>
      <c r="K1231" s="41">
        <f t="shared" si="137"/>
        <v>1019.007</v>
      </c>
      <c r="L1231" s="41">
        <f t="shared" si="138"/>
        <v>4642.143</v>
      </c>
      <c r="M1231" s="39">
        <v>3</v>
      </c>
      <c r="N1231" s="43">
        <f t="shared" si="139"/>
        <v>0.0181818181818182</v>
      </c>
      <c r="O1231" s="44" t="s">
        <v>33</v>
      </c>
      <c r="P1231" s="45" t="s">
        <v>30</v>
      </c>
    </row>
    <row r="1232" ht="22.5" customHeight="1" spans="1:16">
      <c r="A1232" s="46" t="s">
        <v>63</v>
      </c>
      <c r="B1232" s="47" t="s">
        <v>57</v>
      </c>
      <c r="C1232" s="48">
        <v>45201</v>
      </c>
      <c r="D1232" s="47" t="str">
        <f t="shared" si="133"/>
        <v>October</v>
      </c>
      <c r="E1232" s="47">
        <f t="shared" si="134"/>
        <v>2023</v>
      </c>
      <c r="F1232" s="49">
        <v>170</v>
      </c>
      <c r="G1232" s="50">
        <v>51.55</v>
      </c>
      <c r="H1232" s="51">
        <f t="shared" si="135"/>
        <v>8763.5</v>
      </c>
      <c r="I1232" s="52">
        <v>0.17</v>
      </c>
      <c r="J1232" s="31" t="str">
        <f t="shared" si="136"/>
        <v>Very High (16–20%)</v>
      </c>
      <c r="K1232" s="51">
        <f t="shared" si="137"/>
        <v>1489.795</v>
      </c>
      <c r="L1232" s="51">
        <f t="shared" si="138"/>
        <v>7273.705</v>
      </c>
      <c r="M1232" s="49">
        <v>4</v>
      </c>
      <c r="N1232" s="53">
        <f t="shared" si="139"/>
        <v>0.0235294117647059</v>
      </c>
      <c r="O1232" s="54" t="s">
        <v>32</v>
      </c>
      <c r="P1232" s="55" t="s">
        <v>29</v>
      </c>
    </row>
    <row r="1233" ht="22.5" customHeight="1" spans="1:16">
      <c r="A1233" s="36" t="s">
        <v>63</v>
      </c>
      <c r="B1233" s="37" t="s">
        <v>57</v>
      </c>
      <c r="C1233" s="38">
        <v>45208</v>
      </c>
      <c r="D1233" s="37" t="str">
        <f t="shared" si="133"/>
        <v>October</v>
      </c>
      <c r="E1233" s="37">
        <f t="shared" si="134"/>
        <v>2023</v>
      </c>
      <c r="F1233" s="39">
        <v>134</v>
      </c>
      <c r="G1233" s="40">
        <v>28.63</v>
      </c>
      <c r="H1233" s="41">
        <f t="shared" si="135"/>
        <v>3836.42</v>
      </c>
      <c r="I1233" s="42">
        <v>0.05</v>
      </c>
      <c r="J1233" s="31" t="str">
        <f t="shared" si="136"/>
        <v>Low (1–5%)</v>
      </c>
      <c r="K1233" s="41">
        <f t="shared" si="137"/>
        <v>191.821</v>
      </c>
      <c r="L1233" s="41">
        <f t="shared" si="138"/>
        <v>3644.599</v>
      </c>
      <c r="M1233" s="39">
        <v>1</v>
      </c>
      <c r="N1233" s="43">
        <f t="shared" si="139"/>
        <v>0.00746268656716418</v>
      </c>
      <c r="O1233" s="44" t="s">
        <v>31</v>
      </c>
      <c r="P1233" s="45" t="s">
        <v>29</v>
      </c>
    </row>
    <row r="1234" ht="22.5" customHeight="1" spans="1:16">
      <c r="A1234" s="46" t="s">
        <v>48</v>
      </c>
      <c r="B1234" s="47" t="s">
        <v>49</v>
      </c>
      <c r="C1234" s="48">
        <v>45215</v>
      </c>
      <c r="D1234" s="47" t="str">
        <f t="shared" si="133"/>
        <v>October</v>
      </c>
      <c r="E1234" s="47">
        <f t="shared" si="134"/>
        <v>2023</v>
      </c>
      <c r="F1234" s="49">
        <v>140</v>
      </c>
      <c r="G1234" s="50">
        <v>49.68</v>
      </c>
      <c r="H1234" s="51">
        <f t="shared" si="135"/>
        <v>6955.2</v>
      </c>
      <c r="I1234" s="52">
        <v>0.24</v>
      </c>
      <c r="J1234" s="31" t="str">
        <f t="shared" si="136"/>
        <v>Maximum (21–25%)</v>
      </c>
      <c r="K1234" s="51">
        <f t="shared" si="137"/>
        <v>1669.248</v>
      </c>
      <c r="L1234" s="51">
        <f t="shared" si="138"/>
        <v>5285.952</v>
      </c>
      <c r="M1234" s="49">
        <v>3</v>
      </c>
      <c r="N1234" s="53">
        <f t="shared" si="139"/>
        <v>0.0214285714285714</v>
      </c>
      <c r="O1234" s="54" t="s">
        <v>33</v>
      </c>
      <c r="P1234" s="55" t="s">
        <v>30</v>
      </c>
    </row>
    <row r="1235" ht="22.5" customHeight="1" spans="1:16">
      <c r="A1235" s="36" t="s">
        <v>8</v>
      </c>
      <c r="B1235" s="37" t="s">
        <v>45</v>
      </c>
      <c r="C1235" s="38">
        <v>45222</v>
      </c>
      <c r="D1235" s="37" t="str">
        <f t="shared" si="133"/>
        <v>October</v>
      </c>
      <c r="E1235" s="37">
        <f t="shared" si="134"/>
        <v>2023</v>
      </c>
      <c r="F1235" s="39">
        <v>132</v>
      </c>
      <c r="G1235" s="40">
        <v>58.78</v>
      </c>
      <c r="H1235" s="41">
        <f t="shared" si="135"/>
        <v>7758.96</v>
      </c>
      <c r="I1235" s="42">
        <v>0.06</v>
      </c>
      <c r="J1235" s="31" t="str">
        <f t="shared" si="136"/>
        <v>Moderate (6–10%)</v>
      </c>
      <c r="K1235" s="41">
        <f t="shared" si="137"/>
        <v>465.537600000001</v>
      </c>
      <c r="L1235" s="41">
        <f t="shared" si="138"/>
        <v>7293.4224</v>
      </c>
      <c r="M1235" s="39">
        <v>3</v>
      </c>
      <c r="N1235" s="43">
        <f t="shared" si="139"/>
        <v>0.0227272727272727</v>
      </c>
      <c r="O1235" s="44" t="s">
        <v>31</v>
      </c>
      <c r="P1235" s="45" t="s">
        <v>30</v>
      </c>
    </row>
    <row r="1236" ht="22.5" customHeight="1" spans="1:16">
      <c r="A1236" s="46" t="s">
        <v>52</v>
      </c>
      <c r="B1236" s="47" t="s">
        <v>53</v>
      </c>
      <c r="C1236" s="48">
        <v>45243</v>
      </c>
      <c r="D1236" s="47" t="str">
        <f t="shared" si="133"/>
        <v>November</v>
      </c>
      <c r="E1236" s="47">
        <f t="shared" si="134"/>
        <v>2023</v>
      </c>
      <c r="F1236" s="49">
        <v>147</v>
      </c>
      <c r="G1236" s="50">
        <v>34.98</v>
      </c>
      <c r="H1236" s="51">
        <f t="shared" si="135"/>
        <v>5142.06</v>
      </c>
      <c r="I1236" s="52">
        <v>0.05</v>
      </c>
      <c r="J1236" s="31" t="str">
        <f t="shared" si="136"/>
        <v>Low (1–5%)</v>
      </c>
      <c r="K1236" s="51">
        <f t="shared" si="137"/>
        <v>257.103</v>
      </c>
      <c r="L1236" s="51">
        <f t="shared" si="138"/>
        <v>4884.957</v>
      </c>
      <c r="M1236" s="49">
        <v>0</v>
      </c>
      <c r="N1236" s="53">
        <f t="shared" si="139"/>
        <v>0</v>
      </c>
      <c r="O1236" s="54" t="s">
        <v>33</v>
      </c>
      <c r="P1236" s="55" t="s">
        <v>29</v>
      </c>
    </row>
    <row r="1237" ht="22.5" customHeight="1" spans="1:16">
      <c r="A1237" s="36" t="s">
        <v>54</v>
      </c>
      <c r="B1237" s="37" t="s">
        <v>55</v>
      </c>
      <c r="C1237" s="38">
        <v>45250</v>
      </c>
      <c r="D1237" s="37" t="str">
        <f t="shared" si="133"/>
        <v>November</v>
      </c>
      <c r="E1237" s="37">
        <f t="shared" si="134"/>
        <v>2023</v>
      </c>
      <c r="F1237" s="39">
        <v>152</v>
      </c>
      <c r="G1237" s="40">
        <v>11.27</v>
      </c>
      <c r="H1237" s="41">
        <f t="shared" si="135"/>
        <v>1713.04</v>
      </c>
      <c r="I1237" s="42">
        <v>0.09</v>
      </c>
      <c r="J1237" s="31" t="str">
        <f t="shared" si="136"/>
        <v>Moderate (6–10%)</v>
      </c>
      <c r="K1237" s="41">
        <f t="shared" si="137"/>
        <v>154.1736</v>
      </c>
      <c r="L1237" s="41">
        <f t="shared" si="138"/>
        <v>1558.8664</v>
      </c>
      <c r="M1237" s="39">
        <v>1</v>
      </c>
      <c r="N1237" s="43">
        <f t="shared" si="139"/>
        <v>0.00657894736842105</v>
      </c>
      <c r="O1237" s="44" t="s">
        <v>33</v>
      </c>
      <c r="P1237" s="45" t="s">
        <v>29</v>
      </c>
    </row>
    <row r="1238" ht="22.5" customHeight="1" spans="1:16">
      <c r="A1238" s="46" t="s">
        <v>54</v>
      </c>
      <c r="B1238" s="47" t="s">
        <v>55</v>
      </c>
      <c r="C1238" s="48">
        <v>45278</v>
      </c>
      <c r="D1238" s="47" t="str">
        <f t="shared" si="133"/>
        <v>December</v>
      </c>
      <c r="E1238" s="47">
        <f t="shared" si="134"/>
        <v>2023</v>
      </c>
      <c r="F1238" s="49">
        <v>160</v>
      </c>
      <c r="G1238" s="50">
        <v>28.59</v>
      </c>
      <c r="H1238" s="51">
        <f t="shared" si="135"/>
        <v>4574.4</v>
      </c>
      <c r="I1238" s="52">
        <v>0.19</v>
      </c>
      <c r="J1238" s="31" t="str">
        <f t="shared" si="136"/>
        <v>Very High (16–20%)</v>
      </c>
      <c r="K1238" s="51">
        <f t="shared" si="137"/>
        <v>869.136</v>
      </c>
      <c r="L1238" s="51">
        <f t="shared" si="138"/>
        <v>3705.264</v>
      </c>
      <c r="M1238" s="49">
        <v>1</v>
      </c>
      <c r="N1238" s="53">
        <f t="shared" si="139"/>
        <v>0.00625</v>
      </c>
      <c r="O1238" s="54" t="s">
        <v>33</v>
      </c>
      <c r="P1238" s="55" t="s">
        <v>30</v>
      </c>
    </row>
    <row r="1239" ht="22.5" customHeight="1" spans="1:16">
      <c r="A1239" s="36" t="s">
        <v>48</v>
      </c>
      <c r="B1239" s="37" t="s">
        <v>49</v>
      </c>
      <c r="C1239" s="38">
        <v>45285</v>
      </c>
      <c r="D1239" s="37" t="str">
        <f t="shared" si="133"/>
        <v>December</v>
      </c>
      <c r="E1239" s="37">
        <f t="shared" si="134"/>
        <v>2023</v>
      </c>
      <c r="F1239" s="39">
        <v>130</v>
      </c>
      <c r="G1239" s="40">
        <v>48.65</v>
      </c>
      <c r="H1239" s="41">
        <f t="shared" si="135"/>
        <v>6324.5</v>
      </c>
      <c r="I1239" s="42">
        <v>0.08</v>
      </c>
      <c r="J1239" s="31" t="str">
        <f t="shared" si="136"/>
        <v>Moderate (6–10%)</v>
      </c>
      <c r="K1239" s="41">
        <f t="shared" si="137"/>
        <v>505.96</v>
      </c>
      <c r="L1239" s="41">
        <f t="shared" si="138"/>
        <v>5818.54</v>
      </c>
      <c r="M1239" s="39">
        <v>1</v>
      </c>
      <c r="N1239" s="43">
        <f t="shared" si="139"/>
        <v>0.00769230769230769</v>
      </c>
      <c r="O1239" s="44" t="s">
        <v>31</v>
      </c>
      <c r="P1239" s="45" t="s">
        <v>28</v>
      </c>
    </row>
    <row r="1240" ht="22.5" customHeight="1" spans="1:16">
      <c r="A1240" s="46" t="s">
        <v>58</v>
      </c>
      <c r="B1240" s="47" t="s">
        <v>57</v>
      </c>
      <c r="C1240" s="48">
        <v>45306</v>
      </c>
      <c r="D1240" s="47" t="str">
        <f t="shared" si="133"/>
        <v>January</v>
      </c>
      <c r="E1240" s="47">
        <f t="shared" si="134"/>
        <v>2024</v>
      </c>
      <c r="F1240" s="49">
        <v>126</v>
      </c>
      <c r="G1240" s="50">
        <v>30.46</v>
      </c>
      <c r="H1240" s="51">
        <f t="shared" si="135"/>
        <v>3837.96</v>
      </c>
      <c r="I1240" s="52">
        <v>0.21</v>
      </c>
      <c r="J1240" s="31" t="str">
        <f t="shared" si="136"/>
        <v>Maximum (21–25%)</v>
      </c>
      <c r="K1240" s="51">
        <f t="shared" si="137"/>
        <v>805.9716</v>
      </c>
      <c r="L1240" s="51">
        <f t="shared" si="138"/>
        <v>3031.9884</v>
      </c>
      <c r="M1240" s="49">
        <v>0</v>
      </c>
      <c r="N1240" s="53">
        <f t="shared" si="139"/>
        <v>0</v>
      </c>
      <c r="O1240" s="54" t="s">
        <v>33</v>
      </c>
      <c r="P1240" s="55" t="s">
        <v>28</v>
      </c>
    </row>
    <row r="1241" ht="22.5" customHeight="1" spans="1:16">
      <c r="A1241" s="36" t="s">
        <v>61</v>
      </c>
      <c r="B1241" s="37" t="s">
        <v>62</v>
      </c>
      <c r="C1241" s="38">
        <v>45320</v>
      </c>
      <c r="D1241" s="37" t="str">
        <f t="shared" si="133"/>
        <v>January</v>
      </c>
      <c r="E1241" s="37">
        <f t="shared" si="134"/>
        <v>2024</v>
      </c>
      <c r="F1241" s="39">
        <v>152</v>
      </c>
      <c r="G1241" s="40">
        <v>52.95</v>
      </c>
      <c r="H1241" s="41">
        <f t="shared" si="135"/>
        <v>8048.4</v>
      </c>
      <c r="I1241" s="42">
        <v>0.02</v>
      </c>
      <c r="J1241" s="31" t="str">
        <f t="shared" si="136"/>
        <v>Low (1–5%)</v>
      </c>
      <c r="K1241" s="41">
        <f t="shared" si="137"/>
        <v>160.968</v>
      </c>
      <c r="L1241" s="41">
        <f t="shared" si="138"/>
        <v>7887.432</v>
      </c>
      <c r="M1241" s="39">
        <v>0</v>
      </c>
      <c r="N1241" s="43">
        <f t="shared" si="139"/>
        <v>0</v>
      </c>
      <c r="O1241" s="44" t="s">
        <v>32</v>
      </c>
      <c r="P1241" s="45" t="s">
        <v>30</v>
      </c>
    </row>
    <row r="1242" ht="22.5" customHeight="1" spans="1:16">
      <c r="A1242" s="46" t="s">
        <v>6</v>
      </c>
      <c r="B1242" s="47" t="s">
        <v>51</v>
      </c>
      <c r="C1242" s="48">
        <v>45327</v>
      </c>
      <c r="D1242" s="47" t="str">
        <f t="shared" si="133"/>
        <v>February</v>
      </c>
      <c r="E1242" s="47">
        <f t="shared" si="134"/>
        <v>2024</v>
      </c>
      <c r="F1242" s="49">
        <v>144</v>
      </c>
      <c r="G1242" s="50">
        <v>38.98</v>
      </c>
      <c r="H1242" s="51">
        <f t="shared" si="135"/>
        <v>5613.12</v>
      </c>
      <c r="I1242" s="52">
        <v>0.16</v>
      </c>
      <c r="J1242" s="31" t="str">
        <f t="shared" si="136"/>
        <v>Very High (16–20%)</v>
      </c>
      <c r="K1242" s="51">
        <f t="shared" si="137"/>
        <v>898.099200000001</v>
      </c>
      <c r="L1242" s="51">
        <f t="shared" si="138"/>
        <v>4715.0208</v>
      </c>
      <c r="M1242" s="49">
        <v>0</v>
      </c>
      <c r="N1242" s="53">
        <f t="shared" si="139"/>
        <v>0</v>
      </c>
      <c r="O1242" s="54" t="s">
        <v>33</v>
      </c>
      <c r="P1242" s="55" t="s">
        <v>30</v>
      </c>
    </row>
    <row r="1243" ht="22.5" customHeight="1" spans="1:16">
      <c r="A1243" s="36" t="s">
        <v>8</v>
      </c>
      <c r="B1243" s="37" t="s">
        <v>45</v>
      </c>
      <c r="C1243" s="38">
        <v>45327</v>
      </c>
      <c r="D1243" s="37" t="str">
        <f t="shared" si="133"/>
        <v>February</v>
      </c>
      <c r="E1243" s="37">
        <f t="shared" si="134"/>
        <v>2024</v>
      </c>
      <c r="F1243" s="39">
        <v>141</v>
      </c>
      <c r="G1243" s="40">
        <v>21.94</v>
      </c>
      <c r="H1243" s="41">
        <f t="shared" si="135"/>
        <v>3093.54</v>
      </c>
      <c r="I1243" s="42">
        <v>0.18</v>
      </c>
      <c r="J1243" s="31" t="str">
        <f t="shared" si="136"/>
        <v>Very High (16–20%)</v>
      </c>
      <c r="K1243" s="41">
        <f t="shared" si="137"/>
        <v>556.8372</v>
      </c>
      <c r="L1243" s="41">
        <f t="shared" si="138"/>
        <v>2536.7028</v>
      </c>
      <c r="M1243" s="39">
        <v>2</v>
      </c>
      <c r="N1243" s="43">
        <f t="shared" si="139"/>
        <v>0.0141843971631206</v>
      </c>
      <c r="O1243" s="44" t="s">
        <v>32</v>
      </c>
      <c r="P1243" s="45" t="s">
        <v>28</v>
      </c>
    </row>
    <row r="1244" ht="22.5" customHeight="1" spans="1:16">
      <c r="A1244" s="46" t="s">
        <v>54</v>
      </c>
      <c r="B1244" s="47" t="s">
        <v>55</v>
      </c>
      <c r="C1244" s="48">
        <v>45327</v>
      </c>
      <c r="D1244" s="47" t="str">
        <f t="shared" si="133"/>
        <v>February</v>
      </c>
      <c r="E1244" s="47">
        <f t="shared" si="134"/>
        <v>2024</v>
      </c>
      <c r="F1244" s="49">
        <v>143</v>
      </c>
      <c r="G1244" s="50">
        <v>18.61</v>
      </c>
      <c r="H1244" s="51">
        <f t="shared" si="135"/>
        <v>2661.23</v>
      </c>
      <c r="I1244" s="52">
        <v>0.08</v>
      </c>
      <c r="J1244" s="31" t="str">
        <f t="shared" si="136"/>
        <v>Moderate (6–10%)</v>
      </c>
      <c r="K1244" s="51">
        <f t="shared" si="137"/>
        <v>212.8984</v>
      </c>
      <c r="L1244" s="51">
        <f t="shared" si="138"/>
        <v>2448.3316</v>
      </c>
      <c r="M1244" s="49">
        <v>0</v>
      </c>
      <c r="N1244" s="53">
        <f t="shared" si="139"/>
        <v>0</v>
      </c>
      <c r="O1244" s="54" t="s">
        <v>33</v>
      </c>
      <c r="P1244" s="55" t="s">
        <v>28</v>
      </c>
    </row>
    <row r="1245" ht="22.5" customHeight="1" spans="1:16">
      <c r="A1245" s="36" t="s">
        <v>6</v>
      </c>
      <c r="B1245" s="37" t="s">
        <v>51</v>
      </c>
      <c r="C1245" s="38">
        <v>45334</v>
      </c>
      <c r="D1245" s="37" t="str">
        <f t="shared" si="133"/>
        <v>February</v>
      </c>
      <c r="E1245" s="37">
        <f t="shared" si="134"/>
        <v>2024</v>
      </c>
      <c r="F1245" s="39">
        <v>144</v>
      </c>
      <c r="G1245" s="40">
        <v>34.1</v>
      </c>
      <c r="H1245" s="41">
        <f t="shared" si="135"/>
        <v>4910.4</v>
      </c>
      <c r="I1245" s="42">
        <v>0.01</v>
      </c>
      <c r="J1245" s="31" t="str">
        <f t="shared" si="136"/>
        <v>Low (1–5%)</v>
      </c>
      <c r="K1245" s="41">
        <f t="shared" si="137"/>
        <v>49.1040000000003</v>
      </c>
      <c r="L1245" s="41">
        <f t="shared" si="138"/>
        <v>4861.296</v>
      </c>
      <c r="M1245" s="39">
        <v>4</v>
      </c>
      <c r="N1245" s="43">
        <f t="shared" si="139"/>
        <v>0.0277777777777778</v>
      </c>
      <c r="O1245" s="44" t="s">
        <v>33</v>
      </c>
      <c r="P1245" s="45" t="s">
        <v>28</v>
      </c>
    </row>
    <row r="1246" ht="22.5" customHeight="1" spans="1:16">
      <c r="A1246" s="46" t="s">
        <v>64</v>
      </c>
      <c r="B1246" s="47" t="s">
        <v>65</v>
      </c>
      <c r="C1246" s="48">
        <v>45334</v>
      </c>
      <c r="D1246" s="47" t="str">
        <f t="shared" si="133"/>
        <v>February</v>
      </c>
      <c r="E1246" s="47">
        <f t="shared" si="134"/>
        <v>2024</v>
      </c>
      <c r="F1246" s="49">
        <v>132</v>
      </c>
      <c r="G1246" s="50">
        <v>15.62</v>
      </c>
      <c r="H1246" s="51">
        <f t="shared" si="135"/>
        <v>2061.84</v>
      </c>
      <c r="I1246" s="52">
        <v>0.19</v>
      </c>
      <c r="J1246" s="31" t="str">
        <f t="shared" si="136"/>
        <v>Very High (16–20%)</v>
      </c>
      <c r="K1246" s="51">
        <f t="shared" si="137"/>
        <v>391.7496</v>
      </c>
      <c r="L1246" s="51">
        <f t="shared" si="138"/>
        <v>1670.0904</v>
      </c>
      <c r="M1246" s="49">
        <v>1</v>
      </c>
      <c r="N1246" s="53">
        <f t="shared" si="139"/>
        <v>0.00757575757575758</v>
      </c>
      <c r="O1246" s="54" t="s">
        <v>32</v>
      </c>
      <c r="P1246" s="55" t="s">
        <v>30</v>
      </c>
    </row>
    <row r="1247" ht="22.5" customHeight="1" spans="1:16">
      <c r="A1247" s="36" t="s">
        <v>58</v>
      </c>
      <c r="B1247" s="37" t="s">
        <v>57</v>
      </c>
      <c r="C1247" s="38">
        <v>45334</v>
      </c>
      <c r="D1247" s="37" t="str">
        <f t="shared" si="133"/>
        <v>February</v>
      </c>
      <c r="E1247" s="37">
        <f t="shared" si="134"/>
        <v>2024</v>
      </c>
      <c r="F1247" s="39">
        <v>121</v>
      </c>
      <c r="G1247" s="40">
        <v>47.6</v>
      </c>
      <c r="H1247" s="41">
        <f t="shared" si="135"/>
        <v>5759.6</v>
      </c>
      <c r="I1247" s="42">
        <v>0.05</v>
      </c>
      <c r="J1247" s="31" t="str">
        <f t="shared" si="136"/>
        <v>Low (1–5%)</v>
      </c>
      <c r="K1247" s="41">
        <f t="shared" si="137"/>
        <v>287.98</v>
      </c>
      <c r="L1247" s="41">
        <f t="shared" si="138"/>
        <v>5471.62</v>
      </c>
      <c r="M1247" s="39">
        <v>0</v>
      </c>
      <c r="N1247" s="43">
        <f t="shared" si="139"/>
        <v>0</v>
      </c>
      <c r="O1247" s="44" t="s">
        <v>31</v>
      </c>
      <c r="P1247" s="45" t="s">
        <v>28</v>
      </c>
    </row>
    <row r="1248" ht="22.5" customHeight="1" spans="1:16">
      <c r="A1248" s="46" t="s">
        <v>61</v>
      </c>
      <c r="B1248" s="47" t="s">
        <v>62</v>
      </c>
      <c r="C1248" s="48">
        <v>45348</v>
      </c>
      <c r="D1248" s="47" t="str">
        <f t="shared" si="133"/>
        <v>February</v>
      </c>
      <c r="E1248" s="47">
        <f t="shared" si="134"/>
        <v>2024</v>
      </c>
      <c r="F1248" s="49">
        <v>140</v>
      </c>
      <c r="G1248" s="50">
        <v>21.15</v>
      </c>
      <c r="H1248" s="51">
        <f t="shared" si="135"/>
        <v>2961</v>
      </c>
      <c r="I1248" s="52">
        <v>0.12</v>
      </c>
      <c r="J1248" s="31" t="str">
        <f t="shared" si="136"/>
        <v>High (11–15%)</v>
      </c>
      <c r="K1248" s="51">
        <f t="shared" si="137"/>
        <v>355.32</v>
      </c>
      <c r="L1248" s="51">
        <f t="shared" si="138"/>
        <v>2605.68</v>
      </c>
      <c r="M1248" s="49">
        <v>0</v>
      </c>
      <c r="N1248" s="53">
        <f t="shared" si="139"/>
        <v>0</v>
      </c>
      <c r="O1248" s="54" t="s">
        <v>31</v>
      </c>
      <c r="P1248" s="55" t="s">
        <v>29</v>
      </c>
    </row>
    <row r="1249" ht="22.5" customHeight="1" spans="1:16">
      <c r="A1249" s="36" t="s">
        <v>56</v>
      </c>
      <c r="B1249" s="37" t="s">
        <v>57</v>
      </c>
      <c r="C1249" s="38">
        <v>45362</v>
      </c>
      <c r="D1249" s="37" t="str">
        <f t="shared" si="133"/>
        <v>March</v>
      </c>
      <c r="E1249" s="37">
        <f t="shared" si="134"/>
        <v>2024</v>
      </c>
      <c r="F1249" s="39">
        <v>158</v>
      </c>
      <c r="G1249" s="40">
        <v>21.18</v>
      </c>
      <c r="H1249" s="41">
        <f t="shared" si="135"/>
        <v>3346.44</v>
      </c>
      <c r="I1249" s="42">
        <v>0.2</v>
      </c>
      <c r="J1249" s="31" t="str">
        <f t="shared" si="136"/>
        <v>Very High (16–20%)</v>
      </c>
      <c r="K1249" s="41">
        <f t="shared" si="137"/>
        <v>669.288</v>
      </c>
      <c r="L1249" s="41">
        <f t="shared" si="138"/>
        <v>2677.152</v>
      </c>
      <c r="M1249" s="39">
        <v>2</v>
      </c>
      <c r="N1249" s="43">
        <f t="shared" si="139"/>
        <v>0.0126582278481013</v>
      </c>
      <c r="O1249" s="44" t="s">
        <v>31</v>
      </c>
      <c r="P1249" s="45" t="s">
        <v>30</v>
      </c>
    </row>
    <row r="1250" ht="22.5" customHeight="1" spans="1:16">
      <c r="A1250" s="46" t="s">
        <v>58</v>
      </c>
      <c r="B1250" s="47" t="s">
        <v>57</v>
      </c>
      <c r="C1250" s="48">
        <v>45397</v>
      </c>
      <c r="D1250" s="47" t="str">
        <f t="shared" si="133"/>
        <v>April</v>
      </c>
      <c r="E1250" s="47">
        <f t="shared" si="134"/>
        <v>2024</v>
      </c>
      <c r="F1250" s="49">
        <v>161</v>
      </c>
      <c r="G1250" s="50">
        <v>25.76</v>
      </c>
      <c r="H1250" s="51">
        <f t="shared" si="135"/>
        <v>4147.36</v>
      </c>
      <c r="I1250" s="52">
        <v>0.2</v>
      </c>
      <c r="J1250" s="31" t="str">
        <f t="shared" si="136"/>
        <v>Very High (16–20%)</v>
      </c>
      <c r="K1250" s="51">
        <f t="shared" si="137"/>
        <v>829.472</v>
      </c>
      <c r="L1250" s="51">
        <f t="shared" si="138"/>
        <v>3317.888</v>
      </c>
      <c r="M1250" s="49">
        <v>3</v>
      </c>
      <c r="N1250" s="53">
        <f t="shared" si="139"/>
        <v>0.0186335403726708</v>
      </c>
      <c r="O1250" s="54" t="s">
        <v>33</v>
      </c>
      <c r="P1250" s="55" t="s">
        <v>28</v>
      </c>
    </row>
    <row r="1251" ht="22.5" customHeight="1" spans="1:16">
      <c r="A1251" s="36" t="s">
        <v>56</v>
      </c>
      <c r="B1251" s="37" t="s">
        <v>57</v>
      </c>
      <c r="C1251" s="38">
        <v>45397</v>
      </c>
      <c r="D1251" s="37" t="str">
        <f t="shared" si="133"/>
        <v>April</v>
      </c>
      <c r="E1251" s="37">
        <f t="shared" si="134"/>
        <v>2024</v>
      </c>
      <c r="F1251" s="39">
        <v>167</v>
      </c>
      <c r="G1251" s="40">
        <v>59.52</v>
      </c>
      <c r="H1251" s="41">
        <f t="shared" si="135"/>
        <v>9939.84</v>
      </c>
      <c r="I1251" s="42">
        <v>0.24</v>
      </c>
      <c r="J1251" s="31" t="str">
        <f t="shared" si="136"/>
        <v>Maximum (21–25%)</v>
      </c>
      <c r="K1251" s="41">
        <f t="shared" si="137"/>
        <v>2385.5616</v>
      </c>
      <c r="L1251" s="41">
        <f t="shared" si="138"/>
        <v>7554.2784</v>
      </c>
      <c r="M1251" s="39">
        <v>1</v>
      </c>
      <c r="N1251" s="43">
        <f t="shared" si="139"/>
        <v>0.00598802395209581</v>
      </c>
      <c r="O1251" s="44" t="s">
        <v>31</v>
      </c>
      <c r="P1251" s="45" t="s">
        <v>29</v>
      </c>
    </row>
    <row r="1252" ht="22.5" customHeight="1" spans="1:16">
      <c r="A1252" s="46" t="s">
        <v>6</v>
      </c>
      <c r="B1252" s="47" t="s">
        <v>51</v>
      </c>
      <c r="C1252" s="48">
        <v>45411</v>
      </c>
      <c r="D1252" s="47" t="str">
        <f t="shared" si="133"/>
        <v>April</v>
      </c>
      <c r="E1252" s="47">
        <f t="shared" si="134"/>
        <v>2024</v>
      </c>
      <c r="F1252" s="49">
        <v>155</v>
      </c>
      <c r="G1252" s="50">
        <v>41.69</v>
      </c>
      <c r="H1252" s="51">
        <f t="shared" si="135"/>
        <v>6461.95</v>
      </c>
      <c r="I1252" s="52">
        <v>0.16</v>
      </c>
      <c r="J1252" s="31" t="str">
        <f t="shared" si="136"/>
        <v>Very High (16–20%)</v>
      </c>
      <c r="K1252" s="51">
        <f t="shared" si="137"/>
        <v>1033.912</v>
      </c>
      <c r="L1252" s="51">
        <f t="shared" si="138"/>
        <v>5428.038</v>
      </c>
      <c r="M1252" s="49">
        <v>0</v>
      </c>
      <c r="N1252" s="53">
        <f t="shared" si="139"/>
        <v>0</v>
      </c>
      <c r="O1252" s="54" t="s">
        <v>33</v>
      </c>
      <c r="P1252" s="55" t="s">
        <v>30</v>
      </c>
    </row>
    <row r="1253" ht="22.5" customHeight="1" spans="1:16">
      <c r="A1253" s="36" t="s">
        <v>64</v>
      </c>
      <c r="B1253" s="37" t="s">
        <v>65</v>
      </c>
      <c r="C1253" s="38">
        <v>45418</v>
      </c>
      <c r="D1253" s="37" t="str">
        <f t="shared" si="133"/>
        <v>May</v>
      </c>
      <c r="E1253" s="37">
        <f t="shared" si="134"/>
        <v>2024</v>
      </c>
      <c r="F1253" s="39">
        <v>138</v>
      </c>
      <c r="G1253" s="40">
        <v>22.07</v>
      </c>
      <c r="H1253" s="41">
        <f t="shared" si="135"/>
        <v>3045.66</v>
      </c>
      <c r="I1253" s="42">
        <v>0.07</v>
      </c>
      <c r="J1253" s="31" t="str">
        <f t="shared" si="136"/>
        <v>Moderate (6–10%)</v>
      </c>
      <c r="K1253" s="41">
        <f t="shared" si="137"/>
        <v>213.1962</v>
      </c>
      <c r="L1253" s="41">
        <f t="shared" si="138"/>
        <v>2832.4638</v>
      </c>
      <c r="M1253" s="39">
        <v>1</v>
      </c>
      <c r="N1253" s="43">
        <f t="shared" si="139"/>
        <v>0.0072463768115942</v>
      </c>
      <c r="O1253" s="44" t="s">
        <v>31</v>
      </c>
      <c r="P1253" s="45" t="s">
        <v>28</v>
      </c>
    </row>
    <row r="1254" ht="22.5" customHeight="1" spans="1:16">
      <c r="A1254" s="46" t="s">
        <v>61</v>
      </c>
      <c r="B1254" s="47" t="s">
        <v>62</v>
      </c>
      <c r="C1254" s="48">
        <v>45432</v>
      </c>
      <c r="D1254" s="47" t="str">
        <f t="shared" si="133"/>
        <v>May</v>
      </c>
      <c r="E1254" s="47">
        <f t="shared" si="134"/>
        <v>2024</v>
      </c>
      <c r="F1254" s="49">
        <v>138</v>
      </c>
      <c r="G1254" s="50">
        <v>47.88</v>
      </c>
      <c r="H1254" s="51">
        <f t="shared" si="135"/>
        <v>6607.44</v>
      </c>
      <c r="I1254" s="52">
        <v>0.03</v>
      </c>
      <c r="J1254" s="31" t="str">
        <f t="shared" si="136"/>
        <v>Low (1–5%)</v>
      </c>
      <c r="K1254" s="51">
        <f t="shared" si="137"/>
        <v>198.2232</v>
      </c>
      <c r="L1254" s="51">
        <f t="shared" si="138"/>
        <v>6409.2168</v>
      </c>
      <c r="M1254" s="49">
        <v>0</v>
      </c>
      <c r="N1254" s="53">
        <f t="shared" si="139"/>
        <v>0</v>
      </c>
      <c r="O1254" s="54" t="s">
        <v>33</v>
      </c>
      <c r="P1254" s="55" t="s">
        <v>30</v>
      </c>
    </row>
    <row r="1255" ht="22.5" customHeight="1" spans="1:16">
      <c r="A1255" s="36" t="s">
        <v>48</v>
      </c>
      <c r="B1255" s="37" t="s">
        <v>49</v>
      </c>
      <c r="C1255" s="38">
        <v>45446</v>
      </c>
      <c r="D1255" s="37" t="str">
        <f t="shared" si="133"/>
        <v>June</v>
      </c>
      <c r="E1255" s="37">
        <f t="shared" si="134"/>
        <v>2024</v>
      </c>
      <c r="F1255" s="39">
        <v>144</v>
      </c>
      <c r="G1255" s="40">
        <v>26.26</v>
      </c>
      <c r="H1255" s="41">
        <f t="shared" si="135"/>
        <v>3781.44</v>
      </c>
      <c r="I1255" s="42">
        <v>0.11</v>
      </c>
      <c r="J1255" s="31" t="str">
        <f t="shared" si="136"/>
        <v>High (11–15%)</v>
      </c>
      <c r="K1255" s="41">
        <f t="shared" si="137"/>
        <v>415.9584</v>
      </c>
      <c r="L1255" s="41">
        <f t="shared" si="138"/>
        <v>3365.4816</v>
      </c>
      <c r="M1255" s="39">
        <v>2</v>
      </c>
      <c r="N1255" s="43">
        <f t="shared" si="139"/>
        <v>0.0138888888888889</v>
      </c>
      <c r="O1255" s="44" t="s">
        <v>33</v>
      </c>
      <c r="P1255" s="45" t="s">
        <v>29</v>
      </c>
    </row>
    <row r="1256" ht="22.5" customHeight="1" spans="1:16">
      <c r="A1256" s="46" t="s">
        <v>8</v>
      </c>
      <c r="B1256" s="47" t="s">
        <v>45</v>
      </c>
      <c r="C1256" s="48">
        <v>45453</v>
      </c>
      <c r="D1256" s="47" t="str">
        <f t="shared" si="133"/>
        <v>June</v>
      </c>
      <c r="E1256" s="47">
        <f t="shared" si="134"/>
        <v>2024</v>
      </c>
      <c r="F1256" s="49">
        <v>166</v>
      </c>
      <c r="G1256" s="50">
        <v>54.03</v>
      </c>
      <c r="H1256" s="51">
        <f t="shared" si="135"/>
        <v>8968.98</v>
      </c>
      <c r="I1256" s="52">
        <v>0.11</v>
      </c>
      <c r="J1256" s="31" t="str">
        <f t="shared" si="136"/>
        <v>High (11–15%)</v>
      </c>
      <c r="K1256" s="51">
        <f t="shared" si="137"/>
        <v>986.5878</v>
      </c>
      <c r="L1256" s="51">
        <f t="shared" si="138"/>
        <v>7982.3922</v>
      </c>
      <c r="M1256" s="49">
        <v>0</v>
      </c>
      <c r="N1256" s="53">
        <f t="shared" si="139"/>
        <v>0</v>
      </c>
      <c r="O1256" s="54" t="s">
        <v>33</v>
      </c>
      <c r="P1256" s="55" t="s">
        <v>29</v>
      </c>
    </row>
    <row r="1257" ht="22.5" customHeight="1" spans="1:16">
      <c r="A1257" s="36" t="s">
        <v>50</v>
      </c>
      <c r="B1257" s="37" t="s">
        <v>51</v>
      </c>
      <c r="C1257" s="38">
        <v>45453</v>
      </c>
      <c r="D1257" s="37" t="str">
        <f t="shared" si="133"/>
        <v>June</v>
      </c>
      <c r="E1257" s="37">
        <f t="shared" si="134"/>
        <v>2024</v>
      </c>
      <c r="F1257" s="39">
        <v>148</v>
      </c>
      <c r="G1257" s="40">
        <v>14.37</v>
      </c>
      <c r="H1257" s="41">
        <f t="shared" si="135"/>
        <v>2126.76</v>
      </c>
      <c r="I1257" s="42">
        <v>0.04</v>
      </c>
      <c r="J1257" s="31" t="str">
        <f t="shared" si="136"/>
        <v>Low (1–5%)</v>
      </c>
      <c r="K1257" s="41">
        <f t="shared" si="137"/>
        <v>85.0704000000001</v>
      </c>
      <c r="L1257" s="41">
        <f t="shared" si="138"/>
        <v>2041.6896</v>
      </c>
      <c r="M1257" s="39">
        <v>3</v>
      </c>
      <c r="N1257" s="43">
        <f t="shared" si="139"/>
        <v>0.0202702702702703</v>
      </c>
      <c r="O1257" s="44" t="s">
        <v>33</v>
      </c>
      <c r="P1257" s="45" t="s">
        <v>28</v>
      </c>
    </row>
    <row r="1258" ht="22.5" customHeight="1" spans="1:16">
      <c r="A1258" s="46" t="s">
        <v>54</v>
      </c>
      <c r="B1258" s="47" t="s">
        <v>55</v>
      </c>
      <c r="C1258" s="48">
        <v>45460</v>
      </c>
      <c r="D1258" s="47" t="str">
        <f t="shared" si="133"/>
        <v>June</v>
      </c>
      <c r="E1258" s="47">
        <f t="shared" si="134"/>
        <v>2024</v>
      </c>
      <c r="F1258" s="49">
        <v>162</v>
      </c>
      <c r="G1258" s="50">
        <v>29.88</v>
      </c>
      <c r="H1258" s="51">
        <f t="shared" si="135"/>
        <v>4840.56</v>
      </c>
      <c r="I1258" s="52">
        <v>0.04</v>
      </c>
      <c r="J1258" s="31" t="str">
        <f t="shared" si="136"/>
        <v>Low (1–5%)</v>
      </c>
      <c r="K1258" s="51">
        <f t="shared" si="137"/>
        <v>193.6224</v>
      </c>
      <c r="L1258" s="51">
        <f t="shared" si="138"/>
        <v>4646.9376</v>
      </c>
      <c r="M1258" s="49">
        <v>3</v>
      </c>
      <c r="N1258" s="53">
        <f t="shared" si="139"/>
        <v>0.0185185185185185</v>
      </c>
      <c r="O1258" s="54" t="s">
        <v>31</v>
      </c>
      <c r="P1258" s="55" t="s">
        <v>29</v>
      </c>
    </row>
    <row r="1259" ht="22.5" customHeight="1" spans="1:16">
      <c r="A1259" s="36" t="s">
        <v>64</v>
      </c>
      <c r="B1259" s="37" t="s">
        <v>65</v>
      </c>
      <c r="C1259" s="38">
        <v>45474</v>
      </c>
      <c r="D1259" s="37" t="str">
        <f t="shared" si="133"/>
        <v>July</v>
      </c>
      <c r="E1259" s="37">
        <f t="shared" si="134"/>
        <v>2024</v>
      </c>
      <c r="F1259" s="39">
        <v>150</v>
      </c>
      <c r="G1259" s="40">
        <v>55.48</v>
      </c>
      <c r="H1259" s="41">
        <f t="shared" si="135"/>
        <v>8322</v>
      </c>
      <c r="I1259" s="42">
        <v>0.24</v>
      </c>
      <c r="J1259" s="31" t="str">
        <f t="shared" si="136"/>
        <v>Maximum (21–25%)</v>
      </c>
      <c r="K1259" s="41">
        <f t="shared" si="137"/>
        <v>1997.28</v>
      </c>
      <c r="L1259" s="41">
        <f t="shared" si="138"/>
        <v>6324.72</v>
      </c>
      <c r="M1259" s="39">
        <v>0</v>
      </c>
      <c r="N1259" s="43">
        <f t="shared" si="139"/>
        <v>0</v>
      </c>
      <c r="O1259" s="44" t="s">
        <v>32</v>
      </c>
      <c r="P1259" s="45" t="s">
        <v>29</v>
      </c>
    </row>
    <row r="1260" ht="22.5" customHeight="1" spans="1:16">
      <c r="A1260" s="46" t="s">
        <v>63</v>
      </c>
      <c r="B1260" s="47" t="s">
        <v>57</v>
      </c>
      <c r="C1260" s="48">
        <v>45488</v>
      </c>
      <c r="D1260" s="47" t="str">
        <f t="shared" si="133"/>
        <v>July</v>
      </c>
      <c r="E1260" s="47">
        <f t="shared" si="134"/>
        <v>2024</v>
      </c>
      <c r="F1260" s="49">
        <v>124</v>
      </c>
      <c r="G1260" s="50">
        <v>31.96</v>
      </c>
      <c r="H1260" s="51">
        <f t="shared" si="135"/>
        <v>3963.04</v>
      </c>
      <c r="I1260" s="52">
        <v>0.02</v>
      </c>
      <c r="J1260" s="31" t="str">
        <f t="shared" si="136"/>
        <v>Low (1–5%)</v>
      </c>
      <c r="K1260" s="51">
        <f t="shared" si="137"/>
        <v>79.2608</v>
      </c>
      <c r="L1260" s="51">
        <f t="shared" si="138"/>
        <v>3883.7792</v>
      </c>
      <c r="M1260" s="49">
        <v>3</v>
      </c>
      <c r="N1260" s="53">
        <f t="shared" si="139"/>
        <v>0.0241935483870968</v>
      </c>
      <c r="O1260" s="54" t="s">
        <v>31</v>
      </c>
      <c r="P1260" s="55" t="s">
        <v>28</v>
      </c>
    </row>
    <row r="1261" ht="22.5" customHeight="1" spans="1:16">
      <c r="A1261" s="36" t="s">
        <v>10</v>
      </c>
      <c r="B1261" s="37" t="s">
        <v>62</v>
      </c>
      <c r="C1261" s="38">
        <v>45502</v>
      </c>
      <c r="D1261" s="37" t="str">
        <f t="shared" si="133"/>
        <v>July</v>
      </c>
      <c r="E1261" s="37">
        <f t="shared" si="134"/>
        <v>2024</v>
      </c>
      <c r="F1261" s="39">
        <v>155</v>
      </c>
      <c r="G1261" s="40">
        <v>31.46</v>
      </c>
      <c r="H1261" s="41">
        <f t="shared" si="135"/>
        <v>4876.3</v>
      </c>
      <c r="I1261" s="42">
        <v>0.15</v>
      </c>
      <c r="J1261" s="31" t="str">
        <f t="shared" si="136"/>
        <v>High (11–15%)</v>
      </c>
      <c r="K1261" s="41">
        <f t="shared" si="137"/>
        <v>731.445</v>
      </c>
      <c r="L1261" s="41">
        <f t="shared" si="138"/>
        <v>4144.855</v>
      </c>
      <c r="M1261" s="39">
        <v>0</v>
      </c>
      <c r="N1261" s="43">
        <f t="shared" si="139"/>
        <v>0</v>
      </c>
      <c r="O1261" s="44" t="s">
        <v>31</v>
      </c>
      <c r="P1261" s="45" t="s">
        <v>28</v>
      </c>
    </row>
    <row r="1262" ht="22.5" customHeight="1" spans="1:16">
      <c r="A1262" s="46" t="s">
        <v>64</v>
      </c>
      <c r="B1262" s="47" t="s">
        <v>65</v>
      </c>
      <c r="C1262" s="48">
        <v>45502</v>
      </c>
      <c r="D1262" s="47" t="str">
        <f t="shared" si="133"/>
        <v>July</v>
      </c>
      <c r="E1262" s="47">
        <f t="shared" si="134"/>
        <v>2024</v>
      </c>
      <c r="F1262" s="49">
        <v>146</v>
      </c>
      <c r="G1262" s="50">
        <v>44.31</v>
      </c>
      <c r="H1262" s="51">
        <f t="shared" si="135"/>
        <v>6469.26</v>
      </c>
      <c r="I1262" s="52">
        <v>0.13</v>
      </c>
      <c r="J1262" s="31" t="str">
        <f t="shared" si="136"/>
        <v>High (11–15%)</v>
      </c>
      <c r="K1262" s="51">
        <f t="shared" si="137"/>
        <v>841.0038</v>
      </c>
      <c r="L1262" s="51">
        <f t="shared" si="138"/>
        <v>5628.2562</v>
      </c>
      <c r="M1262" s="49">
        <v>1</v>
      </c>
      <c r="N1262" s="53">
        <f t="shared" si="139"/>
        <v>0.00684931506849315</v>
      </c>
      <c r="O1262" s="54" t="s">
        <v>33</v>
      </c>
      <c r="P1262" s="55" t="s">
        <v>30</v>
      </c>
    </row>
    <row r="1263" ht="22.5" customHeight="1" spans="1:16">
      <c r="A1263" s="36" t="s">
        <v>61</v>
      </c>
      <c r="B1263" s="37" t="s">
        <v>62</v>
      </c>
      <c r="C1263" s="38">
        <v>45516</v>
      </c>
      <c r="D1263" s="37" t="str">
        <f t="shared" si="133"/>
        <v>August</v>
      </c>
      <c r="E1263" s="37">
        <f t="shared" si="134"/>
        <v>2024</v>
      </c>
      <c r="F1263" s="39">
        <v>176</v>
      </c>
      <c r="G1263" s="40">
        <v>47</v>
      </c>
      <c r="H1263" s="41">
        <f t="shared" si="135"/>
        <v>8272</v>
      </c>
      <c r="I1263" s="42">
        <v>0.13</v>
      </c>
      <c r="J1263" s="31" t="str">
        <f t="shared" si="136"/>
        <v>High (11–15%)</v>
      </c>
      <c r="K1263" s="41">
        <f t="shared" si="137"/>
        <v>1075.36</v>
      </c>
      <c r="L1263" s="41">
        <f t="shared" si="138"/>
        <v>7196.64</v>
      </c>
      <c r="M1263" s="39">
        <v>4</v>
      </c>
      <c r="N1263" s="43">
        <f t="shared" si="139"/>
        <v>0.0227272727272727</v>
      </c>
      <c r="O1263" s="44" t="s">
        <v>32</v>
      </c>
      <c r="P1263" s="45" t="s">
        <v>28</v>
      </c>
    </row>
    <row r="1264" ht="22.5" customHeight="1" spans="1:16">
      <c r="A1264" s="46" t="s">
        <v>50</v>
      </c>
      <c r="B1264" s="47" t="s">
        <v>51</v>
      </c>
      <c r="C1264" s="48">
        <v>45516</v>
      </c>
      <c r="D1264" s="47" t="str">
        <f t="shared" si="133"/>
        <v>August</v>
      </c>
      <c r="E1264" s="47">
        <f t="shared" si="134"/>
        <v>2024</v>
      </c>
      <c r="F1264" s="49">
        <v>163</v>
      </c>
      <c r="G1264" s="50">
        <v>56.12</v>
      </c>
      <c r="H1264" s="51">
        <f t="shared" si="135"/>
        <v>9147.56</v>
      </c>
      <c r="I1264" s="52">
        <v>0.11</v>
      </c>
      <c r="J1264" s="31" t="str">
        <f t="shared" si="136"/>
        <v>High (11–15%)</v>
      </c>
      <c r="K1264" s="51">
        <f t="shared" si="137"/>
        <v>1006.2316</v>
      </c>
      <c r="L1264" s="51">
        <f t="shared" si="138"/>
        <v>8141.3284</v>
      </c>
      <c r="M1264" s="49">
        <v>3</v>
      </c>
      <c r="N1264" s="53">
        <f t="shared" si="139"/>
        <v>0.0184049079754601</v>
      </c>
      <c r="O1264" s="54" t="s">
        <v>33</v>
      </c>
      <c r="P1264" s="55" t="s">
        <v>29</v>
      </c>
    </row>
    <row r="1265" ht="22.5" customHeight="1" spans="1:16">
      <c r="A1265" s="36" t="s">
        <v>6</v>
      </c>
      <c r="B1265" s="37" t="s">
        <v>51</v>
      </c>
      <c r="C1265" s="38">
        <v>45523</v>
      </c>
      <c r="D1265" s="37" t="str">
        <f t="shared" si="133"/>
        <v>August</v>
      </c>
      <c r="E1265" s="37">
        <f t="shared" si="134"/>
        <v>2024</v>
      </c>
      <c r="F1265" s="39">
        <v>163</v>
      </c>
      <c r="G1265" s="40">
        <v>51.22</v>
      </c>
      <c r="H1265" s="41">
        <f t="shared" si="135"/>
        <v>8348.86</v>
      </c>
      <c r="I1265" s="42">
        <v>0.14</v>
      </c>
      <c r="J1265" s="31" t="str">
        <f t="shared" si="136"/>
        <v>High (11–15%)</v>
      </c>
      <c r="K1265" s="41">
        <f t="shared" si="137"/>
        <v>1168.8404</v>
      </c>
      <c r="L1265" s="41">
        <f t="shared" si="138"/>
        <v>7180.0196</v>
      </c>
      <c r="M1265" s="39">
        <v>3</v>
      </c>
      <c r="N1265" s="43">
        <f t="shared" si="139"/>
        <v>0.0184049079754601</v>
      </c>
      <c r="O1265" s="44" t="s">
        <v>32</v>
      </c>
      <c r="P1265" s="45" t="s">
        <v>28</v>
      </c>
    </row>
    <row r="1266" ht="22.5" customHeight="1" spans="1:16">
      <c r="A1266" s="46" t="s">
        <v>8</v>
      </c>
      <c r="B1266" s="47" t="s">
        <v>45</v>
      </c>
      <c r="C1266" s="48">
        <v>45523</v>
      </c>
      <c r="D1266" s="47" t="str">
        <f t="shared" si="133"/>
        <v>August</v>
      </c>
      <c r="E1266" s="47">
        <f t="shared" si="134"/>
        <v>2024</v>
      </c>
      <c r="F1266" s="49">
        <v>133</v>
      </c>
      <c r="G1266" s="50">
        <v>47.55</v>
      </c>
      <c r="H1266" s="51">
        <f t="shared" si="135"/>
        <v>6324.15</v>
      </c>
      <c r="I1266" s="52">
        <v>0.08</v>
      </c>
      <c r="J1266" s="31" t="str">
        <f t="shared" si="136"/>
        <v>Moderate (6–10%)</v>
      </c>
      <c r="K1266" s="51">
        <f t="shared" si="137"/>
        <v>505.932</v>
      </c>
      <c r="L1266" s="51">
        <f t="shared" si="138"/>
        <v>5818.218</v>
      </c>
      <c r="M1266" s="49">
        <v>0</v>
      </c>
      <c r="N1266" s="53">
        <f t="shared" si="139"/>
        <v>0</v>
      </c>
      <c r="O1266" s="54" t="s">
        <v>33</v>
      </c>
      <c r="P1266" s="55" t="s">
        <v>29</v>
      </c>
    </row>
    <row r="1267" ht="22.5" customHeight="1" spans="1:16">
      <c r="A1267" s="36" t="s">
        <v>48</v>
      </c>
      <c r="B1267" s="37" t="s">
        <v>49</v>
      </c>
      <c r="C1267" s="38">
        <v>45530</v>
      </c>
      <c r="D1267" s="37" t="str">
        <f t="shared" si="133"/>
        <v>August</v>
      </c>
      <c r="E1267" s="37">
        <f t="shared" si="134"/>
        <v>2024</v>
      </c>
      <c r="F1267" s="39">
        <v>142</v>
      </c>
      <c r="G1267" s="40">
        <v>55.01</v>
      </c>
      <c r="H1267" s="41">
        <f t="shared" si="135"/>
        <v>7811.42</v>
      </c>
      <c r="I1267" s="42">
        <v>0.02</v>
      </c>
      <c r="J1267" s="31" t="str">
        <f t="shared" si="136"/>
        <v>Low (1–5%)</v>
      </c>
      <c r="K1267" s="41">
        <f t="shared" si="137"/>
        <v>156.2284</v>
      </c>
      <c r="L1267" s="41">
        <f t="shared" si="138"/>
        <v>7655.1916</v>
      </c>
      <c r="M1267" s="39">
        <v>5</v>
      </c>
      <c r="N1267" s="43">
        <f t="shared" si="139"/>
        <v>0.0352112676056338</v>
      </c>
      <c r="O1267" s="44" t="s">
        <v>32</v>
      </c>
      <c r="P1267" s="45" t="s">
        <v>28</v>
      </c>
    </row>
    <row r="1268" ht="22.5" customHeight="1" spans="1:16">
      <c r="A1268" s="46" t="s">
        <v>7</v>
      </c>
      <c r="B1268" s="47" t="s">
        <v>47</v>
      </c>
      <c r="C1268" s="48">
        <v>45537</v>
      </c>
      <c r="D1268" s="47" t="str">
        <f t="shared" si="133"/>
        <v>September</v>
      </c>
      <c r="E1268" s="47">
        <f t="shared" si="134"/>
        <v>2024</v>
      </c>
      <c r="F1268" s="49">
        <v>166</v>
      </c>
      <c r="G1268" s="50">
        <v>31.22</v>
      </c>
      <c r="H1268" s="51">
        <f t="shared" si="135"/>
        <v>5182.52</v>
      </c>
      <c r="I1268" s="52">
        <v>0.01</v>
      </c>
      <c r="J1268" s="31" t="str">
        <f t="shared" si="136"/>
        <v>Low (1–5%)</v>
      </c>
      <c r="K1268" s="51">
        <f t="shared" si="137"/>
        <v>51.8252000000002</v>
      </c>
      <c r="L1268" s="51">
        <f t="shared" si="138"/>
        <v>5130.6948</v>
      </c>
      <c r="M1268" s="49">
        <v>3</v>
      </c>
      <c r="N1268" s="53">
        <f t="shared" si="139"/>
        <v>0.0180722891566265</v>
      </c>
      <c r="O1268" s="54" t="s">
        <v>33</v>
      </c>
      <c r="P1268" s="55" t="s">
        <v>29</v>
      </c>
    </row>
    <row r="1269" ht="22.5" customHeight="1" spans="1:16">
      <c r="A1269" s="36" t="s">
        <v>9</v>
      </c>
      <c r="B1269" s="37" t="s">
        <v>62</v>
      </c>
      <c r="C1269" s="38">
        <v>45537</v>
      </c>
      <c r="D1269" s="37" t="str">
        <f t="shared" si="133"/>
        <v>September</v>
      </c>
      <c r="E1269" s="37">
        <f t="shared" si="134"/>
        <v>2024</v>
      </c>
      <c r="F1269" s="39">
        <v>159</v>
      </c>
      <c r="G1269" s="40">
        <v>42.98</v>
      </c>
      <c r="H1269" s="41">
        <f t="shared" si="135"/>
        <v>6833.82</v>
      </c>
      <c r="I1269" s="42">
        <v>0.16</v>
      </c>
      <c r="J1269" s="31" t="str">
        <f t="shared" si="136"/>
        <v>Very High (16–20%)</v>
      </c>
      <c r="K1269" s="41">
        <f t="shared" si="137"/>
        <v>1093.4112</v>
      </c>
      <c r="L1269" s="41">
        <f t="shared" si="138"/>
        <v>5740.4088</v>
      </c>
      <c r="M1269" s="39">
        <v>2</v>
      </c>
      <c r="N1269" s="43">
        <f t="shared" si="139"/>
        <v>0.0125786163522013</v>
      </c>
      <c r="O1269" s="44" t="s">
        <v>31</v>
      </c>
      <c r="P1269" s="45" t="s">
        <v>29</v>
      </c>
    </row>
    <row r="1270" ht="22.5" customHeight="1" spans="1:16">
      <c r="A1270" s="46" t="s">
        <v>56</v>
      </c>
      <c r="B1270" s="47" t="s">
        <v>57</v>
      </c>
      <c r="C1270" s="48">
        <v>45537</v>
      </c>
      <c r="D1270" s="47" t="str">
        <f t="shared" si="133"/>
        <v>September</v>
      </c>
      <c r="E1270" s="47">
        <f t="shared" si="134"/>
        <v>2024</v>
      </c>
      <c r="F1270" s="49">
        <v>154</v>
      </c>
      <c r="G1270" s="50">
        <v>26.66</v>
      </c>
      <c r="H1270" s="51">
        <f t="shared" si="135"/>
        <v>4105.64</v>
      </c>
      <c r="I1270" s="52">
        <v>0.21</v>
      </c>
      <c r="J1270" s="31" t="str">
        <f t="shared" si="136"/>
        <v>Maximum (21–25%)</v>
      </c>
      <c r="K1270" s="51">
        <f t="shared" si="137"/>
        <v>862.1844</v>
      </c>
      <c r="L1270" s="51">
        <f t="shared" si="138"/>
        <v>3243.4556</v>
      </c>
      <c r="M1270" s="49">
        <v>3</v>
      </c>
      <c r="N1270" s="53">
        <f t="shared" si="139"/>
        <v>0.0194805194805195</v>
      </c>
      <c r="O1270" s="54" t="s">
        <v>31</v>
      </c>
      <c r="P1270" s="55" t="s">
        <v>28</v>
      </c>
    </row>
    <row r="1271" ht="22.5" customHeight="1" spans="1:16">
      <c r="A1271" s="36" t="s">
        <v>48</v>
      </c>
      <c r="B1271" s="37" t="s">
        <v>49</v>
      </c>
      <c r="C1271" s="38">
        <v>45551</v>
      </c>
      <c r="D1271" s="37" t="str">
        <f t="shared" si="133"/>
        <v>September</v>
      </c>
      <c r="E1271" s="37">
        <f t="shared" si="134"/>
        <v>2024</v>
      </c>
      <c r="F1271" s="39">
        <v>171</v>
      </c>
      <c r="G1271" s="40">
        <v>45.76</v>
      </c>
      <c r="H1271" s="41">
        <f t="shared" si="135"/>
        <v>7824.96</v>
      </c>
      <c r="I1271" s="42">
        <v>0.17</v>
      </c>
      <c r="J1271" s="31" t="str">
        <f t="shared" si="136"/>
        <v>Very High (16–20%)</v>
      </c>
      <c r="K1271" s="41">
        <f t="shared" si="137"/>
        <v>1330.2432</v>
      </c>
      <c r="L1271" s="41">
        <f t="shared" si="138"/>
        <v>6494.7168</v>
      </c>
      <c r="M1271" s="39">
        <v>6</v>
      </c>
      <c r="N1271" s="43">
        <f t="shared" si="139"/>
        <v>0.0350877192982456</v>
      </c>
      <c r="O1271" s="44" t="s">
        <v>31</v>
      </c>
      <c r="P1271" s="45" t="s">
        <v>28</v>
      </c>
    </row>
    <row r="1272" ht="22.5" customHeight="1" spans="1:16">
      <c r="A1272" s="46" t="s">
        <v>50</v>
      </c>
      <c r="B1272" s="47" t="s">
        <v>51</v>
      </c>
      <c r="C1272" s="48">
        <v>45558</v>
      </c>
      <c r="D1272" s="47" t="str">
        <f t="shared" si="133"/>
        <v>September</v>
      </c>
      <c r="E1272" s="47">
        <f t="shared" si="134"/>
        <v>2024</v>
      </c>
      <c r="F1272" s="49">
        <v>150</v>
      </c>
      <c r="G1272" s="50">
        <v>48.05</v>
      </c>
      <c r="H1272" s="51">
        <f t="shared" si="135"/>
        <v>7207.5</v>
      </c>
      <c r="I1272" s="52">
        <v>0.1</v>
      </c>
      <c r="J1272" s="31" t="str">
        <f t="shared" si="136"/>
        <v>Moderate (6–10%)</v>
      </c>
      <c r="K1272" s="51">
        <f t="shared" si="137"/>
        <v>720.75</v>
      </c>
      <c r="L1272" s="51">
        <f t="shared" si="138"/>
        <v>6486.75</v>
      </c>
      <c r="M1272" s="49">
        <v>1</v>
      </c>
      <c r="N1272" s="53">
        <f t="shared" si="139"/>
        <v>0.00666666666666667</v>
      </c>
      <c r="O1272" s="54" t="s">
        <v>31</v>
      </c>
      <c r="P1272" s="55" t="s">
        <v>28</v>
      </c>
    </row>
    <row r="1273" ht="22.5" customHeight="1" spans="1:16">
      <c r="A1273" s="36" t="s">
        <v>8</v>
      </c>
      <c r="B1273" s="37" t="s">
        <v>45</v>
      </c>
      <c r="C1273" s="38">
        <v>45565</v>
      </c>
      <c r="D1273" s="37" t="str">
        <f t="shared" si="133"/>
        <v>September</v>
      </c>
      <c r="E1273" s="37">
        <f t="shared" si="134"/>
        <v>2024</v>
      </c>
      <c r="F1273" s="39">
        <v>146</v>
      </c>
      <c r="G1273" s="40">
        <v>14.67</v>
      </c>
      <c r="H1273" s="41">
        <f t="shared" si="135"/>
        <v>2141.82</v>
      </c>
      <c r="I1273" s="42">
        <v>0.07</v>
      </c>
      <c r="J1273" s="31" t="str">
        <f t="shared" si="136"/>
        <v>Moderate (6–10%)</v>
      </c>
      <c r="K1273" s="41">
        <f t="shared" si="137"/>
        <v>149.9274</v>
      </c>
      <c r="L1273" s="41">
        <f t="shared" si="138"/>
        <v>1991.8926</v>
      </c>
      <c r="M1273" s="39">
        <v>0</v>
      </c>
      <c r="N1273" s="43">
        <f t="shared" si="139"/>
        <v>0</v>
      </c>
      <c r="O1273" s="44" t="s">
        <v>33</v>
      </c>
      <c r="P1273" s="45" t="s">
        <v>28</v>
      </c>
    </row>
    <row r="1274" ht="22.5" customHeight="1" spans="1:16">
      <c r="A1274" s="46" t="s">
        <v>64</v>
      </c>
      <c r="B1274" s="47" t="s">
        <v>65</v>
      </c>
      <c r="C1274" s="48">
        <v>45565</v>
      </c>
      <c r="D1274" s="47" t="str">
        <f t="shared" si="133"/>
        <v>September</v>
      </c>
      <c r="E1274" s="47">
        <f t="shared" si="134"/>
        <v>2024</v>
      </c>
      <c r="F1274" s="49">
        <v>138</v>
      </c>
      <c r="G1274" s="50">
        <v>37.91</v>
      </c>
      <c r="H1274" s="51">
        <f t="shared" si="135"/>
        <v>5231.58</v>
      </c>
      <c r="I1274" s="52">
        <v>0</v>
      </c>
      <c r="J1274" s="31" t="str">
        <f t="shared" si="136"/>
        <v>No Discount</v>
      </c>
      <c r="K1274" s="51">
        <f t="shared" si="137"/>
        <v>0</v>
      </c>
      <c r="L1274" s="51">
        <f t="shared" si="138"/>
        <v>5231.58</v>
      </c>
      <c r="M1274" s="49">
        <v>0</v>
      </c>
      <c r="N1274" s="53">
        <f t="shared" si="139"/>
        <v>0</v>
      </c>
      <c r="O1274" s="54" t="s">
        <v>32</v>
      </c>
      <c r="P1274" s="55" t="s">
        <v>28</v>
      </c>
    </row>
    <row r="1275" ht="22.5" customHeight="1" spans="1:16">
      <c r="A1275" s="36" t="s">
        <v>58</v>
      </c>
      <c r="B1275" s="37" t="s">
        <v>57</v>
      </c>
      <c r="C1275" s="38">
        <v>45579</v>
      </c>
      <c r="D1275" s="37" t="str">
        <f t="shared" si="133"/>
        <v>October</v>
      </c>
      <c r="E1275" s="37">
        <f t="shared" si="134"/>
        <v>2024</v>
      </c>
      <c r="F1275" s="39">
        <v>139</v>
      </c>
      <c r="G1275" s="40">
        <v>48.17</v>
      </c>
      <c r="H1275" s="41">
        <f t="shared" si="135"/>
        <v>6695.63</v>
      </c>
      <c r="I1275" s="42">
        <v>0.22</v>
      </c>
      <c r="J1275" s="31" t="str">
        <f t="shared" si="136"/>
        <v>Maximum (21–25%)</v>
      </c>
      <c r="K1275" s="41">
        <f t="shared" si="137"/>
        <v>1473.0386</v>
      </c>
      <c r="L1275" s="41">
        <f t="shared" si="138"/>
        <v>5222.5914</v>
      </c>
      <c r="M1275" s="39">
        <v>2</v>
      </c>
      <c r="N1275" s="43">
        <f t="shared" si="139"/>
        <v>0.0143884892086331</v>
      </c>
      <c r="O1275" s="44" t="s">
        <v>33</v>
      </c>
      <c r="P1275" s="45" t="s">
        <v>29</v>
      </c>
    </row>
    <row r="1276" ht="22.5" customHeight="1" spans="1:16">
      <c r="A1276" s="46" t="s">
        <v>54</v>
      </c>
      <c r="B1276" s="47" t="s">
        <v>55</v>
      </c>
      <c r="C1276" s="48">
        <v>45586</v>
      </c>
      <c r="D1276" s="47" t="str">
        <f t="shared" si="133"/>
        <v>October</v>
      </c>
      <c r="E1276" s="47">
        <f t="shared" si="134"/>
        <v>2024</v>
      </c>
      <c r="F1276" s="49">
        <v>148</v>
      </c>
      <c r="G1276" s="50">
        <v>31.45</v>
      </c>
      <c r="H1276" s="51">
        <f t="shared" si="135"/>
        <v>4654.6</v>
      </c>
      <c r="I1276" s="52">
        <v>0.24</v>
      </c>
      <c r="J1276" s="31" t="str">
        <f t="shared" si="136"/>
        <v>Maximum (21–25%)</v>
      </c>
      <c r="K1276" s="51">
        <f t="shared" si="137"/>
        <v>1117.104</v>
      </c>
      <c r="L1276" s="51">
        <f t="shared" si="138"/>
        <v>3537.496</v>
      </c>
      <c r="M1276" s="49">
        <v>3</v>
      </c>
      <c r="N1276" s="53">
        <f t="shared" si="139"/>
        <v>0.0202702702702703</v>
      </c>
      <c r="O1276" s="54" t="s">
        <v>31</v>
      </c>
      <c r="P1276" s="55" t="s">
        <v>28</v>
      </c>
    </row>
    <row r="1277" ht="22.5" customHeight="1" spans="1:16">
      <c r="A1277" s="36" t="s">
        <v>63</v>
      </c>
      <c r="B1277" s="37" t="s">
        <v>57</v>
      </c>
      <c r="C1277" s="38">
        <v>45593</v>
      </c>
      <c r="D1277" s="37" t="str">
        <f t="shared" si="133"/>
        <v>October</v>
      </c>
      <c r="E1277" s="37">
        <f t="shared" si="134"/>
        <v>2024</v>
      </c>
      <c r="F1277" s="39">
        <v>149</v>
      </c>
      <c r="G1277" s="40">
        <v>24.47</v>
      </c>
      <c r="H1277" s="41">
        <f t="shared" si="135"/>
        <v>3646.03</v>
      </c>
      <c r="I1277" s="42">
        <v>0.02</v>
      </c>
      <c r="J1277" s="31" t="str">
        <f t="shared" si="136"/>
        <v>Low (1–5%)</v>
      </c>
      <c r="K1277" s="41">
        <f t="shared" si="137"/>
        <v>72.9205999999999</v>
      </c>
      <c r="L1277" s="41">
        <f t="shared" si="138"/>
        <v>3573.1094</v>
      </c>
      <c r="M1277" s="39">
        <v>2</v>
      </c>
      <c r="N1277" s="43">
        <f t="shared" si="139"/>
        <v>0.0134228187919463</v>
      </c>
      <c r="O1277" s="44" t="s">
        <v>31</v>
      </c>
      <c r="P1277" s="45" t="s">
        <v>29</v>
      </c>
    </row>
    <row r="1278" ht="22.5" customHeight="1" spans="1:16">
      <c r="A1278" s="46" t="s">
        <v>48</v>
      </c>
      <c r="B1278" s="47" t="s">
        <v>49</v>
      </c>
      <c r="C1278" s="48">
        <v>45607</v>
      </c>
      <c r="D1278" s="47" t="str">
        <f t="shared" si="133"/>
        <v>November</v>
      </c>
      <c r="E1278" s="47">
        <f t="shared" si="134"/>
        <v>2024</v>
      </c>
      <c r="F1278" s="49">
        <v>140</v>
      </c>
      <c r="G1278" s="50">
        <v>23.21</v>
      </c>
      <c r="H1278" s="51">
        <f t="shared" si="135"/>
        <v>3249.4</v>
      </c>
      <c r="I1278" s="52">
        <v>0.03</v>
      </c>
      <c r="J1278" s="31" t="str">
        <f t="shared" si="136"/>
        <v>Low (1–5%)</v>
      </c>
      <c r="K1278" s="51">
        <f t="shared" si="137"/>
        <v>97.482</v>
      </c>
      <c r="L1278" s="51">
        <f t="shared" si="138"/>
        <v>3151.918</v>
      </c>
      <c r="M1278" s="49">
        <v>3</v>
      </c>
      <c r="N1278" s="53">
        <f t="shared" si="139"/>
        <v>0.0214285714285714</v>
      </c>
      <c r="O1278" s="54" t="s">
        <v>33</v>
      </c>
      <c r="P1278" s="55" t="s">
        <v>28</v>
      </c>
    </row>
    <row r="1279" ht="22.5" customHeight="1" spans="1:16">
      <c r="A1279" s="36" t="s">
        <v>58</v>
      </c>
      <c r="B1279" s="37" t="s">
        <v>57</v>
      </c>
      <c r="C1279" s="38">
        <v>45628</v>
      </c>
      <c r="D1279" s="37" t="str">
        <f t="shared" si="133"/>
        <v>December</v>
      </c>
      <c r="E1279" s="37">
        <f t="shared" si="134"/>
        <v>2024</v>
      </c>
      <c r="F1279" s="39">
        <v>128</v>
      </c>
      <c r="G1279" s="40">
        <v>43.99</v>
      </c>
      <c r="H1279" s="41">
        <f t="shared" si="135"/>
        <v>5630.72</v>
      </c>
      <c r="I1279" s="42">
        <v>0.25</v>
      </c>
      <c r="J1279" s="31" t="str">
        <f t="shared" si="136"/>
        <v>Maximum (21–25%)</v>
      </c>
      <c r="K1279" s="41">
        <f t="shared" si="137"/>
        <v>1407.68</v>
      </c>
      <c r="L1279" s="41">
        <f t="shared" si="138"/>
        <v>4223.04</v>
      </c>
      <c r="M1279" s="39">
        <v>4</v>
      </c>
      <c r="N1279" s="43">
        <f t="shared" si="139"/>
        <v>0.03125</v>
      </c>
      <c r="O1279" s="44" t="s">
        <v>32</v>
      </c>
      <c r="P1279" s="45" t="s">
        <v>29</v>
      </c>
    </row>
    <row r="1280" ht="22.5" customHeight="1" spans="1:16">
      <c r="A1280" s="46" t="s">
        <v>46</v>
      </c>
      <c r="B1280" s="47" t="s">
        <v>47</v>
      </c>
      <c r="C1280" s="48">
        <v>45635</v>
      </c>
      <c r="D1280" s="47" t="str">
        <f t="shared" si="133"/>
        <v>December</v>
      </c>
      <c r="E1280" s="47">
        <f t="shared" si="134"/>
        <v>2024</v>
      </c>
      <c r="F1280" s="49">
        <v>157</v>
      </c>
      <c r="G1280" s="50">
        <v>48.85</v>
      </c>
      <c r="H1280" s="51">
        <f t="shared" si="135"/>
        <v>7669.45</v>
      </c>
      <c r="I1280" s="52">
        <v>0.08</v>
      </c>
      <c r="J1280" s="31" t="str">
        <f t="shared" si="136"/>
        <v>Moderate (6–10%)</v>
      </c>
      <c r="K1280" s="51">
        <f t="shared" si="137"/>
        <v>613.556</v>
      </c>
      <c r="L1280" s="51">
        <f t="shared" si="138"/>
        <v>7055.894</v>
      </c>
      <c r="M1280" s="49">
        <v>3</v>
      </c>
      <c r="N1280" s="53">
        <f t="shared" si="139"/>
        <v>0.0191082802547771</v>
      </c>
      <c r="O1280" s="54" t="s">
        <v>31</v>
      </c>
      <c r="P1280" s="55" t="s">
        <v>29</v>
      </c>
    </row>
    <row r="1281" ht="22.5" customHeight="1" spans="1:16">
      <c r="A1281" s="36" t="s">
        <v>61</v>
      </c>
      <c r="B1281" s="37" t="s">
        <v>62</v>
      </c>
      <c r="C1281" s="38">
        <v>45642</v>
      </c>
      <c r="D1281" s="37" t="str">
        <f t="shared" si="133"/>
        <v>December</v>
      </c>
      <c r="E1281" s="37">
        <f t="shared" si="134"/>
        <v>2024</v>
      </c>
      <c r="F1281" s="39">
        <v>145</v>
      </c>
      <c r="G1281" s="40">
        <v>21.85</v>
      </c>
      <c r="H1281" s="41">
        <f t="shared" si="135"/>
        <v>3168.25</v>
      </c>
      <c r="I1281" s="42">
        <v>0</v>
      </c>
      <c r="J1281" s="31" t="str">
        <f t="shared" si="136"/>
        <v>No Discount</v>
      </c>
      <c r="K1281" s="41">
        <f t="shared" si="137"/>
        <v>0</v>
      </c>
      <c r="L1281" s="41">
        <f t="shared" si="138"/>
        <v>3168.25</v>
      </c>
      <c r="M1281" s="39">
        <v>1</v>
      </c>
      <c r="N1281" s="43">
        <f t="shared" si="139"/>
        <v>0.00689655172413793</v>
      </c>
      <c r="O1281" s="44" t="s">
        <v>33</v>
      </c>
      <c r="P1281" s="45" t="s">
        <v>28</v>
      </c>
    </row>
    <row r="1282" ht="22.5" customHeight="1" spans="1:16">
      <c r="A1282" s="46" t="s">
        <v>7</v>
      </c>
      <c r="B1282" s="47" t="s">
        <v>47</v>
      </c>
      <c r="C1282" s="48">
        <v>45649</v>
      </c>
      <c r="D1282" s="47" t="str">
        <f t="shared" si="133"/>
        <v>December</v>
      </c>
      <c r="E1282" s="47">
        <f t="shared" si="134"/>
        <v>2024</v>
      </c>
      <c r="F1282" s="49">
        <v>158</v>
      </c>
      <c r="G1282" s="50">
        <v>27.04</v>
      </c>
      <c r="H1282" s="51">
        <f t="shared" si="135"/>
        <v>4272.32</v>
      </c>
      <c r="I1282" s="52">
        <v>0.16</v>
      </c>
      <c r="J1282" s="31" t="str">
        <f t="shared" si="136"/>
        <v>Very High (16–20%)</v>
      </c>
      <c r="K1282" s="51">
        <f t="shared" si="137"/>
        <v>683.5712</v>
      </c>
      <c r="L1282" s="51">
        <f t="shared" si="138"/>
        <v>3588.7488</v>
      </c>
      <c r="M1282" s="49">
        <v>2</v>
      </c>
      <c r="N1282" s="53">
        <f t="shared" si="139"/>
        <v>0.0126582278481013</v>
      </c>
      <c r="O1282" s="54" t="s">
        <v>33</v>
      </c>
      <c r="P1282" s="55" t="s">
        <v>28</v>
      </c>
    </row>
    <row r="1283" ht="22.5" customHeight="1" spans="1:16">
      <c r="A1283" s="36" t="s">
        <v>56</v>
      </c>
      <c r="B1283" s="37" t="s">
        <v>57</v>
      </c>
      <c r="C1283" s="38">
        <v>45649</v>
      </c>
      <c r="D1283" s="37" t="str">
        <f t="shared" ref="D1283:D1346" si="140">TEXT(C1283,"mmmm")</f>
        <v>December</v>
      </c>
      <c r="E1283" s="37">
        <f t="shared" ref="E1283:E1346" si="141">YEAR(C1283)</f>
        <v>2024</v>
      </c>
      <c r="F1283" s="39">
        <v>152</v>
      </c>
      <c r="G1283" s="40">
        <v>21.36</v>
      </c>
      <c r="H1283" s="41">
        <f t="shared" ref="H1283:H1346" si="142">F1283*G1283</f>
        <v>3246.72</v>
      </c>
      <c r="I1283" s="42">
        <v>0.24</v>
      </c>
      <c r="J1283" s="31" t="str">
        <f t="shared" ref="J1283:J1346" si="143">IF(I1283=0,"No Discount",IF(I1283&lt;=0.05,"Low (1–5%)",IF(I1283&lt;=0.1,"Moderate (6–10%)",IF(I1283&lt;=0.15,"High (11–15%)",IF(I1283&lt;=0.2,"Very High (16–20%)","Maximum (21–25%)")))))</f>
        <v>Maximum (21–25%)</v>
      </c>
      <c r="K1283" s="41">
        <f t="shared" ref="K1283:K1346" si="144">H1283-L1283</f>
        <v>779.2128</v>
      </c>
      <c r="L1283" s="41">
        <f t="shared" ref="L1283:L1346" si="145">H1283*(1-I1283)</f>
        <v>2467.5072</v>
      </c>
      <c r="M1283" s="39">
        <v>2</v>
      </c>
      <c r="N1283" s="43">
        <f t="shared" ref="N1283:N1346" si="146">M1283/F1283</f>
        <v>0.0131578947368421</v>
      </c>
      <c r="O1283" s="44" t="s">
        <v>32</v>
      </c>
      <c r="P1283" s="45" t="s">
        <v>29</v>
      </c>
    </row>
    <row r="1284" ht="22.5" customHeight="1" spans="1:16">
      <c r="A1284" s="46" t="s">
        <v>52</v>
      </c>
      <c r="B1284" s="47" t="s">
        <v>53</v>
      </c>
      <c r="C1284" s="48">
        <v>45663</v>
      </c>
      <c r="D1284" s="47" t="str">
        <f t="shared" si="140"/>
        <v>January</v>
      </c>
      <c r="E1284" s="47">
        <f t="shared" si="141"/>
        <v>2025</v>
      </c>
      <c r="F1284" s="49">
        <v>159</v>
      </c>
      <c r="G1284" s="50">
        <v>42.55</v>
      </c>
      <c r="H1284" s="51">
        <f t="shared" si="142"/>
        <v>6765.45</v>
      </c>
      <c r="I1284" s="52">
        <v>0.11</v>
      </c>
      <c r="J1284" s="31" t="str">
        <f t="shared" si="143"/>
        <v>High (11–15%)</v>
      </c>
      <c r="K1284" s="51">
        <f t="shared" si="144"/>
        <v>744.1995</v>
      </c>
      <c r="L1284" s="51">
        <f t="shared" si="145"/>
        <v>6021.2505</v>
      </c>
      <c r="M1284" s="49">
        <v>0</v>
      </c>
      <c r="N1284" s="53">
        <f t="shared" si="146"/>
        <v>0</v>
      </c>
      <c r="O1284" s="54" t="s">
        <v>32</v>
      </c>
      <c r="P1284" s="55" t="s">
        <v>30</v>
      </c>
    </row>
    <row r="1285" ht="22.5" customHeight="1" spans="1:16">
      <c r="A1285" s="36" t="s">
        <v>50</v>
      </c>
      <c r="B1285" s="37" t="s">
        <v>51</v>
      </c>
      <c r="C1285" s="38">
        <v>45670</v>
      </c>
      <c r="D1285" s="37" t="str">
        <f t="shared" si="140"/>
        <v>January</v>
      </c>
      <c r="E1285" s="37">
        <f t="shared" si="141"/>
        <v>2025</v>
      </c>
      <c r="F1285" s="39">
        <v>145</v>
      </c>
      <c r="G1285" s="40">
        <v>14.81</v>
      </c>
      <c r="H1285" s="41">
        <f t="shared" si="142"/>
        <v>2147.45</v>
      </c>
      <c r="I1285" s="42">
        <v>0.11</v>
      </c>
      <c r="J1285" s="31" t="str">
        <f t="shared" si="143"/>
        <v>High (11–15%)</v>
      </c>
      <c r="K1285" s="41">
        <f t="shared" si="144"/>
        <v>236.2195</v>
      </c>
      <c r="L1285" s="41">
        <f t="shared" si="145"/>
        <v>1911.2305</v>
      </c>
      <c r="M1285" s="39">
        <v>0</v>
      </c>
      <c r="N1285" s="43">
        <f t="shared" si="146"/>
        <v>0</v>
      </c>
      <c r="O1285" s="44" t="s">
        <v>31</v>
      </c>
      <c r="P1285" s="45" t="s">
        <v>30</v>
      </c>
    </row>
    <row r="1286" ht="22.5" customHeight="1" spans="1:16">
      <c r="A1286" s="46" t="s">
        <v>64</v>
      </c>
      <c r="B1286" s="47" t="s">
        <v>65</v>
      </c>
      <c r="C1286" s="48">
        <v>45719</v>
      </c>
      <c r="D1286" s="47" t="str">
        <f t="shared" si="140"/>
        <v>March</v>
      </c>
      <c r="E1286" s="47">
        <f t="shared" si="141"/>
        <v>2025</v>
      </c>
      <c r="F1286" s="49">
        <v>159</v>
      </c>
      <c r="G1286" s="50">
        <v>31.09</v>
      </c>
      <c r="H1286" s="51">
        <f t="shared" si="142"/>
        <v>4943.31</v>
      </c>
      <c r="I1286" s="52">
        <v>0</v>
      </c>
      <c r="J1286" s="31" t="str">
        <f t="shared" si="143"/>
        <v>No Discount</v>
      </c>
      <c r="K1286" s="51">
        <f t="shared" si="144"/>
        <v>0</v>
      </c>
      <c r="L1286" s="51">
        <f t="shared" si="145"/>
        <v>4943.31</v>
      </c>
      <c r="M1286" s="49">
        <v>2</v>
      </c>
      <c r="N1286" s="53">
        <f t="shared" si="146"/>
        <v>0.0125786163522013</v>
      </c>
      <c r="O1286" s="54" t="s">
        <v>32</v>
      </c>
      <c r="P1286" s="55" t="s">
        <v>29</v>
      </c>
    </row>
    <row r="1287" ht="22.5" customHeight="1" spans="1:16">
      <c r="A1287" s="36" t="s">
        <v>61</v>
      </c>
      <c r="B1287" s="37" t="s">
        <v>62</v>
      </c>
      <c r="C1287" s="38">
        <v>43843</v>
      </c>
      <c r="D1287" s="37" t="str">
        <f t="shared" si="140"/>
        <v>January</v>
      </c>
      <c r="E1287" s="37">
        <f t="shared" si="141"/>
        <v>2020</v>
      </c>
      <c r="F1287" s="39">
        <v>137</v>
      </c>
      <c r="G1287" s="40">
        <v>14.92</v>
      </c>
      <c r="H1287" s="41">
        <f t="shared" si="142"/>
        <v>2044.04</v>
      </c>
      <c r="I1287" s="42">
        <v>0.03</v>
      </c>
      <c r="J1287" s="31" t="str">
        <f t="shared" si="143"/>
        <v>Low (1–5%)</v>
      </c>
      <c r="K1287" s="41">
        <f t="shared" si="144"/>
        <v>61.3212000000001</v>
      </c>
      <c r="L1287" s="41">
        <f t="shared" si="145"/>
        <v>1982.7188</v>
      </c>
      <c r="M1287" s="39">
        <v>2</v>
      </c>
      <c r="N1287" s="43">
        <f t="shared" si="146"/>
        <v>0.0145985401459854</v>
      </c>
      <c r="O1287" s="44" t="s">
        <v>33</v>
      </c>
      <c r="P1287" s="45" t="s">
        <v>29</v>
      </c>
    </row>
    <row r="1288" ht="22.5" customHeight="1" spans="1:16">
      <c r="A1288" s="46" t="s">
        <v>64</v>
      </c>
      <c r="B1288" s="47" t="s">
        <v>65</v>
      </c>
      <c r="C1288" s="48">
        <v>43871</v>
      </c>
      <c r="D1288" s="47" t="str">
        <f t="shared" si="140"/>
        <v>February</v>
      </c>
      <c r="E1288" s="47">
        <f t="shared" si="141"/>
        <v>2020</v>
      </c>
      <c r="F1288" s="49">
        <v>134</v>
      </c>
      <c r="G1288" s="50">
        <v>26.26</v>
      </c>
      <c r="H1288" s="51">
        <f t="shared" si="142"/>
        <v>3518.84</v>
      </c>
      <c r="I1288" s="52">
        <v>0.17</v>
      </c>
      <c r="J1288" s="31" t="str">
        <f t="shared" si="143"/>
        <v>Very High (16–20%)</v>
      </c>
      <c r="K1288" s="51">
        <f t="shared" si="144"/>
        <v>598.2028</v>
      </c>
      <c r="L1288" s="51">
        <f t="shared" si="145"/>
        <v>2920.6372</v>
      </c>
      <c r="M1288" s="49">
        <v>0</v>
      </c>
      <c r="N1288" s="53">
        <f t="shared" si="146"/>
        <v>0</v>
      </c>
      <c r="O1288" s="54" t="s">
        <v>32</v>
      </c>
      <c r="P1288" s="55" t="s">
        <v>29</v>
      </c>
    </row>
    <row r="1289" ht="22.5" customHeight="1" spans="1:16">
      <c r="A1289" s="36" t="s">
        <v>63</v>
      </c>
      <c r="B1289" s="37" t="s">
        <v>57</v>
      </c>
      <c r="C1289" s="38">
        <v>43871</v>
      </c>
      <c r="D1289" s="37" t="str">
        <f t="shared" si="140"/>
        <v>February</v>
      </c>
      <c r="E1289" s="37">
        <f t="shared" si="141"/>
        <v>2020</v>
      </c>
      <c r="F1289" s="39">
        <v>156</v>
      </c>
      <c r="G1289" s="40">
        <v>55.36</v>
      </c>
      <c r="H1289" s="41">
        <f t="shared" si="142"/>
        <v>8636.16</v>
      </c>
      <c r="I1289" s="42">
        <v>0.2</v>
      </c>
      <c r="J1289" s="31" t="str">
        <f t="shared" si="143"/>
        <v>Very High (16–20%)</v>
      </c>
      <c r="K1289" s="41">
        <f t="shared" si="144"/>
        <v>1727.232</v>
      </c>
      <c r="L1289" s="41">
        <f t="shared" si="145"/>
        <v>6908.928</v>
      </c>
      <c r="M1289" s="39">
        <v>2</v>
      </c>
      <c r="N1289" s="43">
        <f t="shared" si="146"/>
        <v>0.0128205128205128</v>
      </c>
      <c r="O1289" s="44" t="s">
        <v>32</v>
      </c>
      <c r="P1289" s="45" t="s">
        <v>28</v>
      </c>
    </row>
    <row r="1290" ht="22.5" customHeight="1" spans="1:16">
      <c r="A1290" s="46" t="s">
        <v>48</v>
      </c>
      <c r="B1290" s="47" t="s">
        <v>49</v>
      </c>
      <c r="C1290" s="48">
        <v>43885</v>
      </c>
      <c r="D1290" s="47" t="str">
        <f t="shared" si="140"/>
        <v>February</v>
      </c>
      <c r="E1290" s="47">
        <f t="shared" si="141"/>
        <v>2020</v>
      </c>
      <c r="F1290" s="49">
        <v>164</v>
      </c>
      <c r="G1290" s="50">
        <v>31.5</v>
      </c>
      <c r="H1290" s="51">
        <f t="shared" si="142"/>
        <v>5166</v>
      </c>
      <c r="I1290" s="52">
        <v>0.02</v>
      </c>
      <c r="J1290" s="31" t="str">
        <f t="shared" si="143"/>
        <v>Low (1–5%)</v>
      </c>
      <c r="K1290" s="51">
        <f t="shared" si="144"/>
        <v>103.32</v>
      </c>
      <c r="L1290" s="51">
        <f t="shared" si="145"/>
        <v>5062.68</v>
      </c>
      <c r="M1290" s="49">
        <v>1</v>
      </c>
      <c r="N1290" s="53">
        <f t="shared" si="146"/>
        <v>0.00609756097560976</v>
      </c>
      <c r="O1290" s="54" t="s">
        <v>31</v>
      </c>
      <c r="P1290" s="55" t="s">
        <v>28</v>
      </c>
    </row>
    <row r="1291" ht="22.5" customHeight="1" spans="1:16">
      <c r="A1291" s="36" t="s">
        <v>8</v>
      </c>
      <c r="B1291" s="37" t="s">
        <v>45</v>
      </c>
      <c r="C1291" s="38">
        <v>43913</v>
      </c>
      <c r="D1291" s="37" t="str">
        <f t="shared" si="140"/>
        <v>March</v>
      </c>
      <c r="E1291" s="37">
        <f t="shared" si="141"/>
        <v>2020</v>
      </c>
      <c r="F1291" s="39">
        <v>149</v>
      </c>
      <c r="G1291" s="40">
        <v>20.79</v>
      </c>
      <c r="H1291" s="41">
        <f t="shared" si="142"/>
        <v>3097.71</v>
      </c>
      <c r="I1291" s="42">
        <v>0.02</v>
      </c>
      <c r="J1291" s="31" t="str">
        <f t="shared" si="143"/>
        <v>Low (1–5%)</v>
      </c>
      <c r="K1291" s="41">
        <f t="shared" si="144"/>
        <v>61.9542000000001</v>
      </c>
      <c r="L1291" s="41">
        <f t="shared" si="145"/>
        <v>3035.7558</v>
      </c>
      <c r="M1291" s="39">
        <v>2</v>
      </c>
      <c r="N1291" s="43">
        <f t="shared" si="146"/>
        <v>0.0134228187919463</v>
      </c>
      <c r="O1291" s="44" t="s">
        <v>31</v>
      </c>
      <c r="P1291" s="45" t="s">
        <v>28</v>
      </c>
    </row>
    <row r="1292" ht="22.5" customHeight="1" spans="1:16">
      <c r="A1292" s="46" t="s">
        <v>52</v>
      </c>
      <c r="B1292" s="47" t="s">
        <v>53</v>
      </c>
      <c r="C1292" s="48">
        <v>43927</v>
      </c>
      <c r="D1292" s="47" t="str">
        <f t="shared" si="140"/>
        <v>April</v>
      </c>
      <c r="E1292" s="47">
        <f t="shared" si="141"/>
        <v>2020</v>
      </c>
      <c r="F1292" s="49">
        <v>162</v>
      </c>
      <c r="G1292" s="50">
        <v>26.61</v>
      </c>
      <c r="H1292" s="51">
        <f t="shared" si="142"/>
        <v>4310.82</v>
      </c>
      <c r="I1292" s="52">
        <v>0.22</v>
      </c>
      <c r="J1292" s="31" t="str">
        <f t="shared" si="143"/>
        <v>Maximum (21–25%)</v>
      </c>
      <c r="K1292" s="51">
        <f t="shared" si="144"/>
        <v>948.3804</v>
      </c>
      <c r="L1292" s="51">
        <f t="shared" si="145"/>
        <v>3362.4396</v>
      </c>
      <c r="M1292" s="49">
        <v>2</v>
      </c>
      <c r="N1292" s="53">
        <f t="shared" si="146"/>
        <v>0.0123456790123457</v>
      </c>
      <c r="O1292" s="54" t="s">
        <v>31</v>
      </c>
      <c r="P1292" s="55" t="s">
        <v>29</v>
      </c>
    </row>
    <row r="1293" ht="22.5" customHeight="1" spans="1:16">
      <c r="A1293" s="36" t="s">
        <v>8</v>
      </c>
      <c r="B1293" s="37" t="s">
        <v>45</v>
      </c>
      <c r="C1293" s="38">
        <v>43934</v>
      </c>
      <c r="D1293" s="37" t="str">
        <f t="shared" si="140"/>
        <v>April</v>
      </c>
      <c r="E1293" s="37">
        <f t="shared" si="141"/>
        <v>2020</v>
      </c>
      <c r="F1293" s="39">
        <v>160</v>
      </c>
      <c r="G1293" s="40">
        <v>39.53</v>
      </c>
      <c r="H1293" s="41">
        <f t="shared" si="142"/>
        <v>6324.8</v>
      </c>
      <c r="I1293" s="42">
        <v>0.23</v>
      </c>
      <c r="J1293" s="31" t="str">
        <f t="shared" si="143"/>
        <v>Maximum (21–25%)</v>
      </c>
      <c r="K1293" s="41">
        <f t="shared" si="144"/>
        <v>1454.704</v>
      </c>
      <c r="L1293" s="41">
        <f t="shared" si="145"/>
        <v>4870.096</v>
      </c>
      <c r="M1293" s="39">
        <v>0</v>
      </c>
      <c r="N1293" s="43">
        <f t="shared" si="146"/>
        <v>0</v>
      </c>
      <c r="O1293" s="44" t="s">
        <v>33</v>
      </c>
      <c r="P1293" s="45" t="s">
        <v>28</v>
      </c>
    </row>
    <row r="1294" ht="22.5" customHeight="1" spans="1:16">
      <c r="A1294" s="46" t="s">
        <v>7</v>
      </c>
      <c r="B1294" s="47" t="s">
        <v>47</v>
      </c>
      <c r="C1294" s="48">
        <v>43934</v>
      </c>
      <c r="D1294" s="47" t="str">
        <f t="shared" si="140"/>
        <v>April</v>
      </c>
      <c r="E1294" s="47">
        <f t="shared" si="141"/>
        <v>2020</v>
      </c>
      <c r="F1294" s="49">
        <v>145</v>
      </c>
      <c r="G1294" s="50">
        <v>51.38</v>
      </c>
      <c r="H1294" s="51">
        <f t="shared" si="142"/>
        <v>7450.1</v>
      </c>
      <c r="I1294" s="52">
        <v>0.1</v>
      </c>
      <c r="J1294" s="31" t="str">
        <f t="shared" si="143"/>
        <v>Moderate (6–10%)</v>
      </c>
      <c r="K1294" s="51">
        <f t="shared" si="144"/>
        <v>745.01</v>
      </c>
      <c r="L1294" s="51">
        <f t="shared" si="145"/>
        <v>6705.09</v>
      </c>
      <c r="M1294" s="49">
        <v>2</v>
      </c>
      <c r="N1294" s="53">
        <f t="shared" si="146"/>
        <v>0.0137931034482759</v>
      </c>
      <c r="O1294" s="54" t="s">
        <v>32</v>
      </c>
      <c r="P1294" s="55" t="s">
        <v>30</v>
      </c>
    </row>
    <row r="1295" ht="22.5" customHeight="1" spans="1:16">
      <c r="A1295" s="36" t="s">
        <v>52</v>
      </c>
      <c r="B1295" s="37" t="s">
        <v>53</v>
      </c>
      <c r="C1295" s="38">
        <v>43948</v>
      </c>
      <c r="D1295" s="37" t="str">
        <f t="shared" si="140"/>
        <v>April</v>
      </c>
      <c r="E1295" s="37">
        <f t="shared" si="141"/>
        <v>2020</v>
      </c>
      <c r="F1295" s="39">
        <v>141</v>
      </c>
      <c r="G1295" s="40">
        <v>54.77</v>
      </c>
      <c r="H1295" s="41">
        <f t="shared" si="142"/>
        <v>7722.57</v>
      </c>
      <c r="I1295" s="42">
        <v>0.17</v>
      </c>
      <c r="J1295" s="31" t="str">
        <f t="shared" si="143"/>
        <v>Very High (16–20%)</v>
      </c>
      <c r="K1295" s="41">
        <f t="shared" si="144"/>
        <v>1312.8369</v>
      </c>
      <c r="L1295" s="41">
        <f t="shared" si="145"/>
        <v>6409.7331</v>
      </c>
      <c r="M1295" s="39">
        <v>2</v>
      </c>
      <c r="N1295" s="43">
        <f t="shared" si="146"/>
        <v>0.0141843971631206</v>
      </c>
      <c r="O1295" s="44" t="s">
        <v>32</v>
      </c>
      <c r="P1295" s="45" t="s">
        <v>30</v>
      </c>
    </row>
    <row r="1296" ht="22.5" customHeight="1" spans="1:16">
      <c r="A1296" s="46" t="s">
        <v>54</v>
      </c>
      <c r="B1296" s="47" t="s">
        <v>55</v>
      </c>
      <c r="C1296" s="48">
        <v>43955</v>
      </c>
      <c r="D1296" s="47" t="str">
        <f t="shared" si="140"/>
        <v>May</v>
      </c>
      <c r="E1296" s="47">
        <f t="shared" si="141"/>
        <v>2020</v>
      </c>
      <c r="F1296" s="49">
        <v>133</v>
      </c>
      <c r="G1296" s="50">
        <v>17.14</v>
      </c>
      <c r="H1296" s="51">
        <f t="shared" si="142"/>
        <v>2279.62</v>
      </c>
      <c r="I1296" s="52">
        <v>0.19</v>
      </c>
      <c r="J1296" s="31" t="str">
        <f t="shared" si="143"/>
        <v>Very High (16–20%)</v>
      </c>
      <c r="K1296" s="51">
        <f t="shared" si="144"/>
        <v>433.1278</v>
      </c>
      <c r="L1296" s="51">
        <f t="shared" si="145"/>
        <v>1846.4922</v>
      </c>
      <c r="M1296" s="49">
        <v>0</v>
      </c>
      <c r="N1296" s="53">
        <f t="shared" si="146"/>
        <v>0</v>
      </c>
      <c r="O1296" s="54" t="s">
        <v>33</v>
      </c>
      <c r="P1296" s="55" t="s">
        <v>29</v>
      </c>
    </row>
    <row r="1297" ht="22.5" customHeight="1" spans="1:16">
      <c r="A1297" s="36" t="s">
        <v>52</v>
      </c>
      <c r="B1297" s="37" t="s">
        <v>53</v>
      </c>
      <c r="C1297" s="38">
        <v>43962</v>
      </c>
      <c r="D1297" s="37" t="str">
        <f t="shared" si="140"/>
        <v>May</v>
      </c>
      <c r="E1297" s="37">
        <f t="shared" si="141"/>
        <v>2020</v>
      </c>
      <c r="F1297" s="39">
        <v>158</v>
      </c>
      <c r="G1297" s="40">
        <v>20.88</v>
      </c>
      <c r="H1297" s="41">
        <f t="shared" si="142"/>
        <v>3299.04</v>
      </c>
      <c r="I1297" s="42">
        <v>0.22</v>
      </c>
      <c r="J1297" s="31" t="str">
        <f t="shared" si="143"/>
        <v>Maximum (21–25%)</v>
      </c>
      <c r="K1297" s="41">
        <f t="shared" si="144"/>
        <v>725.7888</v>
      </c>
      <c r="L1297" s="41">
        <f t="shared" si="145"/>
        <v>2573.2512</v>
      </c>
      <c r="M1297" s="39">
        <v>1</v>
      </c>
      <c r="N1297" s="43">
        <f t="shared" si="146"/>
        <v>0.00632911392405063</v>
      </c>
      <c r="O1297" s="44" t="s">
        <v>31</v>
      </c>
      <c r="P1297" s="45" t="s">
        <v>29</v>
      </c>
    </row>
    <row r="1298" ht="22.5" customHeight="1" spans="1:16">
      <c r="A1298" s="46" t="s">
        <v>61</v>
      </c>
      <c r="B1298" s="47" t="s">
        <v>62</v>
      </c>
      <c r="C1298" s="48">
        <v>43969</v>
      </c>
      <c r="D1298" s="47" t="str">
        <f t="shared" si="140"/>
        <v>May</v>
      </c>
      <c r="E1298" s="47">
        <f t="shared" si="141"/>
        <v>2020</v>
      </c>
      <c r="F1298" s="49">
        <v>156</v>
      </c>
      <c r="G1298" s="50">
        <v>23.6</v>
      </c>
      <c r="H1298" s="51">
        <f t="shared" si="142"/>
        <v>3681.6</v>
      </c>
      <c r="I1298" s="52">
        <v>0</v>
      </c>
      <c r="J1298" s="31" t="str">
        <f t="shared" si="143"/>
        <v>No Discount</v>
      </c>
      <c r="K1298" s="51">
        <f t="shared" si="144"/>
        <v>0</v>
      </c>
      <c r="L1298" s="51">
        <f t="shared" si="145"/>
        <v>3681.6</v>
      </c>
      <c r="M1298" s="49">
        <v>1</v>
      </c>
      <c r="N1298" s="53">
        <f t="shared" si="146"/>
        <v>0.00641025641025641</v>
      </c>
      <c r="O1298" s="54" t="s">
        <v>31</v>
      </c>
      <c r="P1298" s="55" t="s">
        <v>28</v>
      </c>
    </row>
    <row r="1299" ht="22.5" customHeight="1" spans="1:16">
      <c r="A1299" s="36" t="s">
        <v>50</v>
      </c>
      <c r="B1299" s="37" t="s">
        <v>51</v>
      </c>
      <c r="C1299" s="38">
        <v>43969</v>
      </c>
      <c r="D1299" s="37" t="str">
        <f t="shared" si="140"/>
        <v>May</v>
      </c>
      <c r="E1299" s="37">
        <f t="shared" si="141"/>
        <v>2020</v>
      </c>
      <c r="F1299" s="39">
        <v>140</v>
      </c>
      <c r="G1299" s="40">
        <v>11.95</v>
      </c>
      <c r="H1299" s="41">
        <f t="shared" si="142"/>
        <v>1673</v>
      </c>
      <c r="I1299" s="42">
        <v>0.13</v>
      </c>
      <c r="J1299" s="31" t="str">
        <f t="shared" si="143"/>
        <v>High (11–15%)</v>
      </c>
      <c r="K1299" s="41">
        <f t="shared" si="144"/>
        <v>217.49</v>
      </c>
      <c r="L1299" s="41">
        <f t="shared" si="145"/>
        <v>1455.51</v>
      </c>
      <c r="M1299" s="39">
        <v>1</v>
      </c>
      <c r="N1299" s="43">
        <f t="shared" si="146"/>
        <v>0.00714285714285714</v>
      </c>
      <c r="O1299" s="44" t="s">
        <v>32</v>
      </c>
      <c r="P1299" s="45" t="s">
        <v>28</v>
      </c>
    </row>
    <row r="1300" ht="22.5" customHeight="1" spans="1:16">
      <c r="A1300" s="46" t="s">
        <v>10</v>
      </c>
      <c r="B1300" s="47" t="s">
        <v>62</v>
      </c>
      <c r="C1300" s="48">
        <v>43983</v>
      </c>
      <c r="D1300" s="47" t="str">
        <f t="shared" si="140"/>
        <v>June</v>
      </c>
      <c r="E1300" s="47">
        <f t="shared" si="141"/>
        <v>2020</v>
      </c>
      <c r="F1300" s="49">
        <v>134</v>
      </c>
      <c r="G1300" s="50">
        <v>27.77</v>
      </c>
      <c r="H1300" s="51">
        <f t="shared" si="142"/>
        <v>3721.18</v>
      </c>
      <c r="I1300" s="52">
        <v>0.18</v>
      </c>
      <c r="J1300" s="31" t="str">
        <f t="shared" si="143"/>
        <v>Very High (16–20%)</v>
      </c>
      <c r="K1300" s="51">
        <f t="shared" si="144"/>
        <v>669.8124</v>
      </c>
      <c r="L1300" s="51">
        <f t="shared" si="145"/>
        <v>3051.3676</v>
      </c>
      <c r="M1300" s="49">
        <v>0</v>
      </c>
      <c r="N1300" s="53">
        <f t="shared" si="146"/>
        <v>0</v>
      </c>
      <c r="O1300" s="54" t="s">
        <v>32</v>
      </c>
      <c r="P1300" s="55" t="s">
        <v>30</v>
      </c>
    </row>
    <row r="1301" ht="22.5" customHeight="1" spans="1:16">
      <c r="A1301" s="36" t="s">
        <v>9</v>
      </c>
      <c r="B1301" s="37" t="s">
        <v>62</v>
      </c>
      <c r="C1301" s="38">
        <v>44004</v>
      </c>
      <c r="D1301" s="37" t="str">
        <f t="shared" si="140"/>
        <v>June</v>
      </c>
      <c r="E1301" s="37">
        <f t="shared" si="141"/>
        <v>2020</v>
      </c>
      <c r="F1301" s="39">
        <v>173</v>
      </c>
      <c r="G1301" s="40">
        <v>56.69</v>
      </c>
      <c r="H1301" s="41">
        <f t="shared" si="142"/>
        <v>9807.37</v>
      </c>
      <c r="I1301" s="42">
        <v>0.17</v>
      </c>
      <c r="J1301" s="31" t="str">
        <f t="shared" si="143"/>
        <v>Very High (16–20%)</v>
      </c>
      <c r="K1301" s="41">
        <f t="shared" si="144"/>
        <v>1667.2529</v>
      </c>
      <c r="L1301" s="41">
        <f t="shared" si="145"/>
        <v>8140.1171</v>
      </c>
      <c r="M1301" s="39">
        <v>2</v>
      </c>
      <c r="N1301" s="43">
        <f t="shared" si="146"/>
        <v>0.0115606936416185</v>
      </c>
      <c r="O1301" s="44" t="s">
        <v>32</v>
      </c>
      <c r="P1301" s="45" t="s">
        <v>28</v>
      </c>
    </row>
    <row r="1302" ht="22.5" customHeight="1" spans="1:16">
      <c r="A1302" s="46" t="s">
        <v>48</v>
      </c>
      <c r="B1302" s="47" t="s">
        <v>49</v>
      </c>
      <c r="C1302" s="48">
        <v>44011</v>
      </c>
      <c r="D1302" s="47" t="str">
        <f t="shared" si="140"/>
        <v>June</v>
      </c>
      <c r="E1302" s="47">
        <f t="shared" si="141"/>
        <v>2020</v>
      </c>
      <c r="F1302" s="49">
        <v>146</v>
      </c>
      <c r="G1302" s="50">
        <v>27.29</v>
      </c>
      <c r="H1302" s="51">
        <f t="shared" si="142"/>
        <v>3984.34</v>
      </c>
      <c r="I1302" s="52">
        <v>0.23</v>
      </c>
      <c r="J1302" s="31" t="str">
        <f t="shared" si="143"/>
        <v>Maximum (21–25%)</v>
      </c>
      <c r="K1302" s="51">
        <f t="shared" si="144"/>
        <v>916.3982</v>
      </c>
      <c r="L1302" s="51">
        <f t="shared" si="145"/>
        <v>3067.9418</v>
      </c>
      <c r="M1302" s="49">
        <v>2</v>
      </c>
      <c r="N1302" s="53">
        <f t="shared" si="146"/>
        <v>0.0136986301369863</v>
      </c>
      <c r="O1302" s="54" t="s">
        <v>32</v>
      </c>
      <c r="P1302" s="55" t="s">
        <v>29</v>
      </c>
    </row>
    <row r="1303" ht="22.5" customHeight="1" spans="1:16">
      <c r="A1303" s="36" t="s">
        <v>54</v>
      </c>
      <c r="B1303" s="37" t="s">
        <v>55</v>
      </c>
      <c r="C1303" s="38">
        <v>44018</v>
      </c>
      <c r="D1303" s="37" t="str">
        <f t="shared" si="140"/>
        <v>July</v>
      </c>
      <c r="E1303" s="37">
        <f t="shared" si="141"/>
        <v>2020</v>
      </c>
      <c r="F1303" s="39">
        <v>140</v>
      </c>
      <c r="G1303" s="40">
        <v>51.3</v>
      </c>
      <c r="H1303" s="41">
        <f t="shared" si="142"/>
        <v>7182</v>
      </c>
      <c r="I1303" s="42">
        <v>0.24</v>
      </c>
      <c r="J1303" s="31" t="str">
        <f t="shared" si="143"/>
        <v>Maximum (21–25%)</v>
      </c>
      <c r="K1303" s="41">
        <f t="shared" si="144"/>
        <v>1723.68</v>
      </c>
      <c r="L1303" s="41">
        <f t="shared" si="145"/>
        <v>5458.32</v>
      </c>
      <c r="M1303" s="39">
        <v>2</v>
      </c>
      <c r="N1303" s="43">
        <f t="shared" si="146"/>
        <v>0.0142857142857143</v>
      </c>
      <c r="O1303" s="44" t="s">
        <v>33</v>
      </c>
      <c r="P1303" s="45" t="s">
        <v>29</v>
      </c>
    </row>
    <row r="1304" ht="22.5" customHeight="1" spans="1:16">
      <c r="A1304" s="46" t="s">
        <v>46</v>
      </c>
      <c r="B1304" s="47" t="s">
        <v>47</v>
      </c>
      <c r="C1304" s="48">
        <v>44025</v>
      </c>
      <c r="D1304" s="47" t="str">
        <f t="shared" si="140"/>
        <v>July</v>
      </c>
      <c r="E1304" s="47">
        <f t="shared" si="141"/>
        <v>2020</v>
      </c>
      <c r="F1304" s="49">
        <v>165</v>
      </c>
      <c r="G1304" s="50">
        <v>56.72</v>
      </c>
      <c r="H1304" s="51">
        <f t="shared" si="142"/>
        <v>9358.8</v>
      </c>
      <c r="I1304" s="52">
        <v>0.15</v>
      </c>
      <c r="J1304" s="31" t="str">
        <f t="shared" si="143"/>
        <v>High (11–15%)</v>
      </c>
      <c r="K1304" s="51">
        <f t="shared" si="144"/>
        <v>1403.82</v>
      </c>
      <c r="L1304" s="51">
        <f t="shared" si="145"/>
        <v>7954.98</v>
      </c>
      <c r="M1304" s="49">
        <v>3</v>
      </c>
      <c r="N1304" s="53">
        <f t="shared" si="146"/>
        <v>0.0181818181818182</v>
      </c>
      <c r="O1304" s="54" t="s">
        <v>32</v>
      </c>
      <c r="P1304" s="55" t="s">
        <v>29</v>
      </c>
    </row>
    <row r="1305" ht="22.5" customHeight="1" spans="1:16">
      <c r="A1305" s="36" t="s">
        <v>58</v>
      </c>
      <c r="B1305" s="37" t="s">
        <v>57</v>
      </c>
      <c r="C1305" s="38">
        <v>44025</v>
      </c>
      <c r="D1305" s="37" t="str">
        <f t="shared" si="140"/>
        <v>July</v>
      </c>
      <c r="E1305" s="37">
        <f t="shared" si="141"/>
        <v>2020</v>
      </c>
      <c r="F1305" s="39">
        <v>132</v>
      </c>
      <c r="G1305" s="40">
        <v>58.96</v>
      </c>
      <c r="H1305" s="41">
        <f t="shared" si="142"/>
        <v>7782.72</v>
      </c>
      <c r="I1305" s="42">
        <v>0.17</v>
      </c>
      <c r="J1305" s="31" t="str">
        <f t="shared" si="143"/>
        <v>Very High (16–20%)</v>
      </c>
      <c r="K1305" s="41">
        <f t="shared" si="144"/>
        <v>1323.0624</v>
      </c>
      <c r="L1305" s="41">
        <f t="shared" si="145"/>
        <v>6459.6576</v>
      </c>
      <c r="M1305" s="39">
        <v>2</v>
      </c>
      <c r="N1305" s="43">
        <f t="shared" si="146"/>
        <v>0.0151515151515152</v>
      </c>
      <c r="O1305" s="44" t="s">
        <v>31</v>
      </c>
      <c r="P1305" s="45" t="s">
        <v>28</v>
      </c>
    </row>
    <row r="1306" ht="22.5" customHeight="1" spans="1:16">
      <c r="A1306" s="46" t="s">
        <v>10</v>
      </c>
      <c r="B1306" s="47" t="s">
        <v>62</v>
      </c>
      <c r="C1306" s="48">
        <v>44032</v>
      </c>
      <c r="D1306" s="47" t="str">
        <f t="shared" si="140"/>
        <v>July</v>
      </c>
      <c r="E1306" s="47">
        <f t="shared" si="141"/>
        <v>2020</v>
      </c>
      <c r="F1306" s="49">
        <v>158</v>
      </c>
      <c r="G1306" s="50">
        <v>36.27</v>
      </c>
      <c r="H1306" s="51">
        <f t="shared" si="142"/>
        <v>5730.66</v>
      </c>
      <c r="I1306" s="52">
        <v>0.11</v>
      </c>
      <c r="J1306" s="31" t="str">
        <f t="shared" si="143"/>
        <v>High (11–15%)</v>
      </c>
      <c r="K1306" s="51">
        <f t="shared" si="144"/>
        <v>630.3726</v>
      </c>
      <c r="L1306" s="51">
        <f t="shared" si="145"/>
        <v>5100.2874</v>
      </c>
      <c r="M1306" s="49">
        <v>3</v>
      </c>
      <c r="N1306" s="53">
        <f t="shared" si="146"/>
        <v>0.0189873417721519</v>
      </c>
      <c r="O1306" s="54" t="s">
        <v>32</v>
      </c>
      <c r="P1306" s="55" t="s">
        <v>29</v>
      </c>
    </row>
    <row r="1307" ht="22.5" customHeight="1" spans="1:16">
      <c r="A1307" s="36" t="s">
        <v>9</v>
      </c>
      <c r="B1307" s="37" t="s">
        <v>62</v>
      </c>
      <c r="C1307" s="38">
        <v>44032</v>
      </c>
      <c r="D1307" s="37" t="str">
        <f t="shared" si="140"/>
        <v>July</v>
      </c>
      <c r="E1307" s="37">
        <f t="shared" si="141"/>
        <v>2020</v>
      </c>
      <c r="F1307" s="39">
        <v>144</v>
      </c>
      <c r="G1307" s="40">
        <v>30.14</v>
      </c>
      <c r="H1307" s="41">
        <f t="shared" si="142"/>
        <v>4340.16</v>
      </c>
      <c r="I1307" s="42">
        <v>0.07</v>
      </c>
      <c r="J1307" s="31" t="str">
        <f t="shared" si="143"/>
        <v>Moderate (6–10%)</v>
      </c>
      <c r="K1307" s="41">
        <f t="shared" si="144"/>
        <v>303.8112</v>
      </c>
      <c r="L1307" s="41">
        <f t="shared" si="145"/>
        <v>4036.3488</v>
      </c>
      <c r="M1307" s="39">
        <v>2</v>
      </c>
      <c r="N1307" s="43">
        <f t="shared" si="146"/>
        <v>0.0138888888888889</v>
      </c>
      <c r="O1307" s="44" t="s">
        <v>32</v>
      </c>
      <c r="P1307" s="45" t="s">
        <v>30</v>
      </c>
    </row>
    <row r="1308" ht="22.5" customHeight="1" spans="1:16">
      <c r="A1308" s="46" t="s">
        <v>7</v>
      </c>
      <c r="B1308" s="47" t="s">
        <v>47</v>
      </c>
      <c r="C1308" s="48">
        <v>44060</v>
      </c>
      <c r="D1308" s="47" t="str">
        <f t="shared" si="140"/>
        <v>August</v>
      </c>
      <c r="E1308" s="47">
        <f t="shared" si="141"/>
        <v>2020</v>
      </c>
      <c r="F1308" s="49">
        <v>161</v>
      </c>
      <c r="G1308" s="50">
        <v>23.06</v>
      </c>
      <c r="H1308" s="51">
        <f t="shared" si="142"/>
        <v>3712.66</v>
      </c>
      <c r="I1308" s="52">
        <v>0.02</v>
      </c>
      <c r="J1308" s="31" t="str">
        <f t="shared" si="143"/>
        <v>Low (1–5%)</v>
      </c>
      <c r="K1308" s="51">
        <f t="shared" si="144"/>
        <v>74.2532000000001</v>
      </c>
      <c r="L1308" s="51">
        <f t="shared" si="145"/>
        <v>3638.4068</v>
      </c>
      <c r="M1308" s="49">
        <v>2</v>
      </c>
      <c r="N1308" s="53">
        <f t="shared" si="146"/>
        <v>0.0124223602484472</v>
      </c>
      <c r="O1308" s="54" t="s">
        <v>31</v>
      </c>
      <c r="P1308" s="55" t="s">
        <v>30</v>
      </c>
    </row>
    <row r="1309" ht="22.5" customHeight="1" spans="1:16">
      <c r="A1309" s="36" t="s">
        <v>10</v>
      </c>
      <c r="B1309" s="37" t="s">
        <v>62</v>
      </c>
      <c r="C1309" s="38">
        <v>44067</v>
      </c>
      <c r="D1309" s="37" t="str">
        <f t="shared" si="140"/>
        <v>August</v>
      </c>
      <c r="E1309" s="37">
        <f t="shared" si="141"/>
        <v>2020</v>
      </c>
      <c r="F1309" s="39">
        <v>162</v>
      </c>
      <c r="G1309" s="40">
        <v>42.47</v>
      </c>
      <c r="H1309" s="41">
        <f t="shared" si="142"/>
        <v>6880.14</v>
      </c>
      <c r="I1309" s="42">
        <v>0.06</v>
      </c>
      <c r="J1309" s="31" t="str">
        <f t="shared" si="143"/>
        <v>Moderate (6–10%)</v>
      </c>
      <c r="K1309" s="41">
        <f t="shared" si="144"/>
        <v>412.8084</v>
      </c>
      <c r="L1309" s="41">
        <f t="shared" si="145"/>
        <v>6467.3316</v>
      </c>
      <c r="M1309" s="39">
        <v>3</v>
      </c>
      <c r="N1309" s="43">
        <f t="shared" si="146"/>
        <v>0.0185185185185185</v>
      </c>
      <c r="O1309" s="44" t="s">
        <v>32</v>
      </c>
      <c r="P1309" s="45" t="s">
        <v>29</v>
      </c>
    </row>
    <row r="1310" ht="22.5" customHeight="1" spans="1:16">
      <c r="A1310" s="46" t="s">
        <v>50</v>
      </c>
      <c r="B1310" s="47" t="s">
        <v>51</v>
      </c>
      <c r="C1310" s="48">
        <v>44074</v>
      </c>
      <c r="D1310" s="47" t="str">
        <f t="shared" si="140"/>
        <v>August</v>
      </c>
      <c r="E1310" s="47">
        <f t="shared" si="141"/>
        <v>2020</v>
      </c>
      <c r="F1310" s="49">
        <v>132</v>
      </c>
      <c r="G1310" s="50">
        <v>43.55</v>
      </c>
      <c r="H1310" s="51">
        <f t="shared" si="142"/>
        <v>5748.6</v>
      </c>
      <c r="I1310" s="52">
        <v>0.05</v>
      </c>
      <c r="J1310" s="31" t="str">
        <f t="shared" si="143"/>
        <v>Low (1–5%)</v>
      </c>
      <c r="K1310" s="51">
        <f t="shared" si="144"/>
        <v>287.43</v>
      </c>
      <c r="L1310" s="51">
        <f t="shared" si="145"/>
        <v>5461.17</v>
      </c>
      <c r="M1310" s="49">
        <v>1</v>
      </c>
      <c r="N1310" s="53">
        <f t="shared" si="146"/>
        <v>0.00757575757575758</v>
      </c>
      <c r="O1310" s="54" t="s">
        <v>32</v>
      </c>
      <c r="P1310" s="55" t="s">
        <v>30</v>
      </c>
    </row>
    <row r="1311" ht="22.5" customHeight="1" spans="1:16">
      <c r="A1311" s="36" t="s">
        <v>58</v>
      </c>
      <c r="B1311" s="37" t="s">
        <v>57</v>
      </c>
      <c r="C1311" s="38">
        <v>44081</v>
      </c>
      <c r="D1311" s="37" t="str">
        <f t="shared" si="140"/>
        <v>September</v>
      </c>
      <c r="E1311" s="37">
        <f t="shared" si="141"/>
        <v>2020</v>
      </c>
      <c r="F1311" s="39">
        <v>162</v>
      </c>
      <c r="G1311" s="40">
        <v>32.21</v>
      </c>
      <c r="H1311" s="41">
        <f t="shared" si="142"/>
        <v>5218.02</v>
      </c>
      <c r="I1311" s="42">
        <v>0.01</v>
      </c>
      <c r="J1311" s="31" t="str">
        <f t="shared" si="143"/>
        <v>Low (1–5%)</v>
      </c>
      <c r="K1311" s="41">
        <f t="shared" si="144"/>
        <v>52.1801999999998</v>
      </c>
      <c r="L1311" s="41">
        <f t="shared" si="145"/>
        <v>5165.8398</v>
      </c>
      <c r="M1311" s="39">
        <v>1</v>
      </c>
      <c r="N1311" s="43">
        <f t="shared" si="146"/>
        <v>0.00617283950617284</v>
      </c>
      <c r="O1311" s="44" t="s">
        <v>33</v>
      </c>
      <c r="P1311" s="45" t="s">
        <v>30</v>
      </c>
    </row>
    <row r="1312" ht="22.5" customHeight="1" spans="1:16">
      <c r="A1312" s="46" t="s">
        <v>64</v>
      </c>
      <c r="B1312" s="47" t="s">
        <v>65</v>
      </c>
      <c r="C1312" s="48">
        <v>44088</v>
      </c>
      <c r="D1312" s="47" t="str">
        <f t="shared" si="140"/>
        <v>September</v>
      </c>
      <c r="E1312" s="47">
        <f t="shared" si="141"/>
        <v>2020</v>
      </c>
      <c r="F1312" s="49">
        <v>146</v>
      </c>
      <c r="G1312" s="50">
        <v>17.99</v>
      </c>
      <c r="H1312" s="51">
        <f t="shared" si="142"/>
        <v>2626.54</v>
      </c>
      <c r="I1312" s="52">
        <v>0.04</v>
      </c>
      <c r="J1312" s="31" t="str">
        <f t="shared" si="143"/>
        <v>Low (1–5%)</v>
      </c>
      <c r="K1312" s="51">
        <f t="shared" si="144"/>
        <v>105.0616</v>
      </c>
      <c r="L1312" s="51">
        <f t="shared" si="145"/>
        <v>2521.4784</v>
      </c>
      <c r="M1312" s="49">
        <v>0</v>
      </c>
      <c r="N1312" s="53">
        <f t="shared" si="146"/>
        <v>0</v>
      </c>
      <c r="O1312" s="54" t="s">
        <v>31</v>
      </c>
      <c r="P1312" s="55" t="s">
        <v>30</v>
      </c>
    </row>
    <row r="1313" ht="22.5" customHeight="1" spans="1:16">
      <c r="A1313" s="36" t="s">
        <v>61</v>
      </c>
      <c r="B1313" s="37" t="s">
        <v>62</v>
      </c>
      <c r="C1313" s="38">
        <v>44137</v>
      </c>
      <c r="D1313" s="37" t="str">
        <f t="shared" si="140"/>
        <v>November</v>
      </c>
      <c r="E1313" s="37">
        <f t="shared" si="141"/>
        <v>2020</v>
      </c>
      <c r="F1313" s="39">
        <v>148</v>
      </c>
      <c r="G1313" s="40">
        <v>36.3</v>
      </c>
      <c r="H1313" s="41">
        <f t="shared" si="142"/>
        <v>5372.4</v>
      </c>
      <c r="I1313" s="42">
        <v>0.02</v>
      </c>
      <c r="J1313" s="31" t="str">
        <f t="shared" si="143"/>
        <v>Low (1–5%)</v>
      </c>
      <c r="K1313" s="41">
        <f t="shared" si="144"/>
        <v>107.448</v>
      </c>
      <c r="L1313" s="41">
        <f t="shared" si="145"/>
        <v>5264.952</v>
      </c>
      <c r="M1313" s="39">
        <v>1</v>
      </c>
      <c r="N1313" s="43">
        <f t="shared" si="146"/>
        <v>0.00675675675675676</v>
      </c>
      <c r="O1313" s="44" t="s">
        <v>31</v>
      </c>
      <c r="P1313" s="45" t="s">
        <v>30</v>
      </c>
    </row>
    <row r="1314" ht="22.5" customHeight="1" spans="1:16">
      <c r="A1314" s="46" t="s">
        <v>58</v>
      </c>
      <c r="B1314" s="47" t="s">
        <v>57</v>
      </c>
      <c r="C1314" s="48">
        <v>44137</v>
      </c>
      <c r="D1314" s="47" t="str">
        <f t="shared" si="140"/>
        <v>November</v>
      </c>
      <c r="E1314" s="47">
        <f t="shared" si="141"/>
        <v>2020</v>
      </c>
      <c r="F1314" s="49">
        <v>158</v>
      </c>
      <c r="G1314" s="50">
        <v>14.43</v>
      </c>
      <c r="H1314" s="51">
        <f t="shared" si="142"/>
        <v>2279.94</v>
      </c>
      <c r="I1314" s="52">
        <v>0.04</v>
      </c>
      <c r="J1314" s="31" t="str">
        <f t="shared" si="143"/>
        <v>Low (1–5%)</v>
      </c>
      <c r="K1314" s="51">
        <f t="shared" si="144"/>
        <v>91.1976</v>
      </c>
      <c r="L1314" s="51">
        <f t="shared" si="145"/>
        <v>2188.7424</v>
      </c>
      <c r="M1314" s="49">
        <v>0</v>
      </c>
      <c r="N1314" s="53">
        <f t="shared" si="146"/>
        <v>0</v>
      </c>
      <c r="O1314" s="54" t="s">
        <v>33</v>
      </c>
      <c r="P1314" s="55" t="s">
        <v>28</v>
      </c>
    </row>
    <row r="1315" ht="22.5" customHeight="1" spans="1:16">
      <c r="A1315" s="36" t="s">
        <v>10</v>
      </c>
      <c r="B1315" s="37" t="s">
        <v>62</v>
      </c>
      <c r="C1315" s="38">
        <v>44151</v>
      </c>
      <c r="D1315" s="37" t="str">
        <f t="shared" si="140"/>
        <v>November</v>
      </c>
      <c r="E1315" s="37">
        <f t="shared" si="141"/>
        <v>2020</v>
      </c>
      <c r="F1315" s="39">
        <v>142</v>
      </c>
      <c r="G1315" s="40">
        <v>11.23</v>
      </c>
      <c r="H1315" s="41">
        <f t="shared" si="142"/>
        <v>1594.66</v>
      </c>
      <c r="I1315" s="42">
        <v>0.08</v>
      </c>
      <c r="J1315" s="31" t="str">
        <f t="shared" si="143"/>
        <v>Moderate (6–10%)</v>
      </c>
      <c r="K1315" s="41">
        <f t="shared" si="144"/>
        <v>127.5728</v>
      </c>
      <c r="L1315" s="41">
        <f t="shared" si="145"/>
        <v>1467.0872</v>
      </c>
      <c r="M1315" s="39">
        <v>2</v>
      </c>
      <c r="N1315" s="43">
        <f t="shared" si="146"/>
        <v>0.0140845070422535</v>
      </c>
      <c r="O1315" s="44" t="s">
        <v>31</v>
      </c>
      <c r="P1315" s="45" t="s">
        <v>29</v>
      </c>
    </row>
    <row r="1316" ht="22.5" customHeight="1" spans="1:16">
      <c r="A1316" s="46" t="s">
        <v>58</v>
      </c>
      <c r="B1316" s="47" t="s">
        <v>57</v>
      </c>
      <c r="C1316" s="48">
        <v>44151</v>
      </c>
      <c r="D1316" s="47" t="str">
        <f t="shared" si="140"/>
        <v>November</v>
      </c>
      <c r="E1316" s="47">
        <f t="shared" si="141"/>
        <v>2020</v>
      </c>
      <c r="F1316" s="49">
        <v>149</v>
      </c>
      <c r="G1316" s="50">
        <v>44.13</v>
      </c>
      <c r="H1316" s="51">
        <f t="shared" si="142"/>
        <v>6575.37</v>
      </c>
      <c r="I1316" s="52">
        <v>0.05</v>
      </c>
      <c r="J1316" s="31" t="str">
        <f t="shared" si="143"/>
        <v>Low (1–5%)</v>
      </c>
      <c r="K1316" s="51">
        <f t="shared" si="144"/>
        <v>328.7685</v>
      </c>
      <c r="L1316" s="51">
        <f t="shared" si="145"/>
        <v>6246.6015</v>
      </c>
      <c r="M1316" s="49">
        <v>2</v>
      </c>
      <c r="N1316" s="53">
        <f t="shared" si="146"/>
        <v>0.0134228187919463</v>
      </c>
      <c r="O1316" s="54" t="s">
        <v>31</v>
      </c>
      <c r="P1316" s="55" t="s">
        <v>30</v>
      </c>
    </row>
    <row r="1317" ht="22.5" customHeight="1" spans="1:16">
      <c r="A1317" s="36" t="s">
        <v>63</v>
      </c>
      <c r="B1317" s="37" t="s">
        <v>57</v>
      </c>
      <c r="C1317" s="38">
        <v>44158</v>
      </c>
      <c r="D1317" s="37" t="str">
        <f t="shared" si="140"/>
        <v>November</v>
      </c>
      <c r="E1317" s="37">
        <f t="shared" si="141"/>
        <v>2020</v>
      </c>
      <c r="F1317" s="39">
        <v>155</v>
      </c>
      <c r="G1317" s="40">
        <v>17.84</v>
      </c>
      <c r="H1317" s="41">
        <f t="shared" si="142"/>
        <v>2765.2</v>
      </c>
      <c r="I1317" s="42">
        <v>0.13</v>
      </c>
      <c r="J1317" s="31" t="str">
        <f t="shared" si="143"/>
        <v>High (11–15%)</v>
      </c>
      <c r="K1317" s="41">
        <f t="shared" si="144"/>
        <v>359.476</v>
      </c>
      <c r="L1317" s="41">
        <f t="shared" si="145"/>
        <v>2405.724</v>
      </c>
      <c r="M1317" s="39">
        <v>2</v>
      </c>
      <c r="N1317" s="43">
        <f t="shared" si="146"/>
        <v>0.0129032258064516</v>
      </c>
      <c r="O1317" s="44" t="s">
        <v>32</v>
      </c>
      <c r="P1317" s="45" t="s">
        <v>29</v>
      </c>
    </row>
    <row r="1318" ht="22.5" customHeight="1" spans="1:16">
      <c r="A1318" s="46" t="s">
        <v>9</v>
      </c>
      <c r="B1318" s="47" t="s">
        <v>62</v>
      </c>
      <c r="C1318" s="48">
        <v>44172</v>
      </c>
      <c r="D1318" s="47" t="str">
        <f t="shared" si="140"/>
        <v>December</v>
      </c>
      <c r="E1318" s="47">
        <f t="shared" si="141"/>
        <v>2020</v>
      </c>
      <c r="F1318" s="49">
        <v>147</v>
      </c>
      <c r="G1318" s="50">
        <v>53.35</v>
      </c>
      <c r="H1318" s="51">
        <f t="shared" si="142"/>
        <v>7842.45</v>
      </c>
      <c r="I1318" s="52">
        <v>0.21</v>
      </c>
      <c r="J1318" s="31" t="str">
        <f t="shared" si="143"/>
        <v>Maximum (21–25%)</v>
      </c>
      <c r="K1318" s="51">
        <f t="shared" si="144"/>
        <v>1646.9145</v>
      </c>
      <c r="L1318" s="51">
        <f t="shared" si="145"/>
        <v>6195.5355</v>
      </c>
      <c r="M1318" s="49">
        <v>1</v>
      </c>
      <c r="N1318" s="53">
        <f t="shared" si="146"/>
        <v>0.00680272108843537</v>
      </c>
      <c r="O1318" s="54" t="s">
        <v>31</v>
      </c>
      <c r="P1318" s="55" t="s">
        <v>30</v>
      </c>
    </row>
    <row r="1319" ht="22.5" customHeight="1" spans="1:16">
      <c r="A1319" s="36" t="s">
        <v>46</v>
      </c>
      <c r="B1319" s="37" t="s">
        <v>47</v>
      </c>
      <c r="C1319" s="38">
        <v>44179</v>
      </c>
      <c r="D1319" s="37" t="str">
        <f t="shared" si="140"/>
        <v>December</v>
      </c>
      <c r="E1319" s="37">
        <f t="shared" si="141"/>
        <v>2020</v>
      </c>
      <c r="F1319" s="39">
        <v>151</v>
      </c>
      <c r="G1319" s="40">
        <v>59.23</v>
      </c>
      <c r="H1319" s="41">
        <f t="shared" si="142"/>
        <v>8943.73</v>
      </c>
      <c r="I1319" s="42">
        <v>0.19</v>
      </c>
      <c r="J1319" s="31" t="str">
        <f t="shared" si="143"/>
        <v>Very High (16–20%)</v>
      </c>
      <c r="K1319" s="41">
        <f t="shared" si="144"/>
        <v>1699.3087</v>
      </c>
      <c r="L1319" s="41">
        <f t="shared" si="145"/>
        <v>7244.4213</v>
      </c>
      <c r="M1319" s="39">
        <v>1</v>
      </c>
      <c r="N1319" s="43">
        <f t="shared" si="146"/>
        <v>0.00662251655629139</v>
      </c>
      <c r="O1319" s="44" t="s">
        <v>31</v>
      </c>
      <c r="P1319" s="45" t="s">
        <v>28</v>
      </c>
    </row>
    <row r="1320" ht="22.5" customHeight="1" spans="1:16">
      <c r="A1320" s="46" t="s">
        <v>7</v>
      </c>
      <c r="B1320" s="47" t="s">
        <v>47</v>
      </c>
      <c r="C1320" s="48">
        <v>44179</v>
      </c>
      <c r="D1320" s="47" t="str">
        <f t="shared" si="140"/>
        <v>December</v>
      </c>
      <c r="E1320" s="47">
        <f t="shared" si="141"/>
        <v>2020</v>
      </c>
      <c r="F1320" s="49">
        <v>140</v>
      </c>
      <c r="G1320" s="50">
        <v>48.84</v>
      </c>
      <c r="H1320" s="51">
        <f t="shared" si="142"/>
        <v>6837.6</v>
      </c>
      <c r="I1320" s="52">
        <v>0.07</v>
      </c>
      <c r="J1320" s="31" t="str">
        <f t="shared" si="143"/>
        <v>Moderate (6–10%)</v>
      </c>
      <c r="K1320" s="51">
        <f t="shared" si="144"/>
        <v>478.632000000001</v>
      </c>
      <c r="L1320" s="51">
        <f t="shared" si="145"/>
        <v>6358.968</v>
      </c>
      <c r="M1320" s="49">
        <v>2</v>
      </c>
      <c r="N1320" s="53">
        <f t="shared" si="146"/>
        <v>0.0142857142857143</v>
      </c>
      <c r="O1320" s="54" t="s">
        <v>33</v>
      </c>
      <c r="P1320" s="55" t="s">
        <v>29</v>
      </c>
    </row>
    <row r="1321" ht="22.5" customHeight="1" spans="1:16">
      <c r="A1321" s="36" t="s">
        <v>63</v>
      </c>
      <c r="B1321" s="37" t="s">
        <v>57</v>
      </c>
      <c r="C1321" s="38">
        <v>44200</v>
      </c>
      <c r="D1321" s="37" t="str">
        <f t="shared" si="140"/>
        <v>January</v>
      </c>
      <c r="E1321" s="37">
        <f t="shared" si="141"/>
        <v>2021</v>
      </c>
      <c r="F1321" s="39">
        <v>155</v>
      </c>
      <c r="G1321" s="40">
        <v>56.87</v>
      </c>
      <c r="H1321" s="41">
        <f t="shared" si="142"/>
        <v>8814.85</v>
      </c>
      <c r="I1321" s="42">
        <v>0.13</v>
      </c>
      <c r="J1321" s="31" t="str">
        <f t="shared" si="143"/>
        <v>High (11–15%)</v>
      </c>
      <c r="K1321" s="41">
        <f t="shared" si="144"/>
        <v>1145.9305</v>
      </c>
      <c r="L1321" s="41">
        <f t="shared" si="145"/>
        <v>7668.9195</v>
      </c>
      <c r="M1321" s="39">
        <v>0</v>
      </c>
      <c r="N1321" s="43">
        <f t="shared" si="146"/>
        <v>0</v>
      </c>
      <c r="O1321" s="44" t="s">
        <v>31</v>
      </c>
      <c r="P1321" s="45" t="s">
        <v>30</v>
      </c>
    </row>
    <row r="1322" ht="22.5" customHeight="1" spans="1:16">
      <c r="A1322" s="46" t="s">
        <v>50</v>
      </c>
      <c r="B1322" s="47" t="s">
        <v>51</v>
      </c>
      <c r="C1322" s="48">
        <v>44214</v>
      </c>
      <c r="D1322" s="47" t="str">
        <f t="shared" si="140"/>
        <v>January</v>
      </c>
      <c r="E1322" s="47">
        <f t="shared" si="141"/>
        <v>2021</v>
      </c>
      <c r="F1322" s="49">
        <v>151</v>
      </c>
      <c r="G1322" s="50">
        <v>57.25</v>
      </c>
      <c r="H1322" s="51">
        <f t="shared" si="142"/>
        <v>8644.75</v>
      </c>
      <c r="I1322" s="52">
        <v>0.19</v>
      </c>
      <c r="J1322" s="31" t="str">
        <f t="shared" si="143"/>
        <v>Very High (16–20%)</v>
      </c>
      <c r="K1322" s="51">
        <f t="shared" si="144"/>
        <v>1642.5025</v>
      </c>
      <c r="L1322" s="51">
        <f t="shared" si="145"/>
        <v>7002.2475</v>
      </c>
      <c r="M1322" s="49">
        <v>0</v>
      </c>
      <c r="N1322" s="53">
        <f t="shared" si="146"/>
        <v>0</v>
      </c>
      <c r="O1322" s="54" t="s">
        <v>31</v>
      </c>
      <c r="P1322" s="55" t="s">
        <v>29</v>
      </c>
    </row>
    <row r="1323" ht="22.5" customHeight="1" spans="1:16">
      <c r="A1323" s="36" t="s">
        <v>52</v>
      </c>
      <c r="B1323" s="37" t="s">
        <v>53</v>
      </c>
      <c r="C1323" s="38">
        <v>44235</v>
      </c>
      <c r="D1323" s="37" t="str">
        <f t="shared" si="140"/>
        <v>February</v>
      </c>
      <c r="E1323" s="37">
        <f t="shared" si="141"/>
        <v>2021</v>
      </c>
      <c r="F1323" s="39">
        <v>163</v>
      </c>
      <c r="G1323" s="40">
        <v>50.39</v>
      </c>
      <c r="H1323" s="41">
        <f t="shared" si="142"/>
        <v>8213.57</v>
      </c>
      <c r="I1323" s="42">
        <v>0.1</v>
      </c>
      <c r="J1323" s="31" t="str">
        <f t="shared" si="143"/>
        <v>Moderate (6–10%)</v>
      </c>
      <c r="K1323" s="41">
        <f t="shared" si="144"/>
        <v>821.357</v>
      </c>
      <c r="L1323" s="41">
        <f t="shared" si="145"/>
        <v>7392.213</v>
      </c>
      <c r="M1323" s="39">
        <v>2</v>
      </c>
      <c r="N1323" s="43">
        <f t="shared" si="146"/>
        <v>0.0122699386503067</v>
      </c>
      <c r="O1323" s="44" t="s">
        <v>33</v>
      </c>
      <c r="P1323" s="45" t="s">
        <v>28</v>
      </c>
    </row>
    <row r="1324" ht="22.5" customHeight="1" spans="1:16">
      <c r="A1324" s="46" t="s">
        <v>48</v>
      </c>
      <c r="B1324" s="47" t="s">
        <v>49</v>
      </c>
      <c r="C1324" s="48">
        <v>44235</v>
      </c>
      <c r="D1324" s="47" t="str">
        <f t="shared" si="140"/>
        <v>February</v>
      </c>
      <c r="E1324" s="47">
        <f t="shared" si="141"/>
        <v>2021</v>
      </c>
      <c r="F1324" s="49">
        <v>157</v>
      </c>
      <c r="G1324" s="50">
        <v>16.92</v>
      </c>
      <c r="H1324" s="51">
        <f t="shared" si="142"/>
        <v>2656.44</v>
      </c>
      <c r="I1324" s="52">
        <v>0.19</v>
      </c>
      <c r="J1324" s="31" t="str">
        <f t="shared" si="143"/>
        <v>Very High (16–20%)</v>
      </c>
      <c r="K1324" s="51">
        <f t="shared" si="144"/>
        <v>504.7236</v>
      </c>
      <c r="L1324" s="51">
        <f t="shared" si="145"/>
        <v>2151.7164</v>
      </c>
      <c r="M1324" s="49">
        <v>1</v>
      </c>
      <c r="N1324" s="53">
        <f t="shared" si="146"/>
        <v>0.00636942675159236</v>
      </c>
      <c r="O1324" s="54" t="s">
        <v>33</v>
      </c>
      <c r="P1324" s="55" t="s">
        <v>30</v>
      </c>
    </row>
    <row r="1325" ht="22.5" customHeight="1" spans="1:16">
      <c r="A1325" s="36" t="s">
        <v>58</v>
      </c>
      <c r="B1325" s="37" t="s">
        <v>57</v>
      </c>
      <c r="C1325" s="38">
        <v>44242</v>
      </c>
      <c r="D1325" s="37" t="str">
        <f t="shared" si="140"/>
        <v>February</v>
      </c>
      <c r="E1325" s="37">
        <f t="shared" si="141"/>
        <v>2021</v>
      </c>
      <c r="F1325" s="39">
        <v>128</v>
      </c>
      <c r="G1325" s="40">
        <v>20.89</v>
      </c>
      <c r="H1325" s="41">
        <f t="shared" si="142"/>
        <v>2673.92</v>
      </c>
      <c r="I1325" s="42">
        <v>0.1</v>
      </c>
      <c r="J1325" s="31" t="str">
        <f t="shared" si="143"/>
        <v>Moderate (6–10%)</v>
      </c>
      <c r="K1325" s="41">
        <f t="shared" si="144"/>
        <v>267.392</v>
      </c>
      <c r="L1325" s="41">
        <f t="shared" si="145"/>
        <v>2406.528</v>
      </c>
      <c r="M1325" s="39">
        <v>2</v>
      </c>
      <c r="N1325" s="43">
        <f t="shared" si="146"/>
        <v>0.015625</v>
      </c>
      <c r="O1325" s="44" t="s">
        <v>32</v>
      </c>
      <c r="P1325" s="45" t="s">
        <v>29</v>
      </c>
    </row>
    <row r="1326" ht="22.5" customHeight="1" spans="1:16">
      <c r="A1326" s="46" t="s">
        <v>48</v>
      </c>
      <c r="B1326" s="47" t="s">
        <v>49</v>
      </c>
      <c r="C1326" s="48">
        <v>44263</v>
      </c>
      <c r="D1326" s="47" t="str">
        <f t="shared" si="140"/>
        <v>March</v>
      </c>
      <c r="E1326" s="47">
        <f t="shared" si="141"/>
        <v>2021</v>
      </c>
      <c r="F1326" s="49">
        <v>134</v>
      </c>
      <c r="G1326" s="50">
        <v>28.11</v>
      </c>
      <c r="H1326" s="51">
        <f t="shared" si="142"/>
        <v>3766.74</v>
      </c>
      <c r="I1326" s="52">
        <v>0.1</v>
      </c>
      <c r="J1326" s="31" t="str">
        <f t="shared" si="143"/>
        <v>Moderate (6–10%)</v>
      </c>
      <c r="K1326" s="51">
        <f t="shared" si="144"/>
        <v>376.674</v>
      </c>
      <c r="L1326" s="51">
        <f t="shared" si="145"/>
        <v>3390.066</v>
      </c>
      <c r="M1326" s="49">
        <v>1</v>
      </c>
      <c r="N1326" s="53">
        <f t="shared" si="146"/>
        <v>0.00746268656716418</v>
      </c>
      <c r="O1326" s="54" t="s">
        <v>33</v>
      </c>
      <c r="P1326" s="55" t="s">
        <v>28</v>
      </c>
    </row>
    <row r="1327" ht="22.5" customHeight="1" spans="1:16">
      <c r="A1327" s="36" t="s">
        <v>48</v>
      </c>
      <c r="B1327" s="37" t="s">
        <v>49</v>
      </c>
      <c r="C1327" s="38">
        <v>44277</v>
      </c>
      <c r="D1327" s="37" t="str">
        <f t="shared" si="140"/>
        <v>March</v>
      </c>
      <c r="E1327" s="37">
        <f t="shared" si="141"/>
        <v>2021</v>
      </c>
      <c r="F1327" s="39">
        <v>176</v>
      </c>
      <c r="G1327" s="40">
        <v>33.04</v>
      </c>
      <c r="H1327" s="41">
        <f t="shared" si="142"/>
        <v>5815.04</v>
      </c>
      <c r="I1327" s="42">
        <v>0.04</v>
      </c>
      <c r="J1327" s="31" t="str">
        <f t="shared" si="143"/>
        <v>Low (1–5%)</v>
      </c>
      <c r="K1327" s="41">
        <f t="shared" si="144"/>
        <v>232.6016</v>
      </c>
      <c r="L1327" s="41">
        <f t="shared" si="145"/>
        <v>5582.4384</v>
      </c>
      <c r="M1327" s="39">
        <v>0</v>
      </c>
      <c r="N1327" s="43">
        <f t="shared" si="146"/>
        <v>0</v>
      </c>
      <c r="O1327" s="44" t="s">
        <v>31</v>
      </c>
      <c r="P1327" s="45" t="s">
        <v>28</v>
      </c>
    </row>
    <row r="1328" ht="22.5" customHeight="1" spans="1:16">
      <c r="A1328" s="46" t="s">
        <v>63</v>
      </c>
      <c r="B1328" s="47" t="s">
        <v>57</v>
      </c>
      <c r="C1328" s="48">
        <v>44298</v>
      </c>
      <c r="D1328" s="47" t="str">
        <f t="shared" si="140"/>
        <v>April</v>
      </c>
      <c r="E1328" s="47">
        <f t="shared" si="141"/>
        <v>2021</v>
      </c>
      <c r="F1328" s="49">
        <v>153</v>
      </c>
      <c r="G1328" s="50">
        <v>55.05</v>
      </c>
      <c r="H1328" s="51">
        <f t="shared" si="142"/>
        <v>8422.65</v>
      </c>
      <c r="I1328" s="52">
        <v>0.05</v>
      </c>
      <c r="J1328" s="31" t="str">
        <f t="shared" si="143"/>
        <v>Low (1–5%)</v>
      </c>
      <c r="K1328" s="51">
        <f t="shared" si="144"/>
        <v>421.132500000001</v>
      </c>
      <c r="L1328" s="51">
        <f t="shared" si="145"/>
        <v>8001.5175</v>
      </c>
      <c r="M1328" s="49">
        <v>2</v>
      </c>
      <c r="N1328" s="53">
        <f t="shared" si="146"/>
        <v>0.0130718954248366</v>
      </c>
      <c r="O1328" s="54" t="s">
        <v>33</v>
      </c>
      <c r="P1328" s="55" t="s">
        <v>28</v>
      </c>
    </row>
    <row r="1329" ht="22.5" customHeight="1" spans="1:16">
      <c r="A1329" s="36" t="s">
        <v>59</v>
      </c>
      <c r="B1329" s="37" t="s">
        <v>60</v>
      </c>
      <c r="C1329" s="38">
        <v>44305</v>
      </c>
      <c r="D1329" s="37" t="str">
        <f t="shared" si="140"/>
        <v>April</v>
      </c>
      <c r="E1329" s="37">
        <f t="shared" si="141"/>
        <v>2021</v>
      </c>
      <c r="F1329" s="39">
        <v>150</v>
      </c>
      <c r="G1329" s="40">
        <v>34.86</v>
      </c>
      <c r="H1329" s="41">
        <f t="shared" si="142"/>
        <v>5229</v>
      </c>
      <c r="I1329" s="42">
        <v>0.05</v>
      </c>
      <c r="J1329" s="31" t="str">
        <f t="shared" si="143"/>
        <v>Low (1–5%)</v>
      </c>
      <c r="K1329" s="41">
        <f t="shared" si="144"/>
        <v>261.45</v>
      </c>
      <c r="L1329" s="41">
        <f t="shared" si="145"/>
        <v>4967.55</v>
      </c>
      <c r="M1329" s="39">
        <v>0</v>
      </c>
      <c r="N1329" s="43">
        <f t="shared" si="146"/>
        <v>0</v>
      </c>
      <c r="O1329" s="44" t="s">
        <v>31</v>
      </c>
      <c r="P1329" s="45" t="s">
        <v>30</v>
      </c>
    </row>
    <row r="1330" ht="22.5" customHeight="1" spans="1:16">
      <c r="A1330" s="46" t="s">
        <v>50</v>
      </c>
      <c r="B1330" s="47" t="s">
        <v>51</v>
      </c>
      <c r="C1330" s="48">
        <v>44319</v>
      </c>
      <c r="D1330" s="47" t="str">
        <f t="shared" si="140"/>
        <v>May</v>
      </c>
      <c r="E1330" s="47">
        <f t="shared" si="141"/>
        <v>2021</v>
      </c>
      <c r="F1330" s="49">
        <v>165</v>
      </c>
      <c r="G1330" s="50">
        <v>17.86</v>
      </c>
      <c r="H1330" s="51">
        <f t="shared" si="142"/>
        <v>2946.9</v>
      </c>
      <c r="I1330" s="52">
        <v>0.2</v>
      </c>
      <c r="J1330" s="31" t="str">
        <f t="shared" si="143"/>
        <v>Very High (16–20%)</v>
      </c>
      <c r="K1330" s="51">
        <f t="shared" si="144"/>
        <v>589.38</v>
      </c>
      <c r="L1330" s="51">
        <f t="shared" si="145"/>
        <v>2357.52</v>
      </c>
      <c r="M1330" s="49">
        <v>2</v>
      </c>
      <c r="N1330" s="53">
        <f t="shared" si="146"/>
        <v>0.0121212121212121</v>
      </c>
      <c r="O1330" s="54" t="s">
        <v>32</v>
      </c>
      <c r="P1330" s="55" t="s">
        <v>29</v>
      </c>
    </row>
    <row r="1331" ht="22.5" customHeight="1" spans="1:16">
      <c r="A1331" s="36" t="s">
        <v>7</v>
      </c>
      <c r="B1331" s="37" t="s">
        <v>47</v>
      </c>
      <c r="C1331" s="38">
        <v>44326</v>
      </c>
      <c r="D1331" s="37" t="str">
        <f t="shared" si="140"/>
        <v>May</v>
      </c>
      <c r="E1331" s="37">
        <f t="shared" si="141"/>
        <v>2021</v>
      </c>
      <c r="F1331" s="39">
        <v>141</v>
      </c>
      <c r="G1331" s="40">
        <v>56.8</v>
      </c>
      <c r="H1331" s="41">
        <f t="shared" si="142"/>
        <v>8008.8</v>
      </c>
      <c r="I1331" s="42">
        <v>0.06</v>
      </c>
      <c r="J1331" s="31" t="str">
        <f t="shared" si="143"/>
        <v>Moderate (6–10%)</v>
      </c>
      <c r="K1331" s="41">
        <f t="shared" si="144"/>
        <v>480.528</v>
      </c>
      <c r="L1331" s="41">
        <f t="shared" si="145"/>
        <v>7528.272</v>
      </c>
      <c r="M1331" s="39">
        <v>1</v>
      </c>
      <c r="N1331" s="43">
        <f t="shared" si="146"/>
        <v>0.00709219858156028</v>
      </c>
      <c r="O1331" s="44" t="s">
        <v>32</v>
      </c>
      <c r="P1331" s="45" t="s">
        <v>29</v>
      </c>
    </row>
    <row r="1332" ht="22.5" customHeight="1" spans="1:16">
      <c r="A1332" s="46" t="s">
        <v>10</v>
      </c>
      <c r="B1332" s="47" t="s">
        <v>62</v>
      </c>
      <c r="C1332" s="48">
        <v>44347</v>
      </c>
      <c r="D1332" s="47" t="str">
        <f t="shared" si="140"/>
        <v>May</v>
      </c>
      <c r="E1332" s="47">
        <f t="shared" si="141"/>
        <v>2021</v>
      </c>
      <c r="F1332" s="49">
        <v>122</v>
      </c>
      <c r="G1332" s="50">
        <v>22.24</v>
      </c>
      <c r="H1332" s="51">
        <f t="shared" si="142"/>
        <v>2713.28</v>
      </c>
      <c r="I1332" s="52">
        <v>0.03</v>
      </c>
      <c r="J1332" s="31" t="str">
        <f t="shared" si="143"/>
        <v>Low (1–5%)</v>
      </c>
      <c r="K1332" s="51">
        <f t="shared" si="144"/>
        <v>81.3984</v>
      </c>
      <c r="L1332" s="51">
        <f t="shared" si="145"/>
        <v>2631.8816</v>
      </c>
      <c r="M1332" s="49">
        <v>0</v>
      </c>
      <c r="N1332" s="53">
        <f t="shared" si="146"/>
        <v>0</v>
      </c>
      <c r="O1332" s="54" t="s">
        <v>31</v>
      </c>
      <c r="P1332" s="55" t="s">
        <v>28</v>
      </c>
    </row>
    <row r="1333" ht="22.5" customHeight="1" spans="1:16">
      <c r="A1333" s="36" t="s">
        <v>61</v>
      </c>
      <c r="B1333" s="37" t="s">
        <v>62</v>
      </c>
      <c r="C1333" s="38">
        <v>44354</v>
      </c>
      <c r="D1333" s="37" t="str">
        <f t="shared" si="140"/>
        <v>June</v>
      </c>
      <c r="E1333" s="37">
        <f t="shared" si="141"/>
        <v>2021</v>
      </c>
      <c r="F1333" s="39">
        <v>148</v>
      </c>
      <c r="G1333" s="40">
        <v>21.06</v>
      </c>
      <c r="H1333" s="41">
        <f t="shared" si="142"/>
        <v>3116.88</v>
      </c>
      <c r="I1333" s="42">
        <v>0.04</v>
      </c>
      <c r="J1333" s="31" t="str">
        <f t="shared" si="143"/>
        <v>Low (1–5%)</v>
      </c>
      <c r="K1333" s="41">
        <f t="shared" si="144"/>
        <v>124.6752</v>
      </c>
      <c r="L1333" s="41">
        <f t="shared" si="145"/>
        <v>2992.2048</v>
      </c>
      <c r="M1333" s="39">
        <v>2</v>
      </c>
      <c r="N1333" s="43">
        <f t="shared" si="146"/>
        <v>0.0135135135135135</v>
      </c>
      <c r="O1333" s="44" t="s">
        <v>32</v>
      </c>
      <c r="P1333" s="45" t="s">
        <v>30</v>
      </c>
    </row>
    <row r="1334" ht="22.5" customHeight="1" spans="1:16">
      <c r="A1334" s="46" t="s">
        <v>6</v>
      </c>
      <c r="B1334" s="47" t="s">
        <v>51</v>
      </c>
      <c r="C1334" s="48">
        <v>44361</v>
      </c>
      <c r="D1334" s="47" t="str">
        <f t="shared" si="140"/>
        <v>June</v>
      </c>
      <c r="E1334" s="47">
        <f t="shared" si="141"/>
        <v>2021</v>
      </c>
      <c r="F1334" s="49">
        <v>139</v>
      </c>
      <c r="G1334" s="50">
        <v>44.15</v>
      </c>
      <c r="H1334" s="51">
        <f t="shared" si="142"/>
        <v>6136.85</v>
      </c>
      <c r="I1334" s="52">
        <v>0.12</v>
      </c>
      <c r="J1334" s="31" t="str">
        <f t="shared" si="143"/>
        <v>High (11–15%)</v>
      </c>
      <c r="K1334" s="51">
        <f t="shared" si="144"/>
        <v>736.422</v>
      </c>
      <c r="L1334" s="51">
        <f t="shared" si="145"/>
        <v>5400.428</v>
      </c>
      <c r="M1334" s="49">
        <v>4</v>
      </c>
      <c r="N1334" s="53">
        <f t="shared" si="146"/>
        <v>0.0287769784172662</v>
      </c>
      <c r="O1334" s="54" t="s">
        <v>33</v>
      </c>
      <c r="P1334" s="55" t="s">
        <v>29</v>
      </c>
    </row>
    <row r="1335" ht="22.5" customHeight="1" spans="1:16">
      <c r="A1335" s="36" t="s">
        <v>64</v>
      </c>
      <c r="B1335" s="37" t="s">
        <v>65</v>
      </c>
      <c r="C1335" s="38">
        <v>44368</v>
      </c>
      <c r="D1335" s="37" t="str">
        <f t="shared" si="140"/>
        <v>June</v>
      </c>
      <c r="E1335" s="37">
        <f t="shared" si="141"/>
        <v>2021</v>
      </c>
      <c r="F1335" s="39">
        <v>139</v>
      </c>
      <c r="G1335" s="40">
        <v>25.83</v>
      </c>
      <c r="H1335" s="41">
        <f t="shared" si="142"/>
        <v>3590.37</v>
      </c>
      <c r="I1335" s="42">
        <v>0.22</v>
      </c>
      <c r="J1335" s="31" t="str">
        <f t="shared" si="143"/>
        <v>Maximum (21–25%)</v>
      </c>
      <c r="K1335" s="41">
        <f t="shared" si="144"/>
        <v>789.8814</v>
      </c>
      <c r="L1335" s="41">
        <f t="shared" si="145"/>
        <v>2800.4886</v>
      </c>
      <c r="M1335" s="39">
        <v>1</v>
      </c>
      <c r="N1335" s="43">
        <f t="shared" si="146"/>
        <v>0.00719424460431655</v>
      </c>
      <c r="O1335" s="44" t="s">
        <v>32</v>
      </c>
      <c r="P1335" s="45" t="s">
        <v>30</v>
      </c>
    </row>
    <row r="1336" ht="22.5" customHeight="1" spans="1:16">
      <c r="A1336" s="46" t="s">
        <v>56</v>
      </c>
      <c r="B1336" s="47" t="s">
        <v>57</v>
      </c>
      <c r="C1336" s="48">
        <v>44368</v>
      </c>
      <c r="D1336" s="47" t="str">
        <f t="shared" si="140"/>
        <v>June</v>
      </c>
      <c r="E1336" s="47">
        <f t="shared" si="141"/>
        <v>2021</v>
      </c>
      <c r="F1336" s="49">
        <v>155</v>
      </c>
      <c r="G1336" s="50">
        <v>45.51</v>
      </c>
      <c r="H1336" s="51">
        <f t="shared" si="142"/>
        <v>7054.05</v>
      </c>
      <c r="I1336" s="52">
        <v>0.1</v>
      </c>
      <c r="J1336" s="31" t="str">
        <f t="shared" si="143"/>
        <v>Moderate (6–10%)</v>
      </c>
      <c r="K1336" s="51">
        <f t="shared" si="144"/>
        <v>705.405</v>
      </c>
      <c r="L1336" s="51">
        <f t="shared" si="145"/>
        <v>6348.645</v>
      </c>
      <c r="M1336" s="49">
        <v>0</v>
      </c>
      <c r="N1336" s="53">
        <f t="shared" si="146"/>
        <v>0</v>
      </c>
      <c r="O1336" s="54" t="s">
        <v>32</v>
      </c>
      <c r="P1336" s="55" t="s">
        <v>30</v>
      </c>
    </row>
    <row r="1337" ht="22.5" customHeight="1" spans="1:16">
      <c r="A1337" s="36" t="s">
        <v>64</v>
      </c>
      <c r="B1337" s="37" t="s">
        <v>65</v>
      </c>
      <c r="C1337" s="38">
        <v>44389</v>
      </c>
      <c r="D1337" s="37" t="str">
        <f t="shared" si="140"/>
        <v>July</v>
      </c>
      <c r="E1337" s="37">
        <f t="shared" si="141"/>
        <v>2021</v>
      </c>
      <c r="F1337" s="39">
        <v>161</v>
      </c>
      <c r="G1337" s="40">
        <v>15.75</v>
      </c>
      <c r="H1337" s="41">
        <f t="shared" si="142"/>
        <v>2535.75</v>
      </c>
      <c r="I1337" s="42">
        <v>0.19</v>
      </c>
      <c r="J1337" s="31" t="str">
        <f t="shared" si="143"/>
        <v>Very High (16–20%)</v>
      </c>
      <c r="K1337" s="41">
        <f t="shared" si="144"/>
        <v>481.7925</v>
      </c>
      <c r="L1337" s="41">
        <f t="shared" si="145"/>
        <v>2053.9575</v>
      </c>
      <c r="M1337" s="39">
        <v>1</v>
      </c>
      <c r="N1337" s="43">
        <f t="shared" si="146"/>
        <v>0.0062111801242236</v>
      </c>
      <c r="O1337" s="44" t="s">
        <v>33</v>
      </c>
      <c r="P1337" s="45" t="s">
        <v>29</v>
      </c>
    </row>
    <row r="1338" ht="22.5" customHeight="1" spans="1:16">
      <c r="A1338" s="46" t="s">
        <v>7</v>
      </c>
      <c r="B1338" s="47" t="s">
        <v>47</v>
      </c>
      <c r="C1338" s="48">
        <v>44396</v>
      </c>
      <c r="D1338" s="47" t="str">
        <f t="shared" si="140"/>
        <v>July</v>
      </c>
      <c r="E1338" s="47">
        <f t="shared" si="141"/>
        <v>2021</v>
      </c>
      <c r="F1338" s="49">
        <v>149</v>
      </c>
      <c r="G1338" s="50">
        <v>39.29</v>
      </c>
      <c r="H1338" s="51">
        <f t="shared" si="142"/>
        <v>5854.21</v>
      </c>
      <c r="I1338" s="52">
        <v>0.19</v>
      </c>
      <c r="J1338" s="31" t="str">
        <f t="shared" si="143"/>
        <v>Very High (16–20%)</v>
      </c>
      <c r="K1338" s="51">
        <f t="shared" si="144"/>
        <v>1112.2999</v>
      </c>
      <c r="L1338" s="51">
        <f t="shared" si="145"/>
        <v>4741.9101</v>
      </c>
      <c r="M1338" s="49">
        <v>2</v>
      </c>
      <c r="N1338" s="53">
        <f t="shared" si="146"/>
        <v>0.0134228187919463</v>
      </c>
      <c r="O1338" s="54" t="s">
        <v>32</v>
      </c>
      <c r="P1338" s="55" t="s">
        <v>29</v>
      </c>
    </row>
    <row r="1339" ht="22.5" customHeight="1" spans="1:16">
      <c r="A1339" s="36" t="s">
        <v>59</v>
      </c>
      <c r="B1339" s="37" t="s">
        <v>60</v>
      </c>
      <c r="C1339" s="38">
        <v>44396</v>
      </c>
      <c r="D1339" s="37" t="str">
        <f t="shared" si="140"/>
        <v>July</v>
      </c>
      <c r="E1339" s="37">
        <f t="shared" si="141"/>
        <v>2021</v>
      </c>
      <c r="F1339" s="39">
        <v>141</v>
      </c>
      <c r="G1339" s="40">
        <v>13.49</v>
      </c>
      <c r="H1339" s="41">
        <f t="shared" si="142"/>
        <v>1902.09</v>
      </c>
      <c r="I1339" s="42">
        <v>0.21</v>
      </c>
      <c r="J1339" s="31" t="str">
        <f t="shared" si="143"/>
        <v>Maximum (21–25%)</v>
      </c>
      <c r="K1339" s="41">
        <f t="shared" si="144"/>
        <v>399.4389</v>
      </c>
      <c r="L1339" s="41">
        <f t="shared" si="145"/>
        <v>1502.6511</v>
      </c>
      <c r="M1339" s="39">
        <v>0</v>
      </c>
      <c r="N1339" s="43">
        <f t="shared" si="146"/>
        <v>0</v>
      </c>
      <c r="O1339" s="44" t="s">
        <v>33</v>
      </c>
      <c r="P1339" s="45" t="s">
        <v>30</v>
      </c>
    </row>
    <row r="1340" ht="22.5" customHeight="1" spans="1:16">
      <c r="A1340" s="46" t="s">
        <v>61</v>
      </c>
      <c r="B1340" s="47" t="s">
        <v>62</v>
      </c>
      <c r="C1340" s="48">
        <v>44403</v>
      </c>
      <c r="D1340" s="47" t="str">
        <f t="shared" si="140"/>
        <v>July</v>
      </c>
      <c r="E1340" s="47">
        <f t="shared" si="141"/>
        <v>2021</v>
      </c>
      <c r="F1340" s="49">
        <v>136</v>
      </c>
      <c r="G1340" s="50">
        <v>30.4</v>
      </c>
      <c r="H1340" s="51">
        <f t="shared" si="142"/>
        <v>4134.4</v>
      </c>
      <c r="I1340" s="52">
        <v>0.09</v>
      </c>
      <c r="J1340" s="31" t="str">
        <f t="shared" si="143"/>
        <v>Moderate (6–10%)</v>
      </c>
      <c r="K1340" s="51">
        <f t="shared" si="144"/>
        <v>372.096</v>
      </c>
      <c r="L1340" s="51">
        <f t="shared" si="145"/>
        <v>3762.304</v>
      </c>
      <c r="M1340" s="49">
        <v>0</v>
      </c>
      <c r="N1340" s="53">
        <f t="shared" si="146"/>
        <v>0</v>
      </c>
      <c r="O1340" s="54" t="s">
        <v>33</v>
      </c>
      <c r="P1340" s="55" t="s">
        <v>28</v>
      </c>
    </row>
    <row r="1341" ht="22.5" customHeight="1" spans="1:16">
      <c r="A1341" s="36" t="s">
        <v>58</v>
      </c>
      <c r="B1341" s="37" t="s">
        <v>57</v>
      </c>
      <c r="C1341" s="38">
        <v>44403</v>
      </c>
      <c r="D1341" s="37" t="str">
        <f t="shared" si="140"/>
        <v>July</v>
      </c>
      <c r="E1341" s="37">
        <f t="shared" si="141"/>
        <v>2021</v>
      </c>
      <c r="F1341" s="39">
        <v>165</v>
      </c>
      <c r="G1341" s="40">
        <v>44.34</v>
      </c>
      <c r="H1341" s="41">
        <f t="shared" si="142"/>
        <v>7316.1</v>
      </c>
      <c r="I1341" s="42">
        <v>0.03</v>
      </c>
      <c r="J1341" s="31" t="str">
        <f t="shared" si="143"/>
        <v>Low (1–5%)</v>
      </c>
      <c r="K1341" s="41">
        <f t="shared" si="144"/>
        <v>219.483</v>
      </c>
      <c r="L1341" s="41">
        <f t="shared" si="145"/>
        <v>7096.617</v>
      </c>
      <c r="M1341" s="39">
        <v>1</v>
      </c>
      <c r="N1341" s="43">
        <f t="shared" si="146"/>
        <v>0.00606060606060606</v>
      </c>
      <c r="O1341" s="44" t="s">
        <v>32</v>
      </c>
      <c r="P1341" s="45" t="s">
        <v>30</v>
      </c>
    </row>
    <row r="1342" ht="22.5" customHeight="1" spans="1:16">
      <c r="A1342" s="46" t="s">
        <v>6</v>
      </c>
      <c r="B1342" s="47" t="s">
        <v>51</v>
      </c>
      <c r="C1342" s="48">
        <v>44431</v>
      </c>
      <c r="D1342" s="47" t="str">
        <f t="shared" si="140"/>
        <v>August</v>
      </c>
      <c r="E1342" s="47">
        <f t="shared" si="141"/>
        <v>2021</v>
      </c>
      <c r="F1342" s="49">
        <v>146</v>
      </c>
      <c r="G1342" s="50">
        <v>18.57</v>
      </c>
      <c r="H1342" s="51">
        <f t="shared" si="142"/>
        <v>2711.22</v>
      </c>
      <c r="I1342" s="52">
        <v>0.08</v>
      </c>
      <c r="J1342" s="31" t="str">
        <f t="shared" si="143"/>
        <v>Moderate (6–10%)</v>
      </c>
      <c r="K1342" s="51">
        <f t="shared" si="144"/>
        <v>216.8976</v>
      </c>
      <c r="L1342" s="51">
        <f t="shared" si="145"/>
        <v>2494.3224</v>
      </c>
      <c r="M1342" s="49">
        <v>2</v>
      </c>
      <c r="N1342" s="53">
        <f t="shared" si="146"/>
        <v>0.0136986301369863</v>
      </c>
      <c r="O1342" s="54" t="s">
        <v>32</v>
      </c>
      <c r="P1342" s="55" t="s">
        <v>30</v>
      </c>
    </row>
    <row r="1343" ht="22.5" customHeight="1" spans="1:16">
      <c r="A1343" s="36" t="s">
        <v>52</v>
      </c>
      <c r="B1343" s="37" t="s">
        <v>53</v>
      </c>
      <c r="C1343" s="38">
        <v>44452</v>
      </c>
      <c r="D1343" s="37" t="str">
        <f t="shared" si="140"/>
        <v>September</v>
      </c>
      <c r="E1343" s="37">
        <f t="shared" si="141"/>
        <v>2021</v>
      </c>
      <c r="F1343" s="39">
        <v>150</v>
      </c>
      <c r="G1343" s="40">
        <v>26.74</v>
      </c>
      <c r="H1343" s="41">
        <f t="shared" si="142"/>
        <v>4011</v>
      </c>
      <c r="I1343" s="42">
        <v>0.18</v>
      </c>
      <c r="J1343" s="31" t="str">
        <f t="shared" si="143"/>
        <v>Very High (16–20%)</v>
      </c>
      <c r="K1343" s="41">
        <f t="shared" si="144"/>
        <v>721.98</v>
      </c>
      <c r="L1343" s="41">
        <f t="shared" si="145"/>
        <v>3289.02</v>
      </c>
      <c r="M1343" s="39">
        <v>2</v>
      </c>
      <c r="N1343" s="43">
        <f t="shared" si="146"/>
        <v>0.0133333333333333</v>
      </c>
      <c r="O1343" s="44" t="s">
        <v>31</v>
      </c>
      <c r="P1343" s="45" t="s">
        <v>29</v>
      </c>
    </row>
    <row r="1344" ht="22.5" customHeight="1" spans="1:16">
      <c r="A1344" s="46" t="s">
        <v>7</v>
      </c>
      <c r="B1344" s="47" t="s">
        <v>47</v>
      </c>
      <c r="C1344" s="48">
        <v>44473</v>
      </c>
      <c r="D1344" s="47" t="str">
        <f t="shared" si="140"/>
        <v>October</v>
      </c>
      <c r="E1344" s="47">
        <f t="shared" si="141"/>
        <v>2021</v>
      </c>
      <c r="F1344" s="49">
        <v>150</v>
      </c>
      <c r="G1344" s="50">
        <v>33.25</v>
      </c>
      <c r="H1344" s="51">
        <f t="shared" si="142"/>
        <v>4987.5</v>
      </c>
      <c r="I1344" s="52">
        <v>0.15</v>
      </c>
      <c r="J1344" s="31" t="str">
        <f t="shared" si="143"/>
        <v>High (11–15%)</v>
      </c>
      <c r="K1344" s="51">
        <f t="shared" si="144"/>
        <v>748.125</v>
      </c>
      <c r="L1344" s="51">
        <f t="shared" si="145"/>
        <v>4239.375</v>
      </c>
      <c r="M1344" s="49">
        <v>3</v>
      </c>
      <c r="N1344" s="53">
        <f t="shared" si="146"/>
        <v>0.02</v>
      </c>
      <c r="O1344" s="54" t="s">
        <v>31</v>
      </c>
      <c r="P1344" s="55" t="s">
        <v>29</v>
      </c>
    </row>
    <row r="1345" ht="22.5" customHeight="1" spans="1:16">
      <c r="A1345" s="36" t="s">
        <v>56</v>
      </c>
      <c r="B1345" s="37" t="s">
        <v>57</v>
      </c>
      <c r="C1345" s="38">
        <v>44473</v>
      </c>
      <c r="D1345" s="37" t="str">
        <f t="shared" si="140"/>
        <v>October</v>
      </c>
      <c r="E1345" s="37">
        <f t="shared" si="141"/>
        <v>2021</v>
      </c>
      <c r="F1345" s="39">
        <v>151</v>
      </c>
      <c r="G1345" s="40">
        <v>13.79</v>
      </c>
      <c r="H1345" s="41">
        <f t="shared" si="142"/>
        <v>2082.29</v>
      </c>
      <c r="I1345" s="42">
        <v>0.06</v>
      </c>
      <c r="J1345" s="31" t="str">
        <f t="shared" si="143"/>
        <v>Moderate (6–10%)</v>
      </c>
      <c r="K1345" s="41">
        <f t="shared" si="144"/>
        <v>124.9374</v>
      </c>
      <c r="L1345" s="41">
        <f t="shared" si="145"/>
        <v>1957.3526</v>
      </c>
      <c r="M1345" s="39">
        <v>2</v>
      </c>
      <c r="N1345" s="43">
        <f t="shared" si="146"/>
        <v>0.0132450331125828</v>
      </c>
      <c r="O1345" s="44" t="s">
        <v>33</v>
      </c>
      <c r="P1345" s="45" t="s">
        <v>29</v>
      </c>
    </row>
    <row r="1346" ht="22.5" customHeight="1" spans="1:16">
      <c r="A1346" s="46" t="s">
        <v>6</v>
      </c>
      <c r="B1346" s="47" t="s">
        <v>51</v>
      </c>
      <c r="C1346" s="48">
        <v>44480</v>
      </c>
      <c r="D1346" s="47" t="str">
        <f t="shared" si="140"/>
        <v>October</v>
      </c>
      <c r="E1346" s="47">
        <f t="shared" si="141"/>
        <v>2021</v>
      </c>
      <c r="F1346" s="49">
        <v>143</v>
      </c>
      <c r="G1346" s="50">
        <v>56.96</v>
      </c>
      <c r="H1346" s="51">
        <f t="shared" si="142"/>
        <v>8145.28</v>
      </c>
      <c r="I1346" s="52">
        <v>0.01</v>
      </c>
      <c r="J1346" s="31" t="str">
        <f t="shared" si="143"/>
        <v>Low (1–5%)</v>
      </c>
      <c r="K1346" s="51">
        <f t="shared" si="144"/>
        <v>81.4528</v>
      </c>
      <c r="L1346" s="51">
        <f t="shared" si="145"/>
        <v>8063.8272</v>
      </c>
      <c r="M1346" s="49">
        <v>0</v>
      </c>
      <c r="N1346" s="53">
        <f t="shared" si="146"/>
        <v>0</v>
      </c>
      <c r="O1346" s="54" t="s">
        <v>31</v>
      </c>
      <c r="P1346" s="55" t="s">
        <v>29</v>
      </c>
    </row>
    <row r="1347" ht="22.5" customHeight="1" spans="1:16">
      <c r="A1347" s="36" t="s">
        <v>10</v>
      </c>
      <c r="B1347" s="37" t="s">
        <v>62</v>
      </c>
      <c r="C1347" s="38">
        <v>44487</v>
      </c>
      <c r="D1347" s="37" t="str">
        <f t="shared" ref="D1347:D1410" si="147">TEXT(C1347,"mmmm")</f>
        <v>October</v>
      </c>
      <c r="E1347" s="37">
        <f t="shared" ref="E1347:E1410" si="148">YEAR(C1347)</f>
        <v>2021</v>
      </c>
      <c r="F1347" s="39">
        <v>150</v>
      </c>
      <c r="G1347" s="40">
        <v>46.86</v>
      </c>
      <c r="H1347" s="41">
        <f t="shared" ref="H1347:H1410" si="149">F1347*G1347</f>
        <v>7029</v>
      </c>
      <c r="I1347" s="42">
        <v>0.12</v>
      </c>
      <c r="J1347" s="31" t="str">
        <f t="shared" ref="J1347:J1410" si="150">IF(I1347=0,"No Discount",IF(I1347&lt;=0.05,"Low (1–5%)",IF(I1347&lt;=0.1,"Moderate (6–10%)",IF(I1347&lt;=0.15,"High (11–15%)",IF(I1347&lt;=0.2,"Very High (16–20%)","Maximum (21–25%)")))))</f>
        <v>High (11–15%)</v>
      </c>
      <c r="K1347" s="41">
        <f t="shared" ref="K1347:K1410" si="151">H1347-L1347</f>
        <v>843.48</v>
      </c>
      <c r="L1347" s="41">
        <f t="shared" ref="L1347:L1410" si="152">H1347*(1-I1347)</f>
        <v>6185.52</v>
      </c>
      <c r="M1347" s="39">
        <v>1</v>
      </c>
      <c r="N1347" s="43">
        <f t="shared" ref="N1347:N1410" si="153">M1347/F1347</f>
        <v>0.00666666666666667</v>
      </c>
      <c r="O1347" s="44" t="s">
        <v>32</v>
      </c>
      <c r="P1347" s="45" t="s">
        <v>28</v>
      </c>
    </row>
    <row r="1348" ht="22.5" customHeight="1" spans="1:16">
      <c r="A1348" s="46" t="s">
        <v>63</v>
      </c>
      <c r="B1348" s="47" t="s">
        <v>57</v>
      </c>
      <c r="C1348" s="48">
        <v>44494</v>
      </c>
      <c r="D1348" s="47" t="str">
        <f t="shared" si="147"/>
        <v>October</v>
      </c>
      <c r="E1348" s="47">
        <f t="shared" si="148"/>
        <v>2021</v>
      </c>
      <c r="F1348" s="49">
        <v>161</v>
      </c>
      <c r="G1348" s="50">
        <v>40.23</v>
      </c>
      <c r="H1348" s="51">
        <f t="shared" si="149"/>
        <v>6477.03</v>
      </c>
      <c r="I1348" s="52">
        <v>0.16</v>
      </c>
      <c r="J1348" s="31" t="str">
        <f t="shared" si="150"/>
        <v>Very High (16–20%)</v>
      </c>
      <c r="K1348" s="51">
        <f t="shared" si="151"/>
        <v>1036.3248</v>
      </c>
      <c r="L1348" s="51">
        <f t="shared" si="152"/>
        <v>5440.7052</v>
      </c>
      <c r="M1348" s="49">
        <v>0</v>
      </c>
      <c r="N1348" s="53">
        <f t="shared" si="153"/>
        <v>0</v>
      </c>
      <c r="O1348" s="54" t="s">
        <v>32</v>
      </c>
      <c r="P1348" s="55" t="s">
        <v>29</v>
      </c>
    </row>
    <row r="1349" ht="22.5" customHeight="1" spans="1:16">
      <c r="A1349" s="36" t="s">
        <v>7</v>
      </c>
      <c r="B1349" s="37" t="s">
        <v>47</v>
      </c>
      <c r="C1349" s="38">
        <v>44501</v>
      </c>
      <c r="D1349" s="37" t="str">
        <f t="shared" si="147"/>
        <v>November</v>
      </c>
      <c r="E1349" s="37">
        <f t="shared" si="148"/>
        <v>2021</v>
      </c>
      <c r="F1349" s="39">
        <v>161</v>
      </c>
      <c r="G1349" s="40">
        <v>16.54</v>
      </c>
      <c r="H1349" s="41">
        <f t="shared" si="149"/>
        <v>2662.94</v>
      </c>
      <c r="I1349" s="42">
        <v>0.1</v>
      </c>
      <c r="J1349" s="31" t="str">
        <f t="shared" si="150"/>
        <v>Moderate (6–10%)</v>
      </c>
      <c r="K1349" s="41">
        <f t="shared" si="151"/>
        <v>266.294</v>
      </c>
      <c r="L1349" s="41">
        <f t="shared" si="152"/>
        <v>2396.646</v>
      </c>
      <c r="M1349" s="39">
        <v>2</v>
      </c>
      <c r="N1349" s="43">
        <f t="shared" si="153"/>
        <v>0.0124223602484472</v>
      </c>
      <c r="O1349" s="44" t="s">
        <v>31</v>
      </c>
      <c r="P1349" s="45" t="s">
        <v>30</v>
      </c>
    </row>
    <row r="1350" ht="22.5" customHeight="1" spans="1:16">
      <c r="A1350" s="46" t="s">
        <v>50</v>
      </c>
      <c r="B1350" s="47" t="s">
        <v>51</v>
      </c>
      <c r="C1350" s="48">
        <v>44508</v>
      </c>
      <c r="D1350" s="47" t="str">
        <f t="shared" si="147"/>
        <v>November</v>
      </c>
      <c r="E1350" s="47">
        <f t="shared" si="148"/>
        <v>2021</v>
      </c>
      <c r="F1350" s="49">
        <v>159</v>
      </c>
      <c r="G1350" s="50">
        <v>45.89</v>
      </c>
      <c r="H1350" s="51">
        <f t="shared" si="149"/>
        <v>7296.51</v>
      </c>
      <c r="I1350" s="52">
        <v>0.03</v>
      </c>
      <c r="J1350" s="31" t="str">
        <f t="shared" si="150"/>
        <v>Low (1–5%)</v>
      </c>
      <c r="K1350" s="51">
        <f t="shared" si="151"/>
        <v>218.8953</v>
      </c>
      <c r="L1350" s="51">
        <f t="shared" si="152"/>
        <v>7077.6147</v>
      </c>
      <c r="M1350" s="49">
        <v>3</v>
      </c>
      <c r="N1350" s="53">
        <f t="shared" si="153"/>
        <v>0.0188679245283019</v>
      </c>
      <c r="O1350" s="54" t="s">
        <v>31</v>
      </c>
      <c r="P1350" s="55" t="s">
        <v>28</v>
      </c>
    </row>
    <row r="1351" ht="22.5" customHeight="1" spans="1:16">
      <c r="A1351" s="36" t="s">
        <v>6</v>
      </c>
      <c r="B1351" s="37" t="s">
        <v>51</v>
      </c>
      <c r="C1351" s="38">
        <v>44515</v>
      </c>
      <c r="D1351" s="37" t="str">
        <f t="shared" si="147"/>
        <v>November</v>
      </c>
      <c r="E1351" s="37">
        <f t="shared" si="148"/>
        <v>2021</v>
      </c>
      <c r="F1351" s="39">
        <v>174</v>
      </c>
      <c r="G1351" s="40">
        <v>10.61</v>
      </c>
      <c r="H1351" s="41">
        <f t="shared" si="149"/>
        <v>1846.14</v>
      </c>
      <c r="I1351" s="42">
        <v>0.09</v>
      </c>
      <c r="J1351" s="31" t="str">
        <f t="shared" si="150"/>
        <v>Moderate (6–10%)</v>
      </c>
      <c r="K1351" s="41">
        <f t="shared" si="151"/>
        <v>166.1526</v>
      </c>
      <c r="L1351" s="41">
        <f t="shared" si="152"/>
        <v>1679.9874</v>
      </c>
      <c r="M1351" s="39">
        <v>1</v>
      </c>
      <c r="N1351" s="43">
        <f t="shared" si="153"/>
        <v>0.00574712643678161</v>
      </c>
      <c r="O1351" s="44" t="s">
        <v>32</v>
      </c>
      <c r="P1351" s="45" t="s">
        <v>30</v>
      </c>
    </row>
    <row r="1352" ht="22.5" customHeight="1" spans="1:16">
      <c r="A1352" s="46" t="s">
        <v>61</v>
      </c>
      <c r="B1352" s="47" t="s">
        <v>62</v>
      </c>
      <c r="C1352" s="48">
        <v>44515</v>
      </c>
      <c r="D1352" s="47" t="str">
        <f t="shared" si="147"/>
        <v>November</v>
      </c>
      <c r="E1352" s="47">
        <f t="shared" si="148"/>
        <v>2021</v>
      </c>
      <c r="F1352" s="49">
        <v>144</v>
      </c>
      <c r="G1352" s="50">
        <v>47.84</v>
      </c>
      <c r="H1352" s="51">
        <f t="shared" si="149"/>
        <v>6888.96</v>
      </c>
      <c r="I1352" s="52">
        <v>0.08</v>
      </c>
      <c r="J1352" s="31" t="str">
        <f t="shared" si="150"/>
        <v>Moderate (6–10%)</v>
      </c>
      <c r="K1352" s="51">
        <f t="shared" si="151"/>
        <v>551.1168</v>
      </c>
      <c r="L1352" s="51">
        <f t="shared" si="152"/>
        <v>6337.8432</v>
      </c>
      <c r="M1352" s="49">
        <v>0</v>
      </c>
      <c r="N1352" s="53">
        <f t="shared" si="153"/>
        <v>0</v>
      </c>
      <c r="O1352" s="54" t="s">
        <v>33</v>
      </c>
      <c r="P1352" s="55" t="s">
        <v>28</v>
      </c>
    </row>
    <row r="1353" ht="22.5" customHeight="1" spans="1:16">
      <c r="A1353" s="36" t="s">
        <v>64</v>
      </c>
      <c r="B1353" s="37" t="s">
        <v>65</v>
      </c>
      <c r="C1353" s="38">
        <v>44522</v>
      </c>
      <c r="D1353" s="37" t="str">
        <f t="shared" si="147"/>
        <v>November</v>
      </c>
      <c r="E1353" s="37">
        <f t="shared" si="148"/>
        <v>2021</v>
      </c>
      <c r="F1353" s="39">
        <v>140</v>
      </c>
      <c r="G1353" s="40">
        <v>42.69</v>
      </c>
      <c r="H1353" s="41">
        <f t="shared" si="149"/>
        <v>5976.6</v>
      </c>
      <c r="I1353" s="42">
        <v>0.08</v>
      </c>
      <c r="J1353" s="31" t="str">
        <f t="shared" si="150"/>
        <v>Moderate (6–10%)</v>
      </c>
      <c r="K1353" s="41">
        <f t="shared" si="151"/>
        <v>478.128</v>
      </c>
      <c r="L1353" s="41">
        <f t="shared" si="152"/>
        <v>5498.472</v>
      </c>
      <c r="M1353" s="39">
        <v>2</v>
      </c>
      <c r="N1353" s="43">
        <f t="shared" si="153"/>
        <v>0.0142857142857143</v>
      </c>
      <c r="O1353" s="44" t="s">
        <v>31</v>
      </c>
      <c r="P1353" s="45" t="s">
        <v>30</v>
      </c>
    </row>
    <row r="1354" ht="22.5" customHeight="1" spans="1:16">
      <c r="A1354" s="46" t="s">
        <v>63</v>
      </c>
      <c r="B1354" s="47" t="s">
        <v>57</v>
      </c>
      <c r="C1354" s="48">
        <v>44536</v>
      </c>
      <c r="D1354" s="47" t="str">
        <f t="shared" si="147"/>
        <v>December</v>
      </c>
      <c r="E1354" s="47">
        <f t="shared" si="148"/>
        <v>2021</v>
      </c>
      <c r="F1354" s="49">
        <v>150</v>
      </c>
      <c r="G1354" s="50">
        <v>14.2</v>
      </c>
      <c r="H1354" s="51">
        <f t="shared" si="149"/>
        <v>2130</v>
      </c>
      <c r="I1354" s="52">
        <v>0.12</v>
      </c>
      <c r="J1354" s="31" t="str">
        <f t="shared" si="150"/>
        <v>High (11–15%)</v>
      </c>
      <c r="K1354" s="51">
        <f t="shared" si="151"/>
        <v>255.6</v>
      </c>
      <c r="L1354" s="51">
        <f t="shared" si="152"/>
        <v>1874.4</v>
      </c>
      <c r="M1354" s="49">
        <v>2</v>
      </c>
      <c r="N1354" s="53">
        <f t="shared" si="153"/>
        <v>0.0133333333333333</v>
      </c>
      <c r="O1354" s="54" t="s">
        <v>31</v>
      </c>
      <c r="P1354" s="55" t="s">
        <v>29</v>
      </c>
    </row>
    <row r="1355" ht="22.5" customHeight="1" spans="1:16">
      <c r="A1355" s="36" t="s">
        <v>7</v>
      </c>
      <c r="B1355" s="37" t="s">
        <v>47</v>
      </c>
      <c r="C1355" s="38">
        <v>44543</v>
      </c>
      <c r="D1355" s="37" t="str">
        <f t="shared" si="147"/>
        <v>December</v>
      </c>
      <c r="E1355" s="37">
        <f t="shared" si="148"/>
        <v>2021</v>
      </c>
      <c r="F1355" s="39">
        <v>158</v>
      </c>
      <c r="G1355" s="40">
        <v>14.45</v>
      </c>
      <c r="H1355" s="41">
        <f t="shared" si="149"/>
        <v>2283.1</v>
      </c>
      <c r="I1355" s="42">
        <v>0.02</v>
      </c>
      <c r="J1355" s="31" t="str">
        <f t="shared" si="150"/>
        <v>Low (1–5%)</v>
      </c>
      <c r="K1355" s="41">
        <f t="shared" si="151"/>
        <v>45.6620000000003</v>
      </c>
      <c r="L1355" s="41">
        <f t="shared" si="152"/>
        <v>2237.438</v>
      </c>
      <c r="M1355" s="39">
        <v>0</v>
      </c>
      <c r="N1355" s="43">
        <f t="shared" si="153"/>
        <v>0</v>
      </c>
      <c r="O1355" s="44" t="s">
        <v>33</v>
      </c>
      <c r="P1355" s="45" t="s">
        <v>29</v>
      </c>
    </row>
    <row r="1356" ht="22.5" customHeight="1" spans="1:16">
      <c r="A1356" s="46" t="s">
        <v>50</v>
      </c>
      <c r="B1356" s="47" t="s">
        <v>51</v>
      </c>
      <c r="C1356" s="48">
        <v>44557</v>
      </c>
      <c r="D1356" s="47" t="str">
        <f t="shared" si="147"/>
        <v>December</v>
      </c>
      <c r="E1356" s="47">
        <f t="shared" si="148"/>
        <v>2021</v>
      </c>
      <c r="F1356" s="49">
        <v>159</v>
      </c>
      <c r="G1356" s="50">
        <v>36.71</v>
      </c>
      <c r="H1356" s="51">
        <f t="shared" si="149"/>
        <v>5836.89</v>
      </c>
      <c r="I1356" s="52">
        <v>0.19</v>
      </c>
      <c r="J1356" s="31" t="str">
        <f t="shared" si="150"/>
        <v>Very High (16–20%)</v>
      </c>
      <c r="K1356" s="51">
        <f t="shared" si="151"/>
        <v>1109.0091</v>
      </c>
      <c r="L1356" s="51">
        <f t="shared" si="152"/>
        <v>4727.8809</v>
      </c>
      <c r="M1356" s="49">
        <v>3</v>
      </c>
      <c r="N1356" s="53">
        <f t="shared" si="153"/>
        <v>0.0188679245283019</v>
      </c>
      <c r="O1356" s="54" t="s">
        <v>32</v>
      </c>
      <c r="P1356" s="55" t="s">
        <v>28</v>
      </c>
    </row>
    <row r="1357" ht="22.5" customHeight="1" spans="1:16">
      <c r="A1357" s="36" t="s">
        <v>48</v>
      </c>
      <c r="B1357" s="37" t="s">
        <v>49</v>
      </c>
      <c r="C1357" s="38">
        <v>44571</v>
      </c>
      <c r="D1357" s="37" t="str">
        <f t="shared" si="147"/>
        <v>January</v>
      </c>
      <c r="E1357" s="37">
        <f t="shared" si="148"/>
        <v>2022</v>
      </c>
      <c r="F1357" s="39">
        <v>153</v>
      </c>
      <c r="G1357" s="40">
        <v>36.9</v>
      </c>
      <c r="H1357" s="41">
        <f t="shared" si="149"/>
        <v>5645.7</v>
      </c>
      <c r="I1357" s="42">
        <v>0.14</v>
      </c>
      <c r="J1357" s="31" t="str">
        <f t="shared" si="150"/>
        <v>High (11–15%)</v>
      </c>
      <c r="K1357" s="41">
        <f t="shared" si="151"/>
        <v>790.398</v>
      </c>
      <c r="L1357" s="41">
        <f t="shared" si="152"/>
        <v>4855.302</v>
      </c>
      <c r="M1357" s="39">
        <v>0</v>
      </c>
      <c r="N1357" s="43">
        <f t="shared" si="153"/>
        <v>0</v>
      </c>
      <c r="O1357" s="44" t="s">
        <v>33</v>
      </c>
      <c r="P1357" s="45" t="s">
        <v>29</v>
      </c>
    </row>
    <row r="1358" ht="22.5" customHeight="1" spans="1:16">
      <c r="A1358" s="46" t="s">
        <v>9</v>
      </c>
      <c r="B1358" s="47" t="s">
        <v>62</v>
      </c>
      <c r="C1358" s="48">
        <v>44592</v>
      </c>
      <c r="D1358" s="47" t="str">
        <f t="shared" si="147"/>
        <v>January</v>
      </c>
      <c r="E1358" s="47">
        <f t="shared" si="148"/>
        <v>2022</v>
      </c>
      <c r="F1358" s="49">
        <v>146</v>
      </c>
      <c r="G1358" s="50">
        <v>22.33</v>
      </c>
      <c r="H1358" s="51">
        <f t="shared" si="149"/>
        <v>3260.18</v>
      </c>
      <c r="I1358" s="52">
        <v>0.05</v>
      </c>
      <c r="J1358" s="31" t="str">
        <f t="shared" si="150"/>
        <v>Low (1–5%)</v>
      </c>
      <c r="K1358" s="51">
        <f t="shared" si="151"/>
        <v>163.009</v>
      </c>
      <c r="L1358" s="51">
        <f t="shared" si="152"/>
        <v>3097.171</v>
      </c>
      <c r="M1358" s="49">
        <v>2</v>
      </c>
      <c r="N1358" s="53">
        <f t="shared" si="153"/>
        <v>0.0136986301369863</v>
      </c>
      <c r="O1358" s="54" t="s">
        <v>33</v>
      </c>
      <c r="P1358" s="55" t="s">
        <v>29</v>
      </c>
    </row>
    <row r="1359" ht="22.5" customHeight="1" spans="1:16">
      <c r="A1359" s="36" t="s">
        <v>61</v>
      </c>
      <c r="B1359" s="37" t="s">
        <v>62</v>
      </c>
      <c r="C1359" s="38">
        <v>44599</v>
      </c>
      <c r="D1359" s="37" t="str">
        <f t="shared" si="147"/>
        <v>February</v>
      </c>
      <c r="E1359" s="37">
        <f t="shared" si="148"/>
        <v>2022</v>
      </c>
      <c r="F1359" s="39">
        <v>177</v>
      </c>
      <c r="G1359" s="40">
        <v>53.85</v>
      </c>
      <c r="H1359" s="41">
        <f t="shared" si="149"/>
        <v>9531.45</v>
      </c>
      <c r="I1359" s="42">
        <v>0.11</v>
      </c>
      <c r="J1359" s="31" t="str">
        <f t="shared" si="150"/>
        <v>High (11–15%)</v>
      </c>
      <c r="K1359" s="41">
        <f t="shared" si="151"/>
        <v>1048.4595</v>
      </c>
      <c r="L1359" s="41">
        <f t="shared" si="152"/>
        <v>8482.9905</v>
      </c>
      <c r="M1359" s="39">
        <v>1</v>
      </c>
      <c r="N1359" s="43">
        <f t="shared" si="153"/>
        <v>0.00564971751412429</v>
      </c>
      <c r="O1359" s="44" t="s">
        <v>33</v>
      </c>
      <c r="P1359" s="45" t="s">
        <v>28</v>
      </c>
    </row>
    <row r="1360" ht="22.5" customHeight="1" spans="1:16">
      <c r="A1360" s="46" t="s">
        <v>6</v>
      </c>
      <c r="B1360" s="47" t="s">
        <v>51</v>
      </c>
      <c r="C1360" s="48">
        <v>44613</v>
      </c>
      <c r="D1360" s="47" t="str">
        <f t="shared" si="147"/>
        <v>February</v>
      </c>
      <c r="E1360" s="47">
        <f t="shared" si="148"/>
        <v>2022</v>
      </c>
      <c r="F1360" s="49">
        <v>175</v>
      </c>
      <c r="G1360" s="50">
        <v>43.14</v>
      </c>
      <c r="H1360" s="51">
        <f t="shared" si="149"/>
        <v>7549.5</v>
      </c>
      <c r="I1360" s="52">
        <v>0.21</v>
      </c>
      <c r="J1360" s="31" t="str">
        <f t="shared" si="150"/>
        <v>Maximum (21–25%)</v>
      </c>
      <c r="K1360" s="51">
        <f t="shared" si="151"/>
        <v>1585.395</v>
      </c>
      <c r="L1360" s="51">
        <f t="shared" si="152"/>
        <v>5964.105</v>
      </c>
      <c r="M1360" s="49">
        <v>1</v>
      </c>
      <c r="N1360" s="53">
        <f t="shared" si="153"/>
        <v>0.00571428571428571</v>
      </c>
      <c r="O1360" s="54" t="s">
        <v>33</v>
      </c>
      <c r="P1360" s="55" t="s">
        <v>28</v>
      </c>
    </row>
    <row r="1361" ht="22.5" customHeight="1" spans="1:16">
      <c r="A1361" s="36" t="s">
        <v>63</v>
      </c>
      <c r="B1361" s="37" t="s">
        <v>57</v>
      </c>
      <c r="C1361" s="38">
        <v>44634</v>
      </c>
      <c r="D1361" s="37" t="str">
        <f t="shared" si="147"/>
        <v>March</v>
      </c>
      <c r="E1361" s="37">
        <f t="shared" si="148"/>
        <v>2022</v>
      </c>
      <c r="F1361" s="39">
        <v>129</v>
      </c>
      <c r="G1361" s="40">
        <v>26.82</v>
      </c>
      <c r="H1361" s="41">
        <f t="shared" si="149"/>
        <v>3459.78</v>
      </c>
      <c r="I1361" s="42">
        <v>0.03</v>
      </c>
      <c r="J1361" s="31" t="str">
        <f t="shared" si="150"/>
        <v>Low (1–5%)</v>
      </c>
      <c r="K1361" s="41">
        <f t="shared" si="151"/>
        <v>103.7934</v>
      </c>
      <c r="L1361" s="41">
        <f t="shared" si="152"/>
        <v>3355.9866</v>
      </c>
      <c r="M1361" s="39">
        <v>0</v>
      </c>
      <c r="N1361" s="43">
        <f t="shared" si="153"/>
        <v>0</v>
      </c>
      <c r="O1361" s="44" t="s">
        <v>31</v>
      </c>
      <c r="P1361" s="45" t="s">
        <v>29</v>
      </c>
    </row>
    <row r="1362" ht="22.5" customHeight="1" spans="1:16">
      <c r="A1362" s="46" t="s">
        <v>61</v>
      </c>
      <c r="B1362" s="47" t="s">
        <v>62</v>
      </c>
      <c r="C1362" s="48">
        <v>44641</v>
      </c>
      <c r="D1362" s="47" t="str">
        <f t="shared" si="147"/>
        <v>March</v>
      </c>
      <c r="E1362" s="47">
        <f t="shared" si="148"/>
        <v>2022</v>
      </c>
      <c r="F1362" s="49">
        <v>135</v>
      </c>
      <c r="G1362" s="50">
        <v>52.73</v>
      </c>
      <c r="H1362" s="51">
        <f t="shared" si="149"/>
        <v>7118.55</v>
      </c>
      <c r="I1362" s="52">
        <v>0.17</v>
      </c>
      <c r="J1362" s="31" t="str">
        <f t="shared" si="150"/>
        <v>Very High (16–20%)</v>
      </c>
      <c r="K1362" s="51">
        <f t="shared" si="151"/>
        <v>1210.1535</v>
      </c>
      <c r="L1362" s="51">
        <f t="shared" si="152"/>
        <v>5908.3965</v>
      </c>
      <c r="M1362" s="49">
        <v>0</v>
      </c>
      <c r="N1362" s="53">
        <f t="shared" si="153"/>
        <v>0</v>
      </c>
      <c r="O1362" s="54" t="s">
        <v>32</v>
      </c>
      <c r="P1362" s="55" t="s">
        <v>29</v>
      </c>
    </row>
    <row r="1363" ht="22.5" customHeight="1" spans="1:16">
      <c r="A1363" s="36" t="s">
        <v>6</v>
      </c>
      <c r="B1363" s="37" t="s">
        <v>51</v>
      </c>
      <c r="C1363" s="38">
        <v>44648</v>
      </c>
      <c r="D1363" s="37" t="str">
        <f t="shared" si="147"/>
        <v>March</v>
      </c>
      <c r="E1363" s="37">
        <f t="shared" si="148"/>
        <v>2022</v>
      </c>
      <c r="F1363" s="39">
        <v>168</v>
      </c>
      <c r="G1363" s="40">
        <v>41.98</v>
      </c>
      <c r="H1363" s="41">
        <f t="shared" si="149"/>
        <v>7052.64</v>
      </c>
      <c r="I1363" s="42">
        <v>0.1</v>
      </c>
      <c r="J1363" s="31" t="str">
        <f t="shared" si="150"/>
        <v>Moderate (6–10%)</v>
      </c>
      <c r="K1363" s="41">
        <f t="shared" si="151"/>
        <v>705.264</v>
      </c>
      <c r="L1363" s="41">
        <f t="shared" si="152"/>
        <v>6347.376</v>
      </c>
      <c r="M1363" s="39">
        <v>1</v>
      </c>
      <c r="N1363" s="43">
        <f t="shared" si="153"/>
        <v>0.00595238095238095</v>
      </c>
      <c r="O1363" s="44" t="s">
        <v>32</v>
      </c>
      <c r="P1363" s="45" t="s">
        <v>28</v>
      </c>
    </row>
    <row r="1364" ht="22.5" customHeight="1" spans="1:16">
      <c r="A1364" s="46" t="s">
        <v>58</v>
      </c>
      <c r="B1364" s="47" t="s">
        <v>57</v>
      </c>
      <c r="C1364" s="48">
        <v>44655</v>
      </c>
      <c r="D1364" s="47" t="str">
        <f t="shared" si="147"/>
        <v>April</v>
      </c>
      <c r="E1364" s="47">
        <f t="shared" si="148"/>
        <v>2022</v>
      </c>
      <c r="F1364" s="49">
        <v>153</v>
      </c>
      <c r="G1364" s="50">
        <v>15.87</v>
      </c>
      <c r="H1364" s="51">
        <f t="shared" si="149"/>
        <v>2428.11</v>
      </c>
      <c r="I1364" s="52">
        <v>0.23</v>
      </c>
      <c r="J1364" s="31" t="str">
        <f t="shared" si="150"/>
        <v>Maximum (21–25%)</v>
      </c>
      <c r="K1364" s="51">
        <f t="shared" si="151"/>
        <v>558.4653</v>
      </c>
      <c r="L1364" s="51">
        <f t="shared" si="152"/>
        <v>1869.6447</v>
      </c>
      <c r="M1364" s="49">
        <v>1</v>
      </c>
      <c r="N1364" s="53">
        <f t="shared" si="153"/>
        <v>0.0065359477124183</v>
      </c>
      <c r="O1364" s="54" t="s">
        <v>31</v>
      </c>
      <c r="P1364" s="55" t="s">
        <v>30</v>
      </c>
    </row>
    <row r="1365" ht="22.5" customHeight="1" spans="1:16">
      <c r="A1365" s="36" t="s">
        <v>50</v>
      </c>
      <c r="B1365" s="37" t="s">
        <v>51</v>
      </c>
      <c r="C1365" s="38">
        <v>44655</v>
      </c>
      <c r="D1365" s="37" t="str">
        <f t="shared" si="147"/>
        <v>April</v>
      </c>
      <c r="E1365" s="37">
        <f t="shared" si="148"/>
        <v>2022</v>
      </c>
      <c r="F1365" s="39">
        <v>138</v>
      </c>
      <c r="G1365" s="40">
        <v>13.8</v>
      </c>
      <c r="H1365" s="41">
        <f t="shared" si="149"/>
        <v>1904.4</v>
      </c>
      <c r="I1365" s="42">
        <v>0.06</v>
      </c>
      <c r="J1365" s="31" t="str">
        <f t="shared" si="150"/>
        <v>Moderate (6–10%)</v>
      </c>
      <c r="K1365" s="41">
        <f t="shared" si="151"/>
        <v>114.264</v>
      </c>
      <c r="L1365" s="41">
        <f t="shared" si="152"/>
        <v>1790.136</v>
      </c>
      <c r="M1365" s="39">
        <v>1</v>
      </c>
      <c r="N1365" s="43">
        <f t="shared" si="153"/>
        <v>0.0072463768115942</v>
      </c>
      <c r="O1365" s="44" t="s">
        <v>31</v>
      </c>
      <c r="P1365" s="45" t="s">
        <v>29</v>
      </c>
    </row>
    <row r="1366" ht="22.5" customHeight="1" spans="1:16">
      <c r="A1366" s="46" t="s">
        <v>46</v>
      </c>
      <c r="B1366" s="47" t="s">
        <v>47</v>
      </c>
      <c r="C1366" s="48">
        <v>44662</v>
      </c>
      <c r="D1366" s="47" t="str">
        <f t="shared" si="147"/>
        <v>April</v>
      </c>
      <c r="E1366" s="47">
        <f t="shared" si="148"/>
        <v>2022</v>
      </c>
      <c r="F1366" s="49">
        <v>134</v>
      </c>
      <c r="G1366" s="50">
        <v>52.9</v>
      </c>
      <c r="H1366" s="51">
        <f t="shared" si="149"/>
        <v>7088.6</v>
      </c>
      <c r="I1366" s="52">
        <v>0.14</v>
      </c>
      <c r="J1366" s="31" t="str">
        <f t="shared" si="150"/>
        <v>High (11–15%)</v>
      </c>
      <c r="K1366" s="51">
        <f t="shared" si="151"/>
        <v>992.404</v>
      </c>
      <c r="L1366" s="51">
        <f t="shared" si="152"/>
        <v>6096.196</v>
      </c>
      <c r="M1366" s="49">
        <v>1</v>
      </c>
      <c r="N1366" s="53">
        <f t="shared" si="153"/>
        <v>0.00746268656716418</v>
      </c>
      <c r="O1366" s="54" t="s">
        <v>32</v>
      </c>
      <c r="P1366" s="55" t="s">
        <v>28</v>
      </c>
    </row>
    <row r="1367" ht="22.5" customHeight="1" spans="1:16">
      <c r="A1367" s="36" t="s">
        <v>64</v>
      </c>
      <c r="B1367" s="37" t="s">
        <v>65</v>
      </c>
      <c r="C1367" s="38">
        <v>44662</v>
      </c>
      <c r="D1367" s="37" t="str">
        <f t="shared" si="147"/>
        <v>April</v>
      </c>
      <c r="E1367" s="37">
        <f t="shared" si="148"/>
        <v>2022</v>
      </c>
      <c r="F1367" s="39">
        <v>152</v>
      </c>
      <c r="G1367" s="40">
        <v>46.41</v>
      </c>
      <c r="H1367" s="41">
        <f t="shared" si="149"/>
        <v>7054.32</v>
      </c>
      <c r="I1367" s="42">
        <v>0.15</v>
      </c>
      <c r="J1367" s="31" t="str">
        <f t="shared" si="150"/>
        <v>High (11–15%)</v>
      </c>
      <c r="K1367" s="41">
        <f t="shared" si="151"/>
        <v>1058.148</v>
      </c>
      <c r="L1367" s="41">
        <f t="shared" si="152"/>
        <v>5996.172</v>
      </c>
      <c r="M1367" s="39">
        <v>3</v>
      </c>
      <c r="N1367" s="43">
        <f t="shared" si="153"/>
        <v>0.0197368421052632</v>
      </c>
      <c r="O1367" s="44" t="s">
        <v>32</v>
      </c>
      <c r="P1367" s="45" t="s">
        <v>28</v>
      </c>
    </row>
    <row r="1368" ht="22.5" customHeight="1" spans="1:16">
      <c r="A1368" s="46" t="s">
        <v>63</v>
      </c>
      <c r="B1368" s="47" t="s">
        <v>57</v>
      </c>
      <c r="C1368" s="48">
        <v>44669</v>
      </c>
      <c r="D1368" s="47" t="str">
        <f t="shared" si="147"/>
        <v>April</v>
      </c>
      <c r="E1368" s="47">
        <f t="shared" si="148"/>
        <v>2022</v>
      </c>
      <c r="F1368" s="49">
        <v>142</v>
      </c>
      <c r="G1368" s="50">
        <v>54.79</v>
      </c>
      <c r="H1368" s="51">
        <f t="shared" si="149"/>
        <v>7780.18</v>
      </c>
      <c r="I1368" s="52">
        <v>0</v>
      </c>
      <c r="J1368" s="31" t="str">
        <f t="shared" si="150"/>
        <v>No Discount</v>
      </c>
      <c r="K1368" s="51">
        <f t="shared" si="151"/>
        <v>0</v>
      </c>
      <c r="L1368" s="51">
        <f t="shared" si="152"/>
        <v>7780.18</v>
      </c>
      <c r="M1368" s="49">
        <v>0</v>
      </c>
      <c r="N1368" s="53">
        <f t="shared" si="153"/>
        <v>0</v>
      </c>
      <c r="O1368" s="54" t="s">
        <v>31</v>
      </c>
      <c r="P1368" s="55" t="s">
        <v>29</v>
      </c>
    </row>
    <row r="1369" ht="22.5" customHeight="1" spans="1:16">
      <c r="A1369" s="36" t="s">
        <v>8</v>
      </c>
      <c r="B1369" s="37" t="s">
        <v>45</v>
      </c>
      <c r="C1369" s="38">
        <v>44697</v>
      </c>
      <c r="D1369" s="37" t="str">
        <f t="shared" si="147"/>
        <v>May</v>
      </c>
      <c r="E1369" s="37">
        <f t="shared" si="148"/>
        <v>2022</v>
      </c>
      <c r="F1369" s="39">
        <v>155</v>
      </c>
      <c r="G1369" s="40">
        <v>34.56</v>
      </c>
      <c r="H1369" s="41">
        <f t="shared" si="149"/>
        <v>5356.8</v>
      </c>
      <c r="I1369" s="42">
        <v>0.14</v>
      </c>
      <c r="J1369" s="31" t="str">
        <f t="shared" si="150"/>
        <v>High (11–15%)</v>
      </c>
      <c r="K1369" s="41">
        <f t="shared" si="151"/>
        <v>749.952</v>
      </c>
      <c r="L1369" s="41">
        <f t="shared" si="152"/>
        <v>4606.848</v>
      </c>
      <c r="M1369" s="39">
        <v>0</v>
      </c>
      <c r="N1369" s="43">
        <f t="shared" si="153"/>
        <v>0</v>
      </c>
      <c r="O1369" s="44" t="s">
        <v>31</v>
      </c>
      <c r="P1369" s="45" t="s">
        <v>28</v>
      </c>
    </row>
    <row r="1370" ht="22.5" customHeight="1" spans="1:16">
      <c r="A1370" s="46" t="s">
        <v>58</v>
      </c>
      <c r="B1370" s="47" t="s">
        <v>57</v>
      </c>
      <c r="C1370" s="48">
        <v>44718</v>
      </c>
      <c r="D1370" s="47" t="str">
        <f t="shared" si="147"/>
        <v>June</v>
      </c>
      <c r="E1370" s="47">
        <f t="shared" si="148"/>
        <v>2022</v>
      </c>
      <c r="F1370" s="49">
        <v>156</v>
      </c>
      <c r="G1370" s="50">
        <v>59.12</v>
      </c>
      <c r="H1370" s="51">
        <f t="shared" si="149"/>
        <v>9222.72</v>
      </c>
      <c r="I1370" s="52">
        <v>0.02</v>
      </c>
      <c r="J1370" s="31" t="str">
        <f t="shared" si="150"/>
        <v>Low (1–5%)</v>
      </c>
      <c r="K1370" s="51">
        <f t="shared" si="151"/>
        <v>184.454400000001</v>
      </c>
      <c r="L1370" s="51">
        <f t="shared" si="152"/>
        <v>9038.2656</v>
      </c>
      <c r="M1370" s="49">
        <v>4</v>
      </c>
      <c r="N1370" s="53">
        <f t="shared" si="153"/>
        <v>0.0256410256410256</v>
      </c>
      <c r="O1370" s="54" t="s">
        <v>31</v>
      </c>
      <c r="P1370" s="55" t="s">
        <v>29</v>
      </c>
    </row>
    <row r="1371" ht="22.5" customHeight="1" spans="1:16">
      <c r="A1371" s="36" t="s">
        <v>59</v>
      </c>
      <c r="B1371" s="37" t="s">
        <v>60</v>
      </c>
      <c r="C1371" s="38">
        <v>44718</v>
      </c>
      <c r="D1371" s="37" t="str">
        <f t="shared" si="147"/>
        <v>June</v>
      </c>
      <c r="E1371" s="37">
        <f t="shared" si="148"/>
        <v>2022</v>
      </c>
      <c r="F1371" s="39">
        <v>143</v>
      </c>
      <c r="G1371" s="40">
        <v>39.01</v>
      </c>
      <c r="H1371" s="41">
        <f t="shared" si="149"/>
        <v>5578.43</v>
      </c>
      <c r="I1371" s="42">
        <v>0.16</v>
      </c>
      <c r="J1371" s="31" t="str">
        <f t="shared" si="150"/>
        <v>Very High (16–20%)</v>
      </c>
      <c r="K1371" s="41">
        <f t="shared" si="151"/>
        <v>892.5488</v>
      </c>
      <c r="L1371" s="41">
        <f t="shared" si="152"/>
        <v>4685.8812</v>
      </c>
      <c r="M1371" s="39">
        <v>2</v>
      </c>
      <c r="N1371" s="43">
        <f t="shared" si="153"/>
        <v>0.013986013986014</v>
      </c>
      <c r="O1371" s="44" t="s">
        <v>32</v>
      </c>
      <c r="P1371" s="45" t="s">
        <v>28</v>
      </c>
    </row>
    <row r="1372" ht="22.5" customHeight="1" spans="1:16">
      <c r="A1372" s="46" t="s">
        <v>10</v>
      </c>
      <c r="B1372" s="47" t="s">
        <v>62</v>
      </c>
      <c r="C1372" s="48">
        <v>44725</v>
      </c>
      <c r="D1372" s="47" t="str">
        <f t="shared" si="147"/>
        <v>June</v>
      </c>
      <c r="E1372" s="47">
        <f t="shared" si="148"/>
        <v>2022</v>
      </c>
      <c r="F1372" s="49">
        <v>156</v>
      </c>
      <c r="G1372" s="50">
        <v>36.55</v>
      </c>
      <c r="H1372" s="51">
        <f t="shared" si="149"/>
        <v>5701.8</v>
      </c>
      <c r="I1372" s="52">
        <v>0.14</v>
      </c>
      <c r="J1372" s="31" t="str">
        <f t="shared" si="150"/>
        <v>High (11–15%)</v>
      </c>
      <c r="K1372" s="51">
        <f t="shared" si="151"/>
        <v>798.252</v>
      </c>
      <c r="L1372" s="51">
        <f t="shared" si="152"/>
        <v>4903.548</v>
      </c>
      <c r="M1372" s="49">
        <v>2</v>
      </c>
      <c r="N1372" s="53">
        <f t="shared" si="153"/>
        <v>0.0128205128205128</v>
      </c>
      <c r="O1372" s="54" t="s">
        <v>32</v>
      </c>
      <c r="P1372" s="55" t="s">
        <v>28</v>
      </c>
    </row>
    <row r="1373" ht="22.5" customHeight="1" spans="1:16">
      <c r="A1373" s="36" t="s">
        <v>63</v>
      </c>
      <c r="B1373" s="37" t="s">
        <v>57</v>
      </c>
      <c r="C1373" s="38">
        <v>44725</v>
      </c>
      <c r="D1373" s="37" t="str">
        <f t="shared" si="147"/>
        <v>June</v>
      </c>
      <c r="E1373" s="37">
        <f t="shared" si="148"/>
        <v>2022</v>
      </c>
      <c r="F1373" s="39">
        <v>147</v>
      </c>
      <c r="G1373" s="40">
        <v>11.57</v>
      </c>
      <c r="H1373" s="41">
        <f t="shared" si="149"/>
        <v>1700.79</v>
      </c>
      <c r="I1373" s="42">
        <v>0.2</v>
      </c>
      <c r="J1373" s="31" t="str">
        <f t="shared" si="150"/>
        <v>Very High (16–20%)</v>
      </c>
      <c r="K1373" s="41">
        <f t="shared" si="151"/>
        <v>340.158</v>
      </c>
      <c r="L1373" s="41">
        <f t="shared" si="152"/>
        <v>1360.632</v>
      </c>
      <c r="M1373" s="39">
        <v>1</v>
      </c>
      <c r="N1373" s="43">
        <f t="shared" si="153"/>
        <v>0.00680272108843537</v>
      </c>
      <c r="O1373" s="44" t="s">
        <v>31</v>
      </c>
      <c r="P1373" s="45" t="s">
        <v>30</v>
      </c>
    </row>
    <row r="1374" ht="22.5" customHeight="1" spans="1:16">
      <c r="A1374" s="46" t="s">
        <v>61</v>
      </c>
      <c r="B1374" s="47" t="s">
        <v>62</v>
      </c>
      <c r="C1374" s="48">
        <v>44732</v>
      </c>
      <c r="D1374" s="47" t="str">
        <f t="shared" si="147"/>
        <v>June</v>
      </c>
      <c r="E1374" s="47">
        <f t="shared" si="148"/>
        <v>2022</v>
      </c>
      <c r="F1374" s="49">
        <v>147</v>
      </c>
      <c r="G1374" s="50">
        <v>20.2</v>
      </c>
      <c r="H1374" s="51">
        <f t="shared" si="149"/>
        <v>2969.4</v>
      </c>
      <c r="I1374" s="52">
        <v>0.12</v>
      </c>
      <c r="J1374" s="31" t="str">
        <f t="shared" si="150"/>
        <v>High (11–15%)</v>
      </c>
      <c r="K1374" s="51">
        <f t="shared" si="151"/>
        <v>356.328</v>
      </c>
      <c r="L1374" s="51">
        <f t="shared" si="152"/>
        <v>2613.072</v>
      </c>
      <c r="M1374" s="49">
        <v>3</v>
      </c>
      <c r="N1374" s="53">
        <f t="shared" si="153"/>
        <v>0.0204081632653061</v>
      </c>
      <c r="O1374" s="54" t="s">
        <v>32</v>
      </c>
      <c r="P1374" s="55" t="s">
        <v>29</v>
      </c>
    </row>
    <row r="1375" ht="22.5" customHeight="1" spans="1:16">
      <c r="A1375" s="36" t="s">
        <v>48</v>
      </c>
      <c r="B1375" s="37" t="s">
        <v>49</v>
      </c>
      <c r="C1375" s="38">
        <v>44732</v>
      </c>
      <c r="D1375" s="37" t="str">
        <f t="shared" si="147"/>
        <v>June</v>
      </c>
      <c r="E1375" s="37">
        <f t="shared" si="148"/>
        <v>2022</v>
      </c>
      <c r="F1375" s="39">
        <v>171</v>
      </c>
      <c r="G1375" s="40">
        <v>18.65</v>
      </c>
      <c r="H1375" s="41">
        <f t="shared" si="149"/>
        <v>3189.15</v>
      </c>
      <c r="I1375" s="42">
        <v>0.03</v>
      </c>
      <c r="J1375" s="31" t="str">
        <f t="shared" si="150"/>
        <v>Low (1–5%)</v>
      </c>
      <c r="K1375" s="41">
        <f t="shared" si="151"/>
        <v>95.6745000000001</v>
      </c>
      <c r="L1375" s="41">
        <f t="shared" si="152"/>
        <v>3093.4755</v>
      </c>
      <c r="M1375" s="39">
        <v>1</v>
      </c>
      <c r="N1375" s="43">
        <f t="shared" si="153"/>
        <v>0.00584795321637427</v>
      </c>
      <c r="O1375" s="44" t="s">
        <v>33</v>
      </c>
      <c r="P1375" s="45" t="s">
        <v>28</v>
      </c>
    </row>
    <row r="1376" ht="22.5" customHeight="1" spans="1:16">
      <c r="A1376" s="46" t="s">
        <v>59</v>
      </c>
      <c r="B1376" s="47" t="s">
        <v>60</v>
      </c>
      <c r="C1376" s="48">
        <v>44739</v>
      </c>
      <c r="D1376" s="47" t="str">
        <f t="shared" si="147"/>
        <v>June</v>
      </c>
      <c r="E1376" s="47">
        <f t="shared" si="148"/>
        <v>2022</v>
      </c>
      <c r="F1376" s="49">
        <v>172</v>
      </c>
      <c r="G1376" s="50">
        <v>34.07</v>
      </c>
      <c r="H1376" s="51">
        <f t="shared" si="149"/>
        <v>5860.04</v>
      </c>
      <c r="I1376" s="52">
        <v>0.11</v>
      </c>
      <c r="J1376" s="31" t="str">
        <f t="shared" si="150"/>
        <v>High (11–15%)</v>
      </c>
      <c r="K1376" s="51">
        <f t="shared" si="151"/>
        <v>644.6044</v>
      </c>
      <c r="L1376" s="51">
        <f t="shared" si="152"/>
        <v>5215.4356</v>
      </c>
      <c r="M1376" s="49">
        <v>3</v>
      </c>
      <c r="N1376" s="53">
        <f t="shared" si="153"/>
        <v>0.0174418604651163</v>
      </c>
      <c r="O1376" s="54" t="s">
        <v>31</v>
      </c>
      <c r="P1376" s="55" t="s">
        <v>29</v>
      </c>
    </row>
    <row r="1377" ht="22.5" customHeight="1" spans="1:16">
      <c r="A1377" s="36" t="s">
        <v>10</v>
      </c>
      <c r="B1377" s="37" t="s">
        <v>62</v>
      </c>
      <c r="C1377" s="38">
        <v>44746</v>
      </c>
      <c r="D1377" s="37" t="str">
        <f t="shared" si="147"/>
        <v>July</v>
      </c>
      <c r="E1377" s="37">
        <f t="shared" si="148"/>
        <v>2022</v>
      </c>
      <c r="F1377" s="39">
        <v>148</v>
      </c>
      <c r="G1377" s="40">
        <v>12.9</v>
      </c>
      <c r="H1377" s="41">
        <f t="shared" si="149"/>
        <v>1909.2</v>
      </c>
      <c r="I1377" s="42">
        <v>0.12</v>
      </c>
      <c r="J1377" s="31" t="str">
        <f t="shared" si="150"/>
        <v>High (11–15%)</v>
      </c>
      <c r="K1377" s="41">
        <f t="shared" si="151"/>
        <v>229.104</v>
      </c>
      <c r="L1377" s="41">
        <f t="shared" si="152"/>
        <v>1680.096</v>
      </c>
      <c r="M1377" s="39">
        <v>0</v>
      </c>
      <c r="N1377" s="43">
        <f t="shared" si="153"/>
        <v>0</v>
      </c>
      <c r="O1377" s="44" t="s">
        <v>32</v>
      </c>
      <c r="P1377" s="45" t="s">
        <v>29</v>
      </c>
    </row>
    <row r="1378" ht="22.5" customHeight="1" spans="1:16">
      <c r="A1378" s="46" t="s">
        <v>52</v>
      </c>
      <c r="B1378" s="47" t="s">
        <v>53</v>
      </c>
      <c r="C1378" s="48">
        <v>44760</v>
      </c>
      <c r="D1378" s="47" t="str">
        <f t="shared" si="147"/>
        <v>July</v>
      </c>
      <c r="E1378" s="47">
        <f t="shared" si="148"/>
        <v>2022</v>
      </c>
      <c r="F1378" s="49">
        <v>153</v>
      </c>
      <c r="G1378" s="50">
        <v>57.66</v>
      </c>
      <c r="H1378" s="51">
        <f t="shared" si="149"/>
        <v>8821.98</v>
      </c>
      <c r="I1378" s="52">
        <v>0.01</v>
      </c>
      <c r="J1378" s="31" t="str">
        <f t="shared" si="150"/>
        <v>Low (1–5%)</v>
      </c>
      <c r="K1378" s="51">
        <f t="shared" si="151"/>
        <v>88.2198000000008</v>
      </c>
      <c r="L1378" s="51">
        <f t="shared" si="152"/>
        <v>8733.7602</v>
      </c>
      <c r="M1378" s="49">
        <v>2</v>
      </c>
      <c r="N1378" s="53">
        <f t="shared" si="153"/>
        <v>0.0130718954248366</v>
      </c>
      <c r="O1378" s="54" t="s">
        <v>33</v>
      </c>
      <c r="P1378" s="55" t="s">
        <v>30</v>
      </c>
    </row>
    <row r="1379" ht="22.5" customHeight="1" spans="1:16">
      <c r="A1379" s="36" t="s">
        <v>9</v>
      </c>
      <c r="B1379" s="37" t="s">
        <v>62</v>
      </c>
      <c r="C1379" s="38">
        <v>44760</v>
      </c>
      <c r="D1379" s="37" t="str">
        <f t="shared" si="147"/>
        <v>July</v>
      </c>
      <c r="E1379" s="37">
        <f t="shared" si="148"/>
        <v>2022</v>
      </c>
      <c r="F1379" s="39">
        <v>147</v>
      </c>
      <c r="G1379" s="40">
        <v>12.12</v>
      </c>
      <c r="H1379" s="41">
        <f t="shared" si="149"/>
        <v>1781.64</v>
      </c>
      <c r="I1379" s="42">
        <v>0.01</v>
      </c>
      <c r="J1379" s="31" t="str">
        <f t="shared" si="150"/>
        <v>Low (1–5%)</v>
      </c>
      <c r="K1379" s="41">
        <f t="shared" si="151"/>
        <v>17.8163999999999</v>
      </c>
      <c r="L1379" s="41">
        <f t="shared" si="152"/>
        <v>1763.8236</v>
      </c>
      <c r="M1379" s="39">
        <v>1</v>
      </c>
      <c r="N1379" s="43">
        <f t="shared" si="153"/>
        <v>0.00680272108843537</v>
      </c>
      <c r="O1379" s="44" t="s">
        <v>32</v>
      </c>
      <c r="P1379" s="45" t="s">
        <v>30</v>
      </c>
    </row>
    <row r="1380" ht="22.5" customHeight="1" spans="1:16">
      <c r="A1380" s="46" t="s">
        <v>8</v>
      </c>
      <c r="B1380" s="47" t="s">
        <v>45</v>
      </c>
      <c r="C1380" s="48">
        <v>44767</v>
      </c>
      <c r="D1380" s="47" t="str">
        <f t="shared" si="147"/>
        <v>July</v>
      </c>
      <c r="E1380" s="47">
        <f t="shared" si="148"/>
        <v>2022</v>
      </c>
      <c r="F1380" s="49">
        <v>154</v>
      </c>
      <c r="G1380" s="50">
        <v>55.73</v>
      </c>
      <c r="H1380" s="51">
        <f t="shared" si="149"/>
        <v>8582.42</v>
      </c>
      <c r="I1380" s="52">
        <v>0.08</v>
      </c>
      <c r="J1380" s="31" t="str">
        <f t="shared" si="150"/>
        <v>Moderate (6–10%)</v>
      </c>
      <c r="K1380" s="51">
        <f t="shared" si="151"/>
        <v>686.593599999999</v>
      </c>
      <c r="L1380" s="51">
        <f t="shared" si="152"/>
        <v>7895.8264</v>
      </c>
      <c r="M1380" s="49">
        <v>1</v>
      </c>
      <c r="N1380" s="53">
        <f t="shared" si="153"/>
        <v>0.00649350649350649</v>
      </c>
      <c r="O1380" s="54" t="s">
        <v>31</v>
      </c>
      <c r="P1380" s="55" t="s">
        <v>30</v>
      </c>
    </row>
    <row r="1381" ht="22.5" customHeight="1" spans="1:16">
      <c r="A1381" s="36" t="s">
        <v>59</v>
      </c>
      <c r="B1381" s="37" t="s">
        <v>60</v>
      </c>
      <c r="C1381" s="38">
        <v>44774</v>
      </c>
      <c r="D1381" s="37" t="str">
        <f t="shared" si="147"/>
        <v>August</v>
      </c>
      <c r="E1381" s="37">
        <f t="shared" si="148"/>
        <v>2022</v>
      </c>
      <c r="F1381" s="39">
        <v>164</v>
      </c>
      <c r="G1381" s="40">
        <v>52.77</v>
      </c>
      <c r="H1381" s="41">
        <f t="shared" si="149"/>
        <v>8654.28</v>
      </c>
      <c r="I1381" s="42">
        <v>0.25</v>
      </c>
      <c r="J1381" s="31" t="str">
        <f t="shared" si="150"/>
        <v>Maximum (21–25%)</v>
      </c>
      <c r="K1381" s="41">
        <f t="shared" si="151"/>
        <v>2163.57</v>
      </c>
      <c r="L1381" s="41">
        <f t="shared" si="152"/>
        <v>6490.71</v>
      </c>
      <c r="M1381" s="39">
        <v>0</v>
      </c>
      <c r="N1381" s="43">
        <f t="shared" si="153"/>
        <v>0</v>
      </c>
      <c r="O1381" s="44" t="s">
        <v>32</v>
      </c>
      <c r="P1381" s="45" t="s">
        <v>30</v>
      </c>
    </row>
    <row r="1382" ht="22.5" customHeight="1" spans="1:16">
      <c r="A1382" s="46" t="s">
        <v>8</v>
      </c>
      <c r="B1382" s="47" t="s">
        <v>45</v>
      </c>
      <c r="C1382" s="48">
        <v>44781</v>
      </c>
      <c r="D1382" s="47" t="str">
        <f t="shared" si="147"/>
        <v>August</v>
      </c>
      <c r="E1382" s="47">
        <f t="shared" si="148"/>
        <v>2022</v>
      </c>
      <c r="F1382" s="49">
        <v>156</v>
      </c>
      <c r="G1382" s="50">
        <v>21.85</v>
      </c>
      <c r="H1382" s="51">
        <f t="shared" si="149"/>
        <v>3408.6</v>
      </c>
      <c r="I1382" s="52">
        <v>0.21</v>
      </c>
      <c r="J1382" s="31" t="str">
        <f t="shared" si="150"/>
        <v>Maximum (21–25%)</v>
      </c>
      <c r="K1382" s="51">
        <f t="shared" si="151"/>
        <v>715.806</v>
      </c>
      <c r="L1382" s="51">
        <f t="shared" si="152"/>
        <v>2692.794</v>
      </c>
      <c r="M1382" s="49">
        <v>4</v>
      </c>
      <c r="N1382" s="53">
        <f t="shared" si="153"/>
        <v>0.0256410256410256</v>
      </c>
      <c r="O1382" s="54" t="s">
        <v>31</v>
      </c>
      <c r="P1382" s="55" t="s">
        <v>29</v>
      </c>
    </row>
    <row r="1383" ht="22.5" customHeight="1" spans="1:16">
      <c r="A1383" s="36" t="s">
        <v>58</v>
      </c>
      <c r="B1383" s="37" t="s">
        <v>57</v>
      </c>
      <c r="C1383" s="38">
        <v>44781</v>
      </c>
      <c r="D1383" s="37" t="str">
        <f t="shared" si="147"/>
        <v>August</v>
      </c>
      <c r="E1383" s="37">
        <f t="shared" si="148"/>
        <v>2022</v>
      </c>
      <c r="F1383" s="39">
        <v>137</v>
      </c>
      <c r="G1383" s="40">
        <v>26.27</v>
      </c>
      <c r="H1383" s="41">
        <f t="shared" si="149"/>
        <v>3598.99</v>
      </c>
      <c r="I1383" s="42">
        <v>0.18</v>
      </c>
      <c r="J1383" s="31" t="str">
        <f t="shared" si="150"/>
        <v>Very High (16–20%)</v>
      </c>
      <c r="K1383" s="41">
        <f t="shared" si="151"/>
        <v>647.8182</v>
      </c>
      <c r="L1383" s="41">
        <f t="shared" si="152"/>
        <v>2951.1718</v>
      </c>
      <c r="M1383" s="39">
        <v>2</v>
      </c>
      <c r="N1383" s="43">
        <f t="shared" si="153"/>
        <v>0.0145985401459854</v>
      </c>
      <c r="O1383" s="44" t="s">
        <v>32</v>
      </c>
      <c r="P1383" s="45" t="s">
        <v>30</v>
      </c>
    </row>
    <row r="1384" ht="22.5" customHeight="1" spans="1:16">
      <c r="A1384" s="46" t="s">
        <v>52</v>
      </c>
      <c r="B1384" s="47" t="s">
        <v>53</v>
      </c>
      <c r="C1384" s="48">
        <v>44781</v>
      </c>
      <c r="D1384" s="47" t="str">
        <f t="shared" si="147"/>
        <v>August</v>
      </c>
      <c r="E1384" s="47">
        <f t="shared" si="148"/>
        <v>2022</v>
      </c>
      <c r="F1384" s="49">
        <v>158</v>
      </c>
      <c r="G1384" s="50">
        <v>36.98</v>
      </c>
      <c r="H1384" s="51">
        <f t="shared" si="149"/>
        <v>5842.84</v>
      </c>
      <c r="I1384" s="52">
        <v>0.06</v>
      </c>
      <c r="J1384" s="31" t="str">
        <f t="shared" si="150"/>
        <v>Moderate (6–10%)</v>
      </c>
      <c r="K1384" s="51">
        <f t="shared" si="151"/>
        <v>350.570400000001</v>
      </c>
      <c r="L1384" s="51">
        <f t="shared" si="152"/>
        <v>5492.2696</v>
      </c>
      <c r="M1384" s="49">
        <v>1</v>
      </c>
      <c r="N1384" s="53">
        <f t="shared" si="153"/>
        <v>0.00632911392405063</v>
      </c>
      <c r="O1384" s="54" t="s">
        <v>33</v>
      </c>
      <c r="P1384" s="55" t="s">
        <v>29</v>
      </c>
    </row>
    <row r="1385" ht="22.5" customHeight="1" spans="1:16">
      <c r="A1385" s="36" t="s">
        <v>10</v>
      </c>
      <c r="B1385" s="37" t="s">
        <v>62</v>
      </c>
      <c r="C1385" s="38">
        <v>44802</v>
      </c>
      <c r="D1385" s="37" t="str">
        <f t="shared" si="147"/>
        <v>August</v>
      </c>
      <c r="E1385" s="37">
        <f t="shared" si="148"/>
        <v>2022</v>
      </c>
      <c r="F1385" s="39">
        <v>157</v>
      </c>
      <c r="G1385" s="40">
        <v>53.24</v>
      </c>
      <c r="H1385" s="41">
        <f t="shared" si="149"/>
        <v>8358.68</v>
      </c>
      <c r="I1385" s="42">
        <v>0.2</v>
      </c>
      <c r="J1385" s="31" t="str">
        <f t="shared" si="150"/>
        <v>Very High (16–20%)</v>
      </c>
      <c r="K1385" s="41">
        <f t="shared" si="151"/>
        <v>1671.736</v>
      </c>
      <c r="L1385" s="41">
        <f t="shared" si="152"/>
        <v>6686.944</v>
      </c>
      <c r="M1385" s="39">
        <v>0</v>
      </c>
      <c r="N1385" s="43">
        <f t="shared" si="153"/>
        <v>0</v>
      </c>
      <c r="O1385" s="44" t="s">
        <v>32</v>
      </c>
      <c r="P1385" s="45" t="s">
        <v>28</v>
      </c>
    </row>
    <row r="1386" ht="22.5" customHeight="1" spans="1:16">
      <c r="A1386" s="46" t="s">
        <v>54</v>
      </c>
      <c r="B1386" s="47" t="s">
        <v>55</v>
      </c>
      <c r="C1386" s="48">
        <v>44809</v>
      </c>
      <c r="D1386" s="47" t="str">
        <f t="shared" si="147"/>
        <v>September</v>
      </c>
      <c r="E1386" s="47">
        <f t="shared" si="148"/>
        <v>2022</v>
      </c>
      <c r="F1386" s="49">
        <v>133</v>
      </c>
      <c r="G1386" s="50">
        <v>43.05</v>
      </c>
      <c r="H1386" s="51">
        <f t="shared" si="149"/>
        <v>5725.65</v>
      </c>
      <c r="I1386" s="52">
        <v>0.24</v>
      </c>
      <c r="J1386" s="31" t="str">
        <f t="shared" si="150"/>
        <v>Maximum (21–25%)</v>
      </c>
      <c r="K1386" s="51">
        <f t="shared" si="151"/>
        <v>1374.156</v>
      </c>
      <c r="L1386" s="51">
        <f t="shared" si="152"/>
        <v>4351.494</v>
      </c>
      <c r="M1386" s="49">
        <v>2</v>
      </c>
      <c r="N1386" s="53">
        <f t="shared" si="153"/>
        <v>0.0150375939849624</v>
      </c>
      <c r="O1386" s="54" t="s">
        <v>33</v>
      </c>
      <c r="P1386" s="55" t="s">
        <v>28</v>
      </c>
    </row>
    <row r="1387" ht="22.5" customHeight="1" spans="1:16">
      <c r="A1387" s="36" t="s">
        <v>6</v>
      </c>
      <c r="B1387" s="37" t="s">
        <v>51</v>
      </c>
      <c r="C1387" s="38">
        <v>44816</v>
      </c>
      <c r="D1387" s="37" t="str">
        <f t="shared" si="147"/>
        <v>September</v>
      </c>
      <c r="E1387" s="37">
        <f t="shared" si="148"/>
        <v>2022</v>
      </c>
      <c r="F1387" s="39">
        <v>159</v>
      </c>
      <c r="G1387" s="40">
        <v>40.64</v>
      </c>
      <c r="H1387" s="41">
        <f t="shared" si="149"/>
        <v>6461.76</v>
      </c>
      <c r="I1387" s="42">
        <v>0.23</v>
      </c>
      <c r="J1387" s="31" t="str">
        <f t="shared" si="150"/>
        <v>Maximum (21–25%)</v>
      </c>
      <c r="K1387" s="41">
        <f t="shared" si="151"/>
        <v>1486.2048</v>
      </c>
      <c r="L1387" s="41">
        <f t="shared" si="152"/>
        <v>4975.5552</v>
      </c>
      <c r="M1387" s="39">
        <v>1</v>
      </c>
      <c r="N1387" s="43">
        <f t="shared" si="153"/>
        <v>0.00628930817610063</v>
      </c>
      <c r="O1387" s="44" t="s">
        <v>33</v>
      </c>
      <c r="P1387" s="45" t="s">
        <v>30</v>
      </c>
    </row>
    <row r="1388" ht="22.5" customHeight="1" spans="1:16">
      <c r="A1388" s="46" t="s">
        <v>8</v>
      </c>
      <c r="B1388" s="47" t="s">
        <v>45</v>
      </c>
      <c r="C1388" s="48">
        <v>44816</v>
      </c>
      <c r="D1388" s="47" t="str">
        <f t="shared" si="147"/>
        <v>September</v>
      </c>
      <c r="E1388" s="47">
        <f t="shared" si="148"/>
        <v>2022</v>
      </c>
      <c r="F1388" s="49">
        <v>158</v>
      </c>
      <c r="G1388" s="50">
        <v>35.99</v>
      </c>
      <c r="H1388" s="51">
        <f t="shared" si="149"/>
        <v>5686.42</v>
      </c>
      <c r="I1388" s="52">
        <v>0.12</v>
      </c>
      <c r="J1388" s="31" t="str">
        <f t="shared" si="150"/>
        <v>High (11–15%)</v>
      </c>
      <c r="K1388" s="51">
        <f t="shared" si="151"/>
        <v>682.3704</v>
      </c>
      <c r="L1388" s="51">
        <f t="shared" si="152"/>
        <v>5004.0496</v>
      </c>
      <c r="M1388" s="49">
        <v>1</v>
      </c>
      <c r="N1388" s="53">
        <f t="shared" si="153"/>
        <v>0.00632911392405063</v>
      </c>
      <c r="O1388" s="54" t="s">
        <v>32</v>
      </c>
      <c r="P1388" s="55" t="s">
        <v>29</v>
      </c>
    </row>
    <row r="1389" ht="22.5" customHeight="1" spans="1:16">
      <c r="A1389" s="36" t="s">
        <v>46</v>
      </c>
      <c r="B1389" s="37" t="s">
        <v>47</v>
      </c>
      <c r="C1389" s="38">
        <v>44823</v>
      </c>
      <c r="D1389" s="37" t="str">
        <f t="shared" si="147"/>
        <v>September</v>
      </c>
      <c r="E1389" s="37">
        <f t="shared" si="148"/>
        <v>2022</v>
      </c>
      <c r="F1389" s="39">
        <v>131</v>
      </c>
      <c r="G1389" s="40">
        <v>59.64</v>
      </c>
      <c r="H1389" s="41">
        <f t="shared" si="149"/>
        <v>7812.84</v>
      </c>
      <c r="I1389" s="42">
        <v>0.22</v>
      </c>
      <c r="J1389" s="31" t="str">
        <f t="shared" si="150"/>
        <v>Maximum (21–25%)</v>
      </c>
      <c r="K1389" s="41">
        <f t="shared" si="151"/>
        <v>1718.8248</v>
      </c>
      <c r="L1389" s="41">
        <f t="shared" si="152"/>
        <v>6094.0152</v>
      </c>
      <c r="M1389" s="39">
        <v>2</v>
      </c>
      <c r="N1389" s="43">
        <f t="shared" si="153"/>
        <v>0.0152671755725191</v>
      </c>
      <c r="O1389" s="44" t="s">
        <v>33</v>
      </c>
      <c r="P1389" s="45" t="s">
        <v>29</v>
      </c>
    </row>
    <row r="1390" ht="22.5" customHeight="1" spans="1:16">
      <c r="A1390" s="46" t="s">
        <v>52</v>
      </c>
      <c r="B1390" s="47" t="s">
        <v>53</v>
      </c>
      <c r="C1390" s="48">
        <v>44823</v>
      </c>
      <c r="D1390" s="47" t="str">
        <f t="shared" si="147"/>
        <v>September</v>
      </c>
      <c r="E1390" s="47">
        <f t="shared" si="148"/>
        <v>2022</v>
      </c>
      <c r="F1390" s="49">
        <v>147</v>
      </c>
      <c r="G1390" s="50">
        <v>49.53</v>
      </c>
      <c r="H1390" s="51">
        <f t="shared" si="149"/>
        <v>7280.91</v>
      </c>
      <c r="I1390" s="52">
        <v>0.19</v>
      </c>
      <c r="J1390" s="31" t="str">
        <f t="shared" si="150"/>
        <v>Very High (16–20%)</v>
      </c>
      <c r="K1390" s="51">
        <f t="shared" si="151"/>
        <v>1383.3729</v>
      </c>
      <c r="L1390" s="51">
        <f t="shared" si="152"/>
        <v>5897.5371</v>
      </c>
      <c r="M1390" s="49">
        <v>5</v>
      </c>
      <c r="N1390" s="53">
        <f t="shared" si="153"/>
        <v>0.0340136054421769</v>
      </c>
      <c r="O1390" s="54" t="s">
        <v>33</v>
      </c>
      <c r="P1390" s="55" t="s">
        <v>28</v>
      </c>
    </row>
    <row r="1391" ht="22.5" customHeight="1" spans="1:16">
      <c r="A1391" s="36" t="s">
        <v>59</v>
      </c>
      <c r="B1391" s="37" t="s">
        <v>60</v>
      </c>
      <c r="C1391" s="38">
        <v>44830</v>
      </c>
      <c r="D1391" s="37" t="str">
        <f t="shared" si="147"/>
        <v>September</v>
      </c>
      <c r="E1391" s="37">
        <f t="shared" si="148"/>
        <v>2022</v>
      </c>
      <c r="F1391" s="39">
        <v>127</v>
      </c>
      <c r="G1391" s="40">
        <v>27.3</v>
      </c>
      <c r="H1391" s="41">
        <f t="shared" si="149"/>
        <v>3467.1</v>
      </c>
      <c r="I1391" s="42">
        <v>0.08</v>
      </c>
      <c r="J1391" s="31" t="str">
        <f t="shared" si="150"/>
        <v>Moderate (6–10%)</v>
      </c>
      <c r="K1391" s="41">
        <f t="shared" si="151"/>
        <v>277.368</v>
      </c>
      <c r="L1391" s="41">
        <f t="shared" si="152"/>
        <v>3189.732</v>
      </c>
      <c r="M1391" s="39">
        <v>3</v>
      </c>
      <c r="N1391" s="43">
        <f t="shared" si="153"/>
        <v>0.0236220472440945</v>
      </c>
      <c r="O1391" s="44" t="s">
        <v>33</v>
      </c>
      <c r="P1391" s="45" t="s">
        <v>30</v>
      </c>
    </row>
    <row r="1392" ht="22.5" customHeight="1" spans="1:16">
      <c r="A1392" s="46" t="s">
        <v>64</v>
      </c>
      <c r="B1392" s="47" t="s">
        <v>65</v>
      </c>
      <c r="C1392" s="48">
        <v>44851</v>
      </c>
      <c r="D1392" s="47" t="str">
        <f t="shared" si="147"/>
        <v>October</v>
      </c>
      <c r="E1392" s="47">
        <f t="shared" si="148"/>
        <v>2022</v>
      </c>
      <c r="F1392" s="49">
        <v>158</v>
      </c>
      <c r="G1392" s="50">
        <v>58.73</v>
      </c>
      <c r="H1392" s="51">
        <f t="shared" si="149"/>
        <v>9279.34</v>
      </c>
      <c r="I1392" s="52">
        <v>0.03</v>
      </c>
      <c r="J1392" s="31" t="str">
        <f t="shared" si="150"/>
        <v>Low (1–5%)</v>
      </c>
      <c r="K1392" s="51">
        <f t="shared" si="151"/>
        <v>278.3802</v>
      </c>
      <c r="L1392" s="51">
        <f t="shared" si="152"/>
        <v>9000.9598</v>
      </c>
      <c r="M1392" s="49">
        <v>3</v>
      </c>
      <c r="N1392" s="53">
        <f t="shared" si="153"/>
        <v>0.0189873417721519</v>
      </c>
      <c r="O1392" s="54" t="s">
        <v>33</v>
      </c>
      <c r="P1392" s="55" t="s">
        <v>29</v>
      </c>
    </row>
    <row r="1393" ht="22.5" customHeight="1" spans="1:16">
      <c r="A1393" s="36" t="s">
        <v>58</v>
      </c>
      <c r="B1393" s="37" t="s">
        <v>57</v>
      </c>
      <c r="C1393" s="38">
        <v>44865</v>
      </c>
      <c r="D1393" s="37" t="str">
        <f t="shared" si="147"/>
        <v>October</v>
      </c>
      <c r="E1393" s="37">
        <f t="shared" si="148"/>
        <v>2022</v>
      </c>
      <c r="F1393" s="39">
        <v>152</v>
      </c>
      <c r="G1393" s="40">
        <v>41.83</v>
      </c>
      <c r="H1393" s="41">
        <f t="shared" si="149"/>
        <v>6358.16</v>
      </c>
      <c r="I1393" s="42">
        <v>0.12</v>
      </c>
      <c r="J1393" s="31" t="str">
        <f t="shared" si="150"/>
        <v>High (11–15%)</v>
      </c>
      <c r="K1393" s="41">
        <f t="shared" si="151"/>
        <v>762.9792</v>
      </c>
      <c r="L1393" s="41">
        <f t="shared" si="152"/>
        <v>5595.1808</v>
      </c>
      <c r="M1393" s="39">
        <v>2</v>
      </c>
      <c r="N1393" s="43">
        <f t="shared" si="153"/>
        <v>0.0131578947368421</v>
      </c>
      <c r="O1393" s="44" t="s">
        <v>32</v>
      </c>
      <c r="P1393" s="45" t="s">
        <v>28</v>
      </c>
    </row>
    <row r="1394" ht="22.5" customHeight="1" spans="1:16">
      <c r="A1394" s="46" t="s">
        <v>46</v>
      </c>
      <c r="B1394" s="47" t="s">
        <v>47</v>
      </c>
      <c r="C1394" s="48">
        <v>44893</v>
      </c>
      <c r="D1394" s="47" t="str">
        <f t="shared" si="147"/>
        <v>November</v>
      </c>
      <c r="E1394" s="47">
        <f t="shared" si="148"/>
        <v>2022</v>
      </c>
      <c r="F1394" s="49">
        <v>146</v>
      </c>
      <c r="G1394" s="50">
        <v>43.86</v>
      </c>
      <c r="H1394" s="51">
        <f t="shared" si="149"/>
        <v>6403.56</v>
      </c>
      <c r="I1394" s="52">
        <v>0.02</v>
      </c>
      <c r="J1394" s="31" t="str">
        <f t="shared" si="150"/>
        <v>Low (1–5%)</v>
      </c>
      <c r="K1394" s="51">
        <f t="shared" si="151"/>
        <v>128.0712</v>
      </c>
      <c r="L1394" s="51">
        <f t="shared" si="152"/>
        <v>6275.4888</v>
      </c>
      <c r="M1394" s="49">
        <v>1</v>
      </c>
      <c r="N1394" s="53">
        <f t="shared" si="153"/>
        <v>0.00684931506849315</v>
      </c>
      <c r="O1394" s="54" t="s">
        <v>32</v>
      </c>
      <c r="P1394" s="55" t="s">
        <v>30</v>
      </c>
    </row>
    <row r="1395" ht="22.5" customHeight="1" spans="1:16">
      <c r="A1395" s="36" t="s">
        <v>50</v>
      </c>
      <c r="B1395" s="37" t="s">
        <v>51</v>
      </c>
      <c r="C1395" s="38">
        <v>44893</v>
      </c>
      <c r="D1395" s="37" t="str">
        <f t="shared" si="147"/>
        <v>November</v>
      </c>
      <c r="E1395" s="37">
        <f t="shared" si="148"/>
        <v>2022</v>
      </c>
      <c r="F1395" s="39">
        <v>167</v>
      </c>
      <c r="G1395" s="40">
        <v>19.54</v>
      </c>
      <c r="H1395" s="41">
        <f t="shared" si="149"/>
        <v>3263.18</v>
      </c>
      <c r="I1395" s="42">
        <v>0.08</v>
      </c>
      <c r="J1395" s="31" t="str">
        <f t="shared" si="150"/>
        <v>Moderate (6–10%)</v>
      </c>
      <c r="K1395" s="41">
        <f t="shared" si="151"/>
        <v>261.0544</v>
      </c>
      <c r="L1395" s="41">
        <f t="shared" si="152"/>
        <v>3002.1256</v>
      </c>
      <c r="M1395" s="39">
        <v>2</v>
      </c>
      <c r="N1395" s="43">
        <f t="shared" si="153"/>
        <v>0.0119760479041916</v>
      </c>
      <c r="O1395" s="44" t="s">
        <v>33</v>
      </c>
      <c r="P1395" s="45" t="s">
        <v>29</v>
      </c>
    </row>
    <row r="1396" ht="22.5" customHeight="1" spans="1:16">
      <c r="A1396" s="46" t="s">
        <v>63</v>
      </c>
      <c r="B1396" s="47" t="s">
        <v>57</v>
      </c>
      <c r="C1396" s="48">
        <v>44893</v>
      </c>
      <c r="D1396" s="47" t="str">
        <f t="shared" si="147"/>
        <v>November</v>
      </c>
      <c r="E1396" s="47">
        <f t="shared" si="148"/>
        <v>2022</v>
      </c>
      <c r="F1396" s="49">
        <v>137</v>
      </c>
      <c r="G1396" s="50">
        <v>30.45</v>
      </c>
      <c r="H1396" s="51">
        <f t="shared" si="149"/>
        <v>4171.65</v>
      </c>
      <c r="I1396" s="52">
        <v>0.2</v>
      </c>
      <c r="J1396" s="31" t="str">
        <f t="shared" si="150"/>
        <v>Very High (16–20%)</v>
      </c>
      <c r="K1396" s="51">
        <f t="shared" si="151"/>
        <v>834.33</v>
      </c>
      <c r="L1396" s="51">
        <f t="shared" si="152"/>
        <v>3337.32</v>
      </c>
      <c r="M1396" s="49">
        <v>2</v>
      </c>
      <c r="N1396" s="53">
        <f t="shared" si="153"/>
        <v>0.0145985401459854</v>
      </c>
      <c r="O1396" s="54" t="s">
        <v>31</v>
      </c>
      <c r="P1396" s="55" t="s">
        <v>30</v>
      </c>
    </row>
    <row r="1397" ht="22.5" customHeight="1" spans="1:16">
      <c r="A1397" s="36" t="s">
        <v>9</v>
      </c>
      <c r="B1397" s="37" t="s">
        <v>62</v>
      </c>
      <c r="C1397" s="38">
        <v>44893</v>
      </c>
      <c r="D1397" s="37" t="str">
        <f t="shared" si="147"/>
        <v>November</v>
      </c>
      <c r="E1397" s="37">
        <f t="shared" si="148"/>
        <v>2022</v>
      </c>
      <c r="F1397" s="39">
        <v>139</v>
      </c>
      <c r="G1397" s="40">
        <v>28.56</v>
      </c>
      <c r="H1397" s="41">
        <f t="shared" si="149"/>
        <v>3969.84</v>
      </c>
      <c r="I1397" s="42">
        <v>0.08</v>
      </c>
      <c r="J1397" s="31" t="str">
        <f t="shared" si="150"/>
        <v>Moderate (6–10%)</v>
      </c>
      <c r="K1397" s="41">
        <f t="shared" si="151"/>
        <v>317.5872</v>
      </c>
      <c r="L1397" s="41">
        <f t="shared" si="152"/>
        <v>3652.2528</v>
      </c>
      <c r="M1397" s="39">
        <v>1</v>
      </c>
      <c r="N1397" s="43">
        <f t="shared" si="153"/>
        <v>0.00719424460431655</v>
      </c>
      <c r="O1397" s="44" t="s">
        <v>32</v>
      </c>
      <c r="P1397" s="45" t="s">
        <v>29</v>
      </c>
    </row>
    <row r="1398" ht="22.5" customHeight="1" spans="1:16">
      <c r="A1398" s="46" t="s">
        <v>46</v>
      </c>
      <c r="B1398" s="47" t="s">
        <v>47</v>
      </c>
      <c r="C1398" s="48">
        <v>44914</v>
      </c>
      <c r="D1398" s="47" t="str">
        <f t="shared" si="147"/>
        <v>December</v>
      </c>
      <c r="E1398" s="47">
        <f t="shared" si="148"/>
        <v>2022</v>
      </c>
      <c r="F1398" s="49">
        <v>142</v>
      </c>
      <c r="G1398" s="50">
        <v>16.16</v>
      </c>
      <c r="H1398" s="51">
        <f t="shared" si="149"/>
        <v>2294.72</v>
      </c>
      <c r="I1398" s="52">
        <v>0.12</v>
      </c>
      <c r="J1398" s="31" t="str">
        <f t="shared" si="150"/>
        <v>High (11–15%)</v>
      </c>
      <c r="K1398" s="51">
        <f t="shared" si="151"/>
        <v>275.3664</v>
      </c>
      <c r="L1398" s="51">
        <f t="shared" si="152"/>
        <v>2019.3536</v>
      </c>
      <c r="M1398" s="49">
        <v>2</v>
      </c>
      <c r="N1398" s="53">
        <f t="shared" si="153"/>
        <v>0.0140845070422535</v>
      </c>
      <c r="O1398" s="54" t="s">
        <v>32</v>
      </c>
      <c r="P1398" s="55" t="s">
        <v>29</v>
      </c>
    </row>
    <row r="1399" ht="22.5" customHeight="1" spans="1:16">
      <c r="A1399" s="36" t="s">
        <v>10</v>
      </c>
      <c r="B1399" s="37" t="s">
        <v>62</v>
      </c>
      <c r="C1399" s="38">
        <v>44935</v>
      </c>
      <c r="D1399" s="37" t="str">
        <f t="shared" si="147"/>
        <v>January</v>
      </c>
      <c r="E1399" s="37">
        <f t="shared" si="148"/>
        <v>2023</v>
      </c>
      <c r="F1399" s="39">
        <v>150</v>
      </c>
      <c r="G1399" s="40">
        <v>37.95</v>
      </c>
      <c r="H1399" s="41">
        <f t="shared" si="149"/>
        <v>5692.5</v>
      </c>
      <c r="I1399" s="42">
        <v>0.1</v>
      </c>
      <c r="J1399" s="31" t="str">
        <f t="shared" si="150"/>
        <v>Moderate (6–10%)</v>
      </c>
      <c r="K1399" s="41">
        <f t="shared" si="151"/>
        <v>569.25</v>
      </c>
      <c r="L1399" s="41">
        <f t="shared" si="152"/>
        <v>5123.25</v>
      </c>
      <c r="M1399" s="39">
        <v>0</v>
      </c>
      <c r="N1399" s="43">
        <f t="shared" si="153"/>
        <v>0</v>
      </c>
      <c r="O1399" s="44" t="s">
        <v>33</v>
      </c>
      <c r="P1399" s="45" t="s">
        <v>30</v>
      </c>
    </row>
    <row r="1400" ht="22.5" customHeight="1" spans="1:16">
      <c r="A1400" s="46" t="s">
        <v>54</v>
      </c>
      <c r="B1400" s="47" t="s">
        <v>55</v>
      </c>
      <c r="C1400" s="48">
        <v>44942</v>
      </c>
      <c r="D1400" s="47" t="str">
        <f t="shared" si="147"/>
        <v>January</v>
      </c>
      <c r="E1400" s="47">
        <f t="shared" si="148"/>
        <v>2023</v>
      </c>
      <c r="F1400" s="49">
        <v>137</v>
      </c>
      <c r="G1400" s="50">
        <v>42.09</v>
      </c>
      <c r="H1400" s="51">
        <f t="shared" si="149"/>
        <v>5766.33</v>
      </c>
      <c r="I1400" s="52">
        <v>0.07</v>
      </c>
      <c r="J1400" s="31" t="str">
        <f t="shared" si="150"/>
        <v>Moderate (6–10%)</v>
      </c>
      <c r="K1400" s="51">
        <f t="shared" si="151"/>
        <v>403.6431</v>
      </c>
      <c r="L1400" s="51">
        <f t="shared" si="152"/>
        <v>5362.6869</v>
      </c>
      <c r="M1400" s="49">
        <v>2</v>
      </c>
      <c r="N1400" s="53">
        <f t="shared" si="153"/>
        <v>0.0145985401459854</v>
      </c>
      <c r="O1400" s="54" t="s">
        <v>32</v>
      </c>
      <c r="P1400" s="55" t="s">
        <v>29</v>
      </c>
    </row>
    <row r="1401" ht="22.5" customHeight="1" spans="1:16">
      <c r="A1401" s="36" t="s">
        <v>64</v>
      </c>
      <c r="B1401" s="37" t="s">
        <v>65</v>
      </c>
      <c r="C1401" s="38">
        <v>44956</v>
      </c>
      <c r="D1401" s="37" t="str">
        <f t="shared" si="147"/>
        <v>January</v>
      </c>
      <c r="E1401" s="37">
        <f t="shared" si="148"/>
        <v>2023</v>
      </c>
      <c r="F1401" s="39">
        <v>146</v>
      </c>
      <c r="G1401" s="40">
        <v>41.22</v>
      </c>
      <c r="H1401" s="41">
        <f t="shared" si="149"/>
        <v>6018.12</v>
      </c>
      <c r="I1401" s="42">
        <v>0.12</v>
      </c>
      <c r="J1401" s="31" t="str">
        <f t="shared" si="150"/>
        <v>High (11–15%)</v>
      </c>
      <c r="K1401" s="41">
        <f t="shared" si="151"/>
        <v>722.1744</v>
      </c>
      <c r="L1401" s="41">
        <f t="shared" si="152"/>
        <v>5295.9456</v>
      </c>
      <c r="M1401" s="39">
        <v>1</v>
      </c>
      <c r="N1401" s="43">
        <f t="shared" si="153"/>
        <v>0.00684931506849315</v>
      </c>
      <c r="O1401" s="44" t="s">
        <v>32</v>
      </c>
      <c r="P1401" s="45" t="s">
        <v>29</v>
      </c>
    </row>
    <row r="1402" ht="22.5" customHeight="1" spans="1:16">
      <c r="A1402" s="46" t="s">
        <v>52</v>
      </c>
      <c r="B1402" s="47" t="s">
        <v>53</v>
      </c>
      <c r="C1402" s="48">
        <v>44956</v>
      </c>
      <c r="D1402" s="47" t="str">
        <f t="shared" si="147"/>
        <v>January</v>
      </c>
      <c r="E1402" s="47">
        <f t="shared" si="148"/>
        <v>2023</v>
      </c>
      <c r="F1402" s="49">
        <v>145</v>
      </c>
      <c r="G1402" s="50">
        <v>36.47</v>
      </c>
      <c r="H1402" s="51">
        <f t="shared" si="149"/>
        <v>5288.15</v>
      </c>
      <c r="I1402" s="52">
        <v>0.13</v>
      </c>
      <c r="J1402" s="31" t="str">
        <f t="shared" si="150"/>
        <v>High (11–15%)</v>
      </c>
      <c r="K1402" s="51">
        <f t="shared" si="151"/>
        <v>687.4595</v>
      </c>
      <c r="L1402" s="51">
        <f t="shared" si="152"/>
        <v>4600.6905</v>
      </c>
      <c r="M1402" s="49">
        <v>2</v>
      </c>
      <c r="N1402" s="53">
        <f t="shared" si="153"/>
        <v>0.0137931034482759</v>
      </c>
      <c r="O1402" s="54" t="s">
        <v>32</v>
      </c>
      <c r="P1402" s="55" t="s">
        <v>28</v>
      </c>
    </row>
    <row r="1403" ht="22.5" customHeight="1" spans="1:16">
      <c r="A1403" s="36" t="s">
        <v>59</v>
      </c>
      <c r="B1403" s="37" t="s">
        <v>60</v>
      </c>
      <c r="C1403" s="38">
        <v>44956</v>
      </c>
      <c r="D1403" s="37" t="str">
        <f t="shared" si="147"/>
        <v>January</v>
      </c>
      <c r="E1403" s="37">
        <f t="shared" si="148"/>
        <v>2023</v>
      </c>
      <c r="F1403" s="39">
        <v>152</v>
      </c>
      <c r="G1403" s="40">
        <v>25.37</v>
      </c>
      <c r="H1403" s="41">
        <f t="shared" si="149"/>
        <v>3856.24</v>
      </c>
      <c r="I1403" s="42">
        <v>0.1</v>
      </c>
      <c r="J1403" s="31" t="str">
        <f t="shared" si="150"/>
        <v>Moderate (6–10%)</v>
      </c>
      <c r="K1403" s="41">
        <f t="shared" si="151"/>
        <v>385.624</v>
      </c>
      <c r="L1403" s="41">
        <f t="shared" si="152"/>
        <v>3470.616</v>
      </c>
      <c r="M1403" s="39">
        <v>2</v>
      </c>
      <c r="N1403" s="43">
        <f t="shared" si="153"/>
        <v>0.0131578947368421</v>
      </c>
      <c r="O1403" s="44" t="s">
        <v>31</v>
      </c>
      <c r="P1403" s="45" t="s">
        <v>28</v>
      </c>
    </row>
    <row r="1404" ht="22.5" customHeight="1" spans="1:16">
      <c r="A1404" s="46" t="s">
        <v>9</v>
      </c>
      <c r="B1404" s="47" t="s">
        <v>62</v>
      </c>
      <c r="C1404" s="48">
        <v>44970</v>
      </c>
      <c r="D1404" s="47" t="str">
        <f t="shared" si="147"/>
        <v>February</v>
      </c>
      <c r="E1404" s="47">
        <f t="shared" si="148"/>
        <v>2023</v>
      </c>
      <c r="F1404" s="49">
        <v>136</v>
      </c>
      <c r="G1404" s="50">
        <v>33.17</v>
      </c>
      <c r="H1404" s="51">
        <f t="shared" si="149"/>
        <v>4511.12</v>
      </c>
      <c r="I1404" s="52">
        <v>0.12</v>
      </c>
      <c r="J1404" s="31" t="str">
        <f t="shared" si="150"/>
        <v>High (11–15%)</v>
      </c>
      <c r="K1404" s="51">
        <f t="shared" si="151"/>
        <v>541.3344</v>
      </c>
      <c r="L1404" s="51">
        <f t="shared" si="152"/>
        <v>3969.7856</v>
      </c>
      <c r="M1404" s="49">
        <v>2</v>
      </c>
      <c r="N1404" s="53">
        <f t="shared" si="153"/>
        <v>0.0147058823529412</v>
      </c>
      <c r="O1404" s="54" t="s">
        <v>31</v>
      </c>
      <c r="P1404" s="55" t="s">
        <v>30</v>
      </c>
    </row>
    <row r="1405" ht="22.5" customHeight="1" spans="1:16">
      <c r="A1405" s="36" t="s">
        <v>7</v>
      </c>
      <c r="B1405" s="37" t="s">
        <v>47</v>
      </c>
      <c r="C1405" s="38">
        <v>44977</v>
      </c>
      <c r="D1405" s="37" t="str">
        <f t="shared" si="147"/>
        <v>February</v>
      </c>
      <c r="E1405" s="37">
        <f t="shared" si="148"/>
        <v>2023</v>
      </c>
      <c r="F1405" s="39">
        <v>147</v>
      </c>
      <c r="G1405" s="40">
        <v>58.88</v>
      </c>
      <c r="H1405" s="41">
        <f t="shared" si="149"/>
        <v>8655.36</v>
      </c>
      <c r="I1405" s="42">
        <v>0.16</v>
      </c>
      <c r="J1405" s="31" t="str">
        <f t="shared" si="150"/>
        <v>Very High (16–20%)</v>
      </c>
      <c r="K1405" s="41">
        <f t="shared" si="151"/>
        <v>1384.8576</v>
      </c>
      <c r="L1405" s="41">
        <f t="shared" si="152"/>
        <v>7270.5024</v>
      </c>
      <c r="M1405" s="39">
        <v>1</v>
      </c>
      <c r="N1405" s="43">
        <f t="shared" si="153"/>
        <v>0.00680272108843537</v>
      </c>
      <c r="O1405" s="44" t="s">
        <v>31</v>
      </c>
      <c r="P1405" s="45" t="s">
        <v>29</v>
      </c>
    </row>
    <row r="1406" ht="22.5" customHeight="1" spans="1:16">
      <c r="A1406" s="46" t="s">
        <v>52</v>
      </c>
      <c r="B1406" s="47" t="s">
        <v>53</v>
      </c>
      <c r="C1406" s="48">
        <v>44984</v>
      </c>
      <c r="D1406" s="47" t="str">
        <f t="shared" si="147"/>
        <v>February</v>
      </c>
      <c r="E1406" s="47">
        <f t="shared" si="148"/>
        <v>2023</v>
      </c>
      <c r="F1406" s="49">
        <v>147</v>
      </c>
      <c r="G1406" s="50">
        <v>55.89</v>
      </c>
      <c r="H1406" s="51">
        <f t="shared" si="149"/>
        <v>8215.83</v>
      </c>
      <c r="I1406" s="52">
        <v>0.09</v>
      </c>
      <c r="J1406" s="31" t="str">
        <f t="shared" si="150"/>
        <v>Moderate (6–10%)</v>
      </c>
      <c r="K1406" s="51">
        <f t="shared" si="151"/>
        <v>739.4247</v>
      </c>
      <c r="L1406" s="51">
        <f t="shared" si="152"/>
        <v>7476.4053</v>
      </c>
      <c r="M1406" s="49">
        <v>1</v>
      </c>
      <c r="N1406" s="53">
        <f t="shared" si="153"/>
        <v>0.00680272108843537</v>
      </c>
      <c r="O1406" s="54" t="s">
        <v>31</v>
      </c>
      <c r="P1406" s="55" t="s">
        <v>30</v>
      </c>
    </row>
    <row r="1407" ht="22.5" customHeight="1" spans="1:16">
      <c r="A1407" s="36" t="s">
        <v>64</v>
      </c>
      <c r="B1407" s="37" t="s">
        <v>65</v>
      </c>
      <c r="C1407" s="38">
        <v>45005</v>
      </c>
      <c r="D1407" s="37" t="str">
        <f t="shared" si="147"/>
        <v>March</v>
      </c>
      <c r="E1407" s="37">
        <f t="shared" si="148"/>
        <v>2023</v>
      </c>
      <c r="F1407" s="39">
        <v>161</v>
      </c>
      <c r="G1407" s="40">
        <v>23.27</v>
      </c>
      <c r="H1407" s="41">
        <f t="shared" si="149"/>
        <v>3746.47</v>
      </c>
      <c r="I1407" s="42">
        <v>0.07</v>
      </c>
      <c r="J1407" s="31" t="str">
        <f t="shared" si="150"/>
        <v>Moderate (6–10%)</v>
      </c>
      <c r="K1407" s="41">
        <f t="shared" si="151"/>
        <v>262.2529</v>
      </c>
      <c r="L1407" s="41">
        <f t="shared" si="152"/>
        <v>3484.2171</v>
      </c>
      <c r="M1407" s="39">
        <v>1</v>
      </c>
      <c r="N1407" s="43">
        <f t="shared" si="153"/>
        <v>0.0062111801242236</v>
      </c>
      <c r="O1407" s="44" t="s">
        <v>31</v>
      </c>
      <c r="P1407" s="45" t="s">
        <v>28</v>
      </c>
    </row>
    <row r="1408" ht="22.5" customHeight="1" spans="1:16">
      <c r="A1408" s="46" t="s">
        <v>63</v>
      </c>
      <c r="B1408" s="47" t="s">
        <v>57</v>
      </c>
      <c r="C1408" s="48">
        <v>45040</v>
      </c>
      <c r="D1408" s="47" t="str">
        <f t="shared" si="147"/>
        <v>April</v>
      </c>
      <c r="E1408" s="47">
        <f t="shared" si="148"/>
        <v>2023</v>
      </c>
      <c r="F1408" s="49">
        <v>156</v>
      </c>
      <c r="G1408" s="50">
        <v>45.2</v>
      </c>
      <c r="H1408" s="51">
        <f t="shared" si="149"/>
        <v>7051.2</v>
      </c>
      <c r="I1408" s="52">
        <v>0.05</v>
      </c>
      <c r="J1408" s="31" t="str">
        <f t="shared" si="150"/>
        <v>Low (1–5%)</v>
      </c>
      <c r="K1408" s="51">
        <f t="shared" si="151"/>
        <v>352.56</v>
      </c>
      <c r="L1408" s="51">
        <f t="shared" si="152"/>
        <v>6698.64</v>
      </c>
      <c r="M1408" s="49">
        <v>1</v>
      </c>
      <c r="N1408" s="53">
        <f t="shared" si="153"/>
        <v>0.00641025641025641</v>
      </c>
      <c r="O1408" s="54" t="s">
        <v>31</v>
      </c>
      <c r="P1408" s="55" t="s">
        <v>28</v>
      </c>
    </row>
    <row r="1409" ht="22.5" customHeight="1" spans="1:16">
      <c r="A1409" s="36" t="s">
        <v>52</v>
      </c>
      <c r="B1409" s="37" t="s">
        <v>53</v>
      </c>
      <c r="C1409" s="38">
        <v>45040</v>
      </c>
      <c r="D1409" s="37" t="str">
        <f t="shared" si="147"/>
        <v>April</v>
      </c>
      <c r="E1409" s="37">
        <f t="shared" si="148"/>
        <v>2023</v>
      </c>
      <c r="F1409" s="39">
        <v>146</v>
      </c>
      <c r="G1409" s="40">
        <v>17.84</v>
      </c>
      <c r="H1409" s="41">
        <f t="shared" si="149"/>
        <v>2604.64</v>
      </c>
      <c r="I1409" s="42">
        <v>0.11</v>
      </c>
      <c r="J1409" s="31" t="str">
        <f t="shared" si="150"/>
        <v>High (11–15%)</v>
      </c>
      <c r="K1409" s="41">
        <f t="shared" si="151"/>
        <v>286.5104</v>
      </c>
      <c r="L1409" s="41">
        <f t="shared" si="152"/>
        <v>2318.1296</v>
      </c>
      <c r="M1409" s="39">
        <v>0</v>
      </c>
      <c r="N1409" s="43">
        <f t="shared" si="153"/>
        <v>0</v>
      </c>
      <c r="O1409" s="44" t="s">
        <v>33</v>
      </c>
      <c r="P1409" s="45" t="s">
        <v>29</v>
      </c>
    </row>
    <row r="1410" ht="22.5" customHeight="1" spans="1:16">
      <c r="A1410" s="46" t="s">
        <v>52</v>
      </c>
      <c r="B1410" s="47" t="s">
        <v>53</v>
      </c>
      <c r="C1410" s="48">
        <v>45047</v>
      </c>
      <c r="D1410" s="47" t="str">
        <f t="shared" si="147"/>
        <v>May</v>
      </c>
      <c r="E1410" s="47">
        <f t="shared" si="148"/>
        <v>2023</v>
      </c>
      <c r="F1410" s="49">
        <v>152</v>
      </c>
      <c r="G1410" s="50">
        <v>31.96</v>
      </c>
      <c r="H1410" s="51">
        <f t="shared" si="149"/>
        <v>4857.92</v>
      </c>
      <c r="I1410" s="52">
        <v>0.18</v>
      </c>
      <c r="J1410" s="31" t="str">
        <f t="shared" si="150"/>
        <v>Very High (16–20%)</v>
      </c>
      <c r="K1410" s="51">
        <f t="shared" si="151"/>
        <v>874.4256</v>
      </c>
      <c r="L1410" s="51">
        <f t="shared" si="152"/>
        <v>3983.4944</v>
      </c>
      <c r="M1410" s="49">
        <v>0</v>
      </c>
      <c r="N1410" s="53">
        <f t="shared" si="153"/>
        <v>0</v>
      </c>
      <c r="O1410" s="54" t="s">
        <v>32</v>
      </c>
      <c r="P1410" s="55" t="s">
        <v>29</v>
      </c>
    </row>
    <row r="1411" ht="22.5" customHeight="1" spans="1:16">
      <c r="A1411" s="36" t="s">
        <v>58</v>
      </c>
      <c r="B1411" s="37" t="s">
        <v>57</v>
      </c>
      <c r="C1411" s="38">
        <v>45061</v>
      </c>
      <c r="D1411" s="37" t="str">
        <f t="shared" ref="D1411:D1474" si="154">TEXT(C1411,"mmmm")</f>
        <v>May</v>
      </c>
      <c r="E1411" s="37">
        <f t="shared" ref="E1411:E1474" si="155">YEAR(C1411)</f>
        <v>2023</v>
      </c>
      <c r="F1411" s="39">
        <v>156</v>
      </c>
      <c r="G1411" s="40">
        <v>34.08</v>
      </c>
      <c r="H1411" s="41">
        <f t="shared" ref="H1411:H1474" si="156">F1411*G1411</f>
        <v>5316.48</v>
      </c>
      <c r="I1411" s="42">
        <v>0.18</v>
      </c>
      <c r="J1411" s="31" t="str">
        <f t="shared" ref="J1411:J1474" si="157">IF(I1411=0,"No Discount",IF(I1411&lt;=0.05,"Low (1–5%)",IF(I1411&lt;=0.1,"Moderate (6–10%)",IF(I1411&lt;=0.15,"High (11–15%)",IF(I1411&lt;=0.2,"Very High (16–20%)","Maximum (21–25%)")))))</f>
        <v>Very High (16–20%)</v>
      </c>
      <c r="K1411" s="41">
        <f t="shared" ref="K1411:K1474" si="158">H1411-L1411</f>
        <v>956.966399999999</v>
      </c>
      <c r="L1411" s="41">
        <f t="shared" ref="L1411:L1474" si="159">H1411*(1-I1411)</f>
        <v>4359.5136</v>
      </c>
      <c r="M1411" s="39">
        <v>0</v>
      </c>
      <c r="N1411" s="43">
        <f t="shared" ref="N1411:N1474" si="160">M1411/F1411</f>
        <v>0</v>
      </c>
      <c r="O1411" s="44" t="s">
        <v>32</v>
      </c>
      <c r="P1411" s="45" t="s">
        <v>29</v>
      </c>
    </row>
    <row r="1412" ht="22.5" customHeight="1" spans="1:16">
      <c r="A1412" s="46" t="s">
        <v>10</v>
      </c>
      <c r="B1412" s="47" t="s">
        <v>62</v>
      </c>
      <c r="C1412" s="48">
        <v>45068</v>
      </c>
      <c r="D1412" s="47" t="str">
        <f t="shared" si="154"/>
        <v>May</v>
      </c>
      <c r="E1412" s="47">
        <f t="shared" si="155"/>
        <v>2023</v>
      </c>
      <c r="F1412" s="49">
        <v>154</v>
      </c>
      <c r="G1412" s="50">
        <v>33.67</v>
      </c>
      <c r="H1412" s="51">
        <f t="shared" si="156"/>
        <v>5185.18</v>
      </c>
      <c r="I1412" s="52">
        <v>0.11</v>
      </c>
      <c r="J1412" s="31" t="str">
        <f t="shared" si="157"/>
        <v>High (11–15%)</v>
      </c>
      <c r="K1412" s="51">
        <f t="shared" si="158"/>
        <v>570.3698</v>
      </c>
      <c r="L1412" s="51">
        <f t="shared" si="159"/>
        <v>4614.8102</v>
      </c>
      <c r="M1412" s="49">
        <v>2</v>
      </c>
      <c r="N1412" s="53">
        <f t="shared" si="160"/>
        <v>0.012987012987013</v>
      </c>
      <c r="O1412" s="54" t="s">
        <v>33</v>
      </c>
      <c r="P1412" s="55" t="s">
        <v>29</v>
      </c>
    </row>
    <row r="1413" ht="22.5" customHeight="1" spans="1:16">
      <c r="A1413" s="36" t="s">
        <v>6</v>
      </c>
      <c r="B1413" s="37" t="s">
        <v>51</v>
      </c>
      <c r="C1413" s="38">
        <v>45075</v>
      </c>
      <c r="D1413" s="37" t="str">
        <f t="shared" si="154"/>
        <v>May</v>
      </c>
      <c r="E1413" s="37">
        <f t="shared" si="155"/>
        <v>2023</v>
      </c>
      <c r="F1413" s="39">
        <v>158</v>
      </c>
      <c r="G1413" s="40">
        <v>39.62</v>
      </c>
      <c r="H1413" s="41">
        <f t="shared" si="156"/>
        <v>6259.96</v>
      </c>
      <c r="I1413" s="42">
        <v>0.13</v>
      </c>
      <c r="J1413" s="31" t="str">
        <f t="shared" si="157"/>
        <v>High (11–15%)</v>
      </c>
      <c r="K1413" s="41">
        <f t="shared" si="158"/>
        <v>813.7948</v>
      </c>
      <c r="L1413" s="41">
        <f t="shared" si="159"/>
        <v>5446.1652</v>
      </c>
      <c r="M1413" s="39">
        <v>0</v>
      </c>
      <c r="N1413" s="43">
        <f t="shared" si="160"/>
        <v>0</v>
      </c>
      <c r="O1413" s="44" t="s">
        <v>33</v>
      </c>
      <c r="P1413" s="45" t="s">
        <v>28</v>
      </c>
    </row>
    <row r="1414" ht="22.5" customHeight="1" spans="1:16">
      <c r="A1414" s="46" t="s">
        <v>61</v>
      </c>
      <c r="B1414" s="47" t="s">
        <v>62</v>
      </c>
      <c r="C1414" s="48">
        <v>45075</v>
      </c>
      <c r="D1414" s="47" t="str">
        <f t="shared" si="154"/>
        <v>May</v>
      </c>
      <c r="E1414" s="47">
        <f t="shared" si="155"/>
        <v>2023</v>
      </c>
      <c r="F1414" s="49">
        <v>179</v>
      </c>
      <c r="G1414" s="50">
        <v>59.7</v>
      </c>
      <c r="H1414" s="51">
        <f t="shared" si="156"/>
        <v>10686.3</v>
      </c>
      <c r="I1414" s="52">
        <v>0.24</v>
      </c>
      <c r="J1414" s="31" t="str">
        <f t="shared" si="157"/>
        <v>Maximum (21–25%)</v>
      </c>
      <c r="K1414" s="51">
        <f t="shared" si="158"/>
        <v>2564.712</v>
      </c>
      <c r="L1414" s="51">
        <f t="shared" si="159"/>
        <v>8121.588</v>
      </c>
      <c r="M1414" s="49">
        <v>0</v>
      </c>
      <c r="N1414" s="53">
        <f t="shared" si="160"/>
        <v>0</v>
      </c>
      <c r="O1414" s="54" t="s">
        <v>32</v>
      </c>
      <c r="P1414" s="55" t="s">
        <v>28</v>
      </c>
    </row>
    <row r="1415" ht="22.5" customHeight="1" spans="1:16">
      <c r="A1415" s="36" t="s">
        <v>56</v>
      </c>
      <c r="B1415" s="37" t="s">
        <v>57</v>
      </c>
      <c r="C1415" s="38">
        <v>45075</v>
      </c>
      <c r="D1415" s="37" t="str">
        <f t="shared" si="154"/>
        <v>May</v>
      </c>
      <c r="E1415" s="37">
        <f t="shared" si="155"/>
        <v>2023</v>
      </c>
      <c r="F1415" s="39">
        <v>168</v>
      </c>
      <c r="G1415" s="40">
        <v>57.64</v>
      </c>
      <c r="H1415" s="41">
        <f t="shared" si="156"/>
        <v>9683.52</v>
      </c>
      <c r="I1415" s="42">
        <v>0.13</v>
      </c>
      <c r="J1415" s="31" t="str">
        <f t="shared" si="157"/>
        <v>High (11–15%)</v>
      </c>
      <c r="K1415" s="41">
        <f t="shared" si="158"/>
        <v>1258.8576</v>
      </c>
      <c r="L1415" s="41">
        <f t="shared" si="159"/>
        <v>8424.6624</v>
      </c>
      <c r="M1415" s="39">
        <v>4</v>
      </c>
      <c r="N1415" s="43">
        <f t="shared" si="160"/>
        <v>0.0238095238095238</v>
      </c>
      <c r="O1415" s="44" t="s">
        <v>33</v>
      </c>
      <c r="P1415" s="45" t="s">
        <v>29</v>
      </c>
    </row>
    <row r="1416" ht="22.5" customHeight="1" spans="1:16">
      <c r="A1416" s="46" t="s">
        <v>50</v>
      </c>
      <c r="B1416" s="47" t="s">
        <v>51</v>
      </c>
      <c r="C1416" s="48">
        <v>45082</v>
      </c>
      <c r="D1416" s="47" t="str">
        <f t="shared" si="154"/>
        <v>June</v>
      </c>
      <c r="E1416" s="47">
        <f t="shared" si="155"/>
        <v>2023</v>
      </c>
      <c r="F1416" s="49">
        <v>154</v>
      </c>
      <c r="G1416" s="50">
        <v>47</v>
      </c>
      <c r="H1416" s="51">
        <f t="shared" si="156"/>
        <v>7238</v>
      </c>
      <c r="I1416" s="52">
        <v>0.15</v>
      </c>
      <c r="J1416" s="31" t="str">
        <f t="shared" si="157"/>
        <v>High (11–15%)</v>
      </c>
      <c r="K1416" s="51">
        <f t="shared" si="158"/>
        <v>1085.7</v>
      </c>
      <c r="L1416" s="51">
        <f t="shared" si="159"/>
        <v>6152.3</v>
      </c>
      <c r="M1416" s="49">
        <v>3</v>
      </c>
      <c r="N1416" s="53">
        <f t="shared" si="160"/>
        <v>0.0194805194805195</v>
      </c>
      <c r="O1416" s="54" t="s">
        <v>31</v>
      </c>
      <c r="P1416" s="55" t="s">
        <v>30</v>
      </c>
    </row>
    <row r="1417" ht="22.5" customHeight="1" spans="1:16">
      <c r="A1417" s="36" t="s">
        <v>54</v>
      </c>
      <c r="B1417" s="37" t="s">
        <v>55</v>
      </c>
      <c r="C1417" s="38">
        <v>45096</v>
      </c>
      <c r="D1417" s="37" t="str">
        <f t="shared" si="154"/>
        <v>June</v>
      </c>
      <c r="E1417" s="37">
        <f t="shared" si="155"/>
        <v>2023</v>
      </c>
      <c r="F1417" s="39">
        <v>170</v>
      </c>
      <c r="G1417" s="40">
        <v>58.55</v>
      </c>
      <c r="H1417" s="41">
        <f t="shared" si="156"/>
        <v>9953.5</v>
      </c>
      <c r="I1417" s="42">
        <v>0.1</v>
      </c>
      <c r="J1417" s="31" t="str">
        <f t="shared" si="157"/>
        <v>Moderate (6–10%)</v>
      </c>
      <c r="K1417" s="41">
        <f t="shared" si="158"/>
        <v>995.35</v>
      </c>
      <c r="L1417" s="41">
        <f t="shared" si="159"/>
        <v>8958.15</v>
      </c>
      <c r="M1417" s="39">
        <v>5</v>
      </c>
      <c r="N1417" s="43">
        <f t="shared" si="160"/>
        <v>0.0294117647058824</v>
      </c>
      <c r="O1417" s="44" t="s">
        <v>32</v>
      </c>
      <c r="P1417" s="45" t="s">
        <v>28</v>
      </c>
    </row>
    <row r="1418" ht="22.5" customHeight="1" spans="1:16">
      <c r="A1418" s="46" t="s">
        <v>9</v>
      </c>
      <c r="B1418" s="47" t="s">
        <v>62</v>
      </c>
      <c r="C1418" s="48">
        <v>45103</v>
      </c>
      <c r="D1418" s="47" t="str">
        <f t="shared" si="154"/>
        <v>June</v>
      </c>
      <c r="E1418" s="47">
        <f t="shared" si="155"/>
        <v>2023</v>
      </c>
      <c r="F1418" s="49">
        <v>158</v>
      </c>
      <c r="G1418" s="50">
        <v>48.54</v>
      </c>
      <c r="H1418" s="51">
        <f t="shared" si="156"/>
        <v>7669.32</v>
      </c>
      <c r="I1418" s="52">
        <v>0.03</v>
      </c>
      <c r="J1418" s="31" t="str">
        <f t="shared" si="157"/>
        <v>Low (1–5%)</v>
      </c>
      <c r="K1418" s="51">
        <f t="shared" si="158"/>
        <v>230.0796</v>
      </c>
      <c r="L1418" s="51">
        <f t="shared" si="159"/>
        <v>7439.2404</v>
      </c>
      <c r="M1418" s="49">
        <v>1</v>
      </c>
      <c r="N1418" s="53">
        <f t="shared" si="160"/>
        <v>0.00632911392405063</v>
      </c>
      <c r="O1418" s="54" t="s">
        <v>32</v>
      </c>
      <c r="P1418" s="55" t="s">
        <v>29</v>
      </c>
    </row>
    <row r="1419" ht="22.5" customHeight="1" spans="1:16">
      <c r="A1419" s="36" t="s">
        <v>6</v>
      </c>
      <c r="B1419" s="37" t="s">
        <v>51</v>
      </c>
      <c r="C1419" s="38">
        <v>45117</v>
      </c>
      <c r="D1419" s="37" t="str">
        <f t="shared" si="154"/>
        <v>July</v>
      </c>
      <c r="E1419" s="37">
        <f t="shared" si="155"/>
        <v>2023</v>
      </c>
      <c r="F1419" s="39">
        <v>138</v>
      </c>
      <c r="G1419" s="40">
        <v>46.62</v>
      </c>
      <c r="H1419" s="41">
        <f t="shared" si="156"/>
        <v>6433.56</v>
      </c>
      <c r="I1419" s="42">
        <v>0</v>
      </c>
      <c r="J1419" s="31" t="str">
        <f t="shared" si="157"/>
        <v>No Discount</v>
      </c>
      <c r="K1419" s="41">
        <f t="shared" si="158"/>
        <v>0</v>
      </c>
      <c r="L1419" s="41">
        <f t="shared" si="159"/>
        <v>6433.56</v>
      </c>
      <c r="M1419" s="39">
        <v>2</v>
      </c>
      <c r="N1419" s="43">
        <f t="shared" si="160"/>
        <v>0.0144927536231884</v>
      </c>
      <c r="O1419" s="44" t="s">
        <v>31</v>
      </c>
      <c r="P1419" s="45" t="s">
        <v>28</v>
      </c>
    </row>
    <row r="1420" ht="22.5" customHeight="1" spans="1:16">
      <c r="A1420" s="46" t="s">
        <v>63</v>
      </c>
      <c r="B1420" s="47" t="s">
        <v>57</v>
      </c>
      <c r="C1420" s="48">
        <v>45131</v>
      </c>
      <c r="D1420" s="47" t="str">
        <f t="shared" si="154"/>
        <v>July</v>
      </c>
      <c r="E1420" s="47">
        <f t="shared" si="155"/>
        <v>2023</v>
      </c>
      <c r="F1420" s="49">
        <v>141</v>
      </c>
      <c r="G1420" s="50">
        <v>17.7</v>
      </c>
      <c r="H1420" s="51">
        <f t="shared" si="156"/>
        <v>2495.7</v>
      </c>
      <c r="I1420" s="52">
        <v>0.17</v>
      </c>
      <c r="J1420" s="31" t="str">
        <f t="shared" si="157"/>
        <v>Very High (16–20%)</v>
      </c>
      <c r="K1420" s="51">
        <f t="shared" si="158"/>
        <v>424.269</v>
      </c>
      <c r="L1420" s="51">
        <f t="shared" si="159"/>
        <v>2071.431</v>
      </c>
      <c r="M1420" s="49">
        <v>4</v>
      </c>
      <c r="N1420" s="53">
        <f t="shared" si="160"/>
        <v>0.0283687943262411</v>
      </c>
      <c r="O1420" s="54" t="s">
        <v>32</v>
      </c>
      <c r="P1420" s="55" t="s">
        <v>29</v>
      </c>
    </row>
    <row r="1421" ht="22.5" customHeight="1" spans="1:16">
      <c r="A1421" s="36" t="s">
        <v>7</v>
      </c>
      <c r="B1421" s="37" t="s">
        <v>47</v>
      </c>
      <c r="C1421" s="38">
        <v>45159</v>
      </c>
      <c r="D1421" s="37" t="str">
        <f t="shared" si="154"/>
        <v>August</v>
      </c>
      <c r="E1421" s="37">
        <f t="shared" si="155"/>
        <v>2023</v>
      </c>
      <c r="F1421" s="39">
        <v>161</v>
      </c>
      <c r="G1421" s="40">
        <v>27.71</v>
      </c>
      <c r="H1421" s="41">
        <f t="shared" si="156"/>
        <v>4461.31</v>
      </c>
      <c r="I1421" s="42">
        <v>0.12</v>
      </c>
      <c r="J1421" s="31" t="str">
        <f t="shared" si="157"/>
        <v>High (11–15%)</v>
      </c>
      <c r="K1421" s="41">
        <f t="shared" si="158"/>
        <v>535.3572</v>
      </c>
      <c r="L1421" s="41">
        <f t="shared" si="159"/>
        <v>3925.9528</v>
      </c>
      <c r="M1421" s="39">
        <v>4</v>
      </c>
      <c r="N1421" s="43">
        <f t="shared" si="160"/>
        <v>0.0248447204968944</v>
      </c>
      <c r="O1421" s="44" t="s">
        <v>33</v>
      </c>
      <c r="P1421" s="45" t="s">
        <v>30</v>
      </c>
    </row>
    <row r="1422" ht="22.5" customHeight="1" spans="1:16">
      <c r="A1422" s="46" t="s">
        <v>8</v>
      </c>
      <c r="B1422" s="47" t="s">
        <v>45</v>
      </c>
      <c r="C1422" s="48">
        <v>45173</v>
      </c>
      <c r="D1422" s="47" t="str">
        <f t="shared" si="154"/>
        <v>September</v>
      </c>
      <c r="E1422" s="47">
        <f t="shared" si="155"/>
        <v>2023</v>
      </c>
      <c r="F1422" s="49">
        <v>149</v>
      </c>
      <c r="G1422" s="50">
        <v>46.85</v>
      </c>
      <c r="H1422" s="51">
        <f t="shared" si="156"/>
        <v>6980.65</v>
      </c>
      <c r="I1422" s="52">
        <v>0.16</v>
      </c>
      <c r="J1422" s="31" t="str">
        <f t="shared" si="157"/>
        <v>Very High (16–20%)</v>
      </c>
      <c r="K1422" s="51">
        <f t="shared" si="158"/>
        <v>1116.904</v>
      </c>
      <c r="L1422" s="51">
        <f t="shared" si="159"/>
        <v>5863.746</v>
      </c>
      <c r="M1422" s="49">
        <v>1</v>
      </c>
      <c r="N1422" s="53">
        <f t="shared" si="160"/>
        <v>0.00671140939597315</v>
      </c>
      <c r="O1422" s="54" t="s">
        <v>31</v>
      </c>
      <c r="P1422" s="55" t="s">
        <v>28</v>
      </c>
    </row>
    <row r="1423" ht="22.5" customHeight="1" spans="1:16">
      <c r="A1423" s="36" t="s">
        <v>52</v>
      </c>
      <c r="B1423" s="37" t="s">
        <v>53</v>
      </c>
      <c r="C1423" s="38">
        <v>45173</v>
      </c>
      <c r="D1423" s="37" t="str">
        <f t="shared" si="154"/>
        <v>September</v>
      </c>
      <c r="E1423" s="37">
        <f t="shared" si="155"/>
        <v>2023</v>
      </c>
      <c r="F1423" s="39">
        <v>154</v>
      </c>
      <c r="G1423" s="40">
        <v>12.83</v>
      </c>
      <c r="H1423" s="41">
        <f t="shared" si="156"/>
        <v>1975.82</v>
      </c>
      <c r="I1423" s="42">
        <v>0.06</v>
      </c>
      <c r="J1423" s="31" t="str">
        <f t="shared" si="157"/>
        <v>Moderate (6–10%)</v>
      </c>
      <c r="K1423" s="41">
        <f t="shared" si="158"/>
        <v>118.5492</v>
      </c>
      <c r="L1423" s="41">
        <f t="shared" si="159"/>
        <v>1857.2708</v>
      </c>
      <c r="M1423" s="39">
        <v>1</v>
      </c>
      <c r="N1423" s="43">
        <f t="shared" si="160"/>
        <v>0.00649350649350649</v>
      </c>
      <c r="O1423" s="44" t="s">
        <v>32</v>
      </c>
      <c r="P1423" s="45" t="s">
        <v>29</v>
      </c>
    </row>
    <row r="1424" ht="22.5" customHeight="1" spans="1:16">
      <c r="A1424" s="46" t="s">
        <v>61</v>
      </c>
      <c r="B1424" s="47" t="s">
        <v>62</v>
      </c>
      <c r="C1424" s="48">
        <v>45180</v>
      </c>
      <c r="D1424" s="47" t="str">
        <f t="shared" si="154"/>
        <v>September</v>
      </c>
      <c r="E1424" s="47">
        <f t="shared" si="155"/>
        <v>2023</v>
      </c>
      <c r="F1424" s="49">
        <v>154</v>
      </c>
      <c r="G1424" s="50">
        <v>19.08</v>
      </c>
      <c r="H1424" s="51">
        <f t="shared" si="156"/>
        <v>2938.32</v>
      </c>
      <c r="I1424" s="52">
        <v>0.13</v>
      </c>
      <c r="J1424" s="31" t="str">
        <f t="shared" si="157"/>
        <v>High (11–15%)</v>
      </c>
      <c r="K1424" s="51">
        <f t="shared" si="158"/>
        <v>381.9816</v>
      </c>
      <c r="L1424" s="51">
        <f t="shared" si="159"/>
        <v>2556.3384</v>
      </c>
      <c r="M1424" s="49">
        <v>5</v>
      </c>
      <c r="N1424" s="53">
        <f t="shared" si="160"/>
        <v>0.0324675324675325</v>
      </c>
      <c r="O1424" s="54" t="s">
        <v>33</v>
      </c>
      <c r="P1424" s="55" t="s">
        <v>28</v>
      </c>
    </row>
    <row r="1425" ht="22.5" customHeight="1" spans="1:16">
      <c r="A1425" s="36" t="s">
        <v>46</v>
      </c>
      <c r="B1425" s="37" t="s">
        <v>47</v>
      </c>
      <c r="C1425" s="38">
        <v>45187</v>
      </c>
      <c r="D1425" s="37" t="str">
        <f t="shared" si="154"/>
        <v>September</v>
      </c>
      <c r="E1425" s="37">
        <f t="shared" si="155"/>
        <v>2023</v>
      </c>
      <c r="F1425" s="39">
        <v>131</v>
      </c>
      <c r="G1425" s="40">
        <v>28.4</v>
      </c>
      <c r="H1425" s="41">
        <f t="shared" si="156"/>
        <v>3720.4</v>
      </c>
      <c r="I1425" s="42">
        <v>0.07</v>
      </c>
      <c r="J1425" s="31" t="str">
        <f t="shared" si="157"/>
        <v>Moderate (6–10%)</v>
      </c>
      <c r="K1425" s="41">
        <f t="shared" si="158"/>
        <v>260.428</v>
      </c>
      <c r="L1425" s="41">
        <f t="shared" si="159"/>
        <v>3459.972</v>
      </c>
      <c r="M1425" s="39">
        <v>2</v>
      </c>
      <c r="N1425" s="43">
        <f t="shared" si="160"/>
        <v>0.0152671755725191</v>
      </c>
      <c r="O1425" s="44" t="s">
        <v>33</v>
      </c>
      <c r="P1425" s="45" t="s">
        <v>30</v>
      </c>
    </row>
    <row r="1426" ht="22.5" customHeight="1" spans="1:16">
      <c r="A1426" s="46" t="s">
        <v>58</v>
      </c>
      <c r="B1426" s="47" t="s">
        <v>57</v>
      </c>
      <c r="C1426" s="48">
        <v>45194</v>
      </c>
      <c r="D1426" s="47" t="str">
        <f t="shared" si="154"/>
        <v>September</v>
      </c>
      <c r="E1426" s="47">
        <f t="shared" si="155"/>
        <v>2023</v>
      </c>
      <c r="F1426" s="49">
        <v>162</v>
      </c>
      <c r="G1426" s="50">
        <v>59.95</v>
      </c>
      <c r="H1426" s="51">
        <f t="shared" si="156"/>
        <v>9711.9</v>
      </c>
      <c r="I1426" s="52">
        <v>0.13</v>
      </c>
      <c r="J1426" s="31" t="str">
        <f t="shared" si="157"/>
        <v>High (11–15%)</v>
      </c>
      <c r="K1426" s="51">
        <f t="shared" si="158"/>
        <v>1262.547</v>
      </c>
      <c r="L1426" s="51">
        <f t="shared" si="159"/>
        <v>8449.353</v>
      </c>
      <c r="M1426" s="49">
        <v>0</v>
      </c>
      <c r="N1426" s="53">
        <f t="shared" si="160"/>
        <v>0</v>
      </c>
      <c r="O1426" s="54" t="s">
        <v>32</v>
      </c>
      <c r="P1426" s="55" t="s">
        <v>28</v>
      </c>
    </row>
    <row r="1427" ht="22.5" customHeight="1" spans="1:16">
      <c r="A1427" s="36" t="s">
        <v>52</v>
      </c>
      <c r="B1427" s="37" t="s">
        <v>53</v>
      </c>
      <c r="C1427" s="38">
        <v>45201</v>
      </c>
      <c r="D1427" s="37" t="str">
        <f t="shared" si="154"/>
        <v>October</v>
      </c>
      <c r="E1427" s="37">
        <f t="shared" si="155"/>
        <v>2023</v>
      </c>
      <c r="F1427" s="39">
        <v>152</v>
      </c>
      <c r="G1427" s="40">
        <v>39.87</v>
      </c>
      <c r="H1427" s="41">
        <f t="shared" si="156"/>
        <v>6060.24</v>
      </c>
      <c r="I1427" s="42">
        <v>0.07</v>
      </c>
      <c r="J1427" s="31" t="str">
        <f t="shared" si="157"/>
        <v>Moderate (6–10%)</v>
      </c>
      <c r="K1427" s="41">
        <f t="shared" si="158"/>
        <v>424.2168</v>
      </c>
      <c r="L1427" s="41">
        <f t="shared" si="159"/>
        <v>5636.0232</v>
      </c>
      <c r="M1427" s="39">
        <v>1</v>
      </c>
      <c r="N1427" s="43">
        <f t="shared" si="160"/>
        <v>0.00657894736842105</v>
      </c>
      <c r="O1427" s="44" t="s">
        <v>33</v>
      </c>
      <c r="P1427" s="45" t="s">
        <v>30</v>
      </c>
    </row>
    <row r="1428" ht="22.5" customHeight="1" spans="1:16">
      <c r="A1428" s="46" t="s">
        <v>54</v>
      </c>
      <c r="B1428" s="47" t="s">
        <v>55</v>
      </c>
      <c r="C1428" s="48">
        <v>45201</v>
      </c>
      <c r="D1428" s="47" t="str">
        <f t="shared" si="154"/>
        <v>October</v>
      </c>
      <c r="E1428" s="47">
        <f t="shared" si="155"/>
        <v>2023</v>
      </c>
      <c r="F1428" s="49">
        <v>148</v>
      </c>
      <c r="G1428" s="50">
        <v>37.95</v>
      </c>
      <c r="H1428" s="51">
        <f t="shared" si="156"/>
        <v>5616.6</v>
      </c>
      <c r="I1428" s="52">
        <v>0.02</v>
      </c>
      <c r="J1428" s="31" t="str">
        <f t="shared" si="157"/>
        <v>Low (1–5%)</v>
      </c>
      <c r="K1428" s="51">
        <f t="shared" si="158"/>
        <v>112.332</v>
      </c>
      <c r="L1428" s="51">
        <f t="shared" si="159"/>
        <v>5504.268</v>
      </c>
      <c r="M1428" s="49">
        <v>0</v>
      </c>
      <c r="N1428" s="53">
        <f t="shared" si="160"/>
        <v>0</v>
      </c>
      <c r="O1428" s="54" t="s">
        <v>32</v>
      </c>
      <c r="P1428" s="55" t="s">
        <v>28</v>
      </c>
    </row>
    <row r="1429" ht="22.5" customHeight="1" spans="1:16">
      <c r="A1429" s="36" t="s">
        <v>6</v>
      </c>
      <c r="B1429" s="37" t="s">
        <v>51</v>
      </c>
      <c r="C1429" s="38">
        <v>45208</v>
      </c>
      <c r="D1429" s="37" t="str">
        <f t="shared" si="154"/>
        <v>October</v>
      </c>
      <c r="E1429" s="37">
        <f t="shared" si="155"/>
        <v>2023</v>
      </c>
      <c r="F1429" s="39">
        <v>166</v>
      </c>
      <c r="G1429" s="40">
        <v>21.27</v>
      </c>
      <c r="H1429" s="41">
        <f t="shared" si="156"/>
        <v>3530.82</v>
      </c>
      <c r="I1429" s="42">
        <v>0.1</v>
      </c>
      <c r="J1429" s="31" t="str">
        <f t="shared" si="157"/>
        <v>Moderate (6–10%)</v>
      </c>
      <c r="K1429" s="41">
        <f t="shared" si="158"/>
        <v>353.082</v>
      </c>
      <c r="L1429" s="41">
        <f t="shared" si="159"/>
        <v>3177.738</v>
      </c>
      <c r="M1429" s="39">
        <v>1</v>
      </c>
      <c r="N1429" s="43">
        <f t="shared" si="160"/>
        <v>0.00602409638554217</v>
      </c>
      <c r="O1429" s="44" t="s">
        <v>31</v>
      </c>
      <c r="P1429" s="45" t="s">
        <v>28</v>
      </c>
    </row>
    <row r="1430" ht="22.5" customHeight="1" spans="1:16">
      <c r="A1430" s="46" t="s">
        <v>7</v>
      </c>
      <c r="B1430" s="47" t="s">
        <v>47</v>
      </c>
      <c r="C1430" s="48">
        <v>45222</v>
      </c>
      <c r="D1430" s="47" t="str">
        <f t="shared" si="154"/>
        <v>October</v>
      </c>
      <c r="E1430" s="47">
        <f t="shared" si="155"/>
        <v>2023</v>
      </c>
      <c r="F1430" s="49">
        <v>140</v>
      </c>
      <c r="G1430" s="50">
        <v>17.09</v>
      </c>
      <c r="H1430" s="51">
        <f t="shared" si="156"/>
        <v>2392.6</v>
      </c>
      <c r="I1430" s="52">
        <v>0.14</v>
      </c>
      <c r="J1430" s="31" t="str">
        <f t="shared" si="157"/>
        <v>High (11–15%)</v>
      </c>
      <c r="K1430" s="51">
        <f t="shared" si="158"/>
        <v>334.964</v>
      </c>
      <c r="L1430" s="51">
        <f t="shared" si="159"/>
        <v>2057.636</v>
      </c>
      <c r="M1430" s="49">
        <v>1</v>
      </c>
      <c r="N1430" s="53">
        <f t="shared" si="160"/>
        <v>0.00714285714285714</v>
      </c>
      <c r="O1430" s="54" t="s">
        <v>33</v>
      </c>
      <c r="P1430" s="55" t="s">
        <v>30</v>
      </c>
    </row>
    <row r="1431" ht="22.5" customHeight="1" spans="1:16">
      <c r="A1431" s="36" t="s">
        <v>9</v>
      </c>
      <c r="B1431" s="37" t="s">
        <v>62</v>
      </c>
      <c r="C1431" s="38">
        <v>45250</v>
      </c>
      <c r="D1431" s="37" t="str">
        <f t="shared" si="154"/>
        <v>November</v>
      </c>
      <c r="E1431" s="37">
        <f t="shared" si="155"/>
        <v>2023</v>
      </c>
      <c r="F1431" s="39">
        <v>153</v>
      </c>
      <c r="G1431" s="40">
        <v>27.29</v>
      </c>
      <c r="H1431" s="41">
        <f t="shared" si="156"/>
        <v>4175.37</v>
      </c>
      <c r="I1431" s="42">
        <v>0.24</v>
      </c>
      <c r="J1431" s="31" t="str">
        <f t="shared" si="157"/>
        <v>Maximum (21–25%)</v>
      </c>
      <c r="K1431" s="41">
        <f t="shared" si="158"/>
        <v>1002.0888</v>
      </c>
      <c r="L1431" s="41">
        <f t="shared" si="159"/>
        <v>3173.2812</v>
      </c>
      <c r="M1431" s="39">
        <v>0</v>
      </c>
      <c r="N1431" s="43">
        <f t="shared" si="160"/>
        <v>0</v>
      </c>
      <c r="O1431" s="44" t="s">
        <v>32</v>
      </c>
      <c r="P1431" s="45" t="s">
        <v>29</v>
      </c>
    </row>
    <row r="1432" ht="22.5" customHeight="1" spans="1:16">
      <c r="A1432" s="46" t="s">
        <v>52</v>
      </c>
      <c r="B1432" s="47" t="s">
        <v>53</v>
      </c>
      <c r="C1432" s="48">
        <v>45299</v>
      </c>
      <c r="D1432" s="47" t="str">
        <f t="shared" si="154"/>
        <v>January</v>
      </c>
      <c r="E1432" s="47">
        <f t="shared" si="155"/>
        <v>2024</v>
      </c>
      <c r="F1432" s="49">
        <v>137</v>
      </c>
      <c r="G1432" s="50">
        <v>19.2</v>
      </c>
      <c r="H1432" s="51">
        <f t="shared" si="156"/>
        <v>2630.4</v>
      </c>
      <c r="I1432" s="52">
        <v>0.13</v>
      </c>
      <c r="J1432" s="31" t="str">
        <f t="shared" si="157"/>
        <v>High (11–15%)</v>
      </c>
      <c r="K1432" s="51">
        <f t="shared" si="158"/>
        <v>341.952</v>
      </c>
      <c r="L1432" s="51">
        <f t="shared" si="159"/>
        <v>2288.448</v>
      </c>
      <c r="M1432" s="49">
        <v>2</v>
      </c>
      <c r="N1432" s="53">
        <f t="shared" si="160"/>
        <v>0.0145985401459854</v>
      </c>
      <c r="O1432" s="54" t="s">
        <v>32</v>
      </c>
      <c r="P1432" s="55" t="s">
        <v>29</v>
      </c>
    </row>
    <row r="1433" ht="22.5" customHeight="1" spans="1:16">
      <c r="A1433" s="36" t="s">
        <v>52</v>
      </c>
      <c r="B1433" s="37" t="s">
        <v>53</v>
      </c>
      <c r="C1433" s="38">
        <v>45334</v>
      </c>
      <c r="D1433" s="37" t="str">
        <f t="shared" si="154"/>
        <v>February</v>
      </c>
      <c r="E1433" s="37">
        <f t="shared" si="155"/>
        <v>2024</v>
      </c>
      <c r="F1433" s="39">
        <v>140</v>
      </c>
      <c r="G1433" s="40">
        <v>55.64</v>
      </c>
      <c r="H1433" s="41">
        <f t="shared" si="156"/>
        <v>7789.6</v>
      </c>
      <c r="I1433" s="42">
        <v>0.04</v>
      </c>
      <c r="J1433" s="31" t="str">
        <f t="shared" si="157"/>
        <v>Low (1–5%)</v>
      </c>
      <c r="K1433" s="41">
        <f t="shared" si="158"/>
        <v>311.584000000001</v>
      </c>
      <c r="L1433" s="41">
        <f t="shared" si="159"/>
        <v>7478.016</v>
      </c>
      <c r="M1433" s="39">
        <v>1</v>
      </c>
      <c r="N1433" s="43">
        <f t="shared" si="160"/>
        <v>0.00714285714285714</v>
      </c>
      <c r="O1433" s="44" t="s">
        <v>33</v>
      </c>
      <c r="P1433" s="45" t="s">
        <v>28</v>
      </c>
    </row>
    <row r="1434" ht="22.5" customHeight="1" spans="1:16">
      <c r="A1434" s="46" t="s">
        <v>58</v>
      </c>
      <c r="B1434" s="47" t="s">
        <v>57</v>
      </c>
      <c r="C1434" s="48">
        <v>45341</v>
      </c>
      <c r="D1434" s="47" t="str">
        <f t="shared" si="154"/>
        <v>February</v>
      </c>
      <c r="E1434" s="47">
        <f t="shared" si="155"/>
        <v>2024</v>
      </c>
      <c r="F1434" s="49">
        <v>152</v>
      </c>
      <c r="G1434" s="50">
        <v>19.29</v>
      </c>
      <c r="H1434" s="51">
        <f t="shared" si="156"/>
        <v>2932.08</v>
      </c>
      <c r="I1434" s="52">
        <v>0.09</v>
      </c>
      <c r="J1434" s="31" t="str">
        <f t="shared" si="157"/>
        <v>Moderate (6–10%)</v>
      </c>
      <c r="K1434" s="51">
        <f t="shared" si="158"/>
        <v>263.8872</v>
      </c>
      <c r="L1434" s="51">
        <f t="shared" si="159"/>
        <v>2668.1928</v>
      </c>
      <c r="M1434" s="49">
        <v>0</v>
      </c>
      <c r="N1434" s="53">
        <f t="shared" si="160"/>
        <v>0</v>
      </c>
      <c r="O1434" s="54" t="s">
        <v>33</v>
      </c>
      <c r="P1434" s="55" t="s">
        <v>29</v>
      </c>
    </row>
    <row r="1435" ht="22.5" customHeight="1" spans="1:16">
      <c r="A1435" s="36" t="s">
        <v>8</v>
      </c>
      <c r="B1435" s="37" t="s">
        <v>45</v>
      </c>
      <c r="C1435" s="38">
        <v>45348</v>
      </c>
      <c r="D1435" s="37" t="str">
        <f t="shared" si="154"/>
        <v>February</v>
      </c>
      <c r="E1435" s="37">
        <f t="shared" si="155"/>
        <v>2024</v>
      </c>
      <c r="F1435" s="39">
        <v>143</v>
      </c>
      <c r="G1435" s="40">
        <v>56.58</v>
      </c>
      <c r="H1435" s="41">
        <f t="shared" si="156"/>
        <v>8090.94</v>
      </c>
      <c r="I1435" s="42">
        <v>0.16</v>
      </c>
      <c r="J1435" s="31" t="str">
        <f t="shared" si="157"/>
        <v>Very High (16–20%)</v>
      </c>
      <c r="K1435" s="41">
        <f t="shared" si="158"/>
        <v>1294.5504</v>
      </c>
      <c r="L1435" s="41">
        <f t="shared" si="159"/>
        <v>6796.3896</v>
      </c>
      <c r="M1435" s="39">
        <v>3</v>
      </c>
      <c r="N1435" s="43">
        <f t="shared" si="160"/>
        <v>0.020979020979021</v>
      </c>
      <c r="O1435" s="44" t="s">
        <v>33</v>
      </c>
      <c r="P1435" s="45" t="s">
        <v>30</v>
      </c>
    </row>
    <row r="1436" ht="22.5" customHeight="1" spans="1:16">
      <c r="A1436" s="46" t="s">
        <v>46</v>
      </c>
      <c r="B1436" s="47" t="s">
        <v>47</v>
      </c>
      <c r="C1436" s="48">
        <v>45348</v>
      </c>
      <c r="D1436" s="47" t="str">
        <f t="shared" si="154"/>
        <v>February</v>
      </c>
      <c r="E1436" s="47">
        <f t="shared" si="155"/>
        <v>2024</v>
      </c>
      <c r="F1436" s="49">
        <v>123</v>
      </c>
      <c r="G1436" s="50">
        <v>42.1</v>
      </c>
      <c r="H1436" s="51">
        <f t="shared" si="156"/>
        <v>5178.3</v>
      </c>
      <c r="I1436" s="52">
        <v>0.11</v>
      </c>
      <c r="J1436" s="31" t="str">
        <f t="shared" si="157"/>
        <v>High (11–15%)</v>
      </c>
      <c r="K1436" s="51">
        <f t="shared" si="158"/>
        <v>569.613</v>
      </c>
      <c r="L1436" s="51">
        <f t="shared" si="159"/>
        <v>4608.687</v>
      </c>
      <c r="M1436" s="49">
        <v>1</v>
      </c>
      <c r="N1436" s="53">
        <f t="shared" si="160"/>
        <v>0.00813008130081301</v>
      </c>
      <c r="O1436" s="54" t="s">
        <v>32</v>
      </c>
      <c r="P1436" s="55" t="s">
        <v>29</v>
      </c>
    </row>
    <row r="1437" ht="22.5" customHeight="1" spans="1:16">
      <c r="A1437" s="36" t="s">
        <v>52</v>
      </c>
      <c r="B1437" s="37" t="s">
        <v>53</v>
      </c>
      <c r="C1437" s="38">
        <v>45376</v>
      </c>
      <c r="D1437" s="37" t="str">
        <f t="shared" si="154"/>
        <v>March</v>
      </c>
      <c r="E1437" s="37">
        <f t="shared" si="155"/>
        <v>2024</v>
      </c>
      <c r="F1437" s="39">
        <v>147</v>
      </c>
      <c r="G1437" s="40">
        <v>30.19</v>
      </c>
      <c r="H1437" s="41">
        <f t="shared" si="156"/>
        <v>4437.93</v>
      </c>
      <c r="I1437" s="42">
        <v>0.08</v>
      </c>
      <c r="J1437" s="31" t="str">
        <f t="shared" si="157"/>
        <v>Moderate (6–10%)</v>
      </c>
      <c r="K1437" s="41">
        <f t="shared" si="158"/>
        <v>355.0344</v>
      </c>
      <c r="L1437" s="41">
        <f t="shared" si="159"/>
        <v>4082.8956</v>
      </c>
      <c r="M1437" s="39">
        <v>0</v>
      </c>
      <c r="N1437" s="43">
        <f t="shared" si="160"/>
        <v>0</v>
      </c>
      <c r="O1437" s="44" t="s">
        <v>32</v>
      </c>
      <c r="P1437" s="45" t="s">
        <v>30</v>
      </c>
    </row>
    <row r="1438" ht="22.5" customHeight="1" spans="1:16">
      <c r="A1438" s="46" t="s">
        <v>56</v>
      </c>
      <c r="B1438" s="47" t="s">
        <v>57</v>
      </c>
      <c r="C1438" s="48">
        <v>45376</v>
      </c>
      <c r="D1438" s="47" t="str">
        <f t="shared" si="154"/>
        <v>March</v>
      </c>
      <c r="E1438" s="47">
        <f t="shared" si="155"/>
        <v>2024</v>
      </c>
      <c r="F1438" s="49">
        <v>175</v>
      </c>
      <c r="G1438" s="50">
        <v>49.15</v>
      </c>
      <c r="H1438" s="51">
        <f t="shared" si="156"/>
        <v>8601.25</v>
      </c>
      <c r="I1438" s="52">
        <v>0.18</v>
      </c>
      <c r="J1438" s="31" t="str">
        <f t="shared" si="157"/>
        <v>Very High (16–20%)</v>
      </c>
      <c r="K1438" s="51">
        <f t="shared" si="158"/>
        <v>1548.225</v>
      </c>
      <c r="L1438" s="51">
        <f t="shared" si="159"/>
        <v>7053.025</v>
      </c>
      <c r="M1438" s="49">
        <v>2</v>
      </c>
      <c r="N1438" s="53">
        <f t="shared" si="160"/>
        <v>0.0114285714285714</v>
      </c>
      <c r="O1438" s="54" t="s">
        <v>31</v>
      </c>
      <c r="P1438" s="55" t="s">
        <v>30</v>
      </c>
    </row>
    <row r="1439" ht="22.5" customHeight="1" spans="1:16">
      <c r="A1439" s="36" t="s">
        <v>64</v>
      </c>
      <c r="B1439" s="37" t="s">
        <v>65</v>
      </c>
      <c r="C1439" s="38">
        <v>45397</v>
      </c>
      <c r="D1439" s="37" t="str">
        <f t="shared" si="154"/>
        <v>April</v>
      </c>
      <c r="E1439" s="37">
        <f t="shared" si="155"/>
        <v>2024</v>
      </c>
      <c r="F1439" s="39">
        <v>125</v>
      </c>
      <c r="G1439" s="40">
        <v>47.73</v>
      </c>
      <c r="H1439" s="41">
        <f t="shared" si="156"/>
        <v>5966.25</v>
      </c>
      <c r="I1439" s="42">
        <v>0.08</v>
      </c>
      <c r="J1439" s="31" t="str">
        <f t="shared" si="157"/>
        <v>Moderate (6–10%)</v>
      </c>
      <c r="K1439" s="41">
        <f t="shared" si="158"/>
        <v>477.3</v>
      </c>
      <c r="L1439" s="41">
        <f t="shared" si="159"/>
        <v>5488.95</v>
      </c>
      <c r="M1439" s="39">
        <v>0</v>
      </c>
      <c r="N1439" s="43">
        <f t="shared" si="160"/>
        <v>0</v>
      </c>
      <c r="O1439" s="44" t="s">
        <v>33</v>
      </c>
      <c r="P1439" s="45" t="s">
        <v>30</v>
      </c>
    </row>
    <row r="1440" ht="22.5" customHeight="1" spans="1:16">
      <c r="A1440" s="46" t="s">
        <v>8</v>
      </c>
      <c r="B1440" s="47" t="s">
        <v>45</v>
      </c>
      <c r="C1440" s="48">
        <v>45404</v>
      </c>
      <c r="D1440" s="47" t="str">
        <f t="shared" si="154"/>
        <v>April</v>
      </c>
      <c r="E1440" s="47">
        <f t="shared" si="155"/>
        <v>2024</v>
      </c>
      <c r="F1440" s="49">
        <v>150</v>
      </c>
      <c r="G1440" s="50">
        <v>54.11</v>
      </c>
      <c r="H1440" s="51">
        <f t="shared" si="156"/>
        <v>8116.5</v>
      </c>
      <c r="I1440" s="52">
        <v>0.19</v>
      </c>
      <c r="J1440" s="31" t="str">
        <f t="shared" si="157"/>
        <v>Very High (16–20%)</v>
      </c>
      <c r="K1440" s="51">
        <f t="shared" si="158"/>
        <v>1542.135</v>
      </c>
      <c r="L1440" s="51">
        <f t="shared" si="159"/>
        <v>6574.365</v>
      </c>
      <c r="M1440" s="49">
        <v>1</v>
      </c>
      <c r="N1440" s="53">
        <f t="shared" si="160"/>
        <v>0.00666666666666667</v>
      </c>
      <c r="O1440" s="54" t="s">
        <v>31</v>
      </c>
      <c r="P1440" s="55" t="s">
        <v>30</v>
      </c>
    </row>
    <row r="1441" ht="22.5" customHeight="1" spans="1:16">
      <c r="A1441" s="36" t="s">
        <v>50</v>
      </c>
      <c r="B1441" s="37" t="s">
        <v>51</v>
      </c>
      <c r="C1441" s="38">
        <v>45404</v>
      </c>
      <c r="D1441" s="37" t="str">
        <f t="shared" si="154"/>
        <v>April</v>
      </c>
      <c r="E1441" s="37">
        <f t="shared" si="155"/>
        <v>2024</v>
      </c>
      <c r="F1441" s="39">
        <v>167</v>
      </c>
      <c r="G1441" s="40">
        <v>51.64</v>
      </c>
      <c r="H1441" s="41">
        <f t="shared" si="156"/>
        <v>8623.88</v>
      </c>
      <c r="I1441" s="42">
        <v>0.03</v>
      </c>
      <c r="J1441" s="31" t="str">
        <f t="shared" si="157"/>
        <v>Low (1–5%)</v>
      </c>
      <c r="K1441" s="41">
        <f t="shared" si="158"/>
        <v>258.716399999999</v>
      </c>
      <c r="L1441" s="41">
        <f t="shared" si="159"/>
        <v>8365.1636</v>
      </c>
      <c r="M1441" s="39">
        <v>0</v>
      </c>
      <c r="N1441" s="43">
        <f t="shared" si="160"/>
        <v>0</v>
      </c>
      <c r="O1441" s="44" t="s">
        <v>32</v>
      </c>
      <c r="P1441" s="45" t="s">
        <v>28</v>
      </c>
    </row>
    <row r="1442" ht="22.5" customHeight="1" spans="1:16">
      <c r="A1442" s="46" t="s">
        <v>8</v>
      </c>
      <c r="B1442" s="47" t="s">
        <v>45</v>
      </c>
      <c r="C1442" s="48">
        <v>45411</v>
      </c>
      <c r="D1442" s="47" t="str">
        <f t="shared" si="154"/>
        <v>April</v>
      </c>
      <c r="E1442" s="47">
        <f t="shared" si="155"/>
        <v>2024</v>
      </c>
      <c r="F1442" s="49">
        <v>162</v>
      </c>
      <c r="G1442" s="50">
        <v>50.85</v>
      </c>
      <c r="H1442" s="51">
        <f t="shared" si="156"/>
        <v>8237.7</v>
      </c>
      <c r="I1442" s="52">
        <v>0.2</v>
      </c>
      <c r="J1442" s="31" t="str">
        <f t="shared" si="157"/>
        <v>Very High (16–20%)</v>
      </c>
      <c r="K1442" s="51">
        <f t="shared" si="158"/>
        <v>1647.54</v>
      </c>
      <c r="L1442" s="51">
        <f t="shared" si="159"/>
        <v>6590.16</v>
      </c>
      <c r="M1442" s="49">
        <v>2</v>
      </c>
      <c r="N1442" s="53">
        <f t="shared" si="160"/>
        <v>0.0123456790123457</v>
      </c>
      <c r="O1442" s="54" t="s">
        <v>31</v>
      </c>
      <c r="P1442" s="55" t="s">
        <v>30</v>
      </c>
    </row>
    <row r="1443" ht="22.5" customHeight="1" spans="1:16">
      <c r="A1443" s="36" t="s">
        <v>48</v>
      </c>
      <c r="B1443" s="37" t="s">
        <v>49</v>
      </c>
      <c r="C1443" s="38">
        <v>45411</v>
      </c>
      <c r="D1443" s="37" t="str">
        <f t="shared" si="154"/>
        <v>April</v>
      </c>
      <c r="E1443" s="37">
        <f t="shared" si="155"/>
        <v>2024</v>
      </c>
      <c r="F1443" s="39">
        <v>152</v>
      </c>
      <c r="G1443" s="40">
        <v>34.64</v>
      </c>
      <c r="H1443" s="41">
        <f t="shared" si="156"/>
        <v>5265.28</v>
      </c>
      <c r="I1443" s="42">
        <v>0.13</v>
      </c>
      <c r="J1443" s="31" t="str">
        <f t="shared" si="157"/>
        <v>High (11–15%)</v>
      </c>
      <c r="K1443" s="41">
        <f t="shared" si="158"/>
        <v>684.4864</v>
      </c>
      <c r="L1443" s="41">
        <f t="shared" si="159"/>
        <v>4580.7936</v>
      </c>
      <c r="M1443" s="39">
        <v>0</v>
      </c>
      <c r="N1443" s="43">
        <f t="shared" si="160"/>
        <v>0</v>
      </c>
      <c r="O1443" s="44" t="s">
        <v>33</v>
      </c>
      <c r="P1443" s="45" t="s">
        <v>28</v>
      </c>
    </row>
    <row r="1444" ht="22.5" customHeight="1" spans="1:16">
      <c r="A1444" s="46" t="s">
        <v>10</v>
      </c>
      <c r="B1444" s="47" t="s">
        <v>62</v>
      </c>
      <c r="C1444" s="48">
        <v>45425</v>
      </c>
      <c r="D1444" s="47" t="str">
        <f t="shared" si="154"/>
        <v>May</v>
      </c>
      <c r="E1444" s="47">
        <f t="shared" si="155"/>
        <v>2024</v>
      </c>
      <c r="F1444" s="49">
        <v>153</v>
      </c>
      <c r="G1444" s="50">
        <v>16.75</v>
      </c>
      <c r="H1444" s="51">
        <f t="shared" si="156"/>
        <v>2562.75</v>
      </c>
      <c r="I1444" s="52">
        <v>0.13</v>
      </c>
      <c r="J1444" s="31" t="str">
        <f t="shared" si="157"/>
        <v>High (11–15%)</v>
      </c>
      <c r="K1444" s="51">
        <f t="shared" si="158"/>
        <v>333.1575</v>
      </c>
      <c r="L1444" s="51">
        <f t="shared" si="159"/>
        <v>2229.5925</v>
      </c>
      <c r="M1444" s="49">
        <v>1</v>
      </c>
      <c r="N1444" s="53">
        <f t="shared" si="160"/>
        <v>0.0065359477124183</v>
      </c>
      <c r="O1444" s="54" t="s">
        <v>33</v>
      </c>
      <c r="P1444" s="55" t="s">
        <v>30</v>
      </c>
    </row>
    <row r="1445" ht="22.5" customHeight="1" spans="1:16">
      <c r="A1445" s="36" t="s">
        <v>52</v>
      </c>
      <c r="B1445" s="37" t="s">
        <v>53</v>
      </c>
      <c r="C1445" s="38">
        <v>45425</v>
      </c>
      <c r="D1445" s="37" t="str">
        <f t="shared" si="154"/>
        <v>May</v>
      </c>
      <c r="E1445" s="37">
        <f t="shared" si="155"/>
        <v>2024</v>
      </c>
      <c r="F1445" s="39">
        <v>157</v>
      </c>
      <c r="G1445" s="40">
        <v>44.31</v>
      </c>
      <c r="H1445" s="41">
        <f t="shared" si="156"/>
        <v>6956.67</v>
      </c>
      <c r="I1445" s="42">
        <v>0.2</v>
      </c>
      <c r="J1445" s="31" t="str">
        <f t="shared" si="157"/>
        <v>Very High (16–20%)</v>
      </c>
      <c r="K1445" s="41">
        <f t="shared" si="158"/>
        <v>1391.334</v>
      </c>
      <c r="L1445" s="41">
        <f t="shared" si="159"/>
        <v>5565.336</v>
      </c>
      <c r="M1445" s="39">
        <v>1</v>
      </c>
      <c r="N1445" s="43">
        <f t="shared" si="160"/>
        <v>0.00636942675159236</v>
      </c>
      <c r="O1445" s="44" t="s">
        <v>33</v>
      </c>
      <c r="P1445" s="45" t="s">
        <v>29</v>
      </c>
    </row>
    <row r="1446" ht="22.5" customHeight="1" spans="1:16">
      <c r="A1446" s="46" t="s">
        <v>9</v>
      </c>
      <c r="B1446" s="47" t="s">
        <v>62</v>
      </c>
      <c r="C1446" s="48">
        <v>45439</v>
      </c>
      <c r="D1446" s="47" t="str">
        <f t="shared" si="154"/>
        <v>May</v>
      </c>
      <c r="E1446" s="47">
        <f t="shared" si="155"/>
        <v>2024</v>
      </c>
      <c r="F1446" s="49">
        <v>147</v>
      </c>
      <c r="G1446" s="50">
        <v>21.63</v>
      </c>
      <c r="H1446" s="51">
        <f t="shared" si="156"/>
        <v>3179.61</v>
      </c>
      <c r="I1446" s="52">
        <v>0.1</v>
      </c>
      <c r="J1446" s="31" t="str">
        <f t="shared" si="157"/>
        <v>Moderate (6–10%)</v>
      </c>
      <c r="K1446" s="51">
        <f t="shared" si="158"/>
        <v>317.961</v>
      </c>
      <c r="L1446" s="51">
        <f t="shared" si="159"/>
        <v>2861.649</v>
      </c>
      <c r="M1446" s="49">
        <v>1</v>
      </c>
      <c r="N1446" s="53">
        <f t="shared" si="160"/>
        <v>0.00680272108843537</v>
      </c>
      <c r="O1446" s="54" t="s">
        <v>33</v>
      </c>
      <c r="P1446" s="55" t="s">
        <v>28</v>
      </c>
    </row>
    <row r="1447" ht="22.5" customHeight="1" spans="1:16">
      <c r="A1447" s="36" t="s">
        <v>61</v>
      </c>
      <c r="B1447" s="37" t="s">
        <v>62</v>
      </c>
      <c r="C1447" s="38">
        <v>45446</v>
      </c>
      <c r="D1447" s="37" t="str">
        <f t="shared" si="154"/>
        <v>June</v>
      </c>
      <c r="E1447" s="37">
        <f t="shared" si="155"/>
        <v>2024</v>
      </c>
      <c r="F1447" s="39">
        <v>144</v>
      </c>
      <c r="G1447" s="40">
        <v>48.68</v>
      </c>
      <c r="H1447" s="41">
        <f t="shared" si="156"/>
        <v>7009.92</v>
      </c>
      <c r="I1447" s="42">
        <v>0.14</v>
      </c>
      <c r="J1447" s="31" t="str">
        <f t="shared" si="157"/>
        <v>High (11–15%)</v>
      </c>
      <c r="K1447" s="41">
        <f t="shared" si="158"/>
        <v>981.3888</v>
      </c>
      <c r="L1447" s="41">
        <f t="shared" si="159"/>
        <v>6028.5312</v>
      </c>
      <c r="M1447" s="39">
        <v>1</v>
      </c>
      <c r="N1447" s="43">
        <f t="shared" si="160"/>
        <v>0.00694444444444444</v>
      </c>
      <c r="O1447" s="44" t="s">
        <v>31</v>
      </c>
      <c r="P1447" s="45" t="s">
        <v>30</v>
      </c>
    </row>
    <row r="1448" ht="22.5" customHeight="1" spans="1:16">
      <c r="A1448" s="46" t="s">
        <v>59</v>
      </c>
      <c r="B1448" s="47" t="s">
        <v>60</v>
      </c>
      <c r="C1448" s="48">
        <v>45453</v>
      </c>
      <c r="D1448" s="47" t="str">
        <f t="shared" si="154"/>
        <v>June</v>
      </c>
      <c r="E1448" s="47">
        <f t="shared" si="155"/>
        <v>2024</v>
      </c>
      <c r="F1448" s="49">
        <v>141</v>
      </c>
      <c r="G1448" s="50">
        <v>44.57</v>
      </c>
      <c r="H1448" s="51">
        <f t="shared" si="156"/>
        <v>6284.37</v>
      </c>
      <c r="I1448" s="52">
        <v>0.07</v>
      </c>
      <c r="J1448" s="31" t="str">
        <f t="shared" si="157"/>
        <v>Moderate (6–10%)</v>
      </c>
      <c r="K1448" s="51">
        <f t="shared" si="158"/>
        <v>439.905900000001</v>
      </c>
      <c r="L1448" s="51">
        <f t="shared" si="159"/>
        <v>5844.4641</v>
      </c>
      <c r="M1448" s="49">
        <v>1</v>
      </c>
      <c r="N1448" s="53">
        <f t="shared" si="160"/>
        <v>0.00709219858156028</v>
      </c>
      <c r="O1448" s="54" t="s">
        <v>32</v>
      </c>
      <c r="P1448" s="55" t="s">
        <v>28</v>
      </c>
    </row>
    <row r="1449" ht="22.5" customHeight="1" spans="1:16">
      <c r="A1449" s="36" t="s">
        <v>50</v>
      </c>
      <c r="B1449" s="37" t="s">
        <v>51</v>
      </c>
      <c r="C1449" s="38">
        <v>45481</v>
      </c>
      <c r="D1449" s="37" t="str">
        <f t="shared" si="154"/>
        <v>July</v>
      </c>
      <c r="E1449" s="37">
        <f t="shared" si="155"/>
        <v>2024</v>
      </c>
      <c r="F1449" s="39">
        <v>142</v>
      </c>
      <c r="G1449" s="40">
        <v>36.16</v>
      </c>
      <c r="H1449" s="41">
        <f t="shared" si="156"/>
        <v>5134.72</v>
      </c>
      <c r="I1449" s="42">
        <v>0.06</v>
      </c>
      <c r="J1449" s="31" t="str">
        <f t="shared" si="157"/>
        <v>Moderate (6–10%)</v>
      </c>
      <c r="K1449" s="41">
        <f t="shared" si="158"/>
        <v>308.0832</v>
      </c>
      <c r="L1449" s="41">
        <f t="shared" si="159"/>
        <v>4826.6368</v>
      </c>
      <c r="M1449" s="39">
        <v>2</v>
      </c>
      <c r="N1449" s="43">
        <f t="shared" si="160"/>
        <v>0.0140845070422535</v>
      </c>
      <c r="O1449" s="44" t="s">
        <v>31</v>
      </c>
      <c r="P1449" s="45" t="s">
        <v>28</v>
      </c>
    </row>
    <row r="1450" ht="22.5" customHeight="1" spans="1:16">
      <c r="A1450" s="46" t="s">
        <v>6</v>
      </c>
      <c r="B1450" s="47" t="s">
        <v>51</v>
      </c>
      <c r="C1450" s="48">
        <v>45488</v>
      </c>
      <c r="D1450" s="47" t="str">
        <f t="shared" si="154"/>
        <v>July</v>
      </c>
      <c r="E1450" s="47">
        <f t="shared" si="155"/>
        <v>2024</v>
      </c>
      <c r="F1450" s="49">
        <v>149</v>
      </c>
      <c r="G1450" s="50">
        <v>39.86</v>
      </c>
      <c r="H1450" s="51">
        <f t="shared" si="156"/>
        <v>5939.14</v>
      </c>
      <c r="I1450" s="52">
        <v>0.12</v>
      </c>
      <c r="J1450" s="31" t="str">
        <f t="shared" si="157"/>
        <v>High (11–15%)</v>
      </c>
      <c r="K1450" s="51">
        <f t="shared" si="158"/>
        <v>712.6968</v>
      </c>
      <c r="L1450" s="51">
        <f t="shared" si="159"/>
        <v>5226.4432</v>
      </c>
      <c r="M1450" s="49">
        <v>1</v>
      </c>
      <c r="N1450" s="53">
        <f t="shared" si="160"/>
        <v>0.00671140939597315</v>
      </c>
      <c r="O1450" s="54" t="s">
        <v>31</v>
      </c>
      <c r="P1450" s="55" t="s">
        <v>28</v>
      </c>
    </row>
    <row r="1451" ht="22.5" customHeight="1" spans="1:16">
      <c r="A1451" s="36" t="s">
        <v>10</v>
      </c>
      <c r="B1451" s="37" t="s">
        <v>62</v>
      </c>
      <c r="C1451" s="38">
        <v>45488</v>
      </c>
      <c r="D1451" s="37" t="str">
        <f t="shared" si="154"/>
        <v>July</v>
      </c>
      <c r="E1451" s="37">
        <f t="shared" si="155"/>
        <v>2024</v>
      </c>
      <c r="F1451" s="39">
        <v>131</v>
      </c>
      <c r="G1451" s="40">
        <v>14.07</v>
      </c>
      <c r="H1451" s="41">
        <f t="shared" si="156"/>
        <v>1843.17</v>
      </c>
      <c r="I1451" s="42">
        <v>0.04</v>
      </c>
      <c r="J1451" s="31" t="str">
        <f t="shared" si="157"/>
        <v>Low (1–5%)</v>
      </c>
      <c r="K1451" s="41">
        <f t="shared" si="158"/>
        <v>73.7268000000001</v>
      </c>
      <c r="L1451" s="41">
        <f t="shared" si="159"/>
        <v>1769.4432</v>
      </c>
      <c r="M1451" s="39">
        <v>2</v>
      </c>
      <c r="N1451" s="43">
        <f t="shared" si="160"/>
        <v>0.0152671755725191</v>
      </c>
      <c r="O1451" s="44" t="s">
        <v>31</v>
      </c>
      <c r="P1451" s="45" t="s">
        <v>29</v>
      </c>
    </row>
    <row r="1452" ht="22.5" customHeight="1" spans="1:16">
      <c r="A1452" s="46" t="s">
        <v>52</v>
      </c>
      <c r="B1452" s="47" t="s">
        <v>53</v>
      </c>
      <c r="C1452" s="48">
        <v>45516</v>
      </c>
      <c r="D1452" s="47" t="str">
        <f t="shared" si="154"/>
        <v>August</v>
      </c>
      <c r="E1452" s="47">
        <f t="shared" si="155"/>
        <v>2024</v>
      </c>
      <c r="F1452" s="49">
        <v>175</v>
      </c>
      <c r="G1452" s="50">
        <v>40.73</v>
      </c>
      <c r="H1452" s="51">
        <f t="shared" si="156"/>
        <v>7127.75</v>
      </c>
      <c r="I1452" s="52">
        <v>0.13</v>
      </c>
      <c r="J1452" s="31" t="str">
        <f t="shared" si="157"/>
        <v>High (11–15%)</v>
      </c>
      <c r="K1452" s="51">
        <f t="shared" si="158"/>
        <v>926.6075</v>
      </c>
      <c r="L1452" s="51">
        <f t="shared" si="159"/>
        <v>6201.1425</v>
      </c>
      <c r="M1452" s="49">
        <v>0</v>
      </c>
      <c r="N1452" s="53">
        <f t="shared" si="160"/>
        <v>0</v>
      </c>
      <c r="O1452" s="54" t="s">
        <v>32</v>
      </c>
      <c r="P1452" s="55" t="s">
        <v>30</v>
      </c>
    </row>
    <row r="1453" ht="22.5" customHeight="1" spans="1:16">
      <c r="A1453" s="36" t="s">
        <v>61</v>
      </c>
      <c r="B1453" s="37" t="s">
        <v>62</v>
      </c>
      <c r="C1453" s="38">
        <v>45537</v>
      </c>
      <c r="D1453" s="37" t="str">
        <f t="shared" si="154"/>
        <v>September</v>
      </c>
      <c r="E1453" s="37">
        <f t="shared" si="155"/>
        <v>2024</v>
      </c>
      <c r="F1453" s="39">
        <v>147</v>
      </c>
      <c r="G1453" s="40">
        <v>19.36</v>
      </c>
      <c r="H1453" s="41">
        <f t="shared" si="156"/>
        <v>2845.92</v>
      </c>
      <c r="I1453" s="42">
        <v>0.12</v>
      </c>
      <c r="J1453" s="31" t="str">
        <f t="shared" si="157"/>
        <v>High (11–15%)</v>
      </c>
      <c r="K1453" s="41">
        <f t="shared" si="158"/>
        <v>341.5104</v>
      </c>
      <c r="L1453" s="41">
        <f t="shared" si="159"/>
        <v>2504.4096</v>
      </c>
      <c r="M1453" s="39">
        <v>1</v>
      </c>
      <c r="N1453" s="43">
        <f t="shared" si="160"/>
        <v>0.00680272108843537</v>
      </c>
      <c r="O1453" s="44" t="s">
        <v>33</v>
      </c>
      <c r="P1453" s="45" t="s">
        <v>29</v>
      </c>
    </row>
    <row r="1454" ht="22.5" customHeight="1" spans="1:16">
      <c r="A1454" s="46" t="s">
        <v>64</v>
      </c>
      <c r="B1454" s="47" t="s">
        <v>65</v>
      </c>
      <c r="C1454" s="48">
        <v>45537</v>
      </c>
      <c r="D1454" s="47" t="str">
        <f t="shared" si="154"/>
        <v>September</v>
      </c>
      <c r="E1454" s="47">
        <f t="shared" si="155"/>
        <v>2024</v>
      </c>
      <c r="F1454" s="49">
        <v>158</v>
      </c>
      <c r="G1454" s="50">
        <v>55.23</v>
      </c>
      <c r="H1454" s="51">
        <f t="shared" si="156"/>
        <v>8726.34</v>
      </c>
      <c r="I1454" s="52">
        <v>0.13</v>
      </c>
      <c r="J1454" s="31" t="str">
        <f t="shared" si="157"/>
        <v>High (11–15%)</v>
      </c>
      <c r="K1454" s="51">
        <f t="shared" si="158"/>
        <v>1134.4242</v>
      </c>
      <c r="L1454" s="51">
        <f t="shared" si="159"/>
        <v>7591.9158</v>
      </c>
      <c r="M1454" s="49">
        <v>1</v>
      </c>
      <c r="N1454" s="53">
        <f t="shared" si="160"/>
        <v>0.00632911392405063</v>
      </c>
      <c r="O1454" s="54" t="s">
        <v>33</v>
      </c>
      <c r="P1454" s="55" t="s">
        <v>28</v>
      </c>
    </row>
    <row r="1455" ht="22.5" customHeight="1" spans="1:16">
      <c r="A1455" s="36" t="s">
        <v>61</v>
      </c>
      <c r="B1455" s="37" t="s">
        <v>62</v>
      </c>
      <c r="C1455" s="38">
        <v>45558</v>
      </c>
      <c r="D1455" s="37" t="str">
        <f t="shared" si="154"/>
        <v>September</v>
      </c>
      <c r="E1455" s="37">
        <f t="shared" si="155"/>
        <v>2024</v>
      </c>
      <c r="F1455" s="39">
        <v>166</v>
      </c>
      <c r="G1455" s="40">
        <v>14.95</v>
      </c>
      <c r="H1455" s="41">
        <f t="shared" si="156"/>
        <v>2481.7</v>
      </c>
      <c r="I1455" s="42">
        <v>0.24</v>
      </c>
      <c r="J1455" s="31" t="str">
        <f t="shared" si="157"/>
        <v>Maximum (21–25%)</v>
      </c>
      <c r="K1455" s="41">
        <f t="shared" si="158"/>
        <v>595.608</v>
      </c>
      <c r="L1455" s="41">
        <f t="shared" si="159"/>
        <v>1886.092</v>
      </c>
      <c r="M1455" s="39">
        <v>2</v>
      </c>
      <c r="N1455" s="43">
        <f t="shared" si="160"/>
        <v>0.0120481927710843</v>
      </c>
      <c r="O1455" s="44" t="s">
        <v>33</v>
      </c>
      <c r="P1455" s="45" t="s">
        <v>30</v>
      </c>
    </row>
    <row r="1456" ht="22.5" customHeight="1" spans="1:16">
      <c r="A1456" s="46" t="s">
        <v>48</v>
      </c>
      <c r="B1456" s="47" t="s">
        <v>49</v>
      </c>
      <c r="C1456" s="48">
        <v>45565</v>
      </c>
      <c r="D1456" s="47" t="str">
        <f t="shared" si="154"/>
        <v>September</v>
      </c>
      <c r="E1456" s="47">
        <f t="shared" si="155"/>
        <v>2024</v>
      </c>
      <c r="F1456" s="49">
        <v>157</v>
      </c>
      <c r="G1456" s="50">
        <v>59.67</v>
      </c>
      <c r="H1456" s="51">
        <f t="shared" si="156"/>
        <v>9368.19</v>
      </c>
      <c r="I1456" s="52">
        <v>0.21</v>
      </c>
      <c r="J1456" s="31" t="str">
        <f t="shared" si="157"/>
        <v>Maximum (21–25%)</v>
      </c>
      <c r="K1456" s="51">
        <f t="shared" si="158"/>
        <v>1967.3199</v>
      </c>
      <c r="L1456" s="51">
        <f t="shared" si="159"/>
        <v>7400.8701</v>
      </c>
      <c r="M1456" s="49">
        <v>2</v>
      </c>
      <c r="N1456" s="53">
        <f t="shared" si="160"/>
        <v>0.0127388535031847</v>
      </c>
      <c r="O1456" s="54" t="s">
        <v>32</v>
      </c>
      <c r="P1456" s="55" t="s">
        <v>28</v>
      </c>
    </row>
    <row r="1457" ht="22.5" customHeight="1" spans="1:16">
      <c r="A1457" s="36" t="s">
        <v>6</v>
      </c>
      <c r="B1457" s="37" t="s">
        <v>51</v>
      </c>
      <c r="C1457" s="38">
        <v>45579</v>
      </c>
      <c r="D1457" s="37" t="str">
        <f t="shared" si="154"/>
        <v>October</v>
      </c>
      <c r="E1457" s="37">
        <f t="shared" si="155"/>
        <v>2024</v>
      </c>
      <c r="F1457" s="39">
        <v>146</v>
      </c>
      <c r="G1457" s="40">
        <v>16.33</v>
      </c>
      <c r="H1457" s="41">
        <f t="shared" si="156"/>
        <v>2384.18</v>
      </c>
      <c r="I1457" s="42">
        <v>0.07</v>
      </c>
      <c r="J1457" s="31" t="str">
        <f t="shared" si="157"/>
        <v>Moderate (6–10%)</v>
      </c>
      <c r="K1457" s="41">
        <f t="shared" si="158"/>
        <v>166.8926</v>
      </c>
      <c r="L1457" s="41">
        <f t="shared" si="159"/>
        <v>2217.2874</v>
      </c>
      <c r="M1457" s="39">
        <v>0</v>
      </c>
      <c r="N1457" s="43">
        <f t="shared" si="160"/>
        <v>0</v>
      </c>
      <c r="O1457" s="44" t="s">
        <v>32</v>
      </c>
      <c r="P1457" s="45" t="s">
        <v>28</v>
      </c>
    </row>
    <row r="1458" ht="22.5" customHeight="1" spans="1:16">
      <c r="A1458" s="46" t="s">
        <v>9</v>
      </c>
      <c r="B1458" s="47" t="s">
        <v>62</v>
      </c>
      <c r="C1458" s="48">
        <v>45579</v>
      </c>
      <c r="D1458" s="47" t="str">
        <f t="shared" si="154"/>
        <v>October</v>
      </c>
      <c r="E1458" s="47">
        <f t="shared" si="155"/>
        <v>2024</v>
      </c>
      <c r="F1458" s="49">
        <v>159</v>
      </c>
      <c r="G1458" s="50">
        <v>39.28</v>
      </c>
      <c r="H1458" s="51">
        <f t="shared" si="156"/>
        <v>6245.52</v>
      </c>
      <c r="I1458" s="52">
        <v>0.18</v>
      </c>
      <c r="J1458" s="31" t="str">
        <f t="shared" si="157"/>
        <v>Very High (16–20%)</v>
      </c>
      <c r="K1458" s="51">
        <f t="shared" si="158"/>
        <v>1124.1936</v>
      </c>
      <c r="L1458" s="51">
        <f t="shared" si="159"/>
        <v>5121.3264</v>
      </c>
      <c r="M1458" s="49">
        <v>0</v>
      </c>
      <c r="N1458" s="53">
        <f t="shared" si="160"/>
        <v>0</v>
      </c>
      <c r="O1458" s="54" t="s">
        <v>33</v>
      </c>
      <c r="P1458" s="55" t="s">
        <v>30</v>
      </c>
    </row>
    <row r="1459" ht="22.5" customHeight="1" spans="1:16">
      <c r="A1459" s="36" t="s">
        <v>64</v>
      </c>
      <c r="B1459" s="37" t="s">
        <v>65</v>
      </c>
      <c r="C1459" s="38">
        <v>45586</v>
      </c>
      <c r="D1459" s="37" t="str">
        <f t="shared" si="154"/>
        <v>October</v>
      </c>
      <c r="E1459" s="37">
        <f t="shared" si="155"/>
        <v>2024</v>
      </c>
      <c r="F1459" s="39">
        <v>157</v>
      </c>
      <c r="G1459" s="40">
        <v>33</v>
      </c>
      <c r="H1459" s="41">
        <f t="shared" si="156"/>
        <v>5181</v>
      </c>
      <c r="I1459" s="42">
        <v>0.12</v>
      </c>
      <c r="J1459" s="31" t="str">
        <f t="shared" si="157"/>
        <v>High (11–15%)</v>
      </c>
      <c r="K1459" s="41">
        <f t="shared" si="158"/>
        <v>621.72</v>
      </c>
      <c r="L1459" s="41">
        <f t="shared" si="159"/>
        <v>4559.28</v>
      </c>
      <c r="M1459" s="39">
        <v>1</v>
      </c>
      <c r="N1459" s="43">
        <f t="shared" si="160"/>
        <v>0.00636942675159236</v>
      </c>
      <c r="O1459" s="44" t="s">
        <v>32</v>
      </c>
      <c r="P1459" s="45" t="s">
        <v>28</v>
      </c>
    </row>
    <row r="1460" ht="22.5" customHeight="1" spans="1:16">
      <c r="A1460" s="46" t="s">
        <v>6</v>
      </c>
      <c r="B1460" s="47" t="s">
        <v>51</v>
      </c>
      <c r="C1460" s="48">
        <v>45628</v>
      </c>
      <c r="D1460" s="47" t="str">
        <f t="shared" si="154"/>
        <v>December</v>
      </c>
      <c r="E1460" s="47">
        <f t="shared" si="155"/>
        <v>2024</v>
      </c>
      <c r="F1460" s="49">
        <v>168</v>
      </c>
      <c r="G1460" s="50">
        <v>36.57</v>
      </c>
      <c r="H1460" s="51">
        <f t="shared" si="156"/>
        <v>6143.76</v>
      </c>
      <c r="I1460" s="52">
        <v>0.16</v>
      </c>
      <c r="J1460" s="31" t="str">
        <f t="shared" si="157"/>
        <v>Very High (16–20%)</v>
      </c>
      <c r="K1460" s="51">
        <f t="shared" si="158"/>
        <v>983.001600000001</v>
      </c>
      <c r="L1460" s="51">
        <f t="shared" si="159"/>
        <v>5160.7584</v>
      </c>
      <c r="M1460" s="49">
        <v>1</v>
      </c>
      <c r="N1460" s="53">
        <f t="shared" si="160"/>
        <v>0.00595238095238095</v>
      </c>
      <c r="O1460" s="54" t="s">
        <v>31</v>
      </c>
      <c r="P1460" s="55" t="s">
        <v>28</v>
      </c>
    </row>
    <row r="1461" ht="22.5" customHeight="1" spans="1:16">
      <c r="A1461" s="36" t="s">
        <v>64</v>
      </c>
      <c r="B1461" s="37" t="s">
        <v>65</v>
      </c>
      <c r="C1461" s="38">
        <v>45642</v>
      </c>
      <c r="D1461" s="37" t="str">
        <f t="shared" si="154"/>
        <v>December</v>
      </c>
      <c r="E1461" s="37">
        <f t="shared" si="155"/>
        <v>2024</v>
      </c>
      <c r="F1461" s="39">
        <v>158</v>
      </c>
      <c r="G1461" s="40">
        <v>58.75</v>
      </c>
      <c r="H1461" s="41">
        <f t="shared" si="156"/>
        <v>9282.5</v>
      </c>
      <c r="I1461" s="42">
        <v>0.1</v>
      </c>
      <c r="J1461" s="31" t="str">
        <f t="shared" si="157"/>
        <v>Moderate (6–10%)</v>
      </c>
      <c r="K1461" s="41">
        <f t="shared" si="158"/>
        <v>928.25</v>
      </c>
      <c r="L1461" s="41">
        <f t="shared" si="159"/>
        <v>8354.25</v>
      </c>
      <c r="M1461" s="39">
        <v>1</v>
      </c>
      <c r="N1461" s="43">
        <f t="shared" si="160"/>
        <v>0.00632911392405063</v>
      </c>
      <c r="O1461" s="44" t="s">
        <v>33</v>
      </c>
      <c r="P1461" s="45" t="s">
        <v>28</v>
      </c>
    </row>
    <row r="1462" ht="22.5" customHeight="1" spans="1:16">
      <c r="A1462" s="46" t="s">
        <v>63</v>
      </c>
      <c r="B1462" s="47" t="s">
        <v>57</v>
      </c>
      <c r="C1462" s="48">
        <v>45649</v>
      </c>
      <c r="D1462" s="47" t="str">
        <f t="shared" si="154"/>
        <v>December</v>
      </c>
      <c r="E1462" s="47">
        <f t="shared" si="155"/>
        <v>2024</v>
      </c>
      <c r="F1462" s="49">
        <v>145</v>
      </c>
      <c r="G1462" s="50">
        <v>31.54</v>
      </c>
      <c r="H1462" s="51">
        <f t="shared" si="156"/>
        <v>4573.3</v>
      </c>
      <c r="I1462" s="52">
        <v>0</v>
      </c>
      <c r="J1462" s="31" t="str">
        <f t="shared" si="157"/>
        <v>No Discount</v>
      </c>
      <c r="K1462" s="51">
        <f t="shared" si="158"/>
        <v>0</v>
      </c>
      <c r="L1462" s="51">
        <f t="shared" si="159"/>
        <v>4573.3</v>
      </c>
      <c r="M1462" s="49">
        <v>1</v>
      </c>
      <c r="N1462" s="53">
        <f t="shared" si="160"/>
        <v>0.00689655172413793</v>
      </c>
      <c r="O1462" s="54" t="s">
        <v>33</v>
      </c>
      <c r="P1462" s="55" t="s">
        <v>30</v>
      </c>
    </row>
    <row r="1463" ht="22.5" customHeight="1" spans="1:16">
      <c r="A1463" s="36" t="s">
        <v>63</v>
      </c>
      <c r="B1463" s="37" t="s">
        <v>57</v>
      </c>
      <c r="C1463" s="38">
        <v>45663</v>
      </c>
      <c r="D1463" s="37" t="str">
        <f t="shared" si="154"/>
        <v>January</v>
      </c>
      <c r="E1463" s="37">
        <f t="shared" si="155"/>
        <v>2025</v>
      </c>
      <c r="F1463" s="39">
        <v>177</v>
      </c>
      <c r="G1463" s="40">
        <v>13.17</v>
      </c>
      <c r="H1463" s="41">
        <f t="shared" si="156"/>
        <v>2331.09</v>
      </c>
      <c r="I1463" s="42">
        <v>0.23</v>
      </c>
      <c r="J1463" s="31" t="str">
        <f t="shared" si="157"/>
        <v>Maximum (21–25%)</v>
      </c>
      <c r="K1463" s="41">
        <f t="shared" si="158"/>
        <v>536.1507</v>
      </c>
      <c r="L1463" s="41">
        <f t="shared" si="159"/>
        <v>1794.9393</v>
      </c>
      <c r="M1463" s="39">
        <v>0</v>
      </c>
      <c r="N1463" s="43">
        <f t="shared" si="160"/>
        <v>0</v>
      </c>
      <c r="O1463" s="44" t="s">
        <v>33</v>
      </c>
      <c r="P1463" s="45" t="s">
        <v>28</v>
      </c>
    </row>
    <row r="1464" ht="22.5" customHeight="1" spans="1:16">
      <c r="A1464" s="46" t="s">
        <v>8</v>
      </c>
      <c r="B1464" s="47" t="s">
        <v>45</v>
      </c>
      <c r="C1464" s="48">
        <v>45677</v>
      </c>
      <c r="D1464" s="47" t="str">
        <f t="shared" si="154"/>
        <v>January</v>
      </c>
      <c r="E1464" s="47">
        <f t="shared" si="155"/>
        <v>2025</v>
      </c>
      <c r="F1464" s="49">
        <v>146</v>
      </c>
      <c r="G1464" s="50">
        <v>12.43</v>
      </c>
      <c r="H1464" s="51">
        <f t="shared" si="156"/>
        <v>1814.78</v>
      </c>
      <c r="I1464" s="52">
        <v>0.17</v>
      </c>
      <c r="J1464" s="31" t="str">
        <f t="shared" si="157"/>
        <v>Very High (16–20%)</v>
      </c>
      <c r="K1464" s="51">
        <f t="shared" si="158"/>
        <v>308.5126</v>
      </c>
      <c r="L1464" s="51">
        <f t="shared" si="159"/>
        <v>1506.2674</v>
      </c>
      <c r="M1464" s="49">
        <v>3</v>
      </c>
      <c r="N1464" s="53">
        <f t="shared" si="160"/>
        <v>0.0205479452054795</v>
      </c>
      <c r="O1464" s="54" t="s">
        <v>32</v>
      </c>
      <c r="P1464" s="55" t="s">
        <v>28</v>
      </c>
    </row>
    <row r="1465" ht="22.5" customHeight="1" spans="1:16">
      <c r="A1465" s="36" t="s">
        <v>52</v>
      </c>
      <c r="B1465" s="37" t="s">
        <v>53</v>
      </c>
      <c r="C1465" s="38">
        <v>45684</v>
      </c>
      <c r="D1465" s="37" t="str">
        <f t="shared" si="154"/>
        <v>January</v>
      </c>
      <c r="E1465" s="37">
        <f t="shared" si="155"/>
        <v>2025</v>
      </c>
      <c r="F1465" s="39">
        <v>155</v>
      </c>
      <c r="G1465" s="40">
        <v>14.63</v>
      </c>
      <c r="H1465" s="41">
        <f t="shared" si="156"/>
        <v>2267.65</v>
      </c>
      <c r="I1465" s="42">
        <v>0.24</v>
      </c>
      <c r="J1465" s="31" t="str">
        <f t="shared" si="157"/>
        <v>Maximum (21–25%)</v>
      </c>
      <c r="K1465" s="41">
        <f t="shared" si="158"/>
        <v>544.236</v>
      </c>
      <c r="L1465" s="41">
        <f t="shared" si="159"/>
        <v>1723.414</v>
      </c>
      <c r="M1465" s="39">
        <v>2</v>
      </c>
      <c r="N1465" s="43">
        <f t="shared" si="160"/>
        <v>0.0129032258064516</v>
      </c>
      <c r="O1465" s="44" t="s">
        <v>33</v>
      </c>
      <c r="P1465" s="45" t="s">
        <v>30</v>
      </c>
    </row>
    <row r="1466" ht="22.5" customHeight="1" spans="1:16">
      <c r="A1466" s="46" t="s">
        <v>54</v>
      </c>
      <c r="B1466" s="47" t="s">
        <v>55</v>
      </c>
      <c r="C1466" s="48">
        <v>45684</v>
      </c>
      <c r="D1466" s="47" t="str">
        <f t="shared" si="154"/>
        <v>January</v>
      </c>
      <c r="E1466" s="47">
        <f t="shared" si="155"/>
        <v>2025</v>
      </c>
      <c r="F1466" s="49">
        <v>142</v>
      </c>
      <c r="G1466" s="50">
        <v>32.01</v>
      </c>
      <c r="H1466" s="51">
        <f t="shared" si="156"/>
        <v>4545.42</v>
      </c>
      <c r="I1466" s="52">
        <v>0.07</v>
      </c>
      <c r="J1466" s="31" t="str">
        <f t="shared" si="157"/>
        <v>Moderate (6–10%)</v>
      </c>
      <c r="K1466" s="51">
        <f t="shared" si="158"/>
        <v>318.1794</v>
      </c>
      <c r="L1466" s="51">
        <f t="shared" si="159"/>
        <v>4227.2406</v>
      </c>
      <c r="M1466" s="49">
        <v>1</v>
      </c>
      <c r="N1466" s="53">
        <f t="shared" si="160"/>
        <v>0.00704225352112676</v>
      </c>
      <c r="O1466" s="54" t="s">
        <v>33</v>
      </c>
      <c r="P1466" s="55" t="s">
        <v>30</v>
      </c>
    </row>
    <row r="1467" ht="22.5" customHeight="1" spans="1:16">
      <c r="A1467" s="36" t="s">
        <v>7</v>
      </c>
      <c r="B1467" s="37" t="s">
        <v>47</v>
      </c>
      <c r="C1467" s="38">
        <v>45691</v>
      </c>
      <c r="D1467" s="37" t="str">
        <f t="shared" si="154"/>
        <v>February</v>
      </c>
      <c r="E1467" s="37">
        <f t="shared" si="155"/>
        <v>2025</v>
      </c>
      <c r="F1467" s="39">
        <v>153</v>
      </c>
      <c r="G1467" s="40">
        <v>10.77</v>
      </c>
      <c r="H1467" s="41">
        <f t="shared" si="156"/>
        <v>1647.81</v>
      </c>
      <c r="I1467" s="42">
        <v>0.02</v>
      </c>
      <c r="J1467" s="31" t="str">
        <f t="shared" si="157"/>
        <v>Low (1–5%)</v>
      </c>
      <c r="K1467" s="41">
        <f t="shared" si="158"/>
        <v>32.9562000000001</v>
      </c>
      <c r="L1467" s="41">
        <f t="shared" si="159"/>
        <v>1614.8538</v>
      </c>
      <c r="M1467" s="39">
        <v>1</v>
      </c>
      <c r="N1467" s="43">
        <f t="shared" si="160"/>
        <v>0.0065359477124183</v>
      </c>
      <c r="O1467" s="44" t="s">
        <v>31</v>
      </c>
      <c r="P1467" s="45" t="s">
        <v>29</v>
      </c>
    </row>
    <row r="1468" ht="22.5" customHeight="1" spans="1:16">
      <c r="A1468" s="46" t="s">
        <v>46</v>
      </c>
      <c r="B1468" s="47" t="s">
        <v>47</v>
      </c>
      <c r="C1468" s="48">
        <v>45705</v>
      </c>
      <c r="D1468" s="47" t="str">
        <f t="shared" si="154"/>
        <v>February</v>
      </c>
      <c r="E1468" s="47">
        <f t="shared" si="155"/>
        <v>2025</v>
      </c>
      <c r="F1468" s="49">
        <v>149</v>
      </c>
      <c r="G1468" s="50">
        <v>33.25</v>
      </c>
      <c r="H1468" s="51">
        <f t="shared" si="156"/>
        <v>4954.25</v>
      </c>
      <c r="I1468" s="52">
        <v>0.04</v>
      </c>
      <c r="J1468" s="31" t="str">
        <f t="shared" si="157"/>
        <v>Low (1–5%)</v>
      </c>
      <c r="K1468" s="51">
        <f t="shared" si="158"/>
        <v>198.17</v>
      </c>
      <c r="L1468" s="51">
        <f t="shared" si="159"/>
        <v>4756.08</v>
      </c>
      <c r="M1468" s="49">
        <v>0</v>
      </c>
      <c r="N1468" s="53">
        <f t="shared" si="160"/>
        <v>0</v>
      </c>
      <c r="O1468" s="54" t="s">
        <v>31</v>
      </c>
      <c r="P1468" s="55" t="s">
        <v>28</v>
      </c>
    </row>
    <row r="1469" ht="22.5" customHeight="1" spans="1:16">
      <c r="A1469" s="36" t="s">
        <v>7</v>
      </c>
      <c r="B1469" s="37" t="s">
        <v>47</v>
      </c>
      <c r="C1469" s="38">
        <v>45705</v>
      </c>
      <c r="D1469" s="37" t="str">
        <f t="shared" si="154"/>
        <v>February</v>
      </c>
      <c r="E1469" s="37">
        <f t="shared" si="155"/>
        <v>2025</v>
      </c>
      <c r="F1469" s="39">
        <v>145</v>
      </c>
      <c r="G1469" s="40">
        <v>14.9</v>
      </c>
      <c r="H1469" s="41">
        <f t="shared" si="156"/>
        <v>2160.5</v>
      </c>
      <c r="I1469" s="42">
        <v>0.24</v>
      </c>
      <c r="J1469" s="31" t="str">
        <f t="shared" si="157"/>
        <v>Maximum (21–25%)</v>
      </c>
      <c r="K1469" s="41">
        <f t="shared" si="158"/>
        <v>518.52</v>
      </c>
      <c r="L1469" s="41">
        <f t="shared" si="159"/>
        <v>1641.98</v>
      </c>
      <c r="M1469" s="39">
        <v>1</v>
      </c>
      <c r="N1469" s="43">
        <f t="shared" si="160"/>
        <v>0.00689655172413793</v>
      </c>
      <c r="O1469" s="44" t="s">
        <v>31</v>
      </c>
      <c r="P1469" s="45" t="s">
        <v>29</v>
      </c>
    </row>
    <row r="1470" ht="22.5" customHeight="1" spans="1:16">
      <c r="A1470" s="46" t="s">
        <v>61</v>
      </c>
      <c r="B1470" s="47" t="s">
        <v>62</v>
      </c>
      <c r="C1470" s="48">
        <v>45719</v>
      </c>
      <c r="D1470" s="47" t="str">
        <f t="shared" si="154"/>
        <v>March</v>
      </c>
      <c r="E1470" s="47">
        <f t="shared" si="155"/>
        <v>2025</v>
      </c>
      <c r="F1470" s="49">
        <v>132</v>
      </c>
      <c r="G1470" s="50">
        <v>17.15</v>
      </c>
      <c r="H1470" s="51">
        <f t="shared" si="156"/>
        <v>2263.8</v>
      </c>
      <c r="I1470" s="52">
        <v>0.23</v>
      </c>
      <c r="J1470" s="31" t="str">
        <f t="shared" si="157"/>
        <v>Maximum (21–25%)</v>
      </c>
      <c r="K1470" s="51">
        <f t="shared" si="158"/>
        <v>520.674</v>
      </c>
      <c r="L1470" s="51">
        <f t="shared" si="159"/>
        <v>1743.126</v>
      </c>
      <c r="M1470" s="49">
        <v>2</v>
      </c>
      <c r="N1470" s="53">
        <f t="shared" si="160"/>
        <v>0.0151515151515152</v>
      </c>
      <c r="O1470" s="54" t="s">
        <v>31</v>
      </c>
      <c r="P1470" s="55" t="s">
        <v>30</v>
      </c>
    </row>
    <row r="1471" ht="22.5" customHeight="1" spans="1:16">
      <c r="A1471" s="36" t="s">
        <v>63</v>
      </c>
      <c r="B1471" s="37" t="s">
        <v>57</v>
      </c>
      <c r="C1471" s="38">
        <v>45719</v>
      </c>
      <c r="D1471" s="37" t="str">
        <f t="shared" si="154"/>
        <v>March</v>
      </c>
      <c r="E1471" s="37">
        <f t="shared" si="155"/>
        <v>2025</v>
      </c>
      <c r="F1471" s="39">
        <v>147</v>
      </c>
      <c r="G1471" s="40">
        <v>12.06</v>
      </c>
      <c r="H1471" s="41">
        <f t="shared" si="156"/>
        <v>1772.82</v>
      </c>
      <c r="I1471" s="42">
        <v>0.07</v>
      </c>
      <c r="J1471" s="31" t="str">
        <f t="shared" si="157"/>
        <v>Moderate (6–10%)</v>
      </c>
      <c r="K1471" s="41">
        <f t="shared" si="158"/>
        <v>124.0974</v>
      </c>
      <c r="L1471" s="41">
        <f t="shared" si="159"/>
        <v>1648.7226</v>
      </c>
      <c r="M1471" s="39">
        <v>3</v>
      </c>
      <c r="N1471" s="43">
        <f t="shared" si="160"/>
        <v>0.0204081632653061</v>
      </c>
      <c r="O1471" s="44" t="s">
        <v>32</v>
      </c>
      <c r="P1471" s="45" t="s">
        <v>29</v>
      </c>
    </row>
    <row r="1472" ht="22.5" customHeight="1" spans="1:16">
      <c r="A1472" s="46" t="s">
        <v>61</v>
      </c>
      <c r="B1472" s="47" t="s">
        <v>62</v>
      </c>
      <c r="C1472" s="48">
        <v>45726</v>
      </c>
      <c r="D1472" s="47" t="str">
        <f t="shared" si="154"/>
        <v>March</v>
      </c>
      <c r="E1472" s="47">
        <f t="shared" si="155"/>
        <v>2025</v>
      </c>
      <c r="F1472" s="49">
        <v>157</v>
      </c>
      <c r="G1472" s="50">
        <v>33.03</v>
      </c>
      <c r="H1472" s="51">
        <f t="shared" si="156"/>
        <v>5185.71</v>
      </c>
      <c r="I1472" s="52">
        <v>0.17</v>
      </c>
      <c r="J1472" s="31" t="str">
        <f t="shared" si="157"/>
        <v>Very High (16–20%)</v>
      </c>
      <c r="K1472" s="51">
        <f t="shared" si="158"/>
        <v>881.5707</v>
      </c>
      <c r="L1472" s="51">
        <f t="shared" si="159"/>
        <v>4304.1393</v>
      </c>
      <c r="M1472" s="49">
        <v>2</v>
      </c>
      <c r="N1472" s="53">
        <f t="shared" si="160"/>
        <v>0.0127388535031847</v>
      </c>
      <c r="O1472" s="54" t="s">
        <v>33</v>
      </c>
      <c r="P1472" s="55" t="s">
        <v>28</v>
      </c>
    </row>
    <row r="1473" ht="22.5" customHeight="1" spans="1:16">
      <c r="A1473" s="36" t="s">
        <v>58</v>
      </c>
      <c r="B1473" s="37" t="s">
        <v>57</v>
      </c>
      <c r="C1473" s="38">
        <v>45726</v>
      </c>
      <c r="D1473" s="37" t="str">
        <f t="shared" si="154"/>
        <v>March</v>
      </c>
      <c r="E1473" s="37">
        <f t="shared" si="155"/>
        <v>2025</v>
      </c>
      <c r="F1473" s="39">
        <v>147</v>
      </c>
      <c r="G1473" s="40">
        <v>59.18</v>
      </c>
      <c r="H1473" s="41">
        <f t="shared" si="156"/>
        <v>8699.46</v>
      </c>
      <c r="I1473" s="42">
        <v>0.13</v>
      </c>
      <c r="J1473" s="31" t="str">
        <f t="shared" si="157"/>
        <v>High (11–15%)</v>
      </c>
      <c r="K1473" s="41">
        <f t="shared" si="158"/>
        <v>1130.9298</v>
      </c>
      <c r="L1473" s="41">
        <f t="shared" si="159"/>
        <v>7568.5302</v>
      </c>
      <c r="M1473" s="39">
        <v>3</v>
      </c>
      <c r="N1473" s="43">
        <f t="shared" si="160"/>
        <v>0.0204081632653061</v>
      </c>
      <c r="O1473" s="44" t="s">
        <v>31</v>
      </c>
      <c r="P1473" s="45" t="s">
        <v>29</v>
      </c>
    </row>
    <row r="1474" ht="22.5" customHeight="1" spans="1:16">
      <c r="A1474" s="46" t="s">
        <v>58</v>
      </c>
      <c r="B1474" s="47" t="s">
        <v>57</v>
      </c>
      <c r="C1474" s="48">
        <v>45740</v>
      </c>
      <c r="D1474" s="47" t="str">
        <f t="shared" si="154"/>
        <v>March</v>
      </c>
      <c r="E1474" s="47">
        <f t="shared" si="155"/>
        <v>2025</v>
      </c>
      <c r="F1474" s="49">
        <v>150</v>
      </c>
      <c r="G1474" s="50">
        <v>24.35</v>
      </c>
      <c r="H1474" s="51">
        <f t="shared" si="156"/>
        <v>3652.5</v>
      </c>
      <c r="I1474" s="52">
        <v>0.17</v>
      </c>
      <c r="J1474" s="31" t="str">
        <f t="shared" si="157"/>
        <v>Very High (16–20%)</v>
      </c>
      <c r="K1474" s="51">
        <f t="shared" si="158"/>
        <v>620.925</v>
      </c>
      <c r="L1474" s="51">
        <f t="shared" si="159"/>
        <v>3031.575</v>
      </c>
      <c r="M1474" s="49">
        <v>1</v>
      </c>
      <c r="N1474" s="53">
        <f t="shared" si="160"/>
        <v>0.00666666666666667</v>
      </c>
      <c r="O1474" s="54" t="s">
        <v>31</v>
      </c>
      <c r="P1474" s="55" t="s">
        <v>28</v>
      </c>
    </row>
    <row r="1475" ht="22.5" customHeight="1" spans="1:16">
      <c r="A1475" s="36" t="s">
        <v>52</v>
      </c>
      <c r="B1475" s="37" t="s">
        <v>53</v>
      </c>
      <c r="C1475" s="38">
        <v>43843</v>
      </c>
      <c r="D1475" s="37" t="str">
        <f t="shared" ref="D1475:D1538" si="161">TEXT(C1475,"mmmm")</f>
        <v>January</v>
      </c>
      <c r="E1475" s="37">
        <f t="shared" ref="E1475:E1538" si="162">YEAR(C1475)</f>
        <v>2020</v>
      </c>
      <c r="F1475" s="39">
        <v>133</v>
      </c>
      <c r="G1475" s="40">
        <v>54.35</v>
      </c>
      <c r="H1475" s="41">
        <f t="shared" ref="H1475:H1538" si="163">F1475*G1475</f>
        <v>7228.55</v>
      </c>
      <c r="I1475" s="42">
        <v>0.25</v>
      </c>
      <c r="J1475" s="31" t="str">
        <f t="shared" ref="J1475:J1538" si="164">IF(I1475=0,"No Discount",IF(I1475&lt;=0.05,"Low (1–5%)",IF(I1475&lt;=0.1,"Moderate (6–10%)",IF(I1475&lt;=0.15,"High (11–15%)",IF(I1475&lt;=0.2,"Very High (16–20%)","Maximum (21–25%)")))))</f>
        <v>Maximum (21–25%)</v>
      </c>
      <c r="K1475" s="41">
        <f t="shared" ref="K1475:K1538" si="165">H1475-L1475</f>
        <v>1807.1375</v>
      </c>
      <c r="L1475" s="41">
        <f t="shared" ref="L1475:L1538" si="166">H1475*(1-I1475)</f>
        <v>5421.4125</v>
      </c>
      <c r="M1475" s="39">
        <v>1</v>
      </c>
      <c r="N1475" s="43">
        <f t="shared" ref="N1475:N1538" si="167">M1475/F1475</f>
        <v>0.0075187969924812</v>
      </c>
      <c r="O1475" s="44" t="s">
        <v>32</v>
      </c>
      <c r="P1475" s="45" t="s">
        <v>30</v>
      </c>
    </row>
    <row r="1476" ht="22.5" customHeight="1" spans="1:16">
      <c r="A1476" s="46" t="s">
        <v>50</v>
      </c>
      <c r="B1476" s="47" t="s">
        <v>51</v>
      </c>
      <c r="C1476" s="48">
        <v>43878</v>
      </c>
      <c r="D1476" s="47" t="str">
        <f t="shared" si="161"/>
        <v>February</v>
      </c>
      <c r="E1476" s="47">
        <f t="shared" si="162"/>
        <v>2020</v>
      </c>
      <c r="F1476" s="49">
        <v>132</v>
      </c>
      <c r="G1476" s="50">
        <v>34.38</v>
      </c>
      <c r="H1476" s="51">
        <f t="shared" si="163"/>
        <v>4538.16</v>
      </c>
      <c r="I1476" s="52">
        <v>0.21</v>
      </c>
      <c r="J1476" s="31" t="str">
        <f t="shared" si="164"/>
        <v>Maximum (21–25%)</v>
      </c>
      <c r="K1476" s="51">
        <f t="shared" si="165"/>
        <v>953.0136</v>
      </c>
      <c r="L1476" s="51">
        <f t="shared" si="166"/>
        <v>3585.1464</v>
      </c>
      <c r="M1476" s="49">
        <v>3</v>
      </c>
      <c r="N1476" s="53">
        <f t="shared" si="167"/>
        <v>0.0227272727272727</v>
      </c>
      <c r="O1476" s="54" t="s">
        <v>31</v>
      </c>
      <c r="P1476" s="55" t="s">
        <v>30</v>
      </c>
    </row>
    <row r="1477" ht="22.5" customHeight="1" spans="1:16">
      <c r="A1477" s="36" t="s">
        <v>63</v>
      </c>
      <c r="B1477" s="37" t="s">
        <v>57</v>
      </c>
      <c r="C1477" s="38">
        <v>43878</v>
      </c>
      <c r="D1477" s="37" t="str">
        <f t="shared" si="161"/>
        <v>February</v>
      </c>
      <c r="E1477" s="37">
        <f t="shared" si="162"/>
        <v>2020</v>
      </c>
      <c r="F1477" s="39">
        <v>154</v>
      </c>
      <c r="G1477" s="40">
        <v>35.31</v>
      </c>
      <c r="H1477" s="41">
        <f t="shared" si="163"/>
        <v>5437.74</v>
      </c>
      <c r="I1477" s="42">
        <v>0.01</v>
      </c>
      <c r="J1477" s="31" t="str">
        <f t="shared" si="164"/>
        <v>Low (1–5%)</v>
      </c>
      <c r="K1477" s="41">
        <f t="shared" si="165"/>
        <v>54.3774000000003</v>
      </c>
      <c r="L1477" s="41">
        <f t="shared" si="166"/>
        <v>5383.3626</v>
      </c>
      <c r="M1477" s="39">
        <v>0</v>
      </c>
      <c r="N1477" s="43">
        <f t="shared" si="167"/>
        <v>0</v>
      </c>
      <c r="O1477" s="44" t="s">
        <v>33</v>
      </c>
      <c r="P1477" s="45" t="s">
        <v>29</v>
      </c>
    </row>
    <row r="1478" ht="22.5" customHeight="1" spans="1:16">
      <c r="A1478" s="46" t="s">
        <v>10</v>
      </c>
      <c r="B1478" s="47" t="s">
        <v>62</v>
      </c>
      <c r="C1478" s="48">
        <v>43941</v>
      </c>
      <c r="D1478" s="47" t="str">
        <f t="shared" si="161"/>
        <v>April</v>
      </c>
      <c r="E1478" s="47">
        <f t="shared" si="162"/>
        <v>2020</v>
      </c>
      <c r="F1478" s="49">
        <v>142</v>
      </c>
      <c r="G1478" s="50">
        <v>27.65</v>
      </c>
      <c r="H1478" s="51">
        <f t="shared" si="163"/>
        <v>3926.3</v>
      </c>
      <c r="I1478" s="52">
        <v>0.12</v>
      </c>
      <c r="J1478" s="31" t="str">
        <f t="shared" si="164"/>
        <v>High (11–15%)</v>
      </c>
      <c r="K1478" s="51">
        <f t="shared" si="165"/>
        <v>471.156</v>
      </c>
      <c r="L1478" s="51">
        <f t="shared" si="166"/>
        <v>3455.144</v>
      </c>
      <c r="M1478" s="49">
        <v>1</v>
      </c>
      <c r="N1478" s="53">
        <f t="shared" si="167"/>
        <v>0.00704225352112676</v>
      </c>
      <c r="O1478" s="54" t="s">
        <v>31</v>
      </c>
      <c r="P1478" s="55" t="s">
        <v>28</v>
      </c>
    </row>
    <row r="1479" ht="22.5" customHeight="1" spans="1:16">
      <c r="A1479" s="36" t="s">
        <v>46</v>
      </c>
      <c r="B1479" s="37" t="s">
        <v>47</v>
      </c>
      <c r="C1479" s="38">
        <v>43941</v>
      </c>
      <c r="D1479" s="37" t="str">
        <f t="shared" si="161"/>
        <v>April</v>
      </c>
      <c r="E1479" s="37">
        <f t="shared" si="162"/>
        <v>2020</v>
      </c>
      <c r="F1479" s="39">
        <v>176</v>
      </c>
      <c r="G1479" s="40">
        <v>43.57</v>
      </c>
      <c r="H1479" s="41">
        <f t="shared" si="163"/>
        <v>7668.32</v>
      </c>
      <c r="I1479" s="42">
        <v>0.12</v>
      </c>
      <c r="J1479" s="31" t="str">
        <f t="shared" si="164"/>
        <v>High (11–15%)</v>
      </c>
      <c r="K1479" s="41">
        <f t="shared" si="165"/>
        <v>920.1984</v>
      </c>
      <c r="L1479" s="41">
        <f t="shared" si="166"/>
        <v>6748.1216</v>
      </c>
      <c r="M1479" s="39">
        <v>1</v>
      </c>
      <c r="N1479" s="43">
        <f t="shared" si="167"/>
        <v>0.00568181818181818</v>
      </c>
      <c r="O1479" s="44" t="s">
        <v>33</v>
      </c>
      <c r="P1479" s="45" t="s">
        <v>30</v>
      </c>
    </row>
    <row r="1480" ht="22.5" customHeight="1" spans="1:16">
      <c r="A1480" s="46" t="s">
        <v>63</v>
      </c>
      <c r="B1480" s="47" t="s">
        <v>57</v>
      </c>
      <c r="C1480" s="48">
        <v>43941</v>
      </c>
      <c r="D1480" s="47" t="str">
        <f t="shared" si="161"/>
        <v>April</v>
      </c>
      <c r="E1480" s="47">
        <f t="shared" si="162"/>
        <v>2020</v>
      </c>
      <c r="F1480" s="49">
        <v>149</v>
      </c>
      <c r="G1480" s="50">
        <v>24.37</v>
      </c>
      <c r="H1480" s="51">
        <f t="shared" si="163"/>
        <v>3631.13</v>
      </c>
      <c r="I1480" s="52">
        <v>0.21</v>
      </c>
      <c r="J1480" s="31" t="str">
        <f t="shared" si="164"/>
        <v>Maximum (21–25%)</v>
      </c>
      <c r="K1480" s="51">
        <f t="shared" si="165"/>
        <v>762.5373</v>
      </c>
      <c r="L1480" s="51">
        <f t="shared" si="166"/>
        <v>2868.5927</v>
      </c>
      <c r="M1480" s="49">
        <v>4</v>
      </c>
      <c r="N1480" s="53">
        <f t="shared" si="167"/>
        <v>0.0268456375838926</v>
      </c>
      <c r="O1480" s="54" t="s">
        <v>33</v>
      </c>
      <c r="P1480" s="55" t="s">
        <v>29</v>
      </c>
    </row>
    <row r="1481" ht="22.5" customHeight="1" spans="1:16">
      <c r="A1481" s="36" t="s">
        <v>48</v>
      </c>
      <c r="B1481" s="37" t="s">
        <v>49</v>
      </c>
      <c r="C1481" s="38">
        <v>43941</v>
      </c>
      <c r="D1481" s="37" t="str">
        <f t="shared" si="161"/>
        <v>April</v>
      </c>
      <c r="E1481" s="37">
        <f t="shared" si="162"/>
        <v>2020</v>
      </c>
      <c r="F1481" s="39">
        <v>130</v>
      </c>
      <c r="G1481" s="40">
        <v>41.18</v>
      </c>
      <c r="H1481" s="41">
        <f t="shared" si="163"/>
        <v>5353.4</v>
      </c>
      <c r="I1481" s="42">
        <v>0.21</v>
      </c>
      <c r="J1481" s="31" t="str">
        <f t="shared" si="164"/>
        <v>Maximum (21–25%)</v>
      </c>
      <c r="K1481" s="41">
        <f t="shared" si="165"/>
        <v>1124.214</v>
      </c>
      <c r="L1481" s="41">
        <f t="shared" si="166"/>
        <v>4229.186</v>
      </c>
      <c r="M1481" s="39">
        <v>0</v>
      </c>
      <c r="N1481" s="43">
        <f t="shared" si="167"/>
        <v>0</v>
      </c>
      <c r="O1481" s="44" t="s">
        <v>33</v>
      </c>
      <c r="P1481" s="45" t="s">
        <v>29</v>
      </c>
    </row>
    <row r="1482" ht="22.5" customHeight="1" spans="1:16">
      <c r="A1482" s="46" t="s">
        <v>10</v>
      </c>
      <c r="B1482" s="47" t="s">
        <v>62</v>
      </c>
      <c r="C1482" s="48">
        <v>43962</v>
      </c>
      <c r="D1482" s="47" t="str">
        <f t="shared" si="161"/>
        <v>May</v>
      </c>
      <c r="E1482" s="47">
        <f t="shared" si="162"/>
        <v>2020</v>
      </c>
      <c r="F1482" s="49">
        <v>127</v>
      </c>
      <c r="G1482" s="50">
        <v>38.03</v>
      </c>
      <c r="H1482" s="51">
        <f t="shared" si="163"/>
        <v>4829.81</v>
      </c>
      <c r="I1482" s="52">
        <v>0.09</v>
      </c>
      <c r="J1482" s="31" t="str">
        <f t="shared" si="164"/>
        <v>Moderate (6–10%)</v>
      </c>
      <c r="K1482" s="51">
        <f t="shared" si="165"/>
        <v>434.6829</v>
      </c>
      <c r="L1482" s="51">
        <f t="shared" si="166"/>
        <v>4395.1271</v>
      </c>
      <c r="M1482" s="49">
        <v>2</v>
      </c>
      <c r="N1482" s="53">
        <f t="shared" si="167"/>
        <v>0.015748031496063</v>
      </c>
      <c r="O1482" s="54" t="s">
        <v>33</v>
      </c>
      <c r="P1482" s="55" t="s">
        <v>29</v>
      </c>
    </row>
    <row r="1483" ht="22.5" customHeight="1" spans="1:16">
      <c r="A1483" s="36" t="s">
        <v>54</v>
      </c>
      <c r="B1483" s="37" t="s">
        <v>55</v>
      </c>
      <c r="C1483" s="38">
        <v>43962</v>
      </c>
      <c r="D1483" s="37" t="str">
        <f t="shared" si="161"/>
        <v>May</v>
      </c>
      <c r="E1483" s="37">
        <f t="shared" si="162"/>
        <v>2020</v>
      </c>
      <c r="F1483" s="39">
        <v>156</v>
      </c>
      <c r="G1483" s="40">
        <v>38.94</v>
      </c>
      <c r="H1483" s="41">
        <f t="shared" si="163"/>
        <v>6074.64</v>
      </c>
      <c r="I1483" s="42">
        <v>0.1</v>
      </c>
      <c r="J1483" s="31" t="str">
        <f t="shared" si="164"/>
        <v>Moderate (6–10%)</v>
      </c>
      <c r="K1483" s="41">
        <f t="shared" si="165"/>
        <v>607.464</v>
      </c>
      <c r="L1483" s="41">
        <f t="shared" si="166"/>
        <v>5467.176</v>
      </c>
      <c r="M1483" s="39">
        <v>0</v>
      </c>
      <c r="N1483" s="43">
        <f t="shared" si="167"/>
        <v>0</v>
      </c>
      <c r="O1483" s="44" t="s">
        <v>32</v>
      </c>
      <c r="P1483" s="45" t="s">
        <v>28</v>
      </c>
    </row>
    <row r="1484" ht="22.5" customHeight="1" spans="1:16">
      <c r="A1484" s="46" t="s">
        <v>56</v>
      </c>
      <c r="B1484" s="47" t="s">
        <v>57</v>
      </c>
      <c r="C1484" s="48">
        <v>43969</v>
      </c>
      <c r="D1484" s="47" t="str">
        <f t="shared" si="161"/>
        <v>May</v>
      </c>
      <c r="E1484" s="47">
        <f t="shared" si="162"/>
        <v>2020</v>
      </c>
      <c r="F1484" s="49">
        <v>140</v>
      </c>
      <c r="G1484" s="50">
        <v>48.22</v>
      </c>
      <c r="H1484" s="51">
        <f t="shared" si="163"/>
        <v>6750.8</v>
      </c>
      <c r="I1484" s="52">
        <v>0.08</v>
      </c>
      <c r="J1484" s="31" t="str">
        <f t="shared" si="164"/>
        <v>Moderate (6–10%)</v>
      </c>
      <c r="K1484" s="51">
        <f t="shared" si="165"/>
        <v>540.063999999999</v>
      </c>
      <c r="L1484" s="51">
        <f t="shared" si="166"/>
        <v>6210.736</v>
      </c>
      <c r="M1484" s="49">
        <v>2</v>
      </c>
      <c r="N1484" s="53">
        <f t="shared" si="167"/>
        <v>0.0142857142857143</v>
      </c>
      <c r="O1484" s="54" t="s">
        <v>31</v>
      </c>
      <c r="P1484" s="55" t="s">
        <v>29</v>
      </c>
    </row>
    <row r="1485" ht="22.5" customHeight="1" spans="1:16">
      <c r="A1485" s="36" t="s">
        <v>46</v>
      </c>
      <c r="B1485" s="37" t="s">
        <v>47</v>
      </c>
      <c r="C1485" s="38">
        <v>43976</v>
      </c>
      <c r="D1485" s="37" t="str">
        <f t="shared" si="161"/>
        <v>May</v>
      </c>
      <c r="E1485" s="37">
        <f t="shared" si="162"/>
        <v>2020</v>
      </c>
      <c r="F1485" s="39">
        <v>150</v>
      </c>
      <c r="G1485" s="40">
        <v>44.86</v>
      </c>
      <c r="H1485" s="41">
        <f t="shared" si="163"/>
        <v>6729</v>
      </c>
      <c r="I1485" s="42">
        <v>0.07</v>
      </c>
      <c r="J1485" s="31" t="str">
        <f t="shared" si="164"/>
        <v>Moderate (6–10%)</v>
      </c>
      <c r="K1485" s="41">
        <f t="shared" si="165"/>
        <v>471.030000000001</v>
      </c>
      <c r="L1485" s="41">
        <f t="shared" si="166"/>
        <v>6257.97</v>
      </c>
      <c r="M1485" s="39">
        <v>1</v>
      </c>
      <c r="N1485" s="43">
        <f t="shared" si="167"/>
        <v>0.00666666666666667</v>
      </c>
      <c r="O1485" s="44" t="s">
        <v>31</v>
      </c>
      <c r="P1485" s="45" t="s">
        <v>29</v>
      </c>
    </row>
    <row r="1486" ht="22.5" customHeight="1" spans="1:16">
      <c r="A1486" s="46" t="s">
        <v>59</v>
      </c>
      <c r="B1486" s="47" t="s">
        <v>60</v>
      </c>
      <c r="C1486" s="48">
        <v>44018</v>
      </c>
      <c r="D1486" s="47" t="str">
        <f t="shared" si="161"/>
        <v>July</v>
      </c>
      <c r="E1486" s="47">
        <f t="shared" si="162"/>
        <v>2020</v>
      </c>
      <c r="F1486" s="49">
        <v>146</v>
      </c>
      <c r="G1486" s="50">
        <v>19.67</v>
      </c>
      <c r="H1486" s="51">
        <f t="shared" si="163"/>
        <v>2871.82</v>
      </c>
      <c r="I1486" s="52">
        <v>0.2</v>
      </c>
      <c r="J1486" s="31" t="str">
        <f t="shared" si="164"/>
        <v>Very High (16–20%)</v>
      </c>
      <c r="K1486" s="51">
        <f t="shared" si="165"/>
        <v>574.364</v>
      </c>
      <c r="L1486" s="51">
        <f t="shared" si="166"/>
        <v>2297.456</v>
      </c>
      <c r="M1486" s="49">
        <v>1</v>
      </c>
      <c r="N1486" s="53">
        <f t="shared" si="167"/>
        <v>0.00684931506849315</v>
      </c>
      <c r="O1486" s="54" t="s">
        <v>31</v>
      </c>
      <c r="P1486" s="55" t="s">
        <v>28</v>
      </c>
    </row>
    <row r="1487" ht="22.5" customHeight="1" spans="1:16">
      <c r="A1487" s="36" t="s">
        <v>59</v>
      </c>
      <c r="B1487" s="37" t="s">
        <v>60</v>
      </c>
      <c r="C1487" s="38">
        <v>44039</v>
      </c>
      <c r="D1487" s="37" t="str">
        <f t="shared" si="161"/>
        <v>July</v>
      </c>
      <c r="E1487" s="37">
        <f t="shared" si="162"/>
        <v>2020</v>
      </c>
      <c r="F1487" s="39">
        <v>146</v>
      </c>
      <c r="G1487" s="40">
        <v>32.1</v>
      </c>
      <c r="H1487" s="41">
        <f t="shared" si="163"/>
        <v>4686.6</v>
      </c>
      <c r="I1487" s="42">
        <v>0.13</v>
      </c>
      <c r="J1487" s="31" t="str">
        <f t="shared" si="164"/>
        <v>High (11–15%)</v>
      </c>
      <c r="K1487" s="41">
        <f t="shared" si="165"/>
        <v>609.258</v>
      </c>
      <c r="L1487" s="41">
        <f t="shared" si="166"/>
        <v>4077.342</v>
      </c>
      <c r="M1487" s="39">
        <v>0</v>
      </c>
      <c r="N1487" s="43">
        <f t="shared" si="167"/>
        <v>0</v>
      </c>
      <c r="O1487" s="44" t="s">
        <v>33</v>
      </c>
      <c r="P1487" s="45" t="s">
        <v>30</v>
      </c>
    </row>
    <row r="1488" ht="22.5" customHeight="1" spans="1:16">
      <c r="A1488" s="46" t="s">
        <v>56</v>
      </c>
      <c r="B1488" s="47" t="s">
        <v>57</v>
      </c>
      <c r="C1488" s="48">
        <v>44046</v>
      </c>
      <c r="D1488" s="47" t="str">
        <f t="shared" si="161"/>
        <v>August</v>
      </c>
      <c r="E1488" s="47">
        <f t="shared" si="162"/>
        <v>2020</v>
      </c>
      <c r="F1488" s="49">
        <v>151</v>
      </c>
      <c r="G1488" s="50">
        <v>21.02</v>
      </c>
      <c r="H1488" s="51">
        <f t="shared" si="163"/>
        <v>3174.02</v>
      </c>
      <c r="I1488" s="52">
        <v>0.09</v>
      </c>
      <c r="J1488" s="31" t="str">
        <f t="shared" si="164"/>
        <v>Moderate (6–10%)</v>
      </c>
      <c r="K1488" s="51">
        <f t="shared" si="165"/>
        <v>285.6618</v>
      </c>
      <c r="L1488" s="51">
        <f t="shared" si="166"/>
        <v>2888.3582</v>
      </c>
      <c r="M1488" s="49">
        <v>2</v>
      </c>
      <c r="N1488" s="53">
        <f t="shared" si="167"/>
        <v>0.0132450331125828</v>
      </c>
      <c r="O1488" s="54" t="s">
        <v>31</v>
      </c>
      <c r="P1488" s="55" t="s">
        <v>29</v>
      </c>
    </row>
    <row r="1489" ht="22.5" customHeight="1" spans="1:16">
      <c r="A1489" s="36" t="s">
        <v>64</v>
      </c>
      <c r="B1489" s="37" t="s">
        <v>65</v>
      </c>
      <c r="C1489" s="38">
        <v>44053</v>
      </c>
      <c r="D1489" s="37" t="str">
        <f t="shared" si="161"/>
        <v>August</v>
      </c>
      <c r="E1489" s="37">
        <f t="shared" si="162"/>
        <v>2020</v>
      </c>
      <c r="F1489" s="39">
        <v>120</v>
      </c>
      <c r="G1489" s="40">
        <v>37.06</v>
      </c>
      <c r="H1489" s="41">
        <f t="shared" si="163"/>
        <v>4447.2</v>
      </c>
      <c r="I1489" s="42">
        <v>0</v>
      </c>
      <c r="J1489" s="31" t="str">
        <f t="shared" si="164"/>
        <v>No Discount</v>
      </c>
      <c r="K1489" s="41">
        <f t="shared" si="165"/>
        <v>0</v>
      </c>
      <c r="L1489" s="41">
        <f t="shared" si="166"/>
        <v>4447.2</v>
      </c>
      <c r="M1489" s="39">
        <v>0</v>
      </c>
      <c r="N1489" s="43">
        <f t="shared" si="167"/>
        <v>0</v>
      </c>
      <c r="O1489" s="44" t="s">
        <v>31</v>
      </c>
      <c r="P1489" s="45" t="s">
        <v>30</v>
      </c>
    </row>
    <row r="1490" ht="22.5" customHeight="1" spans="1:16">
      <c r="A1490" s="46" t="s">
        <v>52</v>
      </c>
      <c r="B1490" s="47" t="s">
        <v>53</v>
      </c>
      <c r="C1490" s="48">
        <v>44060</v>
      </c>
      <c r="D1490" s="47" t="str">
        <f t="shared" si="161"/>
        <v>August</v>
      </c>
      <c r="E1490" s="47">
        <f t="shared" si="162"/>
        <v>2020</v>
      </c>
      <c r="F1490" s="49">
        <v>137</v>
      </c>
      <c r="G1490" s="50">
        <v>14.57</v>
      </c>
      <c r="H1490" s="51">
        <f t="shared" si="163"/>
        <v>1996.09</v>
      </c>
      <c r="I1490" s="52">
        <v>0.19</v>
      </c>
      <c r="J1490" s="31" t="str">
        <f t="shared" si="164"/>
        <v>Very High (16–20%)</v>
      </c>
      <c r="K1490" s="51">
        <f t="shared" si="165"/>
        <v>379.2571</v>
      </c>
      <c r="L1490" s="51">
        <f t="shared" si="166"/>
        <v>1616.8329</v>
      </c>
      <c r="M1490" s="49">
        <v>1</v>
      </c>
      <c r="N1490" s="53">
        <f t="shared" si="167"/>
        <v>0.0072992700729927</v>
      </c>
      <c r="O1490" s="54" t="s">
        <v>33</v>
      </c>
      <c r="P1490" s="55" t="s">
        <v>30</v>
      </c>
    </row>
    <row r="1491" ht="22.5" customHeight="1" spans="1:16">
      <c r="A1491" s="36" t="s">
        <v>52</v>
      </c>
      <c r="B1491" s="37" t="s">
        <v>53</v>
      </c>
      <c r="C1491" s="38">
        <v>44067</v>
      </c>
      <c r="D1491" s="37" t="str">
        <f t="shared" si="161"/>
        <v>August</v>
      </c>
      <c r="E1491" s="37">
        <f t="shared" si="162"/>
        <v>2020</v>
      </c>
      <c r="F1491" s="39">
        <v>150</v>
      </c>
      <c r="G1491" s="40">
        <v>31.37</v>
      </c>
      <c r="H1491" s="41">
        <f t="shared" si="163"/>
        <v>4705.5</v>
      </c>
      <c r="I1491" s="42">
        <v>0.17</v>
      </c>
      <c r="J1491" s="31" t="str">
        <f t="shared" si="164"/>
        <v>Very High (16–20%)</v>
      </c>
      <c r="K1491" s="41">
        <f t="shared" si="165"/>
        <v>799.935</v>
      </c>
      <c r="L1491" s="41">
        <f t="shared" si="166"/>
        <v>3905.565</v>
      </c>
      <c r="M1491" s="39">
        <v>2</v>
      </c>
      <c r="N1491" s="43">
        <f t="shared" si="167"/>
        <v>0.0133333333333333</v>
      </c>
      <c r="O1491" s="44" t="s">
        <v>33</v>
      </c>
      <c r="P1491" s="45" t="s">
        <v>29</v>
      </c>
    </row>
    <row r="1492" ht="22.5" customHeight="1" spans="1:16">
      <c r="A1492" s="46" t="s">
        <v>9</v>
      </c>
      <c r="B1492" s="47" t="s">
        <v>62</v>
      </c>
      <c r="C1492" s="48">
        <v>44109</v>
      </c>
      <c r="D1492" s="47" t="str">
        <f t="shared" si="161"/>
        <v>October</v>
      </c>
      <c r="E1492" s="47">
        <f t="shared" si="162"/>
        <v>2020</v>
      </c>
      <c r="F1492" s="49">
        <v>154</v>
      </c>
      <c r="G1492" s="50">
        <v>24.26</v>
      </c>
      <c r="H1492" s="51">
        <f t="shared" si="163"/>
        <v>3736.04</v>
      </c>
      <c r="I1492" s="52">
        <v>0.22</v>
      </c>
      <c r="J1492" s="31" t="str">
        <f t="shared" si="164"/>
        <v>Maximum (21–25%)</v>
      </c>
      <c r="K1492" s="51">
        <f t="shared" si="165"/>
        <v>821.9288</v>
      </c>
      <c r="L1492" s="51">
        <f t="shared" si="166"/>
        <v>2914.1112</v>
      </c>
      <c r="M1492" s="49">
        <v>1</v>
      </c>
      <c r="N1492" s="53">
        <f t="shared" si="167"/>
        <v>0.00649350649350649</v>
      </c>
      <c r="O1492" s="54" t="s">
        <v>32</v>
      </c>
      <c r="P1492" s="55" t="s">
        <v>30</v>
      </c>
    </row>
    <row r="1493" ht="22.5" customHeight="1" spans="1:16">
      <c r="A1493" s="36" t="s">
        <v>52</v>
      </c>
      <c r="B1493" s="37" t="s">
        <v>53</v>
      </c>
      <c r="C1493" s="38">
        <v>44137</v>
      </c>
      <c r="D1493" s="37" t="str">
        <f t="shared" si="161"/>
        <v>November</v>
      </c>
      <c r="E1493" s="37">
        <f t="shared" si="162"/>
        <v>2020</v>
      </c>
      <c r="F1493" s="39">
        <v>128</v>
      </c>
      <c r="G1493" s="40">
        <v>27.39</v>
      </c>
      <c r="H1493" s="41">
        <f t="shared" si="163"/>
        <v>3505.92</v>
      </c>
      <c r="I1493" s="42">
        <v>0.11</v>
      </c>
      <c r="J1493" s="31" t="str">
        <f t="shared" si="164"/>
        <v>High (11–15%)</v>
      </c>
      <c r="K1493" s="41">
        <f t="shared" si="165"/>
        <v>385.6512</v>
      </c>
      <c r="L1493" s="41">
        <f t="shared" si="166"/>
        <v>3120.2688</v>
      </c>
      <c r="M1493" s="39">
        <v>1</v>
      </c>
      <c r="N1493" s="43">
        <f t="shared" si="167"/>
        <v>0.0078125</v>
      </c>
      <c r="O1493" s="44" t="s">
        <v>33</v>
      </c>
      <c r="P1493" s="45" t="s">
        <v>29</v>
      </c>
    </row>
    <row r="1494" ht="22.5" customHeight="1" spans="1:16">
      <c r="A1494" s="46" t="s">
        <v>63</v>
      </c>
      <c r="B1494" s="47" t="s">
        <v>57</v>
      </c>
      <c r="C1494" s="48">
        <v>44144</v>
      </c>
      <c r="D1494" s="47" t="str">
        <f t="shared" si="161"/>
        <v>November</v>
      </c>
      <c r="E1494" s="47">
        <f t="shared" si="162"/>
        <v>2020</v>
      </c>
      <c r="F1494" s="49">
        <v>148</v>
      </c>
      <c r="G1494" s="50">
        <v>11.72</v>
      </c>
      <c r="H1494" s="51">
        <f t="shared" si="163"/>
        <v>1734.56</v>
      </c>
      <c r="I1494" s="52">
        <v>0.08</v>
      </c>
      <c r="J1494" s="31" t="str">
        <f t="shared" si="164"/>
        <v>Moderate (6–10%)</v>
      </c>
      <c r="K1494" s="51">
        <f t="shared" si="165"/>
        <v>138.7648</v>
      </c>
      <c r="L1494" s="51">
        <f t="shared" si="166"/>
        <v>1595.7952</v>
      </c>
      <c r="M1494" s="49">
        <v>0</v>
      </c>
      <c r="N1494" s="53">
        <f t="shared" si="167"/>
        <v>0</v>
      </c>
      <c r="O1494" s="54" t="s">
        <v>33</v>
      </c>
      <c r="P1494" s="55" t="s">
        <v>28</v>
      </c>
    </row>
    <row r="1495" ht="22.5" customHeight="1" spans="1:16">
      <c r="A1495" s="36" t="s">
        <v>9</v>
      </c>
      <c r="B1495" s="37" t="s">
        <v>62</v>
      </c>
      <c r="C1495" s="38">
        <v>44144</v>
      </c>
      <c r="D1495" s="37" t="str">
        <f t="shared" si="161"/>
        <v>November</v>
      </c>
      <c r="E1495" s="37">
        <f t="shared" si="162"/>
        <v>2020</v>
      </c>
      <c r="F1495" s="39">
        <v>151</v>
      </c>
      <c r="G1495" s="40">
        <v>15.34</v>
      </c>
      <c r="H1495" s="41">
        <f t="shared" si="163"/>
        <v>2316.34</v>
      </c>
      <c r="I1495" s="42">
        <v>0.04</v>
      </c>
      <c r="J1495" s="31" t="str">
        <f t="shared" si="164"/>
        <v>Low (1–5%)</v>
      </c>
      <c r="K1495" s="41">
        <f t="shared" si="165"/>
        <v>92.6536000000001</v>
      </c>
      <c r="L1495" s="41">
        <f t="shared" si="166"/>
        <v>2223.6864</v>
      </c>
      <c r="M1495" s="39">
        <v>3</v>
      </c>
      <c r="N1495" s="43">
        <f t="shared" si="167"/>
        <v>0.0198675496688742</v>
      </c>
      <c r="O1495" s="44" t="s">
        <v>31</v>
      </c>
      <c r="P1495" s="45" t="s">
        <v>28</v>
      </c>
    </row>
    <row r="1496" ht="22.5" customHeight="1" spans="1:16">
      <c r="A1496" s="46" t="s">
        <v>8</v>
      </c>
      <c r="B1496" s="47" t="s">
        <v>45</v>
      </c>
      <c r="C1496" s="48">
        <v>44151</v>
      </c>
      <c r="D1496" s="47" t="str">
        <f t="shared" si="161"/>
        <v>November</v>
      </c>
      <c r="E1496" s="47">
        <f t="shared" si="162"/>
        <v>2020</v>
      </c>
      <c r="F1496" s="49">
        <v>194</v>
      </c>
      <c r="G1496" s="50">
        <v>51.09</v>
      </c>
      <c r="H1496" s="51">
        <f t="shared" si="163"/>
        <v>9911.46</v>
      </c>
      <c r="I1496" s="52">
        <v>0.05</v>
      </c>
      <c r="J1496" s="31" t="str">
        <f t="shared" si="164"/>
        <v>Low (1–5%)</v>
      </c>
      <c r="K1496" s="51">
        <f t="shared" si="165"/>
        <v>495.573</v>
      </c>
      <c r="L1496" s="51">
        <f t="shared" si="166"/>
        <v>9415.887</v>
      </c>
      <c r="M1496" s="49">
        <v>2</v>
      </c>
      <c r="N1496" s="53">
        <f t="shared" si="167"/>
        <v>0.0103092783505155</v>
      </c>
      <c r="O1496" s="54" t="s">
        <v>33</v>
      </c>
      <c r="P1496" s="55" t="s">
        <v>28</v>
      </c>
    </row>
    <row r="1497" ht="22.5" customHeight="1" spans="1:16">
      <c r="A1497" s="36" t="s">
        <v>50</v>
      </c>
      <c r="B1497" s="37" t="s">
        <v>51</v>
      </c>
      <c r="C1497" s="38">
        <v>44151</v>
      </c>
      <c r="D1497" s="37" t="str">
        <f t="shared" si="161"/>
        <v>November</v>
      </c>
      <c r="E1497" s="37">
        <f t="shared" si="162"/>
        <v>2020</v>
      </c>
      <c r="F1497" s="39">
        <v>141</v>
      </c>
      <c r="G1497" s="40">
        <v>16.26</v>
      </c>
      <c r="H1497" s="41">
        <f t="shared" si="163"/>
        <v>2292.66</v>
      </c>
      <c r="I1497" s="42">
        <v>0.09</v>
      </c>
      <c r="J1497" s="31" t="str">
        <f t="shared" si="164"/>
        <v>Moderate (6–10%)</v>
      </c>
      <c r="K1497" s="41">
        <f t="shared" si="165"/>
        <v>206.3394</v>
      </c>
      <c r="L1497" s="41">
        <f t="shared" si="166"/>
        <v>2086.3206</v>
      </c>
      <c r="M1497" s="39">
        <v>0</v>
      </c>
      <c r="N1497" s="43">
        <f t="shared" si="167"/>
        <v>0</v>
      </c>
      <c r="O1497" s="44" t="s">
        <v>33</v>
      </c>
      <c r="P1497" s="45" t="s">
        <v>28</v>
      </c>
    </row>
    <row r="1498" ht="22.5" customHeight="1" spans="1:16">
      <c r="A1498" s="46" t="s">
        <v>64</v>
      </c>
      <c r="B1498" s="47" t="s">
        <v>65</v>
      </c>
      <c r="C1498" s="48">
        <v>44158</v>
      </c>
      <c r="D1498" s="47" t="str">
        <f t="shared" si="161"/>
        <v>November</v>
      </c>
      <c r="E1498" s="47">
        <f t="shared" si="162"/>
        <v>2020</v>
      </c>
      <c r="F1498" s="49">
        <v>159</v>
      </c>
      <c r="G1498" s="50">
        <v>24.31</v>
      </c>
      <c r="H1498" s="51">
        <f t="shared" si="163"/>
        <v>3865.29</v>
      </c>
      <c r="I1498" s="52">
        <v>0.05</v>
      </c>
      <c r="J1498" s="31" t="str">
        <f t="shared" si="164"/>
        <v>Low (1–5%)</v>
      </c>
      <c r="K1498" s="51">
        <f t="shared" si="165"/>
        <v>193.2645</v>
      </c>
      <c r="L1498" s="51">
        <f t="shared" si="166"/>
        <v>3672.0255</v>
      </c>
      <c r="M1498" s="49">
        <v>1</v>
      </c>
      <c r="N1498" s="53">
        <f t="shared" si="167"/>
        <v>0.00628930817610063</v>
      </c>
      <c r="O1498" s="54" t="s">
        <v>33</v>
      </c>
      <c r="P1498" s="55" t="s">
        <v>29</v>
      </c>
    </row>
    <row r="1499" ht="22.5" customHeight="1" spans="1:16">
      <c r="A1499" s="36" t="s">
        <v>10</v>
      </c>
      <c r="B1499" s="37" t="s">
        <v>62</v>
      </c>
      <c r="C1499" s="38">
        <v>44165</v>
      </c>
      <c r="D1499" s="37" t="str">
        <f t="shared" si="161"/>
        <v>November</v>
      </c>
      <c r="E1499" s="37">
        <f t="shared" si="162"/>
        <v>2020</v>
      </c>
      <c r="F1499" s="39">
        <v>172</v>
      </c>
      <c r="G1499" s="40">
        <v>27.7</v>
      </c>
      <c r="H1499" s="41">
        <f t="shared" si="163"/>
        <v>4764.4</v>
      </c>
      <c r="I1499" s="42">
        <v>0.13</v>
      </c>
      <c r="J1499" s="31" t="str">
        <f t="shared" si="164"/>
        <v>High (11–15%)</v>
      </c>
      <c r="K1499" s="41">
        <f t="shared" si="165"/>
        <v>619.372</v>
      </c>
      <c r="L1499" s="41">
        <f t="shared" si="166"/>
        <v>4145.028</v>
      </c>
      <c r="M1499" s="39">
        <v>2</v>
      </c>
      <c r="N1499" s="43">
        <f t="shared" si="167"/>
        <v>0.0116279069767442</v>
      </c>
      <c r="O1499" s="44" t="s">
        <v>32</v>
      </c>
      <c r="P1499" s="45" t="s">
        <v>28</v>
      </c>
    </row>
    <row r="1500" ht="22.5" customHeight="1" spans="1:16">
      <c r="A1500" s="46" t="s">
        <v>61</v>
      </c>
      <c r="B1500" s="47" t="s">
        <v>62</v>
      </c>
      <c r="C1500" s="48">
        <v>44172</v>
      </c>
      <c r="D1500" s="47" t="str">
        <f t="shared" si="161"/>
        <v>December</v>
      </c>
      <c r="E1500" s="47">
        <f t="shared" si="162"/>
        <v>2020</v>
      </c>
      <c r="F1500" s="49">
        <v>159</v>
      </c>
      <c r="G1500" s="50">
        <v>28.06</v>
      </c>
      <c r="H1500" s="51">
        <f t="shared" si="163"/>
        <v>4461.54</v>
      </c>
      <c r="I1500" s="52">
        <v>0.2</v>
      </c>
      <c r="J1500" s="31" t="str">
        <f t="shared" si="164"/>
        <v>Very High (16–20%)</v>
      </c>
      <c r="K1500" s="51">
        <f t="shared" si="165"/>
        <v>892.308</v>
      </c>
      <c r="L1500" s="51">
        <f t="shared" si="166"/>
        <v>3569.232</v>
      </c>
      <c r="M1500" s="49">
        <v>0</v>
      </c>
      <c r="N1500" s="53">
        <f t="shared" si="167"/>
        <v>0</v>
      </c>
      <c r="O1500" s="54" t="s">
        <v>31</v>
      </c>
      <c r="P1500" s="55" t="s">
        <v>30</v>
      </c>
    </row>
    <row r="1501" ht="22.5" customHeight="1" spans="1:16">
      <c r="A1501" s="36" t="s">
        <v>48</v>
      </c>
      <c r="B1501" s="37" t="s">
        <v>49</v>
      </c>
      <c r="C1501" s="38">
        <v>44172</v>
      </c>
      <c r="D1501" s="37" t="str">
        <f t="shared" si="161"/>
        <v>December</v>
      </c>
      <c r="E1501" s="37">
        <f t="shared" si="162"/>
        <v>2020</v>
      </c>
      <c r="F1501" s="39">
        <v>153</v>
      </c>
      <c r="G1501" s="40">
        <v>21.84</v>
      </c>
      <c r="H1501" s="41">
        <f t="shared" si="163"/>
        <v>3341.52</v>
      </c>
      <c r="I1501" s="42">
        <v>0.08</v>
      </c>
      <c r="J1501" s="31" t="str">
        <f t="shared" si="164"/>
        <v>Moderate (6–10%)</v>
      </c>
      <c r="K1501" s="41">
        <f t="shared" si="165"/>
        <v>267.3216</v>
      </c>
      <c r="L1501" s="41">
        <f t="shared" si="166"/>
        <v>3074.1984</v>
      </c>
      <c r="M1501" s="39">
        <v>3</v>
      </c>
      <c r="N1501" s="43">
        <f t="shared" si="167"/>
        <v>0.0196078431372549</v>
      </c>
      <c r="O1501" s="44" t="s">
        <v>33</v>
      </c>
      <c r="P1501" s="45" t="s">
        <v>28</v>
      </c>
    </row>
    <row r="1502" ht="22.5" customHeight="1" spans="1:16">
      <c r="A1502" s="46" t="s">
        <v>10</v>
      </c>
      <c r="B1502" s="47" t="s">
        <v>62</v>
      </c>
      <c r="C1502" s="48">
        <v>44207</v>
      </c>
      <c r="D1502" s="47" t="str">
        <f t="shared" si="161"/>
        <v>January</v>
      </c>
      <c r="E1502" s="47">
        <f t="shared" si="162"/>
        <v>2021</v>
      </c>
      <c r="F1502" s="49">
        <v>137</v>
      </c>
      <c r="G1502" s="50">
        <v>52.16</v>
      </c>
      <c r="H1502" s="51">
        <f t="shared" si="163"/>
        <v>7145.92</v>
      </c>
      <c r="I1502" s="52">
        <v>0.2</v>
      </c>
      <c r="J1502" s="31" t="str">
        <f t="shared" si="164"/>
        <v>Very High (16–20%)</v>
      </c>
      <c r="K1502" s="51">
        <f t="shared" si="165"/>
        <v>1429.184</v>
      </c>
      <c r="L1502" s="51">
        <f t="shared" si="166"/>
        <v>5716.736</v>
      </c>
      <c r="M1502" s="49">
        <v>2</v>
      </c>
      <c r="N1502" s="53">
        <f t="shared" si="167"/>
        <v>0.0145985401459854</v>
      </c>
      <c r="O1502" s="54" t="s">
        <v>32</v>
      </c>
      <c r="P1502" s="55" t="s">
        <v>29</v>
      </c>
    </row>
    <row r="1503" ht="22.5" customHeight="1" spans="1:16">
      <c r="A1503" s="36" t="s">
        <v>50</v>
      </c>
      <c r="B1503" s="37" t="s">
        <v>51</v>
      </c>
      <c r="C1503" s="38">
        <v>44207</v>
      </c>
      <c r="D1503" s="37" t="str">
        <f t="shared" si="161"/>
        <v>January</v>
      </c>
      <c r="E1503" s="37">
        <f t="shared" si="162"/>
        <v>2021</v>
      </c>
      <c r="F1503" s="39">
        <v>126</v>
      </c>
      <c r="G1503" s="40">
        <v>39.54</v>
      </c>
      <c r="H1503" s="41">
        <f t="shared" si="163"/>
        <v>4982.04</v>
      </c>
      <c r="I1503" s="42">
        <v>0.1</v>
      </c>
      <c r="J1503" s="31" t="str">
        <f t="shared" si="164"/>
        <v>Moderate (6–10%)</v>
      </c>
      <c r="K1503" s="41">
        <f t="shared" si="165"/>
        <v>498.204</v>
      </c>
      <c r="L1503" s="41">
        <f t="shared" si="166"/>
        <v>4483.836</v>
      </c>
      <c r="M1503" s="39">
        <v>0</v>
      </c>
      <c r="N1503" s="43">
        <f t="shared" si="167"/>
        <v>0</v>
      </c>
      <c r="O1503" s="44" t="s">
        <v>31</v>
      </c>
      <c r="P1503" s="45" t="s">
        <v>30</v>
      </c>
    </row>
    <row r="1504" ht="22.5" customHeight="1" spans="1:16">
      <c r="A1504" s="46" t="s">
        <v>59</v>
      </c>
      <c r="B1504" s="47" t="s">
        <v>60</v>
      </c>
      <c r="C1504" s="48">
        <v>44221</v>
      </c>
      <c r="D1504" s="47" t="str">
        <f t="shared" si="161"/>
        <v>January</v>
      </c>
      <c r="E1504" s="47">
        <f t="shared" si="162"/>
        <v>2021</v>
      </c>
      <c r="F1504" s="49">
        <v>160</v>
      </c>
      <c r="G1504" s="50">
        <v>51.19</v>
      </c>
      <c r="H1504" s="51">
        <f t="shared" si="163"/>
        <v>8190.4</v>
      </c>
      <c r="I1504" s="52">
        <v>0.08</v>
      </c>
      <c r="J1504" s="31" t="str">
        <f t="shared" si="164"/>
        <v>Moderate (6–10%)</v>
      </c>
      <c r="K1504" s="51">
        <f t="shared" si="165"/>
        <v>655.232</v>
      </c>
      <c r="L1504" s="51">
        <f t="shared" si="166"/>
        <v>7535.168</v>
      </c>
      <c r="M1504" s="49">
        <v>4</v>
      </c>
      <c r="N1504" s="53">
        <f t="shared" si="167"/>
        <v>0.025</v>
      </c>
      <c r="O1504" s="54" t="s">
        <v>33</v>
      </c>
      <c r="P1504" s="55" t="s">
        <v>29</v>
      </c>
    </row>
    <row r="1505" ht="22.5" customHeight="1" spans="1:16">
      <c r="A1505" s="36" t="s">
        <v>7</v>
      </c>
      <c r="B1505" s="37" t="s">
        <v>47</v>
      </c>
      <c r="C1505" s="38">
        <v>44256</v>
      </c>
      <c r="D1505" s="37" t="str">
        <f t="shared" si="161"/>
        <v>March</v>
      </c>
      <c r="E1505" s="37">
        <f t="shared" si="162"/>
        <v>2021</v>
      </c>
      <c r="F1505" s="39">
        <v>155</v>
      </c>
      <c r="G1505" s="40">
        <v>55.48</v>
      </c>
      <c r="H1505" s="41">
        <f t="shared" si="163"/>
        <v>8599.4</v>
      </c>
      <c r="I1505" s="42">
        <v>0.07</v>
      </c>
      <c r="J1505" s="31" t="str">
        <f t="shared" si="164"/>
        <v>Moderate (6–10%)</v>
      </c>
      <c r="K1505" s="41">
        <f t="shared" si="165"/>
        <v>601.958000000001</v>
      </c>
      <c r="L1505" s="41">
        <f t="shared" si="166"/>
        <v>7997.442</v>
      </c>
      <c r="M1505" s="39">
        <v>0</v>
      </c>
      <c r="N1505" s="43">
        <f t="shared" si="167"/>
        <v>0</v>
      </c>
      <c r="O1505" s="44" t="s">
        <v>31</v>
      </c>
      <c r="P1505" s="45" t="s">
        <v>28</v>
      </c>
    </row>
    <row r="1506" ht="22.5" customHeight="1" spans="1:16">
      <c r="A1506" s="46" t="s">
        <v>52</v>
      </c>
      <c r="B1506" s="47" t="s">
        <v>53</v>
      </c>
      <c r="C1506" s="48">
        <v>44263</v>
      </c>
      <c r="D1506" s="47" t="str">
        <f t="shared" si="161"/>
        <v>March</v>
      </c>
      <c r="E1506" s="47">
        <f t="shared" si="162"/>
        <v>2021</v>
      </c>
      <c r="F1506" s="49">
        <v>151</v>
      </c>
      <c r="G1506" s="50">
        <v>57.69</v>
      </c>
      <c r="H1506" s="51">
        <f t="shared" si="163"/>
        <v>8711.19</v>
      </c>
      <c r="I1506" s="52">
        <v>0.11</v>
      </c>
      <c r="J1506" s="31" t="str">
        <f t="shared" si="164"/>
        <v>High (11–15%)</v>
      </c>
      <c r="K1506" s="51">
        <f t="shared" si="165"/>
        <v>958.2309</v>
      </c>
      <c r="L1506" s="51">
        <f t="shared" si="166"/>
        <v>7752.9591</v>
      </c>
      <c r="M1506" s="49">
        <v>1</v>
      </c>
      <c r="N1506" s="53">
        <f t="shared" si="167"/>
        <v>0.00662251655629139</v>
      </c>
      <c r="O1506" s="54" t="s">
        <v>32</v>
      </c>
      <c r="P1506" s="55" t="s">
        <v>28</v>
      </c>
    </row>
    <row r="1507" ht="22.5" customHeight="1" spans="1:16">
      <c r="A1507" s="36" t="s">
        <v>9</v>
      </c>
      <c r="B1507" s="37" t="s">
        <v>62</v>
      </c>
      <c r="C1507" s="38">
        <v>44277</v>
      </c>
      <c r="D1507" s="37" t="str">
        <f t="shared" si="161"/>
        <v>March</v>
      </c>
      <c r="E1507" s="37">
        <f t="shared" si="162"/>
        <v>2021</v>
      </c>
      <c r="F1507" s="39">
        <v>149</v>
      </c>
      <c r="G1507" s="40">
        <v>53.34</v>
      </c>
      <c r="H1507" s="41">
        <f t="shared" si="163"/>
        <v>7947.66</v>
      </c>
      <c r="I1507" s="42">
        <v>0.06</v>
      </c>
      <c r="J1507" s="31" t="str">
        <f t="shared" si="164"/>
        <v>Moderate (6–10%)</v>
      </c>
      <c r="K1507" s="41">
        <f t="shared" si="165"/>
        <v>476.859600000001</v>
      </c>
      <c r="L1507" s="41">
        <f t="shared" si="166"/>
        <v>7470.8004</v>
      </c>
      <c r="M1507" s="39">
        <v>2</v>
      </c>
      <c r="N1507" s="43">
        <f t="shared" si="167"/>
        <v>0.0134228187919463</v>
      </c>
      <c r="O1507" s="44" t="s">
        <v>32</v>
      </c>
      <c r="P1507" s="45" t="s">
        <v>30</v>
      </c>
    </row>
    <row r="1508" ht="22.5" customHeight="1" spans="1:16">
      <c r="A1508" s="46" t="s">
        <v>10</v>
      </c>
      <c r="B1508" s="47" t="s">
        <v>62</v>
      </c>
      <c r="C1508" s="48">
        <v>44284</v>
      </c>
      <c r="D1508" s="47" t="str">
        <f t="shared" si="161"/>
        <v>March</v>
      </c>
      <c r="E1508" s="47">
        <f t="shared" si="162"/>
        <v>2021</v>
      </c>
      <c r="F1508" s="49">
        <v>153</v>
      </c>
      <c r="G1508" s="50">
        <v>30.55</v>
      </c>
      <c r="H1508" s="51">
        <f t="shared" si="163"/>
        <v>4674.15</v>
      </c>
      <c r="I1508" s="52">
        <v>0.05</v>
      </c>
      <c r="J1508" s="31" t="str">
        <f t="shared" si="164"/>
        <v>Low (1–5%)</v>
      </c>
      <c r="K1508" s="51">
        <f t="shared" si="165"/>
        <v>233.7075</v>
      </c>
      <c r="L1508" s="51">
        <f t="shared" si="166"/>
        <v>4440.4425</v>
      </c>
      <c r="M1508" s="49">
        <v>2</v>
      </c>
      <c r="N1508" s="53">
        <f t="shared" si="167"/>
        <v>0.0130718954248366</v>
      </c>
      <c r="O1508" s="54" t="s">
        <v>31</v>
      </c>
      <c r="P1508" s="55" t="s">
        <v>30</v>
      </c>
    </row>
    <row r="1509" ht="22.5" customHeight="1" spans="1:16">
      <c r="A1509" s="36" t="s">
        <v>50</v>
      </c>
      <c r="B1509" s="37" t="s">
        <v>51</v>
      </c>
      <c r="C1509" s="38">
        <v>44291</v>
      </c>
      <c r="D1509" s="37" t="str">
        <f t="shared" si="161"/>
        <v>April</v>
      </c>
      <c r="E1509" s="37">
        <f t="shared" si="162"/>
        <v>2021</v>
      </c>
      <c r="F1509" s="39">
        <v>152</v>
      </c>
      <c r="G1509" s="40">
        <v>17.02</v>
      </c>
      <c r="H1509" s="41">
        <f t="shared" si="163"/>
        <v>2587.04</v>
      </c>
      <c r="I1509" s="42">
        <v>0</v>
      </c>
      <c r="J1509" s="31" t="str">
        <f t="shared" si="164"/>
        <v>No Discount</v>
      </c>
      <c r="K1509" s="41">
        <f t="shared" si="165"/>
        <v>0</v>
      </c>
      <c r="L1509" s="41">
        <f t="shared" si="166"/>
        <v>2587.04</v>
      </c>
      <c r="M1509" s="39">
        <v>0</v>
      </c>
      <c r="N1509" s="43">
        <f t="shared" si="167"/>
        <v>0</v>
      </c>
      <c r="O1509" s="44" t="s">
        <v>31</v>
      </c>
      <c r="P1509" s="45" t="s">
        <v>28</v>
      </c>
    </row>
    <row r="1510" ht="22.5" customHeight="1" spans="1:16">
      <c r="A1510" s="46" t="s">
        <v>63</v>
      </c>
      <c r="B1510" s="47" t="s">
        <v>57</v>
      </c>
      <c r="C1510" s="48">
        <v>44340</v>
      </c>
      <c r="D1510" s="47" t="str">
        <f t="shared" si="161"/>
        <v>May</v>
      </c>
      <c r="E1510" s="47">
        <f t="shared" si="162"/>
        <v>2021</v>
      </c>
      <c r="F1510" s="49">
        <v>168</v>
      </c>
      <c r="G1510" s="50">
        <v>37.18</v>
      </c>
      <c r="H1510" s="51">
        <f t="shared" si="163"/>
        <v>6246.24</v>
      </c>
      <c r="I1510" s="52">
        <v>0.21</v>
      </c>
      <c r="J1510" s="31" t="str">
        <f t="shared" si="164"/>
        <v>Maximum (21–25%)</v>
      </c>
      <c r="K1510" s="51">
        <f t="shared" si="165"/>
        <v>1311.7104</v>
      </c>
      <c r="L1510" s="51">
        <f t="shared" si="166"/>
        <v>4934.5296</v>
      </c>
      <c r="M1510" s="49">
        <v>1</v>
      </c>
      <c r="N1510" s="53">
        <f t="shared" si="167"/>
        <v>0.00595238095238095</v>
      </c>
      <c r="O1510" s="54" t="s">
        <v>31</v>
      </c>
      <c r="P1510" s="55" t="s">
        <v>30</v>
      </c>
    </row>
    <row r="1511" ht="22.5" customHeight="1" spans="1:16">
      <c r="A1511" s="36" t="s">
        <v>7</v>
      </c>
      <c r="B1511" s="37" t="s">
        <v>47</v>
      </c>
      <c r="C1511" s="38">
        <v>44347</v>
      </c>
      <c r="D1511" s="37" t="str">
        <f t="shared" si="161"/>
        <v>May</v>
      </c>
      <c r="E1511" s="37">
        <f t="shared" si="162"/>
        <v>2021</v>
      </c>
      <c r="F1511" s="39">
        <v>145</v>
      </c>
      <c r="G1511" s="40">
        <v>28.18</v>
      </c>
      <c r="H1511" s="41">
        <f t="shared" si="163"/>
        <v>4086.1</v>
      </c>
      <c r="I1511" s="42">
        <v>0.05</v>
      </c>
      <c r="J1511" s="31" t="str">
        <f t="shared" si="164"/>
        <v>Low (1–5%)</v>
      </c>
      <c r="K1511" s="41">
        <f t="shared" si="165"/>
        <v>204.305</v>
      </c>
      <c r="L1511" s="41">
        <f t="shared" si="166"/>
        <v>3881.795</v>
      </c>
      <c r="M1511" s="39">
        <v>3</v>
      </c>
      <c r="N1511" s="43">
        <f t="shared" si="167"/>
        <v>0.0206896551724138</v>
      </c>
      <c r="O1511" s="44" t="s">
        <v>33</v>
      </c>
      <c r="P1511" s="45" t="s">
        <v>29</v>
      </c>
    </row>
    <row r="1512" ht="22.5" customHeight="1" spans="1:16">
      <c r="A1512" s="46" t="s">
        <v>58</v>
      </c>
      <c r="B1512" s="47" t="s">
        <v>57</v>
      </c>
      <c r="C1512" s="48">
        <v>44347</v>
      </c>
      <c r="D1512" s="47" t="str">
        <f t="shared" si="161"/>
        <v>May</v>
      </c>
      <c r="E1512" s="47">
        <f t="shared" si="162"/>
        <v>2021</v>
      </c>
      <c r="F1512" s="49">
        <v>136</v>
      </c>
      <c r="G1512" s="50">
        <v>17.04</v>
      </c>
      <c r="H1512" s="51">
        <f t="shared" si="163"/>
        <v>2317.44</v>
      </c>
      <c r="I1512" s="52">
        <v>0.12</v>
      </c>
      <c r="J1512" s="31" t="str">
        <f t="shared" si="164"/>
        <v>High (11–15%)</v>
      </c>
      <c r="K1512" s="51">
        <f t="shared" si="165"/>
        <v>278.0928</v>
      </c>
      <c r="L1512" s="51">
        <f t="shared" si="166"/>
        <v>2039.3472</v>
      </c>
      <c r="M1512" s="49">
        <v>2</v>
      </c>
      <c r="N1512" s="53">
        <f t="shared" si="167"/>
        <v>0.0147058823529412</v>
      </c>
      <c r="O1512" s="54" t="s">
        <v>32</v>
      </c>
      <c r="P1512" s="55" t="s">
        <v>30</v>
      </c>
    </row>
    <row r="1513" ht="22.5" customHeight="1" spans="1:16">
      <c r="A1513" s="36" t="s">
        <v>48</v>
      </c>
      <c r="B1513" s="37" t="s">
        <v>49</v>
      </c>
      <c r="C1513" s="38">
        <v>44361</v>
      </c>
      <c r="D1513" s="37" t="str">
        <f t="shared" si="161"/>
        <v>June</v>
      </c>
      <c r="E1513" s="37">
        <f t="shared" si="162"/>
        <v>2021</v>
      </c>
      <c r="F1513" s="39">
        <v>142</v>
      </c>
      <c r="G1513" s="40">
        <v>45.18</v>
      </c>
      <c r="H1513" s="41">
        <f t="shared" si="163"/>
        <v>6415.56</v>
      </c>
      <c r="I1513" s="42">
        <v>0.21</v>
      </c>
      <c r="J1513" s="31" t="str">
        <f t="shared" si="164"/>
        <v>Maximum (21–25%)</v>
      </c>
      <c r="K1513" s="41">
        <f t="shared" si="165"/>
        <v>1347.2676</v>
      </c>
      <c r="L1513" s="41">
        <f t="shared" si="166"/>
        <v>5068.2924</v>
      </c>
      <c r="M1513" s="39">
        <v>1</v>
      </c>
      <c r="N1513" s="43">
        <f t="shared" si="167"/>
        <v>0.00704225352112676</v>
      </c>
      <c r="O1513" s="44" t="s">
        <v>32</v>
      </c>
      <c r="P1513" s="45" t="s">
        <v>30</v>
      </c>
    </row>
    <row r="1514" ht="22.5" customHeight="1" spans="1:16">
      <c r="A1514" s="46" t="s">
        <v>10</v>
      </c>
      <c r="B1514" s="47" t="s">
        <v>62</v>
      </c>
      <c r="C1514" s="48">
        <v>44368</v>
      </c>
      <c r="D1514" s="47" t="str">
        <f t="shared" si="161"/>
        <v>June</v>
      </c>
      <c r="E1514" s="47">
        <f t="shared" si="162"/>
        <v>2021</v>
      </c>
      <c r="F1514" s="49">
        <v>162</v>
      </c>
      <c r="G1514" s="50">
        <v>24.92</v>
      </c>
      <c r="H1514" s="51">
        <f t="shared" si="163"/>
        <v>4037.04</v>
      </c>
      <c r="I1514" s="52">
        <v>0.19</v>
      </c>
      <c r="J1514" s="31" t="str">
        <f t="shared" si="164"/>
        <v>Very High (16–20%)</v>
      </c>
      <c r="K1514" s="51">
        <f t="shared" si="165"/>
        <v>767.0376</v>
      </c>
      <c r="L1514" s="51">
        <f t="shared" si="166"/>
        <v>3270.0024</v>
      </c>
      <c r="M1514" s="49">
        <v>1</v>
      </c>
      <c r="N1514" s="53">
        <f t="shared" si="167"/>
        <v>0.00617283950617284</v>
      </c>
      <c r="O1514" s="54" t="s">
        <v>32</v>
      </c>
      <c r="P1514" s="55" t="s">
        <v>30</v>
      </c>
    </row>
    <row r="1515" ht="22.5" customHeight="1" spans="1:16">
      <c r="A1515" s="36" t="s">
        <v>50</v>
      </c>
      <c r="B1515" s="37" t="s">
        <v>51</v>
      </c>
      <c r="C1515" s="38">
        <v>44375</v>
      </c>
      <c r="D1515" s="37" t="str">
        <f t="shared" si="161"/>
        <v>June</v>
      </c>
      <c r="E1515" s="37">
        <f t="shared" si="162"/>
        <v>2021</v>
      </c>
      <c r="F1515" s="39">
        <v>160</v>
      </c>
      <c r="G1515" s="40">
        <v>40.88</v>
      </c>
      <c r="H1515" s="41">
        <f t="shared" si="163"/>
        <v>6540.8</v>
      </c>
      <c r="I1515" s="42">
        <v>0.17</v>
      </c>
      <c r="J1515" s="31" t="str">
        <f t="shared" si="164"/>
        <v>Very High (16–20%)</v>
      </c>
      <c r="K1515" s="41">
        <f t="shared" si="165"/>
        <v>1111.936</v>
      </c>
      <c r="L1515" s="41">
        <f t="shared" si="166"/>
        <v>5428.864</v>
      </c>
      <c r="M1515" s="39">
        <v>0</v>
      </c>
      <c r="N1515" s="43">
        <f t="shared" si="167"/>
        <v>0</v>
      </c>
      <c r="O1515" s="44" t="s">
        <v>33</v>
      </c>
      <c r="P1515" s="45" t="s">
        <v>30</v>
      </c>
    </row>
    <row r="1516" ht="22.5" customHeight="1" spans="1:16">
      <c r="A1516" s="46" t="s">
        <v>8</v>
      </c>
      <c r="B1516" s="47" t="s">
        <v>45</v>
      </c>
      <c r="C1516" s="48">
        <v>44382</v>
      </c>
      <c r="D1516" s="47" t="str">
        <f t="shared" si="161"/>
        <v>July</v>
      </c>
      <c r="E1516" s="47">
        <f t="shared" si="162"/>
        <v>2021</v>
      </c>
      <c r="F1516" s="49">
        <v>162</v>
      </c>
      <c r="G1516" s="50">
        <v>33.39</v>
      </c>
      <c r="H1516" s="51">
        <f t="shared" si="163"/>
        <v>5409.18</v>
      </c>
      <c r="I1516" s="52">
        <v>0.01</v>
      </c>
      <c r="J1516" s="31" t="str">
        <f t="shared" si="164"/>
        <v>Low (1–5%)</v>
      </c>
      <c r="K1516" s="51">
        <f t="shared" si="165"/>
        <v>54.0918000000001</v>
      </c>
      <c r="L1516" s="51">
        <f t="shared" si="166"/>
        <v>5355.0882</v>
      </c>
      <c r="M1516" s="49">
        <v>3</v>
      </c>
      <c r="N1516" s="53">
        <f t="shared" si="167"/>
        <v>0.0185185185185185</v>
      </c>
      <c r="O1516" s="54" t="s">
        <v>32</v>
      </c>
      <c r="P1516" s="55" t="s">
        <v>29</v>
      </c>
    </row>
    <row r="1517" ht="22.5" customHeight="1" spans="1:16">
      <c r="A1517" s="36" t="s">
        <v>61</v>
      </c>
      <c r="B1517" s="37" t="s">
        <v>62</v>
      </c>
      <c r="C1517" s="38">
        <v>44389</v>
      </c>
      <c r="D1517" s="37" t="str">
        <f t="shared" si="161"/>
        <v>July</v>
      </c>
      <c r="E1517" s="37">
        <f t="shared" si="162"/>
        <v>2021</v>
      </c>
      <c r="F1517" s="39">
        <v>147</v>
      </c>
      <c r="G1517" s="40">
        <v>20.34</v>
      </c>
      <c r="H1517" s="41">
        <f t="shared" si="163"/>
        <v>2989.98</v>
      </c>
      <c r="I1517" s="42">
        <v>0.2</v>
      </c>
      <c r="J1517" s="31" t="str">
        <f t="shared" si="164"/>
        <v>Very High (16–20%)</v>
      </c>
      <c r="K1517" s="41">
        <f t="shared" si="165"/>
        <v>597.996</v>
      </c>
      <c r="L1517" s="41">
        <f t="shared" si="166"/>
        <v>2391.984</v>
      </c>
      <c r="M1517" s="39">
        <v>1</v>
      </c>
      <c r="N1517" s="43">
        <f t="shared" si="167"/>
        <v>0.00680272108843537</v>
      </c>
      <c r="O1517" s="44" t="s">
        <v>31</v>
      </c>
      <c r="P1517" s="45" t="s">
        <v>30</v>
      </c>
    </row>
    <row r="1518" ht="22.5" customHeight="1" spans="1:16">
      <c r="A1518" s="46" t="s">
        <v>6</v>
      </c>
      <c r="B1518" s="47" t="s">
        <v>51</v>
      </c>
      <c r="C1518" s="48">
        <v>44396</v>
      </c>
      <c r="D1518" s="47" t="str">
        <f t="shared" si="161"/>
        <v>July</v>
      </c>
      <c r="E1518" s="47">
        <f t="shared" si="162"/>
        <v>2021</v>
      </c>
      <c r="F1518" s="49">
        <v>170</v>
      </c>
      <c r="G1518" s="50">
        <v>19.28</v>
      </c>
      <c r="H1518" s="51">
        <f t="shared" si="163"/>
        <v>3277.6</v>
      </c>
      <c r="I1518" s="52">
        <v>0.19</v>
      </c>
      <c r="J1518" s="31" t="str">
        <f t="shared" si="164"/>
        <v>Very High (16–20%)</v>
      </c>
      <c r="K1518" s="51">
        <f t="shared" si="165"/>
        <v>622.744</v>
      </c>
      <c r="L1518" s="51">
        <f t="shared" si="166"/>
        <v>2654.856</v>
      </c>
      <c r="M1518" s="49">
        <v>2</v>
      </c>
      <c r="N1518" s="53">
        <f t="shared" si="167"/>
        <v>0.0117647058823529</v>
      </c>
      <c r="O1518" s="54" t="s">
        <v>32</v>
      </c>
      <c r="P1518" s="55" t="s">
        <v>30</v>
      </c>
    </row>
    <row r="1519" ht="22.5" customHeight="1" spans="1:16">
      <c r="A1519" s="36" t="s">
        <v>8</v>
      </c>
      <c r="B1519" s="37" t="s">
        <v>45</v>
      </c>
      <c r="C1519" s="38">
        <v>44424</v>
      </c>
      <c r="D1519" s="37" t="str">
        <f t="shared" si="161"/>
        <v>August</v>
      </c>
      <c r="E1519" s="37">
        <f t="shared" si="162"/>
        <v>2021</v>
      </c>
      <c r="F1519" s="39">
        <v>139</v>
      </c>
      <c r="G1519" s="40">
        <v>38.71</v>
      </c>
      <c r="H1519" s="41">
        <f t="shared" si="163"/>
        <v>5380.69</v>
      </c>
      <c r="I1519" s="42">
        <v>0.05</v>
      </c>
      <c r="J1519" s="31" t="str">
        <f t="shared" si="164"/>
        <v>Low (1–5%)</v>
      </c>
      <c r="K1519" s="41">
        <f t="shared" si="165"/>
        <v>269.034500000001</v>
      </c>
      <c r="L1519" s="41">
        <f t="shared" si="166"/>
        <v>5111.6555</v>
      </c>
      <c r="M1519" s="39">
        <v>1</v>
      </c>
      <c r="N1519" s="43">
        <f t="shared" si="167"/>
        <v>0.00719424460431655</v>
      </c>
      <c r="O1519" s="44" t="s">
        <v>31</v>
      </c>
      <c r="P1519" s="45" t="s">
        <v>28</v>
      </c>
    </row>
    <row r="1520" ht="22.5" customHeight="1" spans="1:16">
      <c r="A1520" s="46" t="s">
        <v>63</v>
      </c>
      <c r="B1520" s="47" t="s">
        <v>57</v>
      </c>
      <c r="C1520" s="48">
        <v>44431</v>
      </c>
      <c r="D1520" s="47" t="str">
        <f t="shared" si="161"/>
        <v>August</v>
      </c>
      <c r="E1520" s="47">
        <f t="shared" si="162"/>
        <v>2021</v>
      </c>
      <c r="F1520" s="49">
        <v>152</v>
      </c>
      <c r="G1520" s="50">
        <v>46.02</v>
      </c>
      <c r="H1520" s="51">
        <f t="shared" si="163"/>
        <v>6995.04</v>
      </c>
      <c r="I1520" s="52">
        <v>0.24</v>
      </c>
      <c r="J1520" s="31" t="str">
        <f t="shared" si="164"/>
        <v>Maximum (21–25%)</v>
      </c>
      <c r="K1520" s="51">
        <f t="shared" si="165"/>
        <v>1678.8096</v>
      </c>
      <c r="L1520" s="51">
        <f t="shared" si="166"/>
        <v>5316.2304</v>
      </c>
      <c r="M1520" s="49">
        <v>1</v>
      </c>
      <c r="N1520" s="53">
        <f t="shared" si="167"/>
        <v>0.00657894736842105</v>
      </c>
      <c r="O1520" s="54" t="s">
        <v>33</v>
      </c>
      <c r="P1520" s="55" t="s">
        <v>28</v>
      </c>
    </row>
    <row r="1521" ht="22.5" customHeight="1" spans="1:16">
      <c r="A1521" s="36" t="s">
        <v>48</v>
      </c>
      <c r="B1521" s="37" t="s">
        <v>49</v>
      </c>
      <c r="C1521" s="38">
        <v>44445</v>
      </c>
      <c r="D1521" s="37" t="str">
        <f t="shared" si="161"/>
        <v>September</v>
      </c>
      <c r="E1521" s="37">
        <f t="shared" si="162"/>
        <v>2021</v>
      </c>
      <c r="F1521" s="39">
        <v>134</v>
      </c>
      <c r="G1521" s="40">
        <v>40.25</v>
      </c>
      <c r="H1521" s="41">
        <f t="shared" si="163"/>
        <v>5393.5</v>
      </c>
      <c r="I1521" s="42">
        <v>0.25</v>
      </c>
      <c r="J1521" s="31" t="str">
        <f t="shared" si="164"/>
        <v>Maximum (21–25%)</v>
      </c>
      <c r="K1521" s="41">
        <f t="shared" si="165"/>
        <v>1348.375</v>
      </c>
      <c r="L1521" s="41">
        <f t="shared" si="166"/>
        <v>4045.125</v>
      </c>
      <c r="M1521" s="39">
        <v>1</v>
      </c>
      <c r="N1521" s="43">
        <f t="shared" si="167"/>
        <v>0.00746268656716418</v>
      </c>
      <c r="O1521" s="44" t="s">
        <v>32</v>
      </c>
      <c r="P1521" s="45" t="s">
        <v>29</v>
      </c>
    </row>
    <row r="1522" ht="22.5" customHeight="1" spans="1:16">
      <c r="A1522" s="46" t="s">
        <v>9</v>
      </c>
      <c r="B1522" s="47" t="s">
        <v>62</v>
      </c>
      <c r="C1522" s="48">
        <v>44452</v>
      </c>
      <c r="D1522" s="47" t="str">
        <f t="shared" si="161"/>
        <v>September</v>
      </c>
      <c r="E1522" s="47">
        <f t="shared" si="162"/>
        <v>2021</v>
      </c>
      <c r="F1522" s="49">
        <v>138</v>
      </c>
      <c r="G1522" s="50">
        <v>12.12</v>
      </c>
      <c r="H1522" s="51">
        <f t="shared" si="163"/>
        <v>1672.56</v>
      </c>
      <c r="I1522" s="52">
        <v>0.11</v>
      </c>
      <c r="J1522" s="31" t="str">
        <f t="shared" si="164"/>
        <v>High (11–15%)</v>
      </c>
      <c r="K1522" s="51">
        <f t="shared" si="165"/>
        <v>183.9816</v>
      </c>
      <c r="L1522" s="51">
        <f t="shared" si="166"/>
        <v>1488.5784</v>
      </c>
      <c r="M1522" s="49">
        <v>0</v>
      </c>
      <c r="N1522" s="53">
        <f t="shared" si="167"/>
        <v>0</v>
      </c>
      <c r="O1522" s="54" t="s">
        <v>33</v>
      </c>
      <c r="P1522" s="55" t="s">
        <v>29</v>
      </c>
    </row>
    <row r="1523" ht="22.5" customHeight="1" spans="1:16">
      <c r="A1523" s="36" t="s">
        <v>63</v>
      </c>
      <c r="B1523" s="37" t="s">
        <v>57</v>
      </c>
      <c r="C1523" s="38">
        <v>44459</v>
      </c>
      <c r="D1523" s="37" t="str">
        <f t="shared" si="161"/>
        <v>September</v>
      </c>
      <c r="E1523" s="37">
        <f t="shared" si="162"/>
        <v>2021</v>
      </c>
      <c r="F1523" s="39">
        <v>131</v>
      </c>
      <c r="G1523" s="40">
        <v>28.49</v>
      </c>
      <c r="H1523" s="41">
        <f t="shared" si="163"/>
        <v>3732.19</v>
      </c>
      <c r="I1523" s="42">
        <v>0.1</v>
      </c>
      <c r="J1523" s="31" t="str">
        <f t="shared" si="164"/>
        <v>Moderate (6–10%)</v>
      </c>
      <c r="K1523" s="41">
        <f t="shared" si="165"/>
        <v>373.219</v>
      </c>
      <c r="L1523" s="41">
        <f t="shared" si="166"/>
        <v>3358.971</v>
      </c>
      <c r="M1523" s="39">
        <v>2</v>
      </c>
      <c r="N1523" s="43">
        <f t="shared" si="167"/>
        <v>0.0152671755725191</v>
      </c>
      <c r="O1523" s="44" t="s">
        <v>32</v>
      </c>
      <c r="P1523" s="45" t="s">
        <v>28</v>
      </c>
    </row>
    <row r="1524" ht="22.5" customHeight="1" spans="1:16">
      <c r="A1524" s="46" t="s">
        <v>8</v>
      </c>
      <c r="B1524" s="47" t="s">
        <v>45</v>
      </c>
      <c r="C1524" s="48">
        <v>44473</v>
      </c>
      <c r="D1524" s="47" t="str">
        <f t="shared" si="161"/>
        <v>October</v>
      </c>
      <c r="E1524" s="47">
        <f t="shared" si="162"/>
        <v>2021</v>
      </c>
      <c r="F1524" s="49">
        <v>143</v>
      </c>
      <c r="G1524" s="50">
        <v>32.43</v>
      </c>
      <c r="H1524" s="51">
        <f t="shared" si="163"/>
        <v>4637.49</v>
      </c>
      <c r="I1524" s="52">
        <v>0.23</v>
      </c>
      <c r="J1524" s="31" t="str">
        <f t="shared" si="164"/>
        <v>Maximum (21–25%)</v>
      </c>
      <c r="K1524" s="51">
        <f t="shared" si="165"/>
        <v>1066.6227</v>
      </c>
      <c r="L1524" s="51">
        <f t="shared" si="166"/>
        <v>3570.8673</v>
      </c>
      <c r="M1524" s="49">
        <v>0</v>
      </c>
      <c r="N1524" s="53">
        <f t="shared" si="167"/>
        <v>0</v>
      </c>
      <c r="O1524" s="54" t="s">
        <v>31</v>
      </c>
      <c r="P1524" s="55" t="s">
        <v>29</v>
      </c>
    </row>
    <row r="1525" ht="22.5" customHeight="1" spans="1:16">
      <c r="A1525" s="36" t="s">
        <v>54</v>
      </c>
      <c r="B1525" s="37" t="s">
        <v>55</v>
      </c>
      <c r="C1525" s="38">
        <v>44501</v>
      </c>
      <c r="D1525" s="37" t="str">
        <f t="shared" si="161"/>
        <v>November</v>
      </c>
      <c r="E1525" s="37">
        <f t="shared" si="162"/>
        <v>2021</v>
      </c>
      <c r="F1525" s="39">
        <v>145</v>
      </c>
      <c r="G1525" s="40">
        <v>35.19</v>
      </c>
      <c r="H1525" s="41">
        <f t="shared" si="163"/>
        <v>5102.55</v>
      </c>
      <c r="I1525" s="42">
        <v>0.13</v>
      </c>
      <c r="J1525" s="31" t="str">
        <f t="shared" si="164"/>
        <v>High (11–15%)</v>
      </c>
      <c r="K1525" s="41">
        <f t="shared" si="165"/>
        <v>663.3315</v>
      </c>
      <c r="L1525" s="41">
        <f t="shared" si="166"/>
        <v>4439.2185</v>
      </c>
      <c r="M1525" s="39">
        <v>4</v>
      </c>
      <c r="N1525" s="43">
        <f t="shared" si="167"/>
        <v>0.0275862068965517</v>
      </c>
      <c r="O1525" s="44" t="s">
        <v>33</v>
      </c>
      <c r="P1525" s="45" t="s">
        <v>29</v>
      </c>
    </row>
    <row r="1526" ht="22.5" customHeight="1" spans="1:16">
      <c r="A1526" s="46" t="s">
        <v>9</v>
      </c>
      <c r="B1526" s="47" t="s">
        <v>62</v>
      </c>
      <c r="C1526" s="48">
        <v>44515</v>
      </c>
      <c r="D1526" s="47" t="str">
        <f t="shared" si="161"/>
        <v>November</v>
      </c>
      <c r="E1526" s="47">
        <f t="shared" si="162"/>
        <v>2021</v>
      </c>
      <c r="F1526" s="49">
        <v>149</v>
      </c>
      <c r="G1526" s="50">
        <v>11.61</v>
      </c>
      <c r="H1526" s="51">
        <f t="shared" si="163"/>
        <v>1729.89</v>
      </c>
      <c r="I1526" s="52">
        <v>0.07</v>
      </c>
      <c r="J1526" s="31" t="str">
        <f t="shared" si="164"/>
        <v>Moderate (6–10%)</v>
      </c>
      <c r="K1526" s="51">
        <f t="shared" si="165"/>
        <v>121.0923</v>
      </c>
      <c r="L1526" s="51">
        <f t="shared" si="166"/>
        <v>1608.7977</v>
      </c>
      <c r="M1526" s="49">
        <v>2</v>
      </c>
      <c r="N1526" s="53">
        <f t="shared" si="167"/>
        <v>0.0134228187919463</v>
      </c>
      <c r="O1526" s="54" t="s">
        <v>31</v>
      </c>
      <c r="P1526" s="55" t="s">
        <v>29</v>
      </c>
    </row>
    <row r="1527" ht="22.5" customHeight="1" spans="1:16">
      <c r="A1527" s="36" t="s">
        <v>61</v>
      </c>
      <c r="B1527" s="37" t="s">
        <v>62</v>
      </c>
      <c r="C1527" s="38">
        <v>44529</v>
      </c>
      <c r="D1527" s="37" t="str">
        <f t="shared" si="161"/>
        <v>November</v>
      </c>
      <c r="E1527" s="37">
        <f t="shared" si="162"/>
        <v>2021</v>
      </c>
      <c r="F1527" s="39">
        <v>149</v>
      </c>
      <c r="G1527" s="40">
        <v>29.88</v>
      </c>
      <c r="H1527" s="41">
        <f t="shared" si="163"/>
        <v>4452.12</v>
      </c>
      <c r="I1527" s="42">
        <v>0.1</v>
      </c>
      <c r="J1527" s="31" t="str">
        <f t="shared" si="164"/>
        <v>Moderate (6–10%)</v>
      </c>
      <c r="K1527" s="41">
        <f t="shared" si="165"/>
        <v>445.212</v>
      </c>
      <c r="L1527" s="41">
        <f t="shared" si="166"/>
        <v>4006.908</v>
      </c>
      <c r="M1527" s="39">
        <v>2</v>
      </c>
      <c r="N1527" s="43">
        <f t="shared" si="167"/>
        <v>0.0134228187919463</v>
      </c>
      <c r="O1527" s="44" t="s">
        <v>32</v>
      </c>
      <c r="P1527" s="45" t="s">
        <v>30</v>
      </c>
    </row>
    <row r="1528" ht="22.5" customHeight="1" spans="1:16">
      <c r="A1528" s="46" t="s">
        <v>48</v>
      </c>
      <c r="B1528" s="47" t="s">
        <v>49</v>
      </c>
      <c r="C1528" s="48">
        <v>44529</v>
      </c>
      <c r="D1528" s="47" t="str">
        <f t="shared" si="161"/>
        <v>November</v>
      </c>
      <c r="E1528" s="47">
        <f t="shared" si="162"/>
        <v>2021</v>
      </c>
      <c r="F1528" s="49">
        <v>149</v>
      </c>
      <c r="G1528" s="50">
        <v>28.8</v>
      </c>
      <c r="H1528" s="51">
        <f t="shared" si="163"/>
        <v>4291.2</v>
      </c>
      <c r="I1528" s="52">
        <v>0.17</v>
      </c>
      <c r="J1528" s="31" t="str">
        <f t="shared" si="164"/>
        <v>Very High (16–20%)</v>
      </c>
      <c r="K1528" s="51">
        <f t="shared" si="165"/>
        <v>729.504</v>
      </c>
      <c r="L1528" s="51">
        <f t="shared" si="166"/>
        <v>3561.696</v>
      </c>
      <c r="M1528" s="49">
        <v>1</v>
      </c>
      <c r="N1528" s="53">
        <f t="shared" si="167"/>
        <v>0.00671140939597315</v>
      </c>
      <c r="O1528" s="54" t="s">
        <v>32</v>
      </c>
      <c r="P1528" s="55" t="s">
        <v>29</v>
      </c>
    </row>
    <row r="1529" ht="22.5" customHeight="1" spans="1:16">
      <c r="A1529" s="36" t="s">
        <v>6</v>
      </c>
      <c r="B1529" s="37" t="s">
        <v>51</v>
      </c>
      <c r="C1529" s="38">
        <v>44536</v>
      </c>
      <c r="D1529" s="37" t="str">
        <f t="shared" si="161"/>
        <v>December</v>
      </c>
      <c r="E1529" s="37">
        <f t="shared" si="162"/>
        <v>2021</v>
      </c>
      <c r="F1529" s="39">
        <v>161</v>
      </c>
      <c r="G1529" s="40">
        <v>11.42</v>
      </c>
      <c r="H1529" s="41">
        <f t="shared" si="163"/>
        <v>1838.62</v>
      </c>
      <c r="I1529" s="42">
        <v>0.25</v>
      </c>
      <c r="J1529" s="31" t="str">
        <f t="shared" si="164"/>
        <v>Maximum (21–25%)</v>
      </c>
      <c r="K1529" s="41">
        <f t="shared" si="165"/>
        <v>459.655</v>
      </c>
      <c r="L1529" s="41">
        <f t="shared" si="166"/>
        <v>1378.965</v>
      </c>
      <c r="M1529" s="39">
        <v>4</v>
      </c>
      <c r="N1529" s="43">
        <f t="shared" si="167"/>
        <v>0.0248447204968944</v>
      </c>
      <c r="O1529" s="44" t="s">
        <v>31</v>
      </c>
      <c r="P1529" s="45" t="s">
        <v>29</v>
      </c>
    </row>
    <row r="1530" ht="22.5" customHeight="1" spans="1:16">
      <c r="A1530" s="46" t="s">
        <v>58</v>
      </c>
      <c r="B1530" s="47" t="s">
        <v>57</v>
      </c>
      <c r="C1530" s="48">
        <v>44557</v>
      </c>
      <c r="D1530" s="47" t="str">
        <f t="shared" si="161"/>
        <v>December</v>
      </c>
      <c r="E1530" s="47">
        <f t="shared" si="162"/>
        <v>2021</v>
      </c>
      <c r="F1530" s="49">
        <v>148</v>
      </c>
      <c r="G1530" s="50">
        <v>34.71</v>
      </c>
      <c r="H1530" s="51">
        <f t="shared" si="163"/>
        <v>5137.08</v>
      </c>
      <c r="I1530" s="52">
        <v>0.19</v>
      </c>
      <c r="J1530" s="31" t="str">
        <f t="shared" si="164"/>
        <v>Very High (16–20%)</v>
      </c>
      <c r="K1530" s="51">
        <f t="shared" si="165"/>
        <v>976.0452</v>
      </c>
      <c r="L1530" s="51">
        <f t="shared" si="166"/>
        <v>4161.0348</v>
      </c>
      <c r="M1530" s="49">
        <v>1</v>
      </c>
      <c r="N1530" s="53">
        <f t="shared" si="167"/>
        <v>0.00675675675675676</v>
      </c>
      <c r="O1530" s="54" t="s">
        <v>33</v>
      </c>
      <c r="P1530" s="55" t="s">
        <v>30</v>
      </c>
    </row>
    <row r="1531" ht="22.5" customHeight="1" spans="1:16">
      <c r="A1531" s="36" t="s">
        <v>10</v>
      </c>
      <c r="B1531" s="37" t="s">
        <v>62</v>
      </c>
      <c r="C1531" s="38">
        <v>44564</v>
      </c>
      <c r="D1531" s="37" t="str">
        <f t="shared" si="161"/>
        <v>January</v>
      </c>
      <c r="E1531" s="37">
        <f t="shared" si="162"/>
        <v>2022</v>
      </c>
      <c r="F1531" s="39">
        <v>148</v>
      </c>
      <c r="G1531" s="40">
        <v>39.51</v>
      </c>
      <c r="H1531" s="41">
        <f t="shared" si="163"/>
        <v>5847.48</v>
      </c>
      <c r="I1531" s="42">
        <v>0.09</v>
      </c>
      <c r="J1531" s="31" t="str">
        <f t="shared" si="164"/>
        <v>Moderate (6–10%)</v>
      </c>
      <c r="K1531" s="41">
        <f t="shared" si="165"/>
        <v>526.2732</v>
      </c>
      <c r="L1531" s="41">
        <f t="shared" si="166"/>
        <v>5321.2068</v>
      </c>
      <c r="M1531" s="39">
        <v>3</v>
      </c>
      <c r="N1531" s="43">
        <f t="shared" si="167"/>
        <v>0.0202702702702703</v>
      </c>
      <c r="O1531" s="44" t="s">
        <v>33</v>
      </c>
      <c r="P1531" s="45" t="s">
        <v>30</v>
      </c>
    </row>
    <row r="1532" ht="22.5" customHeight="1" spans="1:16">
      <c r="A1532" s="46" t="s">
        <v>9</v>
      </c>
      <c r="B1532" s="47" t="s">
        <v>62</v>
      </c>
      <c r="C1532" s="48">
        <v>44564</v>
      </c>
      <c r="D1532" s="47" t="str">
        <f t="shared" si="161"/>
        <v>January</v>
      </c>
      <c r="E1532" s="47">
        <f t="shared" si="162"/>
        <v>2022</v>
      </c>
      <c r="F1532" s="49">
        <v>154</v>
      </c>
      <c r="G1532" s="50">
        <v>58.11</v>
      </c>
      <c r="H1532" s="51">
        <f t="shared" si="163"/>
        <v>8948.94</v>
      </c>
      <c r="I1532" s="52">
        <v>0.05</v>
      </c>
      <c r="J1532" s="31" t="str">
        <f t="shared" si="164"/>
        <v>Low (1–5%)</v>
      </c>
      <c r="K1532" s="51">
        <f t="shared" si="165"/>
        <v>447.447</v>
      </c>
      <c r="L1532" s="51">
        <f t="shared" si="166"/>
        <v>8501.493</v>
      </c>
      <c r="M1532" s="49">
        <v>3</v>
      </c>
      <c r="N1532" s="53">
        <f t="shared" si="167"/>
        <v>0.0194805194805195</v>
      </c>
      <c r="O1532" s="54" t="s">
        <v>32</v>
      </c>
      <c r="P1532" s="55" t="s">
        <v>29</v>
      </c>
    </row>
    <row r="1533" ht="22.5" customHeight="1" spans="1:16">
      <c r="A1533" s="36" t="s">
        <v>46</v>
      </c>
      <c r="B1533" s="37" t="s">
        <v>47</v>
      </c>
      <c r="C1533" s="38">
        <v>44578</v>
      </c>
      <c r="D1533" s="37" t="str">
        <f t="shared" si="161"/>
        <v>January</v>
      </c>
      <c r="E1533" s="37">
        <f t="shared" si="162"/>
        <v>2022</v>
      </c>
      <c r="F1533" s="39">
        <v>147</v>
      </c>
      <c r="G1533" s="40">
        <v>37.89</v>
      </c>
      <c r="H1533" s="41">
        <f t="shared" si="163"/>
        <v>5569.83</v>
      </c>
      <c r="I1533" s="42">
        <v>0.19</v>
      </c>
      <c r="J1533" s="31" t="str">
        <f t="shared" si="164"/>
        <v>Very High (16–20%)</v>
      </c>
      <c r="K1533" s="41">
        <f t="shared" si="165"/>
        <v>1058.2677</v>
      </c>
      <c r="L1533" s="41">
        <f t="shared" si="166"/>
        <v>4511.5623</v>
      </c>
      <c r="M1533" s="39">
        <v>0</v>
      </c>
      <c r="N1533" s="43">
        <f t="shared" si="167"/>
        <v>0</v>
      </c>
      <c r="O1533" s="44" t="s">
        <v>32</v>
      </c>
      <c r="P1533" s="45" t="s">
        <v>30</v>
      </c>
    </row>
    <row r="1534" ht="22.5" customHeight="1" spans="1:16">
      <c r="A1534" s="46" t="s">
        <v>52</v>
      </c>
      <c r="B1534" s="47" t="s">
        <v>53</v>
      </c>
      <c r="C1534" s="48">
        <v>44585</v>
      </c>
      <c r="D1534" s="47" t="str">
        <f t="shared" si="161"/>
        <v>January</v>
      </c>
      <c r="E1534" s="47">
        <f t="shared" si="162"/>
        <v>2022</v>
      </c>
      <c r="F1534" s="49">
        <v>151</v>
      </c>
      <c r="G1534" s="50">
        <v>13.29</v>
      </c>
      <c r="H1534" s="51">
        <f t="shared" si="163"/>
        <v>2006.79</v>
      </c>
      <c r="I1534" s="52">
        <v>0.25</v>
      </c>
      <c r="J1534" s="31" t="str">
        <f t="shared" si="164"/>
        <v>Maximum (21–25%)</v>
      </c>
      <c r="K1534" s="51">
        <f t="shared" si="165"/>
        <v>501.6975</v>
      </c>
      <c r="L1534" s="51">
        <f t="shared" si="166"/>
        <v>1505.0925</v>
      </c>
      <c r="M1534" s="49">
        <v>2</v>
      </c>
      <c r="N1534" s="53">
        <f t="shared" si="167"/>
        <v>0.0132450331125828</v>
      </c>
      <c r="O1534" s="54" t="s">
        <v>32</v>
      </c>
      <c r="P1534" s="55" t="s">
        <v>29</v>
      </c>
    </row>
    <row r="1535" ht="22.5" customHeight="1" spans="1:16">
      <c r="A1535" s="36" t="s">
        <v>6</v>
      </c>
      <c r="B1535" s="37" t="s">
        <v>51</v>
      </c>
      <c r="C1535" s="38">
        <v>44592</v>
      </c>
      <c r="D1535" s="37" t="str">
        <f t="shared" si="161"/>
        <v>January</v>
      </c>
      <c r="E1535" s="37">
        <f t="shared" si="162"/>
        <v>2022</v>
      </c>
      <c r="F1535" s="39">
        <v>150</v>
      </c>
      <c r="G1535" s="40">
        <v>49.49</v>
      </c>
      <c r="H1535" s="41">
        <f t="shared" si="163"/>
        <v>7423.5</v>
      </c>
      <c r="I1535" s="42">
        <v>0.21</v>
      </c>
      <c r="J1535" s="31" t="str">
        <f t="shared" si="164"/>
        <v>Maximum (21–25%)</v>
      </c>
      <c r="K1535" s="41">
        <f t="shared" si="165"/>
        <v>1558.935</v>
      </c>
      <c r="L1535" s="41">
        <f t="shared" si="166"/>
        <v>5864.565</v>
      </c>
      <c r="M1535" s="39">
        <v>2</v>
      </c>
      <c r="N1535" s="43">
        <f t="shared" si="167"/>
        <v>0.0133333333333333</v>
      </c>
      <c r="O1535" s="44" t="s">
        <v>31</v>
      </c>
      <c r="P1535" s="45" t="s">
        <v>30</v>
      </c>
    </row>
    <row r="1536" ht="22.5" customHeight="1" spans="1:16">
      <c r="A1536" s="46" t="s">
        <v>48</v>
      </c>
      <c r="B1536" s="47" t="s">
        <v>49</v>
      </c>
      <c r="C1536" s="48">
        <v>44592</v>
      </c>
      <c r="D1536" s="47" t="str">
        <f t="shared" si="161"/>
        <v>January</v>
      </c>
      <c r="E1536" s="47">
        <f t="shared" si="162"/>
        <v>2022</v>
      </c>
      <c r="F1536" s="49">
        <v>136</v>
      </c>
      <c r="G1536" s="50">
        <v>38.85</v>
      </c>
      <c r="H1536" s="51">
        <f t="shared" si="163"/>
        <v>5283.6</v>
      </c>
      <c r="I1536" s="52">
        <v>0.1</v>
      </c>
      <c r="J1536" s="31" t="str">
        <f t="shared" si="164"/>
        <v>Moderate (6–10%)</v>
      </c>
      <c r="K1536" s="51">
        <f t="shared" si="165"/>
        <v>528.36</v>
      </c>
      <c r="L1536" s="51">
        <f t="shared" si="166"/>
        <v>4755.24</v>
      </c>
      <c r="M1536" s="49">
        <v>0</v>
      </c>
      <c r="N1536" s="53">
        <f t="shared" si="167"/>
        <v>0</v>
      </c>
      <c r="O1536" s="54" t="s">
        <v>32</v>
      </c>
      <c r="P1536" s="55" t="s">
        <v>30</v>
      </c>
    </row>
    <row r="1537" ht="22.5" customHeight="1" spans="1:16">
      <c r="A1537" s="36" t="s">
        <v>58</v>
      </c>
      <c r="B1537" s="37" t="s">
        <v>57</v>
      </c>
      <c r="C1537" s="38">
        <v>44606</v>
      </c>
      <c r="D1537" s="37" t="str">
        <f t="shared" si="161"/>
        <v>February</v>
      </c>
      <c r="E1537" s="37">
        <f t="shared" si="162"/>
        <v>2022</v>
      </c>
      <c r="F1537" s="39">
        <v>151</v>
      </c>
      <c r="G1537" s="40">
        <v>42.79</v>
      </c>
      <c r="H1537" s="41">
        <f t="shared" si="163"/>
        <v>6461.29</v>
      </c>
      <c r="I1537" s="42">
        <v>0.16</v>
      </c>
      <c r="J1537" s="31" t="str">
        <f t="shared" si="164"/>
        <v>Very High (16–20%)</v>
      </c>
      <c r="K1537" s="41">
        <f t="shared" si="165"/>
        <v>1033.8064</v>
      </c>
      <c r="L1537" s="41">
        <f t="shared" si="166"/>
        <v>5427.4836</v>
      </c>
      <c r="M1537" s="39">
        <v>0</v>
      </c>
      <c r="N1537" s="43">
        <f t="shared" si="167"/>
        <v>0</v>
      </c>
      <c r="O1537" s="44" t="s">
        <v>31</v>
      </c>
      <c r="P1537" s="45" t="s">
        <v>28</v>
      </c>
    </row>
    <row r="1538" ht="22.5" customHeight="1" spans="1:16">
      <c r="A1538" s="46" t="s">
        <v>61</v>
      </c>
      <c r="B1538" s="47" t="s">
        <v>62</v>
      </c>
      <c r="C1538" s="48">
        <v>44613</v>
      </c>
      <c r="D1538" s="47" t="str">
        <f t="shared" si="161"/>
        <v>February</v>
      </c>
      <c r="E1538" s="47">
        <f t="shared" si="162"/>
        <v>2022</v>
      </c>
      <c r="F1538" s="49">
        <v>152</v>
      </c>
      <c r="G1538" s="50">
        <v>58.85</v>
      </c>
      <c r="H1538" s="51">
        <f t="shared" si="163"/>
        <v>8945.2</v>
      </c>
      <c r="I1538" s="52">
        <v>0.12</v>
      </c>
      <c r="J1538" s="31" t="str">
        <f t="shared" si="164"/>
        <v>High (11–15%)</v>
      </c>
      <c r="K1538" s="51">
        <f t="shared" si="165"/>
        <v>1073.424</v>
      </c>
      <c r="L1538" s="51">
        <f t="shared" si="166"/>
        <v>7871.776</v>
      </c>
      <c r="M1538" s="49">
        <v>0</v>
      </c>
      <c r="N1538" s="53">
        <f t="shared" si="167"/>
        <v>0</v>
      </c>
      <c r="O1538" s="54" t="s">
        <v>33</v>
      </c>
      <c r="P1538" s="55" t="s">
        <v>28</v>
      </c>
    </row>
    <row r="1539" ht="22.5" customHeight="1" spans="1:16">
      <c r="A1539" s="36" t="s">
        <v>8</v>
      </c>
      <c r="B1539" s="37" t="s">
        <v>45</v>
      </c>
      <c r="C1539" s="38">
        <v>44641</v>
      </c>
      <c r="D1539" s="37" t="str">
        <f t="shared" ref="D1539:D1602" si="168">TEXT(C1539,"mmmm")</f>
        <v>March</v>
      </c>
      <c r="E1539" s="37">
        <f t="shared" ref="E1539:E1602" si="169">YEAR(C1539)</f>
        <v>2022</v>
      </c>
      <c r="F1539" s="39">
        <v>165</v>
      </c>
      <c r="G1539" s="40">
        <v>47</v>
      </c>
      <c r="H1539" s="41">
        <f t="shared" ref="H1539:H1602" si="170">F1539*G1539</f>
        <v>7755</v>
      </c>
      <c r="I1539" s="42">
        <v>0.21</v>
      </c>
      <c r="J1539" s="31" t="str">
        <f t="shared" ref="J1539:J1602" si="171">IF(I1539=0,"No Discount",IF(I1539&lt;=0.05,"Low (1–5%)",IF(I1539&lt;=0.1,"Moderate (6–10%)",IF(I1539&lt;=0.15,"High (11–15%)",IF(I1539&lt;=0.2,"Very High (16–20%)","Maximum (21–25%)")))))</f>
        <v>Maximum (21–25%)</v>
      </c>
      <c r="K1539" s="41">
        <f t="shared" ref="K1539:K1602" si="172">H1539-L1539</f>
        <v>1628.55</v>
      </c>
      <c r="L1539" s="41">
        <f t="shared" ref="L1539:L1602" si="173">H1539*(1-I1539)</f>
        <v>6126.45</v>
      </c>
      <c r="M1539" s="39">
        <v>1</v>
      </c>
      <c r="N1539" s="43">
        <f t="shared" ref="N1539:N1602" si="174">M1539/F1539</f>
        <v>0.00606060606060606</v>
      </c>
      <c r="O1539" s="44" t="s">
        <v>31</v>
      </c>
      <c r="P1539" s="45" t="s">
        <v>28</v>
      </c>
    </row>
    <row r="1540" ht="22.5" customHeight="1" spans="1:16">
      <c r="A1540" s="46" t="s">
        <v>9</v>
      </c>
      <c r="B1540" s="47" t="s">
        <v>62</v>
      </c>
      <c r="C1540" s="48">
        <v>44655</v>
      </c>
      <c r="D1540" s="47" t="str">
        <f t="shared" si="168"/>
        <v>April</v>
      </c>
      <c r="E1540" s="47">
        <f t="shared" si="169"/>
        <v>2022</v>
      </c>
      <c r="F1540" s="49">
        <v>148</v>
      </c>
      <c r="G1540" s="50">
        <v>41.17</v>
      </c>
      <c r="H1540" s="51">
        <f t="shared" si="170"/>
        <v>6093.16</v>
      </c>
      <c r="I1540" s="52">
        <v>0</v>
      </c>
      <c r="J1540" s="31" t="str">
        <f t="shared" si="171"/>
        <v>No Discount</v>
      </c>
      <c r="K1540" s="51">
        <f t="shared" si="172"/>
        <v>0</v>
      </c>
      <c r="L1540" s="51">
        <f t="shared" si="173"/>
        <v>6093.16</v>
      </c>
      <c r="M1540" s="49">
        <v>2</v>
      </c>
      <c r="N1540" s="53">
        <f t="shared" si="174"/>
        <v>0.0135135135135135</v>
      </c>
      <c r="O1540" s="54" t="s">
        <v>31</v>
      </c>
      <c r="P1540" s="55" t="s">
        <v>28</v>
      </c>
    </row>
    <row r="1541" ht="22.5" customHeight="1" spans="1:16">
      <c r="A1541" s="36" t="s">
        <v>7</v>
      </c>
      <c r="B1541" s="37" t="s">
        <v>47</v>
      </c>
      <c r="C1541" s="38">
        <v>44662</v>
      </c>
      <c r="D1541" s="37" t="str">
        <f t="shared" si="168"/>
        <v>April</v>
      </c>
      <c r="E1541" s="37">
        <f t="shared" si="169"/>
        <v>2022</v>
      </c>
      <c r="F1541" s="39">
        <v>166</v>
      </c>
      <c r="G1541" s="40">
        <v>31.49</v>
      </c>
      <c r="H1541" s="41">
        <f t="shared" si="170"/>
        <v>5227.34</v>
      </c>
      <c r="I1541" s="42">
        <v>0.07</v>
      </c>
      <c r="J1541" s="31" t="str">
        <f t="shared" si="171"/>
        <v>Moderate (6–10%)</v>
      </c>
      <c r="K1541" s="41">
        <f t="shared" si="172"/>
        <v>365.9138</v>
      </c>
      <c r="L1541" s="41">
        <f t="shared" si="173"/>
        <v>4861.4262</v>
      </c>
      <c r="M1541" s="39">
        <v>3</v>
      </c>
      <c r="N1541" s="43">
        <f t="shared" si="174"/>
        <v>0.0180722891566265</v>
      </c>
      <c r="O1541" s="44" t="s">
        <v>31</v>
      </c>
      <c r="P1541" s="45" t="s">
        <v>28</v>
      </c>
    </row>
    <row r="1542" ht="22.5" customHeight="1" spans="1:16">
      <c r="A1542" s="46" t="s">
        <v>63</v>
      </c>
      <c r="B1542" s="47" t="s">
        <v>57</v>
      </c>
      <c r="C1542" s="48">
        <v>44676</v>
      </c>
      <c r="D1542" s="47" t="str">
        <f t="shared" si="168"/>
        <v>April</v>
      </c>
      <c r="E1542" s="47">
        <f t="shared" si="169"/>
        <v>2022</v>
      </c>
      <c r="F1542" s="49">
        <v>143</v>
      </c>
      <c r="G1542" s="50">
        <v>25.85</v>
      </c>
      <c r="H1542" s="51">
        <f t="shared" si="170"/>
        <v>3696.55</v>
      </c>
      <c r="I1542" s="52">
        <v>0.09</v>
      </c>
      <c r="J1542" s="31" t="str">
        <f t="shared" si="171"/>
        <v>Moderate (6–10%)</v>
      </c>
      <c r="K1542" s="51">
        <f t="shared" si="172"/>
        <v>332.6895</v>
      </c>
      <c r="L1542" s="51">
        <f t="shared" si="173"/>
        <v>3363.8605</v>
      </c>
      <c r="M1542" s="49">
        <v>0</v>
      </c>
      <c r="N1542" s="53">
        <f t="shared" si="174"/>
        <v>0</v>
      </c>
      <c r="O1542" s="54" t="s">
        <v>33</v>
      </c>
      <c r="P1542" s="55" t="s">
        <v>28</v>
      </c>
    </row>
    <row r="1543" ht="22.5" customHeight="1" spans="1:16">
      <c r="A1543" s="36" t="s">
        <v>9</v>
      </c>
      <c r="B1543" s="37" t="s">
        <v>62</v>
      </c>
      <c r="C1543" s="38">
        <v>44676</v>
      </c>
      <c r="D1543" s="37" t="str">
        <f t="shared" si="168"/>
        <v>April</v>
      </c>
      <c r="E1543" s="37">
        <f t="shared" si="169"/>
        <v>2022</v>
      </c>
      <c r="F1543" s="39">
        <v>167</v>
      </c>
      <c r="G1543" s="40">
        <v>20.53</v>
      </c>
      <c r="H1543" s="41">
        <f t="shared" si="170"/>
        <v>3428.51</v>
      </c>
      <c r="I1543" s="42">
        <v>0.09</v>
      </c>
      <c r="J1543" s="31" t="str">
        <f t="shared" si="171"/>
        <v>Moderate (6–10%)</v>
      </c>
      <c r="K1543" s="41">
        <f t="shared" si="172"/>
        <v>308.5659</v>
      </c>
      <c r="L1543" s="41">
        <f t="shared" si="173"/>
        <v>3119.9441</v>
      </c>
      <c r="M1543" s="39">
        <v>0</v>
      </c>
      <c r="N1543" s="43">
        <f t="shared" si="174"/>
        <v>0</v>
      </c>
      <c r="O1543" s="44" t="s">
        <v>31</v>
      </c>
      <c r="P1543" s="45" t="s">
        <v>28</v>
      </c>
    </row>
    <row r="1544" ht="22.5" customHeight="1" spans="1:16">
      <c r="A1544" s="46" t="s">
        <v>61</v>
      </c>
      <c r="B1544" s="47" t="s">
        <v>62</v>
      </c>
      <c r="C1544" s="48">
        <v>44683</v>
      </c>
      <c r="D1544" s="47" t="str">
        <f t="shared" si="168"/>
        <v>May</v>
      </c>
      <c r="E1544" s="47">
        <f t="shared" si="169"/>
        <v>2022</v>
      </c>
      <c r="F1544" s="49">
        <v>136</v>
      </c>
      <c r="G1544" s="50">
        <v>26.49</v>
      </c>
      <c r="H1544" s="51">
        <f t="shared" si="170"/>
        <v>3602.64</v>
      </c>
      <c r="I1544" s="52">
        <v>0.2</v>
      </c>
      <c r="J1544" s="31" t="str">
        <f t="shared" si="171"/>
        <v>Very High (16–20%)</v>
      </c>
      <c r="K1544" s="51">
        <f t="shared" si="172"/>
        <v>720.528</v>
      </c>
      <c r="L1544" s="51">
        <f t="shared" si="173"/>
        <v>2882.112</v>
      </c>
      <c r="M1544" s="49">
        <v>2</v>
      </c>
      <c r="N1544" s="53">
        <f t="shared" si="174"/>
        <v>0.0147058823529412</v>
      </c>
      <c r="O1544" s="54" t="s">
        <v>32</v>
      </c>
      <c r="P1544" s="55" t="s">
        <v>28</v>
      </c>
    </row>
    <row r="1545" ht="22.5" customHeight="1" spans="1:16">
      <c r="A1545" s="36" t="s">
        <v>50</v>
      </c>
      <c r="B1545" s="37" t="s">
        <v>51</v>
      </c>
      <c r="C1545" s="38">
        <v>44690</v>
      </c>
      <c r="D1545" s="37" t="str">
        <f t="shared" si="168"/>
        <v>May</v>
      </c>
      <c r="E1545" s="37">
        <f t="shared" si="169"/>
        <v>2022</v>
      </c>
      <c r="F1545" s="39">
        <v>146</v>
      </c>
      <c r="G1545" s="40">
        <v>28.84</v>
      </c>
      <c r="H1545" s="41">
        <f t="shared" si="170"/>
        <v>4210.64</v>
      </c>
      <c r="I1545" s="42">
        <v>0.2</v>
      </c>
      <c r="J1545" s="31" t="str">
        <f t="shared" si="171"/>
        <v>Very High (16–20%)</v>
      </c>
      <c r="K1545" s="41">
        <f t="shared" si="172"/>
        <v>842.128</v>
      </c>
      <c r="L1545" s="41">
        <f t="shared" si="173"/>
        <v>3368.512</v>
      </c>
      <c r="M1545" s="39">
        <v>1</v>
      </c>
      <c r="N1545" s="43">
        <f t="shared" si="174"/>
        <v>0.00684931506849315</v>
      </c>
      <c r="O1545" s="44" t="s">
        <v>32</v>
      </c>
      <c r="P1545" s="45" t="s">
        <v>30</v>
      </c>
    </row>
    <row r="1546" ht="22.5" customHeight="1" spans="1:16">
      <c r="A1546" s="46" t="s">
        <v>9</v>
      </c>
      <c r="B1546" s="47" t="s">
        <v>62</v>
      </c>
      <c r="C1546" s="48">
        <v>44718</v>
      </c>
      <c r="D1546" s="47" t="str">
        <f t="shared" si="168"/>
        <v>June</v>
      </c>
      <c r="E1546" s="47">
        <f t="shared" si="169"/>
        <v>2022</v>
      </c>
      <c r="F1546" s="49">
        <v>154</v>
      </c>
      <c r="G1546" s="50">
        <v>19.59</v>
      </c>
      <c r="H1546" s="51">
        <f t="shared" si="170"/>
        <v>3016.86</v>
      </c>
      <c r="I1546" s="52">
        <v>0.17</v>
      </c>
      <c r="J1546" s="31" t="str">
        <f t="shared" si="171"/>
        <v>Very High (16–20%)</v>
      </c>
      <c r="K1546" s="51">
        <f t="shared" si="172"/>
        <v>512.8662</v>
      </c>
      <c r="L1546" s="51">
        <f t="shared" si="173"/>
        <v>2503.9938</v>
      </c>
      <c r="M1546" s="49">
        <v>0</v>
      </c>
      <c r="N1546" s="53">
        <f t="shared" si="174"/>
        <v>0</v>
      </c>
      <c r="O1546" s="54" t="s">
        <v>32</v>
      </c>
      <c r="P1546" s="55" t="s">
        <v>30</v>
      </c>
    </row>
    <row r="1547" ht="22.5" customHeight="1" spans="1:16">
      <c r="A1547" s="36" t="s">
        <v>50</v>
      </c>
      <c r="B1547" s="37" t="s">
        <v>51</v>
      </c>
      <c r="C1547" s="38">
        <v>44725</v>
      </c>
      <c r="D1547" s="37" t="str">
        <f t="shared" si="168"/>
        <v>June</v>
      </c>
      <c r="E1547" s="37">
        <f t="shared" si="169"/>
        <v>2022</v>
      </c>
      <c r="F1547" s="39">
        <v>177</v>
      </c>
      <c r="G1547" s="40">
        <v>54.07</v>
      </c>
      <c r="H1547" s="41">
        <f t="shared" si="170"/>
        <v>9570.39</v>
      </c>
      <c r="I1547" s="42">
        <v>0.04</v>
      </c>
      <c r="J1547" s="31" t="str">
        <f t="shared" si="171"/>
        <v>Low (1–5%)</v>
      </c>
      <c r="K1547" s="41">
        <f t="shared" si="172"/>
        <v>382.8156</v>
      </c>
      <c r="L1547" s="41">
        <f t="shared" si="173"/>
        <v>9187.5744</v>
      </c>
      <c r="M1547" s="39">
        <v>1</v>
      </c>
      <c r="N1547" s="43">
        <f t="shared" si="174"/>
        <v>0.00564971751412429</v>
      </c>
      <c r="O1547" s="44" t="s">
        <v>33</v>
      </c>
      <c r="P1547" s="45" t="s">
        <v>30</v>
      </c>
    </row>
    <row r="1548" ht="22.5" customHeight="1" spans="1:16">
      <c r="A1548" s="46" t="s">
        <v>7</v>
      </c>
      <c r="B1548" s="47" t="s">
        <v>47</v>
      </c>
      <c r="C1548" s="48">
        <v>44732</v>
      </c>
      <c r="D1548" s="47" t="str">
        <f t="shared" si="168"/>
        <v>June</v>
      </c>
      <c r="E1548" s="47">
        <f t="shared" si="169"/>
        <v>2022</v>
      </c>
      <c r="F1548" s="49">
        <v>141</v>
      </c>
      <c r="G1548" s="50">
        <v>43.45</v>
      </c>
      <c r="H1548" s="51">
        <f t="shared" si="170"/>
        <v>6126.45</v>
      </c>
      <c r="I1548" s="52">
        <v>0</v>
      </c>
      <c r="J1548" s="31" t="str">
        <f t="shared" si="171"/>
        <v>No Discount</v>
      </c>
      <c r="K1548" s="51">
        <f t="shared" si="172"/>
        <v>0</v>
      </c>
      <c r="L1548" s="51">
        <f t="shared" si="173"/>
        <v>6126.45</v>
      </c>
      <c r="M1548" s="49">
        <v>1</v>
      </c>
      <c r="N1548" s="53">
        <f t="shared" si="174"/>
        <v>0.00709219858156028</v>
      </c>
      <c r="O1548" s="54" t="s">
        <v>31</v>
      </c>
      <c r="P1548" s="55" t="s">
        <v>30</v>
      </c>
    </row>
    <row r="1549" ht="22.5" customHeight="1" spans="1:16">
      <c r="A1549" s="36" t="s">
        <v>63</v>
      </c>
      <c r="B1549" s="37" t="s">
        <v>57</v>
      </c>
      <c r="C1549" s="38">
        <v>44753</v>
      </c>
      <c r="D1549" s="37" t="str">
        <f t="shared" si="168"/>
        <v>July</v>
      </c>
      <c r="E1549" s="37">
        <f t="shared" si="169"/>
        <v>2022</v>
      </c>
      <c r="F1549" s="39">
        <v>145</v>
      </c>
      <c r="G1549" s="40">
        <v>35.97</v>
      </c>
      <c r="H1549" s="41">
        <f t="shared" si="170"/>
        <v>5215.65</v>
      </c>
      <c r="I1549" s="42">
        <v>0.11</v>
      </c>
      <c r="J1549" s="31" t="str">
        <f t="shared" si="171"/>
        <v>High (11–15%)</v>
      </c>
      <c r="K1549" s="41">
        <f t="shared" si="172"/>
        <v>573.7215</v>
      </c>
      <c r="L1549" s="41">
        <f t="shared" si="173"/>
        <v>4641.9285</v>
      </c>
      <c r="M1549" s="39">
        <v>2</v>
      </c>
      <c r="N1549" s="43">
        <f t="shared" si="174"/>
        <v>0.0137931034482759</v>
      </c>
      <c r="O1549" s="44" t="s">
        <v>31</v>
      </c>
      <c r="P1549" s="45" t="s">
        <v>28</v>
      </c>
    </row>
    <row r="1550" ht="22.5" customHeight="1" spans="1:16">
      <c r="A1550" s="46" t="s">
        <v>50</v>
      </c>
      <c r="B1550" s="47" t="s">
        <v>51</v>
      </c>
      <c r="C1550" s="48">
        <v>44760</v>
      </c>
      <c r="D1550" s="47" t="str">
        <f t="shared" si="168"/>
        <v>July</v>
      </c>
      <c r="E1550" s="47">
        <f t="shared" si="169"/>
        <v>2022</v>
      </c>
      <c r="F1550" s="49">
        <v>136</v>
      </c>
      <c r="G1550" s="50">
        <v>38.28</v>
      </c>
      <c r="H1550" s="51">
        <f t="shared" si="170"/>
        <v>5206.08</v>
      </c>
      <c r="I1550" s="52">
        <v>0.11</v>
      </c>
      <c r="J1550" s="31" t="str">
        <f t="shared" si="171"/>
        <v>High (11–15%)</v>
      </c>
      <c r="K1550" s="51">
        <f t="shared" si="172"/>
        <v>572.6688</v>
      </c>
      <c r="L1550" s="51">
        <f t="shared" si="173"/>
        <v>4633.4112</v>
      </c>
      <c r="M1550" s="49">
        <v>2</v>
      </c>
      <c r="N1550" s="53">
        <f t="shared" si="174"/>
        <v>0.0147058823529412</v>
      </c>
      <c r="O1550" s="54" t="s">
        <v>32</v>
      </c>
      <c r="P1550" s="55" t="s">
        <v>28</v>
      </c>
    </row>
    <row r="1551" ht="22.5" customHeight="1" spans="1:16">
      <c r="A1551" s="36" t="s">
        <v>48</v>
      </c>
      <c r="B1551" s="37" t="s">
        <v>49</v>
      </c>
      <c r="C1551" s="38">
        <v>44781</v>
      </c>
      <c r="D1551" s="37" t="str">
        <f t="shared" si="168"/>
        <v>August</v>
      </c>
      <c r="E1551" s="37">
        <f t="shared" si="169"/>
        <v>2022</v>
      </c>
      <c r="F1551" s="39">
        <v>165</v>
      </c>
      <c r="G1551" s="40">
        <v>13.23</v>
      </c>
      <c r="H1551" s="41">
        <f t="shared" si="170"/>
        <v>2182.95</v>
      </c>
      <c r="I1551" s="42">
        <v>0.13</v>
      </c>
      <c r="J1551" s="31" t="str">
        <f t="shared" si="171"/>
        <v>High (11–15%)</v>
      </c>
      <c r="K1551" s="41">
        <f t="shared" si="172"/>
        <v>283.7835</v>
      </c>
      <c r="L1551" s="41">
        <f t="shared" si="173"/>
        <v>1899.1665</v>
      </c>
      <c r="M1551" s="39">
        <v>1</v>
      </c>
      <c r="N1551" s="43">
        <f t="shared" si="174"/>
        <v>0.00606060606060606</v>
      </c>
      <c r="O1551" s="44" t="s">
        <v>33</v>
      </c>
      <c r="P1551" s="45" t="s">
        <v>28</v>
      </c>
    </row>
    <row r="1552" ht="22.5" customHeight="1" spans="1:16">
      <c r="A1552" s="46" t="s">
        <v>8</v>
      </c>
      <c r="B1552" s="47" t="s">
        <v>45</v>
      </c>
      <c r="C1552" s="48">
        <v>44795</v>
      </c>
      <c r="D1552" s="47" t="str">
        <f t="shared" si="168"/>
        <v>August</v>
      </c>
      <c r="E1552" s="47">
        <f t="shared" si="169"/>
        <v>2022</v>
      </c>
      <c r="F1552" s="49">
        <v>121</v>
      </c>
      <c r="G1552" s="50">
        <v>59.4</v>
      </c>
      <c r="H1552" s="51">
        <f t="shared" si="170"/>
        <v>7187.4</v>
      </c>
      <c r="I1552" s="52">
        <v>0</v>
      </c>
      <c r="J1552" s="31" t="str">
        <f t="shared" si="171"/>
        <v>No Discount</v>
      </c>
      <c r="K1552" s="51">
        <f t="shared" si="172"/>
        <v>0</v>
      </c>
      <c r="L1552" s="51">
        <f t="shared" si="173"/>
        <v>7187.4</v>
      </c>
      <c r="M1552" s="49">
        <v>1</v>
      </c>
      <c r="N1552" s="53">
        <f t="shared" si="174"/>
        <v>0.00826446280991736</v>
      </c>
      <c r="O1552" s="54" t="s">
        <v>31</v>
      </c>
      <c r="P1552" s="55" t="s">
        <v>30</v>
      </c>
    </row>
    <row r="1553" ht="22.5" customHeight="1" spans="1:16">
      <c r="A1553" s="36" t="s">
        <v>61</v>
      </c>
      <c r="B1553" s="37" t="s">
        <v>62</v>
      </c>
      <c r="C1553" s="38">
        <v>44795</v>
      </c>
      <c r="D1553" s="37" t="str">
        <f t="shared" si="168"/>
        <v>August</v>
      </c>
      <c r="E1553" s="37">
        <f t="shared" si="169"/>
        <v>2022</v>
      </c>
      <c r="F1553" s="39">
        <v>149</v>
      </c>
      <c r="G1553" s="40">
        <v>27.24</v>
      </c>
      <c r="H1553" s="41">
        <f t="shared" si="170"/>
        <v>4058.76</v>
      </c>
      <c r="I1553" s="42">
        <v>0.22</v>
      </c>
      <c r="J1553" s="31" t="str">
        <f t="shared" si="171"/>
        <v>Maximum (21–25%)</v>
      </c>
      <c r="K1553" s="41">
        <f t="shared" si="172"/>
        <v>892.9272</v>
      </c>
      <c r="L1553" s="41">
        <f t="shared" si="173"/>
        <v>3165.8328</v>
      </c>
      <c r="M1553" s="39">
        <v>3</v>
      </c>
      <c r="N1553" s="43">
        <f t="shared" si="174"/>
        <v>0.0201342281879195</v>
      </c>
      <c r="O1553" s="44" t="s">
        <v>32</v>
      </c>
      <c r="P1553" s="45" t="s">
        <v>30</v>
      </c>
    </row>
    <row r="1554" ht="22.5" customHeight="1" spans="1:16">
      <c r="A1554" s="46" t="s">
        <v>10</v>
      </c>
      <c r="B1554" s="47" t="s">
        <v>62</v>
      </c>
      <c r="C1554" s="48">
        <v>44816</v>
      </c>
      <c r="D1554" s="47" t="str">
        <f t="shared" si="168"/>
        <v>September</v>
      </c>
      <c r="E1554" s="47">
        <f t="shared" si="169"/>
        <v>2022</v>
      </c>
      <c r="F1554" s="49">
        <v>149</v>
      </c>
      <c r="G1554" s="50">
        <v>37.87</v>
      </c>
      <c r="H1554" s="51">
        <f t="shared" si="170"/>
        <v>5642.63</v>
      </c>
      <c r="I1554" s="52">
        <v>0.17</v>
      </c>
      <c r="J1554" s="31" t="str">
        <f t="shared" si="171"/>
        <v>Very High (16–20%)</v>
      </c>
      <c r="K1554" s="51">
        <f t="shared" si="172"/>
        <v>959.247100000001</v>
      </c>
      <c r="L1554" s="51">
        <f t="shared" si="173"/>
        <v>4683.3829</v>
      </c>
      <c r="M1554" s="49">
        <v>2</v>
      </c>
      <c r="N1554" s="53">
        <f t="shared" si="174"/>
        <v>0.0134228187919463</v>
      </c>
      <c r="O1554" s="54" t="s">
        <v>32</v>
      </c>
      <c r="P1554" s="55" t="s">
        <v>28</v>
      </c>
    </row>
    <row r="1555" ht="22.5" customHeight="1" spans="1:16">
      <c r="A1555" s="36" t="s">
        <v>61</v>
      </c>
      <c r="B1555" s="37" t="s">
        <v>62</v>
      </c>
      <c r="C1555" s="38">
        <v>44823</v>
      </c>
      <c r="D1555" s="37" t="str">
        <f t="shared" si="168"/>
        <v>September</v>
      </c>
      <c r="E1555" s="37">
        <f t="shared" si="169"/>
        <v>2022</v>
      </c>
      <c r="F1555" s="39">
        <v>166</v>
      </c>
      <c r="G1555" s="40">
        <v>14.04</v>
      </c>
      <c r="H1555" s="41">
        <f t="shared" si="170"/>
        <v>2330.64</v>
      </c>
      <c r="I1555" s="42">
        <v>0.13</v>
      </c>
      <c r="J1555" s="31" t="str">
        <f t="shared" si="171"/>
        <v>High (11–15%)</v>
      </c>
      <c r="K1555" s="41">
        <f t="shared" si="172"/>
        <v>302.9832</v>
      </c>
      <c r="L1555" s="41">
        <f t="shared" si="173"/>
        <v>2027.6568</v>
      </c>
      <c r="M1555" s="39">
        <v>2</v>
      </c>
      <c r="N1555" s="43">
        <f t="shared" si="174"/>
        <v>0.0120481927710843</v>
      </c>
      <c r="O1555" s="44" t="s">
        <v>32</v>
      </c>
      <c r="P1555" s="45" t="s">
        <v>28</v>
      </c>
    </row>
    <row r="1556" ht="22.5" customHeight="1" spans="1:16">
      <c r="A1556" s="46" t="s">
        <v>48</v>
      </c>
      <c r="B1556" s="47" t="s">
        <v>49</v>
      </c>
      <c r="C1556" s="48">
        <v>44844</v>
      </c>
      <c r="D1556" s="47" t="str">
        <f t="shared" si="168"/>
        <v>October</v>
      </c>
      <c r="E1556" s="47">
        <f t="shared" si="169"/>
        <v>2022</v>
      </c>
      <c r="F1556" s="49">
        <v>134</v>
      </c>
      <c r="G1556" s="50">
        <v>17.64</v>
      </c>
      <c r="H1556" s="51">
        <f t="shared" si="170"/>
        <v>2363.76</v>
      </c>
      <c r="I1556" s="52">
        <v>0.06</v>
      </c>
      <c r="J1556" s="31" t="str">
        <f t="shared" si="171"/>
        <v>Moderate (6–10%)</v>
      </c>
      <c r="K1556" s="51">
        <f t="shared" si="172"/>
        <v>141.8256</v>
      </c>
      <c r="L1556" s="51">
        <f t="shared" si="173"/>
        <v>2221.9344</v>
      </c>
      <c r="M1556" s="49">
        <v>0</v>
      </c>
      <c r="N1556" s="53">
        <f t="shared" si="174"/>
        <v>0</v>
      </c>
      <c r="O1556" s="54" t="s">
        <v>32</v>
      </c>
      <c r="P1556" s="55" t="s">
        <v>28</v>
      </c>
    </row>
    <row r="1557" ht="22.5" customHeight="1" spans="1:16">
      <c r="A1557" s="36" t="s">
        <v>48</v>
      </c>
      <c r="B1557" s="37" t="s">
        <v>49</v>
      </c>
      <c r="C1557" s="38">
        <v>44851</v>
      </c>
      <c r="D1557" s="37" t="str">
        <f t="shared" si="168"/>
        <v>October</v>
      </c>
      <c r="E1557" s="37">
        <f t="shared" si="169"/>
        <v>2022</v>
      </c>
      <c r="F1557" s="39">
        <v>158</v>
      </c>
      <c r="G1557" s="40">
        <v>15.7</v>
      </c>
      <c r="H1557" s="41">
        <f t="shared" si="170"/>
        <v>2480.6</v>
      </c>
      <c r="I1557" s="42">
        <v>0.17</v>
      </c>
      <c r="J1557" s="31" t="str">
        <f t="shared" si="171"/>
        <v>Very High (16–20%)</v>
      </c>
      <c r="K1557" s="41">
        <f t="shared" si="172"/>
        <v>421.702</v>
      </c>
      <c r="L1557" s="41">
        <f t="shared" si="173"/>
        <v>2058.898</v>
      </c>
      <c r="M1557" s="39">
        <v>1</v>
      </c>
      <c r="N1557" s="43">
        <f t="shared" si="174"/>
        <v>0.00632911392405063</v>
      </c>
      <c r="O1557" s="44" t="s">
        <v>31</v>
      </c>
      <c r="P1557" s="45" t="s">
        <v>28</v>
      </c>
    </row>
    <row r="1558" ht="22.5" customHeight="1" spans="1:16">
      <c r="A1558" s="46" t="s">
        <v>56</v>
      </c>
      <c r="B1558" s="47" t="s">
        <v>57</v>
      </c>
      <c r="C1558" s="48">
        <v>44851</v>
      </c>
      <c r="D1558" s="47" t="str">
        <f t="shared" si="168"/>
        <v>October</v>
      </c>
      <c r="E1558" s="47">
        <f t="shared" si="169"/>
        <v>2022</v>
      </c>
      <c r="F1558" s="49">
        <v>151</v>
      </c>
      <c r="G1558" s="50">
        <v>35.57</v>
      </c>
      <c r="H1558" s="51">
        <f t="shared" si="170"/>
        <v>5371.07</v>
      </c>
      <c r="I1558" s="52">
        <v>0.14</v>
      </c>
      <c r="J1558" s="31" t="str">
        <f t="shared" si="171"/>
        <v>High (11–15%)</v>
      </c>
      <c r="K1558" s="51">
        <f t="shared" si="172"/>
        <v>751.9498</v>
      </c>
      <c r="L1558" s="51">
        <f t="shared" si="173"/>
        <v>4619.1202</v>
      </c>
      <c r="M1558" s="49">
        <v>2</v>
      </c>
      <c r="N1558" s="53">
        <f t="shared" si="174"/>
        <v>0.0132450331125828</v>
      </c>
      <c r="O1558" s="54" t="s">
        <v>33</v>
      </c>
      <c r="P1558" s="55" t="s">
        <v>29</v>
      </c>
    </row>
    <row r="1559" ht="22.5" customHeight="1" spans="1:16">
      <c r="A1559" s="36" t="s">
        <v>54</v>
      </c>
      <c r="B1559" s="37" t="s">
        <v>55</v>
      </c>
      <c r="C1559" s="38">
        <v>44851</v>
      </c>
      <c r="D1559" s="37" t="str">
        <f t="shared" si="168"/>
        <v>October</v>
      </c>
      <c r="E1559" s="37">
        <f t="shared" si="169"/>
        <v>2022</v>
      </c>
      <c r="F1559" s="39">
        <v>142</v>
      </c>
      <c r="G1559" s="40">
        <v>17.83</v>
      </c>
      <c r="H1559" s="41">
        <f t="shared" si="170"/>
        <v>2531.86</v>
      </c>
      <c r="I1559" s="42">
        <v>0.19</v>
      </c>
      <c r="J1559" s="31" t="str">
        <f t="shared" si="171"/>
        <v>Very High (16–20%)</v>
      </c>
      <c r="K1559" s="41">
        <f t="shared" si="172"/>
        <v>481.0534</v>
      </c>
      <c r="L1559" s="41">
        <f t="shared" si="173"/>
        <v>2050.8066</v>
      </c>
      <c r="M1559" s="39">
        <v>3</v>
      </c>
      <c r="N1559" s="43">
        <f t="shared" si="174"/>
        <v>0.0211267605633803</v>
      </c>
      <c r="O1559" s="44" t="s">
        <v>31</v>
      </c>
      <c r="P1559" s="45" t="s">
        <v>29</v>
      </c>
    </row>
    <row r="1560" ht="22.5" customHeight="1" spans="1:16">
      <c r="A1560" s="46" t="s">
        <v>59</v>
      </c>
      <c r="B1560" s="47" t="s">
        <v>60</v>
      </c>
      <c r="C1560" s="48">
        <v>44865</v>
      </c>
      <c r="D1560" s="47" t="str">
        <f t="shared" si="168"/>
        <v>October</v>
      </c>
      <c r="E1560" s="47">
        <f t="shared" si="169"/>
        <v>2022</v>
      </c>
      <c r="F1560" s="49">
        <v>140</v>
      </c>
      <c r="G1560" s="50">
        <v>29.76</v>
      </c>
      <c r="H1560" s="51">
        <f t="shared" si="170"/>
        <v>4166.4</v>
      </c>
      <c r="I1560" s="52">
        <v>0.05</v>
      </c>
      <c r="J1560" s="31" t="str">
        <f t="shared" si="171"/>
        <v>Low (1–5%)</v>
      </c>
      <c r="K1560" s="51">
        <f t="shared" si="172"/>
        <v>208.32</v>
      </c>
      <c r="L1560" s="51">
        <f t="shared" si="173"/>
        <v>3958.08</v>
      </c>
      <c r="M1560" s="49">
        <v>1</v>
      </c>
      <c r="N1560" s="53">
        <f t="shared" si="174"/>
        <v>0.00714285714285714</v>
      </c>
      <c r="O1560" s="54" t="s">
        <v>31</v>
      </c>
      <c r="P1560" s="55" t="s">
        <v>29</v>
      </c>
    </row>
    <row r="1561" ht="22.5" customHeight="1" spans="1:16">
      <c r="A1561" s="36" t="s">
        <v>54</v>
      </c>
      <c r="B1561" s="37" t="s">
        <v>55</v>
      </c>
      <c r="C1561" s="38">
        <v>44865</v>
      </c>
      <c r="D1561" s="37" t="str">
        <f t="shared" si="168"/>
        <v>October</v>
      </c>
      <c r="E1561" s="37">
        <f t="shared" si="169"/>
        <v>2022</v>
      </c>
      <c r="F1561" s="39">
        <v>129</v>
      </c>
      <c r="G1561" s="40">
        <v>11.11</v>
      </c>
      <c r="H1561" s="41">
        <f t="shared" si="170"/>
        <v>1433.19</v>
      </c>
      <c r="I1561" s="42">
        <v>0.08</v>
      </c>
      <c r="J1561" s="31" t="str">
        <f t="shared" si="171"/>
        <v>Moderate (6–10%)</v>
      </c>
      <c r="K1561" s="41">
        <f t="shared" si="172"/>
        <v>114.6552</v>
      </c>
      <c r="L1561" s="41">
        <f t="shared" si="173"/>
        <v>1318.5348</v>
      </c>
      <c r="M1561" s="39">
        <v>1</v>
      </c>
      <c r="N1561" s="43">
        <f t="shared" si="174"/>
        <v>0.00775193798449612</v>
      </c>
      <c r="O1561" s="44" t="s">
        <v>33</v>
      </c>
      <c r="P1561" s="45" t="s">
        <v>30</v>
      </c>
    </row>
    <row r="1562" ht="22.5" customHeight="1" spans="1:16">
      <c r="A1562" s="46" t="s">
        <v>61</v>
      </c>
      <c r="B1562" s="47" t="s">
        <v>62</v>
      </c>
      <c r="C1562" s="48">
        <v>44879</v>
      </c>
      <c r="D1562" s="47" t="str">
        <f t="shared" si="168"/>
        <v>November</v>
      </c>
      <c r="E1562" s="47">
        <f t="shared" si="169"/>
        <v>2022</v>
      </c>
      <c r="F1562" s="49">
        <v>145</v>
      </c>
      <c r="G1562" s="50">
        <v>32.11</v>
      </c>
      <c r="H1562" s="51">
        <f t="shared" si="170"/>
        <v>4655.95</v>
      </c>
      <c r="I1562" s="52">
        <v>0.07</v>
      </c>
      <c r="J1562" s="31" t="str">
        <f t="shared" si="171"/>
        <v>Moderate (6–10%)</v>
      </c>
      <c r="K1562" s="51">
        <f t="shared" si="172"/>
        <v>325.9165</v>
      </c>
      <c r="L1562" s="51">
        <f t="shared" si="173"/>
        <v>4330.0335</v>
      </c>
      <c r="M1562" s="49">
        <v>1</v>
      </c>
      <c r="N1562" s="53">
        <f t="shared" si="174"/>
        <v>0.00689655172413793</v>
      </c>
      <c r="O1562" s="54" t="s">
        <v>31</v>
      </c>
      <c r="P1562" s="55" t="s">
        <v>30</v>
      </c>
    </row>
    <row r="1563" ht="22.5" customHeight="1" spans="1:16">
      <c r="A1563" s="36" t="s">
        <v>6</v>
      </c>
      <c r="B1563" s="37" t="s">
        <v>51</v>
      </c>
      <c r="C1563" s="38">
        <v>44886</v>
      </c>
      <c r="D1563" s="37" t="str">
        <f t="shared" si="168"/>
        <v>November</v>
      </c>
      <c r="E1563" s="37">
        <f t="shared" si="169"/>
        <v>2022</v>
      </c>
      <c r="F1563" s="39">
        <v>167</v>
      </c>
      <c r="G1563" s="40">
        <v>56.62</v>
      </c>
      <c r="H1563" s="41">
        <f t="shared" si="170"/>
        <v>9455.54</v>
      </c>
      <c r="I1563" s="42">
        <v>0.12</v>
      </c>
      <c r="J1563" s="31" t="str">
        <f t="shared" si="171"/>
        <v>High (11–15%)</v>
      </c>
      <c r="K1563" s="41">
        <f t="shared" si="172"/>
        <v>1134.6648</v>
      </c>
      <c r="L1563" s="41">
        <f t="shared" si="173"/>
        <v>8320.8752</v>
      </c>
      <c r="M1563" s="39">
        <v>4</v>
      </c>
      <c r="N1563" s="43">
        <f t="shared" si="174"/>
        <v>0.0239520958083832</v>
      </c>
      <c r="O1563" s="44" t="s">
        <v>33</v>
      </c>
      <c r="P1563" s="45" t="s">
        <v>30</v>
      </c>
    </row>
    <row r="1564" ht="22.5" customHeight="1" spans="1:16">
      <c r="A1564" s="46" t="s">
        <v>58</v>
      </c>
      <c r="B1564" s="47" t="s">
        <v>57</v>
      </c>
      <c r="C1564" s="48">
        <v>44893</v>
      </c>
      <c r="D1564" s="47" t="str">
        <f t="shared" si="168"/>
        <v>November</v>
      </c>
      <c r="E1564" s="47">
        <f t="shared" si="169"/>
        <v>2022</v>
      </c>
      <c r="F1564" s="49">
        <v>150</v>
      </c>
      <c r="G1564" s="50">
        <v>23.83</v>
      </c>
      <c r="H1564" s="51">
        <f t="shared" si="170"/>
        <v>3574.5</v>
      </c>
      <c r="I1564" s="52">
        <v>0.24</v>
      </c>
      <c r="J1564" s="31" t="str">
        <f t="shared" si="171"/>
        <v>Maximum (21–25%)</v>
      </c>
      <c r="K1564" s="51">
        <f t="shared" si="172"/>
        <v>857.88</v>
      </c>
      <c r="L1564" s="51">
        <f t="shared" si="173"/>
        <v>2716.62</v>
      </c>
      <c r="M1564" s="49">
        <v>0</v>
      </c>
      <c r="N1564" s="53">
        <f t="shared" si="174"/>
        <v>0</v>
      </c>
      <c r="O1564" s="54" t="s">
        <v>31</v>
      </c>
      <c r="P1564" s="55" t="s">
        <v>28</v>
      </c>
    </row>
    <row r="1565" ht="22.5" customHeight="1" spans="1:16">
      <c r="A1565" s="36" t="s">
        <v>54</v>
      </c>
      <c r="B1565" s="37" t="s">
        <v>55</v>
      </c>
      <c r="C1565" s="38">
        <v>44893</v>
      </c>
      <c r="D1565" s="37" t="str">
        <f t="shared" si="168"/>
        <v>November</v>
      </c>
      <c r="E1565" s="37">
        <f t="shared" si="169"/>
        <v>2022</v>
      </c>
      <c r="F1565" s="39">
        <v>151</v>
      </c>
      <c r="G1565" s="40">
        <v>37.65</v>
      </c>
      <c r="H1565" s="41">
        <f t="shared" si="170"/>
        <v>5685.15</v>
      </c>
      <c r="I1565" s="42">
        <v>0.04</v>
      </c>
      <c r="J1565" s="31" t="str">
        <f t="shared" si="171"/>
        <v>Low (1–5%)</v>
      </c>
      <c r="K1565" s="41">
        <f t="shared" si="172"/>
        <v>227.406</v>
      </c>
      <c r="L1565" s="41">
        <f t="shared" si="173"/>
        <v>5457.744</v>
      </c>
      <c r="M1565" s="39">
        <v>1</v>
      </c>
      <c r="N1565" s="43">
        <f t="shared" si="174"/>
        <v>0.00662251655629139</v>
      </c>
      <c r="O1565" s="44" t="s">
        <v>31</v>
      </c>
      <c r="P1565" s="45" t="s">
        <v>30</v>
      </c>
    </row>
    <row r="1566" ht="22.5" customHeight="1" spans="1:16">
      <c r="A1566" s="46" t="s">
        <v>46</v>
      </c>
      <c r="B1566" s="47" t="s">
        <v>47</v>
      </c>
      <c r="C1566" s="48">
        <v>44900</v>
      </c>
      <c r="D1566" s="47" t="str">
        <f t="shared" si="168"/>
        <v>December</v>
      </c>
      <c r="E1566" s="47">
        <f t="shared" si="169"/>
        <v>2022</v>
      </c>
      <c r="F1566" s="49">
        <v>163</v>
      </c>
      <c r="G1566" s="50">
        <v>50.36</v>
      </c>
      <c r="H1566" s="51">
        <f t="shared" si="170"/>
        <v>8208.68</v>
      </c>
      <c r="I1566" s="52">
        <v>0.16</v>
      </c>
      <c r="J1566" s="31" t="str">
        <f t="shared" si="171"/>
        <v>Very High (16–20%)</v>
      </c>
      <c r="K1566" s="51">
        <f t="shared" si="172"/>
        <v>1313.3888</v>
      </c>
      <c r="L1566" s="51">
        <f t="shared" si="173"/>
        <v>6895.2912</v>
      </c>
      <c r="M1566" s="49">
        <v>0</v>
      </c>
      <c r="N1566" s="53">
        <f t="shared" si="174"/>
        <v>0</v>
      </c>
      <c r="O1566" s="54" t="s">
        <v>33</v>
      </c>
      <c r="P1566" s="55" t="s">
        <v>30</v>
      </c>
    </row>
    <row r="1567" ht="22.5" customHeight="1" spans="1:16">
      <c r="A1567" s="36" t="s">
        <v>59</v>
      </c>
      <c r="B1567" s="37" t="s">
        <v>60</v>
      </c>
      <c r="C1567" s="38">
        <v>44907</v>
      </c>
      <c r="D1567" s="37" t="str">
        <f t="shared" si="168"/>
        <v>December</v>
      </c>
      <c r="E1567" s="37">
        <f t="shared" si="169"/>
        <v>2022</v>
      </c>
      <c r="F1567" s="39">
        <v>134</v>
      </c>
      <c r="G1567" s="40">
        <v>44.62</v>
      </c>
      <c r="H1567" s="41">
        <f t="shared" si="170"/>
        <v>5979.08</v>
      </c>
      <c r="I1567" s="42">
        <v>0</v>
      </c>
      <c r="J1567" s="31" t="str">
        <f t="shared" si="171"/>
        <v>No Discount</v>
      </c>
      <c r="K1567" s="41">
        <f t="shared" si="172"/>
        <v>0</v>
      </c>
      <c r="L1567" s="41">
        <f t="shared" si="173"/>
        <v>5979.08</v>
      </c>
      <c r="M1567" s="39">
        <v>2</v>
      </c>
      <c r="N1567" s="43">
        <f t="shared" si="174"/>
        <v>0.0149253731343284</v>
      </c>
      <c r="O1567" s="44" t="s">
        <v>31</v>
      </c>
      <c r="P1567" s="45" t="s">
        <v>28</v>
      </c>
    </row>
    <row r="1568" ht="22.5" customHeight="1" spans="1:16">
      <c r="A1568" s="46" t="s">
        <v>10</v>
      </c>
      <c r="B1568" s="47" t="s">
        <v>62</v>
      </c>
      <c r="C1568" s="48">
        <v>44956</v>
      </c>
      <c r="D1568" s="47" t="str">
        <f t="shared" si="168"/>
        <v>January</v>
      </c>
      <c r="E1568" s="47">
        <f t="shared" si="169"/>
        <v>2023</v>
      </c>
      <c r="F1568" s="49">
        <v>154</v>
      </c>
      <c r="G1568" s="50">
        <v>34.43</v>
      </c>
      <c r="H1568" s="51">
        <f t="shared" si="170"/>
        <v>5302.22</v>
      </c>
      <c r="I1568" s="52">
        <v>0.01</v>
      </c>
      <c r="J1568" s="31" t="str">
        <f t="shared" si="171"/>
        <v>Low (1–5%)</v>
      </c>
      <c r="K1568" s="51">
        <f t="shared" si="172"/>
        <v>53.0222000000003</v>
      </c>
      <c r="L1568" s="51">
        <f t="shared" si="173"/>
        <v>5249.1978</v>
      </c>
      <c r="M1568" s="49">
        <v>3</v>
      </c>
      <c r="N1568" s="53">
        <f t="shared" si="174"/>
        <v>0.0194805194805195</v>
      </c>
      <c r="O1568" s="54" t="s">
        <v>31</v>
      </c>
      <c r="P1568" s="55" t="s">
        <v>28</v>
      </c>
    </row>
    <row r="1569" ht="22.5" customHeight="1" spans="1:16">
      <c r="A1569" s="36" t="s">
        <v>48</v>
      </c>
      <c r="B1569" s="37" t="s">
        <v>49</v>
      </c>
      <c r="C1569" s="38">
        <v>45012</v>
      </c>
      <c r="D1569" s="37" t="str">
        <f t="shared" si="168"/>
        <v>March</v>
      </c>
      <c r="E1569" s="37">
        <f t="shared" si="169"/>
        <v>2023</v>
      </c>
      <c r="F1569" s="39">
        <v>164</v>
      </c>
      <c r="G1569" s="40">
        <v>53.55</v>
      </c>
      <c r="H1569" s="41">
        <f t="shared" si="170"/>
        <v>8782.2</v>
      </c>
      <c r="I1569" s="42">
        <v>0</v>
      </c>
      <c r="J1569" s="31" t="str">
        <f t="shared" si="171"/>
        <v>No Discount</v>
      </c>
      <c r="K1569" s="41">
        <f t="shared" si="172"/>
        <v>0</v>
      </c>
      <c r="L1569" s="41">
        <f t="shared" si="173"/>
        <v>8782.2</v>
      </c>
      <c r="M1569" s="39">
        <v>4</v>
      </c>
      <c r="N1569" s="43">
        <f t="shared" si="174"/>
        <v>0.024390243902439</v>
      </c>
      <c r="O1569" s="44" t="s">
        <v>32</v>
      </c>
      <c r="P1569" s="45" t="s">
        <v>30</v>
      </c>
    </row>
    <row r="1570" ht="22.5" customHeight="1" spans="1:16">
      <c r="A1570" s="46" t="s">
        <v>59</v>
      </c>
      <c r="B1570" s="47" t="s">
        <v>60</v>
      </c>
      <c r="C1570" s="48">
        <v>45012</v>
      </c>
      <c r="D1570" s="47" t="str">
        <f t="shared" si="168"/>
        <v>March</v>
      </c>
      <c r="E1570" s="47">
        <f t="shared" si="169"/>
        <v>2023</v>
      </c>
      <c r="F1570" s="49">
        <v>146</v>
      </c>
      <c r="G1570" s="50">
        <v>52.64</v>
      </c>
      <c r="H1570" s="51">
        <f t="shared" si="170"/>
        <v>7685.44</v>
      </c>
      <c r="I1570" s="52">
        <v>0.07</v>
      </c>
      <c r="J1570" s="31" t="str">
        <f t="shared" si="171"/>
        <v>Moderate (6–10%)</v>
      </c>
      <c r="K1570" s="51">
        <f t="shared" si="172"/>
        <v>537.9808</v>
      </c>
      <c r="L1570" s="51">
        <f t="shared" si="173"/>
        <v>7147.4592</v>
      </c>
      <c r="M1570" s="49">
        <v>0</v>
      </c>
      <c r="N1570" s="53">
        <f t="shared" si="174"/>
        <v>0</v>
      </c>
      <c r="O1570" s="54" t="s">
        <v>33</v>
      </c>
      <c r="P1570" s="55" t="s">
        <v>28</v>
      </c>
    </row>
    <row r="1571" ht="22.5" customHeight="1" spans="1:16">
      <c r="A1571" s="36" t="s">
        <v>9</v>
      </c>
      <c r="B1571" s="37" t="s">
        <v>62</v>
      </c>
      <c r="C1571" s="38">
        <v>45019</v>
      </c>
      <c r="D1571" s="37" t="str">
        <f t="shared" si="168"/>
        <v>April</v>
      </c>
      <c r="E1571" s="37">
        <f t="shared" si="169"/>
        <v>2023</v>
      </c>
      <c r="F1571" s="39">
        <v>143</v>
      </c>
      <c r="G1571" s="40">
        <v>43.55</v>
      </c>
      <c r="H1571" s="41">
        <f t="shared" si="170"/>
        <v>6227.65</v>
      </c>
      <c r="I1571" s="42">
        <v>0.19</v>
      </c>
      <c r="J1571" s="31" t="str">
        <f t="shared" si="171"/>
        <v>Very High (16–20%)</v>
      </c>
      <c r="K1571" s="41">
        <f t="shared" si="172"/>
        <v>1183.2535</v>
      </c>
      <c r="L1571" s="41">
        <f t="shared" si="173"/>
        <v>5044.3965</v>
      </c>
      <c r="M1571" s="39">
        <v>1</v>
      </c>
      <c r="N1571" s="43">
        <f t="shared" si="174"/>
        <v>0.00699300699300699</v>
      </c>
      <c r="O1571" s="44" t="s">
        <v>31</v>
      </c>
      <c r="P1571" s="45" t="s">
        <v>29</v>
      </c>
    </row>
    <row r="1572" ht="22.5" customHeight="1" spans="1:16">
      <c r="A1572" s="46" t="s">
        <v>59</v>
      </c>
      <c r="B1572" s="47" t="s">
        <v>60</v>
      </c>
      <c r="C1572" s="48">
        <v>45019</v>
      </c>
      <c r="D1572" s="47" t="str">
        <f t="shared" si="168"/>
        <v>April</v>
      </c>
      <c r="E1572" s="47">
        <f t="shared" si="169"/>
        <v>2023</v>
      </c>
      <c r="F1572" s="49">
        <v>151</v>
      </c>
      <c r="G1572" s="50">
        <v>12.81</v>
      </c>
      <c r="H1572" s="51">
        <f t="shared" si="170"/>
        <v>1934.31</v>
      </c>
      <c r="I1572" s="52">
        <v>0.25</v>
      </c>
      <c r="J1572" s="31" t="str">
        <f t="shared" si="171"/>
        <v>Maximum (21–25%)</v>
      </c>
      <c r="K1572" s="51">
        <f t="shared" si="172"/>
        <v>483.5775</v>
      </c>
      <c r="L1572" s="51">
        <f t="shared" si="173"/>
        <v>1450.7325</v>
      </c>
      <c r="M1572" s="49">
        <v>2</v>
      </c>
      <c r="N1572" s="53">
        <f t="shared" si="174"/>
        <v>0.0132450331125828</v>
      </c>
      <c r="O1572" s="54" t="s">
        <v>31</v>
      </c>
      <c r="P1572" s="55" t="s">
        <v>28</v>
      </c>
    </row>
    <row r="1573" ht="22.5" customHeight="1" spans="1:16">
      <c r="A1573" s="36" t="s">
        <v>6</v>
      </c>
      <c r="B1573" s="37" t="s">
        <v>51</v>
      </c>
      <c r="C1573" s="38">
        <v>45026</v>
      </c>
      <c r="D1573" s="37" t="str">
        <f t="shared" si="168"/>
        <v>April</v>
      </c>
      <c r="E1573" s="37">
        <f t="shared" si="169"/>
        <v>2023</v>
      </c>
      <c r="F1573" s="39">
        <v>150</v>
      </c>
      <c r="G1573" s="40">
        <v>26.3</v>
      </c>
      <c r="H1573" s="41">
        <f t="shared" si="170"/>
        <v>3945</v>
      </c>
      <c r="I1573" s="42">
        <v>0.13</v>
      </c>
      <c r="J1573" s="31" t="str">
        <f t="shared" si="171"/>
        <v>High (11–15%)</v>
      </c>
      <c r="K1573" s="41">
        <f t="shared" si="172"/>
        <v>512.85</v>
      </c>
      <c r="L1573" s="41">
        <f t="shared" si="173"/>
        <v>3432.15</v>
      </c>
      <c r="M1573" s="39">
        <v>0</v>
      </c>
      <c r="N1573" s="43">
        <f t="shared" si="174"/>
        <v>0</v>
      </c>
      <c r="O1573" s="44" t="s">
        <v>31</v>
      </c>
      <c r="P1573" s="45" t="s">
        <v>30</v>
      </c>
    </row>
    <row r="1574" ht="22.5" customHeight="1" spans="1:16">
      <c r="A1574" s="46" t="s">
        <v>9</v>
      </c>
      <c r="B1574" s="47" t="s">
        <v>62</v>
      </c>
      <c r="C1574" s="48">
        <v>45026</v>
      </c>
      <c r="D1574" s="47" t="str">
        <f t="shared" si="168"/>
        <v>April</v>
      </c>
      <c r="E1574" s="47">
        <f t="shared" si="169"/>
        <v>2023</v>
      </c>
      <c r="F1574" s="49">
        <v>162</v>
      </c>
      <c r="G1574" s="50">
        <v>19.04</v>
      </c>
      <c r="H1574" s="51">
        <f t="shared" si="170"/>
        <v>3084.48</v>
      </c>
      <c r="I1574" s="52">
        <v>0.08</v>
      </c>
      <c r="J1574" s="31" t="str">
        <f t="shared" si="171"/>
        <v>Moderate (6–10%)</v>
      </c>
      <c r="K1574" s="51">
        <f t="shared" si="172"/>
        <v>246.7584</v>
      </c>
      <c r="L1574" s="51">
        <f t="shared" si="173"/>
        <v>2837.7216</v>
      </c>
      <c r="M1574" s="49">
        <v>5</v>
      </c>
      <c r="N1574" s="53">
        <f t="shared" si="174"/>
        <v>0.0308641975308642</v>
      </c>
      <c r="O1574" s="54" t="s">
        <v>32</v>
      </c>
      <c r="P1574" s="55" t="s">
        <v>29</v>
      </c>
    </row>
    <row r="1575" ht="22.5" customHeight="1" spans="1:16">
      <c r="A1575" s="36" t="s">
        <v>10</v>
      </c>
      <c r="B1575" s="37" t="s">
        <v>62</v>
      </c>
      <c r="C1575" s="38">
        <v>45033</v>
      </c>
      <c r="D1575" s="37" t="str">
        <f t="shared" si="168"/>
        <v>April</v>
      </c>
      <c r="E1575" s="37">
        <f t="shared" si="169"/>
        <v>2023</v>
      </c>
      <c r="F1575" s="39">
        <v>135</v>
      </c>
      <c r="G1575" s="40">
        <v>30.76</v>
      </c>
      <c r="H1575" s="41">
        <f t="shared" si="170"/>
        <v>4152.6</v>
      </c>
      <c r="I1575" s="42">
        <v>0.17</v>
      </c>
      <c r="J1575" s="31" t="str">
        <f t="shared" si="171"/>
        <v>Very High (16–20%)</v>
      </c>
      <c r="K1575" s="41">
        <f t="shared" si="172"/>
        <v>705.942</v>
      </c>
      <c r="L1575" s="41">
        <f t="shared" si="173"/>
        <v>3446.658</v>
      </c>
      <c r="M1575" s="39">
        <v>3</v>
      </c>
      <c r="N1575" s="43">
        <f t="shared" si="174"/>
        <v>0.0222222222222222</v>
      </c>
      <c r="O1575" s="44" t="s">
        <v>32</v>
      </c>
      <c r="P1575" s="45" t="s">
        <v>29</v>
      </c>
    </row>
    <row r="1576" ht="22.5" customHeight="1" spans="1:16">
      <c r="A1576" s="46" t="s">
        <v>58</v>
      </c>
      <c r="B1576" s="47" t="s">
        <v>57</v>
      </c>
      <c r="C1576" s="48">
        <v>45047</v>
      </c>
      <c r="D1576" s="47" t="str">
        <f t="shared" si="168"/>
        <v>May</v>
      </c>
      <c r="E1576" s="47">
        <f t="shared" si="169"/>
        <v>2023</v>
      </c>
      <c r="F1576" s="49">
        <v>133</v>
      </c>
      <c r="G1576" s="50">
        <v>32.02</v>
      </c>
      <c r="H1576" s="51">
        <f t="shared" si="170"/>
        <v>4258.66</v>
      </c>
      <c r="I1576" s="52">
        <v>0.2</v>
      </c>
      <c r="J1576" s="31" t="str">
        <f t="shared" si="171"/>
        <v>Very High (16–20%)</v>
      </c>
      <c r="K1576" s="51">
        <f t="shared" si="172"/>
        <v>851.732</v>
      </c>
      <c r="L1576" s="51">
        <f t="shared" si="173"/>
        <v>3406.928</v>
      </c>
      <c r="M1576" s="49">
        <v>1</v>
      </c>
      <c r="N1576" s="53">
        <f t="shared" si="174"/>
        <v>0.0075187969924812</v>
      </c>
      <c r="O1576" s="54" t="s">
        <v>31</v>
      </c>
      <c r="P1576" s="55" t="s">
        <v>29</v>
      </c>
    </row>
    <row r="1577" ht="22.5" customHeight="1" spans="1:16">
      <c r="A1577" s="36" t="s">
        <v>59</v>
      </c>
      <c r="B1577" s="37" t="s">
        <v>60</v>
      </c>
      <c r="C1577" s="38">
        <v>45047</v>
      </c>
      <c r="D1577" s="37" t="str">
        <f t="shared" si="168"/>
        <v>May</v>
      </c>
      <c r="E1577" s="37">
        <f t="shared" si="169"/>
        <v>2023</v>
      </c>
      <c r="F1577" s="39">
        <v>148</v>
      </c>
      <c r="G1577" s="40">
        <v>37.31</v>
      </c>
      <c r="H1577" s="41">
        <f t="shared" si="170"/>
        <v>5521.88</v>
      </c>
      <c r="I1577" s="42">
        <v>0.01</v>
      </c>
      <c r="J1577" s="31" t="str">
        <f t="shared" si="171"/>
        <v>Low (1–5%)</v>
      </c>
      <c r="K1577" s="41">
        <f t="shared" si="172"/>
        <v>55.2187999999996</v>
      </c>
      <c r="L1577" s="41">
        <f t="shared" si="173"/>
        <v>5466.6612</v>
      </c>
      <c r="M1577" s="39">
        <v>1</v>
      </c>
      <c r="N1577" s="43">
        <f t="shared" si="174"/>
        <v>0.00675675675675676</v>
      </c>
      <c r="O1577" s="44" t="s">
        <v>32</v>
      </c>
      <c r="P1577" s="45" t="s">
        <v>28</v>
      </c>
    </row>
    <row r="1578" ht="22.5" customHeight="1" spans="1:16">
      <c r="A1578" s="46" t="s">
        <v>64</v>
      </c>
      <c r="B1578" s="47" t="s">
        <v>65</v>
      </c>
      <c r="C1578" s="48">
        <v>45054</v>
      </c>
      <c r="D1578" s="47" t="str">
        <f t="shared" si="168"/>
        <v>May</v>
      </c>
      <c r="E1578" s="47">
        <f t="shared" si="169"/>
        <v>2023</v>
      </c>
      <c r="F1578" s="49">
        <v>162</v>
      </c>
      <c r="G1578" s="50">
        <v>31.84</v>
      </c>
      <c r="H1578" s="51">
        <f t="shared" si="170"/>
        <v>5158.08</v>
      </c>
      <c r="I1578" s="52">
        <v>0.12</v>
      </c>
      <c r="J1578" s="31" t="str">
        <f t="shared" si="171"/>
        <v>High (11–15%)</v>
      </c>
      <c r="K1578" s="51">
        <f t="shared" si="172"/>
        <v>618.9696</v>
      </c>
      <c r="L1578" s="51">
        <f t="shared" si="173"/>
        <v>4539.1104</v>
      </c>
      <c r="M1578" s="49">
        <v>0</v>
      </c>
      <c r="N1578" s="53">
        <f t="shared" si="174"/>
        <v>0</v>
      </c>
      <c r="O1578" s="54" t="s">
        <v>31</v>
      </c>
      <c r="P1578" s="55" t="s">
        <v>28</v>
      </c>
    </row>
    <row r="1579" ht="22.5" customHeight="1" spans="1:16">
      <c r="A1579" s="36" t="s">
        <v>10</v>
      </c>
      <c r="B1579" s="37" t="s">
        <v>62</v>
      </c>
      <c r="C1579" s="38">
        <v>45075</v>
      </c>
      <c r="D1579" s="37" t="str">
        <f t="shared" si="168"/>
        <v>May</v>
      </c>
      <c r="E1579" s="37">
        <f t="shared" si="169"/>
        <v>2023</v>
      </c>
      <c r="F1579" s="39">
        <v>165</v>
      </c>
      <c r="G1579" s="40">
        <v>47.25</v>
      </c>
      <c r="H1579" s="41">
        <f t="shared" si="170"/>
        <v>7796.25</v>
      </c>
      <c r="I1579" s="42">
        <v>0.19</v>
      </c>
      <c r="J1579" s="31" t="str">
        <f t="shared" si="171"/>
        <v>Very High (16–20%)</v>
      </c>
      <c r="K1579" s="41">
        <f t="shared" si="172"/>
        <v>1481.2875</v>
      </c>
      <c r="L1579" s="41">
        <f t="shared" si="173"/>
        <v>6314.9625</v>
      </c>
      <c r="M1579" s="39">
        <v>2</v>
      </c>
      <c r="N1579" s="43">
        <f t="shared" si="174"/>
        <v>0.0121212121212121</v>
      </c>
      <c r="O1579" s="44" t="s">
        <v>33</v>
      </c>
      <c r="P1579" s="45" t="s">
        <v>28</v>
      </c>
    </row>
    <row r="1580" ht="22.5" customHeight="1" spans="1:16">
      <c r="A1580" s="46" t="s">
        <v>64</v>
      </c>
      <c r="B1580" s="47" t="s">
        <v>65</v>
      </c>
      <c r="C1580" s="48">
        <v>45096</v>
      </c>
      <c r="D1580" s="47" t="str">
        <f t="shared" si="168"/>
        <v>June</v>
      </c>
      <c r="E1580" s="47">
        <f t="shared" si="169"/>
        <v>2023</v>
      </c>
      <c r="F1580" s="49">
        <v>155</v>
      </c>
      <c r="G1580" s="50">
        <v>55.11</v>
      </c>
      <c r="H1580" s="51">
        <f t="shared" si="170"/>
        <v>8542.05</v>
      </c>
      <c r="I1580" s="52">
        <v>0.21</v>
      </c>
      <c r="J1580" s="31" t="str">
        <f t="shared" si="171"/>
        <v>Maximum (21–25%)</v>
      </c>
      <c r="K1580" s="51">
        <f t="shared" si="172"/>
        <v>1793.8305</v>
      </c>
      <c r="L1580" s="51">
        <f t="shared" si="173"/>
        <v>6748.2195</v>
      </c>
      <c r="M1580" s="49">
        <v>1</v>
      </c>
      <c r="N1580" s="53">
        <f t="shared" si="174"/>
        <v>0.00645161290322581</v>
      </c>
      <c r="O1580" s="54" t="s">
        <v>33</v>
      </c>
      <c r="P1580" s="55" t="s">
        <v>29</v>
      </c>
    </row>
    <row r="1581" ht="22.5" customHeight="1" spans="1:16">
      <c r="A1581" s="36" t="s">
        <v>56</v>
      </c>
      <c r="B1581" s="37" t="s">
        <v>57</v>
      </c>
      <c r="C1581" s="38">
        <v>45096</v>
      </c>
      <c r="D1581" s="37" t="str">
        <f t="shared" si="168"/>
        <v>June</v>
      </c>
      <c r="E1581" s="37">
        <f t="shared" si="169"/>
        <v>2023</v>
      </c>
      <c r="F1581" s="39">
        <v>157</v>
      </c>
      <c r="G1581" s="40">
        <v>37.43</v>
      </c>
      <c r="H1581" s="41">
        <f t="shared" si="170"/>
        <v>5876.51</v>
      </c>
      <c r="I1581" s="42">
        <v>0.06</v>
      </c>
      <c r="J1581" s="31" t="str">
        <f t="shared" si="171"/>
        <v>Moderate (6–10%)</v>
      </c>
      <c r="K1581" s="41">
        <f t="shared" si="172"/>
        <v>352.5906</v>
      </c>
      <c r="L1581" s="41">
        <f t="shared" si="173"/>
        <v>5523.9194</v>
      </c>
      <c r="M1581" s="39">
        <v>2</v>
      </c>
      <c r="N1581" s="43">
        <f t="shared" si="174"/>
        <v>0.0127388535031847</v>
      </c>
      <c r="O1581" s="44" t="s">
        <v>32</v>
      </c>
      <c r="P1581" s="45" t="s">
        <v>30</v>
      </c>
    </row>
    <row r="1582" ht="22.5" customHeight="1" spans="1:16">
      <c r="A1582" s="46" t="s">
        <v>8</v>
      </c>
      <c r="B1582" s="47" t="s">
        <v>45</v>
      </c>
      <c r="C1582" s="48">
        <v>45103</v>
      </c>
      <c r="D1582" s="47" t="str">
        <f t="shared" si="168"/>
        <v>June</v>
      </c>
      <c r="E1582" s="47">
        <f t="shared" si="169"/>
        <v>2023</v>
      </c>
      <c r="F1582" s="49">
        <v>160</v>
      </c>
      <c r="G1582" s="50">
        <v>58.76</v>
      </c>
      <c r="H1582" s="51">
        <f t="shared" si="170"/>
        <v>9401.6</v>
      </c>
      <c r="I1582" s="52">
        <v>0.13</v>
      </c>
      <c r="J1582" s="31" t="str">
        <f t="shared" si="171"/>
        <v>High (11–15%)</v>
      </c>
      <c r="K1582" s="51">
        <f t="shared" si="172"/>
        <v>1222.208</v>
      </c>
      <c r="L1582" s="51">
        <f t="shared" si="173"/>
        <v>8179.392</v>
      </c>
      <c r="M1582" s="49">
        <v>1</v>
      </c>
      <c r="N1582" s="53">
        <f t="shared" si="174"/>
        <v>0.00625</v>
      </c>
      <c r="O1582" s="54" t="s">
        <v>31</v>
      </c>
      <c r="P1582" s="55" t="s">
        <v>30</v>
      </c>
    </row>
    <row r="1583" ht="22.5" customHeight="1" spans="1:16">
      <c r="A1583" s="36" t="s">
        <v>63</v>
      </c>
      <c r="B1583" s="37" t="s">
        <v>57</v>
      </c>
      <c r="C1583" s="38">
        <v>45117</v>
      </c>
      <c r="D1583" s="37" t="str">
        <f t="shared" si="168"/>
        <v>July</v>
      </c>
      <c r="E1583" s="37">
        <f t="shared" si="169"/>
        <v>2023</v>
      </c>
      <c r="F1583" s="39">
        <v>150</v>
      </c>
      <c r="G1583" s="40">
        <v>48.6</v>
      </c>
      <c r="H1583" s="41">
        <f t="shared" si="170"/>
        <v>7290</v>
      </c>
      <c r="I1583" s="42">
        <v>0.18</v>
      </c>
      <c r="J1583" s="31" t="str">
        <f t="shared" si="171"/>
        <v>Very High (16–20%)</v>
      </c>
      <c r="K1583" s="41">
        <f t="shared" si="172"/>
        <v>1312.2</v>
      </c>
      <c r="L1583" s="41">
        <f t="shared" si="173"/>
        <v>5977.8</v>
      </c>
      <c r="M1583" s="39">
        <v>1</v>
      </c>
      <c r="N1583" s="43">
        <f t="shared" si="174"/>
        <v>0.00666666666666667</v>
      </c>
      <c r="O1583" s="44" t="s">
        <v>32</v>
      </c>
      <c r="P1583" s="45" t="s">
        <v>28</v>
      </c>
    </row>
    <row r="1584" ht="22.5" customHeight="1" spans="1:16">
      <c r="A1584" s="46" t="s">
        <v>63</v>
      </c>
      <c r="B1584" s="47" t="s">
        <v>57</v>
      </c>
      <c r="C1584" s="48">
        <v>45145</v>
      </c>
      <c r="D1584" s="47" t="str">
        <f t="shared" si="168"/>
        <v>August</v>
      </c>
      <c r="E1584" s="47">
        <f t="shared" si="169"/>
        <v>2023</v>
      </c>
      <c r="F1584" s="49">
        <v>153</v>
      </c>
      <c r="G1584" s="50">
        <v>33.98</v>
      </c>
      <c r="H1584" s="51">
        <f t="shared" si="170"/>
        <v>5198.94</v>
      </c>
      <c r="I1584" s="52">
        <v>0.15</v>
      </c>
      <c r="J1584" s="31" t="str">
        <f t="shared" si="171"/>
        <v>High (11–15%)</v>
      </c>
      <c r="K1584" s="51">
        <f t="shared" si="172"/>
        <v>779.841</v>
      </c>
      <c r="L1584" s="51">
        <f t="shared" si="173"/>
        <v>4419.099</v>
      </c>
      <c r="M1584" s="49">
        <v>1</v>
      </c>
      <c r="N1584" s="53">
        <f t="shared" si="174"/>
        <v>0.0065359477124183</v>
      </c>
      <c r="O1584" s="54" t="s">
        <v>32</v>
      </c>
      <c r="P1584" s="55" t="s">
        <v>28</v>
      </c>
    </row>
    <row r="1585" ht="22.5" customHeight="1" spans="1:16">
      <c r="A1585" s="36" t="s">
        <v>54</v>
      </c>
      <c r="B1585" s="37" t="s">
        <v>55</v>
      </c>
      <c r="C1585" s="38">
        <v>45159</v>
      </c>
      <c r="D1585" s="37" t="str">
        <f t="shared" si="168"/>
        <v>August</v>
      </c>
      <c r="E1585" s="37">
        <f t="shared" si="169"/>
        <v>2023</v>
      </c>
      <c r="F1585" s="39">
        <v>149</v>
      </c>
      <c r="G1585" s="40">
        <v>53.95</v>
      </c>
      <c r="H1585" s="41">
        <f t="shared" si="170"/>
        <v>8038.55</v>
      </c>
      <c r="I1585" s="42">
        <v>0.22</v>
      </c>
      <c r="J1585" s="31" t="str">
        <f t="shared" si="171"/>
        <v>Maximum (21–25%)</v>
      </c>
      <c r="K1585" s="41">
        <f t="shared" si="172"/>
        <v>1768.481</v>
      </c>
      <c r="L1585" s="41">
        <f t="shared" si="173"/>
        <v>6270.069</v>
      </c>
      <c r="M1585" s="39">
        <v>1</v>
      </c>
      <c r="N1585" s="43">
        <f t="shared" si="174"/>
        <v>0.00671140939597315</v>
      </c>
      <c r="O1585" s="44" t="s">
        <v>31</v>
      </c>
      <c r="P1585" s="45" t="s">
        <v>29</v>
      </c>
    </row>
    <row r="1586" ht="22.5" customHeight="1" spans="1:16">
      <c r="A1586" s="46" t="s">
        <v>58</v>
      </c>
      <c r="B1586" s="47" t="s">
        <v>57</v>
      </c>
      <c r="C1586" s="48">
        <v>45180</v>
      </c>
      <c r="D1586" s="47" t="str">
        <f t="shared" si="168"/>
        <v>September</v>
      </c>
      <c r="E1586" s="47">
        <f t="shared" si="169"/>
        <v>2023</v>
      </c>
      <c r="F1586" s="49">
        <v>145</v>
      </c>
      <c r="G1586" s="50">
        <v>26.35</v>
      </c>
      <c r="H1586" s="51">
        <f t="shared" si="170"/>
        <v>3820.75</v>
      </c>
      <c r="I1586" s="52">
        <v>0.21</v>
      </c>
      <c r="J1586" s="31" t="str">
        <f t="shared" si="171"/>
        <v>Maximum (21–25%)</v>
      </c>
      <c r="K1586" s="51">
        <f t="shared" si="172"/>
        <v>802.3575</v>
      </c>
      <c r="L1586" s="51">
        <f t="shared" si="173"/>
        <v>3018.3925</v>
      </c>
      <c r="M1586" s="49">
        <v>2</v>
      </c>
      <c r="N1586" s="53">
        <f t="shared" si="174"/>
        <v>0.0137931034482759</v>
      </c>
      <c r="O1586" s="54" t="s">
        <v>32</v>
      </c>
      <c r="P1586" s="55" t="s">
        <v>28</v>
      </c>
    </row>
    <row r="1587" ht="22.5" customHeight="1" spans="1:16">
      <c r="A1587" s="36" t="s">
        <v>59</v>
      </c>
      <c r="B1587" s="37" t="s">
        <v>60</v>
      </c>
      <c r="C1587" s="38">
        <v>45187</v>
      </c>
      <c r="D1587" s="37" t="str">
        <f t="shared" si="168"/>
        <v>September</v>
      </c>
      <c r="E1587" s="37">
        <f t="shared" si="169"/>
        <v>2023</v>
      </c>
      <c r="F1587" s="39">
        <v>175</v>
      </c>
      <c r="G1587" s="40">
        <v>49.39</v>
      </c>
      <c r="H1587" s="41">
        <f t="shared" si="170"/>
        <v>8643.25</v>
      </c>
      <c r="I1587" s="42">
        <v>0.01</v>
      </c>
      <c r="J1587" s="31" t="str">
        <f t="shared" si="171"/>
        <v>Low (1–5%)</v>
      </c>
      <c r="K1587" s="41">
        <f t="shared" si="172"/>
        <v>86.4325000000008</v>
      </c>
      <c r="L1587" s="41">
        <f t="shared" si="173"/>
        <v>8556.8175</v>
      </c>
      <c r="M1587" s="39">
        <v>2</v>
      </c>
      <c r="N1587" s="43">
        <f t="shared" si="174"/>
        <v>0.0114285714285714</v>
      </c>
      <c r="O1587" s="44" t="s">
        <v>33</v>
      </c>
      <c r="P1587" s="45" t="s">
        <v>28</v>
      </c>
    </row>
    <row r="1588" ht="22.5" customHeight="1" spans="1:16">
      <c r="A1588" s="46" t="s">
        <v>10</v>
      </c>
      <c r="B1588" s="47" t="s">
        <v>62</v>
      </c>
      <c r="C1588" s="48">
        <v>45201</v>
      </c>
      <c r="D1588" s="47" t="str">
        <f t="shared" si="168"/>
        <v>October</v>
      </c>
      <c r="E1588" s="47">
        <f t="shared" si="169"/>
        <v>2023</v>
      </c>
      <c r="F1588" s="49">
        <v>164</v>
      </c>
      <c r="G1588" s="50">
        <v>45.51</v>
      </c>
      <c r="H1588" s="51">
        <f t="shared" si="170"/>
        <v>7463.64</v>
      </c>
      <c r="I1588" s="52">
        <v>0.14</v>
      </c>
      <c r="J1588" s="31" t="str">
        <f t="shared" si="171"/>
        <v>High (11–15%)</v>
      </c>
      <c r="K1588" s="51">
        <f t="shared" si="172"/>
        <v>1044.9096</v>
      </c>
      <c r="L1588" s="51">
        <f t="shared" si="173"/>
        <v>6418.7304</v>
      </c>
      <c r="M1588" s="49">
        <v>4</v>
      </c>
      <c r="N1588" s="53">
        <f t="shared" si="174"/>
        <v>0.024390243902439</v>
      </c>
      <c r="O1588" s="54" t="s">
        <v>31</v>
      </c>
      <c r="P1588" s="55" t="s">
        <v>28</v>
      </c>
    </row>
    <row r="1589" ht="22.5" customHeight="1" spans="1:16">
      <c r="A1589" s="36" t="s">
        <v>8</v>
      </c>
      <c r="B1589" s="37" t="s">
        <v>45</v>
      </c>
      <c r="C1589" s="38">
        <v>45201</v>
      </c>
      <c r="D1589" s="37" t="str">
        <f t="shared" si="168"/>
        <v>October</v>
      </c>
      <c r="E1589" s="37">
        <f t="shared" si="169"/>
        <v>2023</v>
      </c>
      <c r="F1589" s="39">
        <v>163</v>
      </c>
      <c r="G1589" s="40">
        <v>43.12</v>
      </c>
      <c r="H1589" s="41">
        <f t="shared" si="170"/>
        <v>7028.56</v>
      </c>
      <c r="I1589" s="42">
        <v>0.16</v>
      </c>
      <c r="J1589" s="31" t="str">
        <f t="shared" si="171"/>
        <v>Very High (16–20%)</v>
      </c>
      <c r="K1589" s="41">
        <f t="shared" si="172"/>
        <v>1124.5696</v>
      </c>
      <c r="L1589" s="41">
        <f t="shared" si="173"/>
        <v>5903.9904</v>
      </c>
      <c r="M1589" s="39">
        <v>0</v>
      </c>
      <c r="N1589" s="43">
        <f t="shared" si="174"/>
        <v>0</v>
      </c>
      <c r="O1589" s="44" t="s">
        <v>31</v>
      </c>
      <c r="P1589" s="45" t="s">
        <v>28</v>
      </c>
    </row>
    <row r="1590" ht="22.5" customHeight="1" spans="1:16">
      <c r="A1590" s="46" t="s">
        <v>48</v>
      </c>
      <c r="B1590" s="47" t="s">
        <v>49</v>
      </c>
      <c r="C1590" s="48">
        <v>45229</v>
      </c>
      <c r="D1590" s="47" t="str">
        <f t="shared" si="168"/>
        <v>October</v>
      </c>
      <c r="E1590" s="47">
        <f t="shared" si="169"/>
        <v>2023</v>
      </c>
      <c r="F1590" s="49">
        <v>144</v>
      </c>
      <c r="G1590" s="50">
        <v>49.39</v>
      </c>
      <c r="H1590" s="51">
        <f t="shared" si="170"/>
        <v>7112.16</v>
      </c>
      <c r="I1590" s="52">
        <v>0.1</v>
      </c>
      <c r="J1590" s="31" t="str">
        <f t="shared" si="171"/>
        <v>Moderate (6–10%)</v>
      </c>
      <c r="K1590" s="51">
        <f t="shared" si="172"/>
        <v>711.215999999999</v>
      </c>
      <c r="L1590" s="51">
        <f t="shared" si="173"/>
        <v>6400.944</v>
      </c>
      <c r="M1590" s="49">
        <v>1</v>
      </c>
      <c r="N1590" s="53">
        <f t="shared" si="174"/>
        <v>0.00694444444444444</v>
      </c>
      <c r="O1590" s="54" t="s">
        <v>32</v>
      </c>
      <c r="P1590" s="55" t="s">
        <v>29</v>
      </c>
    </row>
    <row r="1591" ht="22.5" customHeight="1" spans="1:16">
      <c r="A1591" s="36" t="s">
        <v>61</v>
      </c>
      <c r="B1591" s="37" t="s">
        <v>62</v>
      </c>
      <c r="C1591" s="38">
        <v>45236</v>
      </c>
      <c r="D1591" s="37" t="str">
        <f t="shared" si="168"/>
        <v>November</v>
      </c>
      <c r="E1591" s="37">
        <f t="shared" si="169"/>
        <v>2023</v>
      </c>
      <c r="F1591" s="39">
        <v>141</v>
      </c>
      <c r="G1591" s="40">
        <v>50.78</v>
      </c>
      <c r="H1591" s="41">
        <f t="shared" si="170"/>
        <v>7159.98</v>
      </c>
      <c r="I1591" s="42">
        <v>0.2</v>
      </c>
      <c r="J1591" s="31" t="str">
        <f t="shared" si="171"/>
        <v>Very High (16–20%)</v>
      </c>
      <c r="K1591" s="41">
        <f t="shared" si="172"/>
        <v>1431.996</v>
      </c>
      <c r="L1591" s="41">
        <f t="shared" si="173"/>
        <v>5727.984</v>
      </c>
      <c r="M1591" s="39">
        <v>4</v>
      </c>
      <c r="N1591" s="43">
        <f t="shared" si="174"/>
        <v>0.0283687943262411</v>
      </c>
      <c r="O1591" s="44" t="s">
        <v>32</v>
      </c>
      <c r="P1591" s="45" t="s">
        <v>30</v>
      </c>
    </row>
    <row r="1592" ht="22.5" customHeight="1" spans="1:16">
      <c r="A1592" s="46" t="s">
        <v>61</v>
      </c>
      <c r="B1592" s="47" t="s">
        <v>62</v>
      </c>
      <c r="C1592" s="48">
        <v>45243</v>
      </c>
      <c r="D1592" s="47" t="str">
        <f t="shared" si="168"/>
        <v>November</v>
      </c>
      <c r="E1592" s="47">
        <f t="shared" si="169"/>
        <v>2023</v>
      </c>
      <c r="F1592" s="49">
        <v>151</v>
      </c>
      <c r="G1592" s="50">
        <v>43.36</v>
      </c>
      <c r="H1592" s="51">
        <f t="shared" si="170"/>
        <v>6547.36</v>
      </c>
      <c r="I1592" s="52">
        <v>0.21</v>
      </c>
      <c r="J1592" s="31" t="str">
        <f t="shared" si="171"/>
        <v>Maximum (21–25%)</v>
      </c>
      <c r="K1592" s="51">
        <f t="shared" si="172"/>
        <v>1374.9456</v>
      </c>
      <c r="L1592" s="51">
        <f t="shared" si="173"/>
        <v>5172.4144</v>
      </c>
      <c r="M1592" s="49">
        <v>2</v>
      </c>
      <c r="N1592" s="53">
        <f t="shared" si="174"/>
        <v>0.0132450331125828</v>
      </c>
      <c r="O1592" s="54" t="s">
        <v>32</v>
      </c>
      <c r="P1592" s="55" t="s">
        <v>30</v>
      </c>
    </row>
    <row r="1593" ht="22.5" customHeight="1" spans="1:16">
      <c r="A1593" s="36" t="s">
        <v>54</v>
      </c>
      <c r="B1593" s="37" t="s">
        <v>55</v>
      </c>
      <c r="C1593" s="38">
        <v>45243</v>
      </c>
      <c r="D1593" s="37" t="str">
        <f t="shared" si="168"/>
        <v>November</v>
      </c>
      <c r="E1593" s="37">
        <f t="shared" si="169"/>
        <v>2023</v>
      </c>
      <c r="F1593" s="39">
        <v>162</v>
      </c>
      <c r="G1593" s="40">
        <v>52.55</v>
      </c>
      <c r="H1593" s="41">
        <f t="shared" si="170"/>
        <v>8513.1</v>
      </c>
      <c r="I1593" s="42">
        <v>0.23</v>
      </c>
      <c r="J1593" s="31" t="str">
        <f t="shared" si="171"/>
        <v>Maximum (21–25%)</v>
      </c>
      <c r="K1593" s="41">
        <f t="shared" si="172"/>
        <v>1958.013</v>
      </c>
      <c r="L1593" s="41">
        <f t="shared" si="173"/>
        <v>6555.087</v>
      </c>
      <c r="M1593" s="39">
        <v>0</v>
      </c>
      <c r="N1593" s="43">
        <f t="shared" si="174"/>
        <v>0</v>
      </c>
      <c r="O1593" s="44" t="s">
        <v>31</v>
      </c>
      <c r="P1593" s="45" t="s">
        <v>30</v>
      </c>
    </row>
    <row r="1594" ht="22.5" customHeight="1" spans="1:16">
      <c r="A1594" s="46" t="s">
        <v>46</v>
      </c>
      <c r="B1594" s="47" t="s">
        <v>47</v>
      </c>
      <c r="C1594" s="48">
        <v>45250</v>
      </c>
      <c r="D1594" s="47" t="str">
        <f t="shared" si="168"/>
        <v>November</v>
      </c>
      <c r="E1594" s="47">
        <f t="shared" si="169"/>
        <v>2023</v>
      </c>
      <c r="F1594" s="49">
        <v>133</v>
      </c>
      <c r="G1594" s="50">
        <v>43.07</v>
      </c>
      <c r="H1594" s="51">
        <f t="shared" si="170"/>
        <v>5728.31</v>
      </c>
      <c r="I1594" s="52">
        <v>0.11</v>
      </c>
      <c r="J1594" s="31" t="str">
        <f t="shared" si="171"/>
        <v>High (11–15%)</v>
      </c>
      <c r="K1594" s="51">
        <f t="shared" si="172"/>
        <v>630.1141</v>
      </c>
      <c r="L1594" s="51">
        <f t="shared" si="173"/>
        <v>5098.1959</v>
      </c>
      <c r="M1594" s="49">
        <v>3</v>
      </c>
      <c r="N1594" s="53">
        <f t="shared" si="174"/>
        <v>0.0225563909774436</v>
      </c>
      <c r="O1594" s="54" t="s">
        <v>32</v>
      </c>
      <c r="P1594" s="55" t="s">
        <v>28</v>
      </c>
    </row>
    <row r="1595" ht="22.5" customHeight="1" spans="1:16">
      <c r="A1595" s="36" t="s">
        <v>59</v>
      </c>
      <c r="B1595" s="37" t="s">
        <v>60</v>
      </c>
      <c r="C1595" s="38">
        <v>45264</v>
      </c>
      <c r="D1595" s="37" t="str">
        <f t="shared" si="168"/>
        <v>December</v>
      </c>
      <c r="E1595" s="37">
        <f t="shared" si="169"/>
        <v>2023</v>
      </c>
      <c r="F1595" s="39">
        <v>178</v>
      </c>
      <c r="G1595" s="40">
        <v>47.3</v>
      </c>
      <c r="H1595" s="41">
        <f t="shared" si="170"/>
        <v>8419.4</v>
      </c>
      <c r="I1595" s="42">
        <v>0.05</v>
      </c>
      <c r="J1595" s="31" t="str">
        <f t="shared" si="171"/>
        <v>Low (1–5%)</v>
      </c>
      <c r="K1595" s="41">
        <f t="shared" si="172"/>
        <v>420.97</v>
      </c>
      <c r="L1595" s="41">
        <f t="shared" si="173"/>
        <v>7998.43</v>
      </c>
      <c r="M1595" s="39">
        <v>1</v>
      </c>
      <c r="N1595" s="43">
        <f t="shared" si="174"/>
        <v>0.00561797752808989</v>
      </c>
      <c r="O1595" s="44" t="s">
        <v>33</v>
      </c>
      <c r="P1595" s="45" t="s">
        <v>30</v>
      </c>
    </row>
    <row r="1596" ht="22.5" customHeight="1" spans="1:16">
      <c r="A1596" s="46" t="s">
        <v>58</v>
      </c>
      <c r="B1596" s="47" t="s">
        <v>57</v>
      </c>
      <c r="C1596" s="48">
        <v>45271</v>
      </c>
      <c r="D1596" s="47" t="str">
        <f t="shared" si="168"/>
        <v>December</v>
      </c>
      <c r="E1596" s="47">
        <f t="shared" si="169"/>
        <v>2023</v>
      </c>
      <c r="F1596" s="49">
        <v>167</v>
      </c>
      <c r="G1596" s="50">
        <v>47.59</v>
      </c>
      <c r="H1596" s="51">
        <f t="shared" si="170"/>
        <v>7947.53</v>
      </c>
      <c r="I1596" s="52">
        <v>0.18</v>
      </c>
      <c r="J1596" s="31" t="str">
        <f t="shared" si="171"/>
        <v>Very High (16–20%)</v>
      </c>
      <c r="K1596" s="51">
        <f t="shared" si="172"/>
        <v>1430.5554</v>
      </c>
      <c r="L1596" s="51">
        <f t="shared" si="173"/>
        <v>6516.9746</v>
      </c>
      <c r="M1596" s="49">
        <v>3</v>
      </c>
      <c r="N1596" s="53">
        <f t="shared" si="174"/>
        <v>0.0179640718562874</v>
      </c>
      <c r="O1596" s="54" t="s">
        <v>33</v>
      </c>
      <c r="P1596" s="55" t="s">
        <v>29</v>
      </c>
    </row>
    <row r="1597" ht="22.5" customHeight="1" spans="1:16">
      <c r="A1597" s="36" t="s">
        <v>46</v>
      </c>
      <c r="B1597" s="37" t="s">
        <v>47</v>
      </c>
      <c r="C1597" s="38">
        <v>45278</v>
      </c>
      <c r="D1597" s="37" t="str">
        <f t="shared" si="168"/>
        <v>December</v>
      </c>
      <c r="E1597" s="37">
        <f t="shared" si="169"/>
        <v>2023</v>
      </c>
      <c r="F1597" s="39">
        <v>153</v>
      </c>
      <c r="G1597" s="40">
        <v>52.3</v>
      </c>
      <c r="H1597" s="41">
        <f t="shared" si="170"/>
        <v>8001.9</v>
      </c>
      <c r="I1597" s="42">
        <v>0.16</v>
      </c>
      <c r="J1597" s="31" t="str">
        <f t="shared" si="171"/>
        <v>Very High (16–20%)</v>
      </c>
      <c r="K1597" s="41">
        <f t="shared" si="172"/>
        <v>1280.304</v>
      </c>
      <c r="L1597" s="41">
        <f t="shared" si="173"/>
        <v>6721.596</v>
      </c>
      <c r="M1597" s="39">
        <v>2</v>
      </c>
      <c r="N1597" s="43">
        <f t="shared" si="174"/>
        <v>0.0130718954248366</v>
      </c>
      <c r="O1597" s="44" t="s">
        <v>31</v>
      </c>
      <c r="P1597" s="45" t="s">
        <v>30</v>
      </c>
    </row>
    <row r="1598" ht="22.5" customHeight="1" spans="1:16">
      <c r="A1598" s="46" t="s">
        <v>54</v>
      </c>
      <c r="B1598" s="47" t="s">
        <v>55</v>
      </c>
      <c r="C1598" s="48">
        <v>45285</v>
      </c>
      <c r="D1598" s="47" t="str">
        <f t="shared" si="168"/>
        <v>December</v>
      </c>
      <c r="E1598" s="47">
        <f t="shared" si="169"/>
        <v>2023</v>
      </c>
      <c r="F1598" s="49">
        <v>166</v>
      </c>
      <c r="G1598" s="50">
        <v>16.18</v>
      </c>
      <c r="H1598" s="51">
        <f t="shared" si="170"/>
        <v>2685.88</v>
      </c>
      <c r="I1598" s="52">
        <v>0.03</v>
      </c>
      <c r="J1598" s="31" t="str">
        <f t="shared" si="171"/>
        <v>Low (1–5%)</v>
      </c>
      <c r="K1598" s="51">
        <f t="shared" si="172"/>
        <v>80.5763999999999</v>
      </c>
      <c r="L1598" s="51">
        <f t="shared" si="173"/>
        <v>2605.3036</v>
      </c>
      <c r="M1598" s="49">
        <v>6</v>
      </c>
      <c r="N1598" s="53">
        <f t="shared" si="174"/>
        <v>0.036144578313253</v>
      </c>
      <c r="O1598" s="54" t="s">
        <v>32</v>
      </c>
      <c r="P1598" s="55" t="s">
        <v>28</v>
      </c>
    </row>
    <row r="1599" ht="22.5" customHeight="1" spans="1:16">
      <c r="A1599" s="36" t="s">
        <v>61</v>
      </c>
      <c r="B1599" s="37" t="s">
        <v>62</v>
      </c>
      <c r="C1599" s="38">
        <v>45313</v>
      </c>
      <c r="D1599" s="37" t="str">
        <f t="shared" si="168"/>
        <v>January</v>
      </c>
      <c r="E1599" s="37">
        <f t="shared" si="169"/>
        <v>2024</v>
      </c>
      <c r="F1599" s="39">
        <v>147</v>
      </c>
      <c r="G1599" s="40">
        <v>36.08</v>
      </c>
      <c r="H1599" s="41">
        <f t="shared" si="170"/>
        <v>5303.76</v>
      </c>
      <c r="I1599" s="42">
        <v>0.06</v>
      </c>
      <c r="J1599" s="31" t="str">
        <f t="shared" si="171"/>
        <v>Moderate (6–10%)</v>
      </c>
      <c r="K1599" s="41">
        <f t="shared" si="172"/>
        <v>318.225600000001</v>
      </c>
      <c r="L1599" s="41">
        <f t="shared" si="173"/>
        <v>4985.5344</v>
      </c>
      <c r="M1599" s="39">
        <v>1</v>
      </c>
      <c r="N1599" s="43">
        <f t="shared" si="174"/>
        <v>0.00680272108843537</v>
      </c>
      <c r="O1599" s="44" t="s">
        <v>31</v>
      </c>
      <c r="P1599" s="45" t="s">
        <v>30</v>
      </c>
    </row>
    <row r="1600" ht="22.5" customHeight="1" spans="1:16">
      <c r="A1600" s="46" t="s">
        <v>10</v>
      </c>
      <c r="B1600" s="47" t="s">
        <v>62</v>
      </c>
      <c r="C1600" s="48">
        <v>45341</v>
      </c>
      <c r="D1600" s="47" t="str">
        <f t="shared" si="168"/>
        <v>February</v>
      </c>
      <c r="E1600" s="47">
        <f t="shared" si="169"/>
        <v>2024</v>
      </c>
      <c r="F1600" s="49">
        <v>159</v>
      </c>
      <c r="G1600" s="50">
        <v>30.48</v>
      </c>
      <c r="H1600" s="51">
        <f t="shared" si="170"/>
        <v>4846.32</v>
      </c>
      <c r="I1600" s="52">
        <v>0.06</v>
      </c>
      <c r="J1600" s="31" t="str">
        <f t="shared" si="171"/>
        <v>Moderate (6–10%)</v>
      </c>
      <c r="K1600" s="51">
        <f t="shared" si="172"/>
        <v>290.7792</v>
      </c>
      <c r="L1600" s="51">
        <f t="shared" si="173"/>
        <v>4555.5408</v>
      </c>
      <c r="M1600" s="49">
        <v>2</v>
      </c>
      <c r="N1600" s="53">
        <f t="shared" si="174"/>
        <v>0.0125786163522013</v>
      </c>
      <c r="O1600" s="54" t="s">
        <v>32</v>
      </c>
      <c r="P1600" s="55" t="s">
        <v>30</v>
      </c>
    </row>
    <row r="1601" ht="22.5" customHeight="1" spans="1:16">
      <c r="A1601" s="36" t="s">
        <v>61</v>
      </c>
      <c r="B1601" s="37" t="s">
        <v>62</v>
      </c>
      <c r="C1601" s="38">
        <v>45341</v>
      </c>
      <c r="D1601" s="37" t="str">
        <f t="shared" si="168"/>
        <v>February</v>
      </c>
      <c r="E1601" s="37">
        <f t="shared" si="169"/>
        <v>2024</v>
      </c>
      <c r="F1601" s="39">
        <v>123</v>
      </c>
      <c r="G1601" s="40">
        <v>24.41</v>
      </c>
      <c r="H1601" s="41">
        <f t="shared" si="170"/>
        <v>3002.43</v>
      </c>
      <c r="I1601" s="42">
        <v>0.04</v>
      </c>
      <c r="J1601" s="31" t="str">
        <f t="shared" si="171"/>
        <v>Low (1–5%)</v>
      </c>
      <c r="K1601" s="41">
        <f t="shared" si="172"/>
        <v>120.0972</v>
      </c>
      <c r="L1601" s="41">
        <f t="shared" si="173"/>
        <v>2882.3328</v>
      </c>
      <c r="M1601" s="39">
        <v>0</v>
      </c>
      <c r="N1601" s="43">
        <f t="shared" si="174"/>
        <v>0</v>
      </c>
      <c r="O1601" s="44" t="s">
        <v>33</v>
      </c>
      <c r="P1601" s="45" t="s">
        <v>28</v>
      </c>
    </row>
    <row r="1602" ht="22.5" customHeight="1" spans="1:16">
      <c r="A1602" s="46" t="s">
        <v>63</v>
      </c>
      <c r="B1602" s="47" t="s">
        <v>57</v>
      </c>
      <c r="C1602" s="48">
        <v>45362</v>
      </c>
      <c r="D1602" s="47" t="str">
        <f t="shared" si="168"/>
        <v>March</v>
      </c>
      <c r="E1602" s="47">
        <f t="shared" si="169"/>
        <v>2024</v>
      </c>
      <c r="F1602" s="49">
        <v>143</v>
      </c>
      <c r="G1602" s="50">
        <v>28.06</v>
      </c>
      <c r="H1602" s="51">
        <f t="shared" si="170"/>
        <v>4012.58</v>
      </c>
      <c r="I1602" s="52">
        <v>0.16</v>
      </c>
      <c r="J1602" s="31" t="str">
        <f t="shared" si="171"/>
        <v>Very High (16–20%)</v>
      </c>
      <c r="K1602" s="51">
        <f t="shared" si="172"/>
        <v>642.0128</v>
      </c>
      <c r="L1602" s="51">
        <f t="shared" si="173"/>
        <v>3370.5672</v>
      </c>
      <c r="M1602" s="49">
        <v>0</v>
      </c>
      <c r="N1602" s="53">
        <f t="shared" si="174"/>
        <v>0</v>
      </c>
      <c r="O1602" s="54" t="s">
        <v>32</v>
      </c>
      <c r="P1602" s="55" t="s">
        <v>28</v>
      </c>
    </row>
    <row r="1603" ht="22.5" customHeight="1" spans="1:16">
      <c r="A1603" s="36" t="s">
        <v>8</v>
      </c>
      <c r="B1603" s="37" t="s">
        <v>45</v>
      </c>
      <c r="C1603" s="38">
        <v>45376</v>
      </c>
      <c r="D1603" s="37" t="str">
        <f t="shared" ref="D1603:D1666" si="175">TEXT(C1603,"mmmm")</f>
        <v>March</v>
      </c>
      <c r="E1603" s="37">
        <f t="shared" ref="E1603:E1666" si="176">YEAR(C1603)</f>
        <v>2024</v>
      </c>
      <c r="F1603" s="39">
        <v>137</v>
      </c>
      <c r="G1603" s="40">
        <v>59.72</v>
      </c>
      <c r="H1603" s="41">
        <f t="shared" ref="H1603:H1666" si="177">F1603*G1603</f>
        <v>8181.64</v>
      </c>
      <c r="I1603" s="42">
        <v>0.23</v>
      </c>
      <c r="J1603" s="31" t="str">
        <f t="shared" ref="J1603:J1666" si="178">IF(I1603=0,"No Discount",IF(I1603&lt;=0.05,"Low (1–5%)",IF(I1603&lt;=0.1,"Moderate (6–10%)",IF(I1603&lt;=0.15,"High (11–15%)",IF(I1603&lt;=0.2,"Very High (16–20%)","Maximum (21–25%)")))))</f>
        <v>Maximum (21–25%)</v>
      </c>
      <c r="K1603" s="41">
        <f t="shared" ref="K1603:K1666" si="179">H1603-L1603</f>
        <v>1881.7772</v>
      </c>
      <c r="L1603" s="41">
        <f t="shared" ref="L1603:L1666" si="180">H1603*(1-I1603)</f>
        <v>6299.8628</v>
      </c>
      <c r="M1603" s="39">
        <v>2</v>
      </c>
      <c r="N1603" s="43">
        <f t="shared" ref="N1603:N1666" si="181">M1603/F1603</f>
        <v>0.0145985401459854</v>
      </c>
      <c r="O1603" s="44" t="s">
        <v>32</v>
      </c>
      <c r="P1603" s="45" t="s">
        <v>28</v>
      </c>
    </row>
    <row r="1604" ht="22.5" customHeight="1" spans="1:16">
      <c r="A1604" s="46" t="s">
        <v>54</v>
      </c>
      <c r="B1604" s="47" t="s">
        <v>55</v>
      </c>
      <c r="C1604" s="48">
        <v>45383</v>
      </c>
      <c r="D1604" s="47" t="str">
        <f t="shared" si="175"/>
        <v>April</v>
      </c>
      <c r="E1604" s="47">
        <f t="shared" si="176"/>
        <v>2024</v>
      </c>
      <c r="F1604" s="49">
        <v>164</v>
      </c>
      <c r="G1604" s="50">
        <v>33</v>
      </c>
      <c r="H1604" s="51">
        <f t="shared" si="177"/>
        <v>5412</v>
      </c>
      <c r="I1604" s="52">
        <v>0.02</v>
      </c>
      <c r="J1604" s="31" t="str">
        <f t="shared" si="178"/>
        <v>Low (1–5%)</v>
      </c>
      <c r="K1604" s="51">
        <f t="shared" si="179"/>
        <v>108.24</v>
      </c>
      <c r="L1604" s="51">
        <f t="shared" si="180"/>
        <v>5303.76</v>
      </c>
      <c r="M1604" s="49">
        <v>1</v>
      </c>
      <c r="N1604" s="53">
        <f t="shared" si="181"/>
        <v>0.00609756097560976</v>
      </c>
      <c r="O1604" s="54" t="s">
        <v>32</v>
      </c>
      <c r="P1604" s="55" t="s">
        <v>30</v>
      </c>
    </row>
    <row r="1605" ht="22.5" customHeight="1" spans="1:16">
      <c r="A1605" s="36" t="s">
        <v>7</v>
      </c>
      <c r="B1605" s="37" t="s">
        <v>47</v>
      </c>
      <c r="C1605" s="38">
        <v>45404</v>
      </c>
      <c r="D1605" s="37" t="str">
        <f t="shared" si="175"/>
        <v>April</v>
      </c>
      <c r="E1605" s="37">
        <f t="shared" si="176"/>
        <v>2024</v>
      </c>
      <c r="F1605" s="39">
        <v>175</v>
      </c>
      <c r="G1605" s="40">
        <v>25.73</v>
      </c>
      <c r="H1605" s="41">
        <f t="shared" si="177"/>
        <v>4502.75</v>
      </c>
      <c r="I1605" s="42">
        <v>0.18</v>
      </c>
      <c r="J1605" s="31" t="str">
        <f t="shared" si="178"/>
        <v>Very High (16–20%)</v>
      </c>
      <c r="K1605" s="41">
        <f t="shared" si="179"/>
        <v>810.495</v>
      </c>
      <c r="L1605" s="41">
        <f t="shared" si="180"/>
        <v>3692.255</v>
      </c>
      <c r="M1605" s="39">
        <v>3</v>
      </c>
      <c r="N1605" s="43">
        <f t="shared" si="181"/>
        <v>0.0171428571428571</v>
      </c>
      <c r="O1605" s="44" t="s">
        <v>31</v>
      </c>
      <c r="P1605" s="45" t="s">
        <v>28</v>
      </c>
    </row>
    <row r="1606" ht="22.5" customHeight="1" spans="1:16">
      <c r="A1606" s="46" t="s">
        <v>54</v>
      </c>
      <c r="B1606" s="47" t="s">
        <v>55</v>
      </c>
      <c r="C1606" s="48">
        <v>45411</v>
      </c>
      <c r="D1606" s="47" t="str">
        <f t="shared" si="175"/>
        <v>April</v>
      </c>
      <c r="E1606" s="47">
        <f t="shared" si="176"/>
        <v>2024</v>
      </c>
      <c r="F1606" s="49">
        <v>128</v>
      </c>
      <c r="G1606" s="50">
        <v>17.83</v>
      </c>
      <c r="H1606" s="51">
        <f t="shared" si="177"/>
        <v>2282.24</v>
      </c>
      <c r="I1606" s="52">
        <v>0.08</v>
      </c>
      <c r="J1606" s="31" t="str">
        <f t="shared" si="178"/>
        <v>Moderate (6–10%)</v>
      </c>
      <c r="K1606" s="51">
        <f t="shared" si="179"/>
        <v>182.5792</v>
      </c>
      <c r="L1606" s="51">
        <f t="shared" si="180"/>
        <v>2099.6608</v>
      </c>
      <c r="M1606" s="49">
        <v>1</v>
      </c>
      <c r="N1606" s="53">
        <f t="shared" si="181"/>
        <v>0.0078125</v>
      </c>
      <c r="O1606" s="54" t="s">
        <v>31</v>
      </c>
      <c r="P1606" s="55" t="s">
        <v>28</v>
      </c>
    </row>
    <row r="1607" ht="22.5" customHeight="1" spans="1:16">
      <c r="A1607" s="36" t="s">
        <v>63</v>
      </c>
      <c r="B1607" s="37" t="s">
        <v>57</v>
      </c>
      <c r="C1607" s="38">
        <v>45418</v>
      </c>
      <c r="D1607" s="37" t="str">
        <f t="shared" si="175"/>
        <v>May</v>
      </c>
      <c r="E1607" s="37">
        <f t="shared" si="176"/>
        <v>2024</v>
      </c>
      <c r="F1607" s="39">
        <v>146</v>
      </c>
      <c r="G1607" s="40">
        <v>39.01</v>
      </c>
      <c r="H1607" s="41">
        <f t="shared" si="177"/>
        <v>5695.46</v>
      </c>
      <c r="I1607" s="42">
        <v>0.19</v>
      </c>
      <c r="J1607" s="31" t="str">
        <f t="shared" si="178"/>
        <v>Very High (16–20%)</v>
      </c>
      <c r="K1607" s="41">
        <f t="shared" si="179"/>
        <v>1082.1374</v>
      </c>
      <c r="L1607" s="41">
        <f t="shared" si="180"/>
        <v>4613.3226</v>
      </c>
      <c r="M1607" s="39">
        <v>1</v>
      </c>
      <c r="N1607" s="43">
        <f t="shared" si="181"/>
        <v>0.00684931506849315</v>
      </c>
      <c r="O1607" s="44" t="s">
        <v>32</v>
      </c>
      <c r="P1607" s="45" t="s">
        <v>30</v>
      </c>
    </row>
    <row r="1608" ht="22.5" customHeight="1" spans="1:16">
      <c r="A1608" s="46" t="s">
        <v>10</v>
      </c>
      <c r="B1608" s="47" t="s">
        <v>62</v>
      </c>
      <c r="C1608" s="48">
        <v>45439</v>
      </c>
      <c r="D1608" s="47" t="str">
        <f t="shared" si="175"/>
        <v>May</v>
      </c>
      <c r="E1608" s="47">
        <f t="shared" si="176"/>
        <v>2024</v>
      </c>
      <c r="F1608" s="49">
        <v>138</v>
      </c>
      <c r="G1608" s="50">
        <v>39.52</v>
      </c>
      <c r="H1608" s="51">
        <f t="shared" si="177"/>
        <v>5453.76</v>
      </c>
      <c r="I1608" s="52">
        <v>0.05</v>
      </c>
      <c r="J1608" s="31" t="str">
        <f t="shared" si="178"/>
        <v>Low (1–5%)</v>
      </c>
      <c r="K1608" s="51">
        <f t="shared" si="179"/>
        <v>272.688</v>
      </c>
      <c r="L1608" s="51">
        <f t="shared" si="180"/>
        <v>5181.072</v>
      </c>
      <c r="M1608" s="49">
        <v>0</v>
      </c>
      <c r="N1608" s="53">
        <f t="shared" si="181"/>
        <v>0</v>
      </c>
      <c r="O1608" s="54" t="s">
        <v>31</v>
      </c>
      <c r="P1608" s="55" t="s">
        <v>28</v>
      </c>
    </row>
    <row r="1609" ht="22.5" customHeight="1" spans="1:16">
      <c r="A1609" s="36" t="s">
        <v>64</v>
      </c>
      <c r="B1609" s="37" t="s">
        <v>65</v>
      </c>
      <c r="C1609" s="38">
        <v>45446</v>
      </c>
      <c r="D1609" s="37" t="str">
        <f t="shared" si="175"/>
        <v>June</v>
      </c>
      <c r="E1609" s="37">
        <f t="shared" si="176"/>
        <v>2024</v>
      </c>
      <c r="F1609" s="39">
        <v>155</v>
      </c>
      <c r="G1609" s="40">
        <v>47.26</v>
      </c>
      <c r="H1609" s="41">
        <f t="shared" si="177"/>
        <v>7325.3</v>
      </c>
      <c r="I1609" s="42">
        <v>0.04</v>
      </c>
      <c r="J1609" s="31" t="str">
        <f t="shared" si="178"/>
        <v>Low (1–5%)</v>
      </c>
      <c r="K1609" s="41">
        <f t="shared" si="179"/>
        <v>293.012000000001</v>
      </c>
      <c r="L1609" s="41">
        <f t="shared" si="180"/>
        <v>7032.288</v>
      </c>
      <c r="M1609" s="39">
        <v>3</v>
      </c>
      <c r="N1609" s="43">
        <f t="shared" si="181"/>
        <v>0.0193548387096774</v>
      </c>
      <c r="O1609" s="44" t="s">
        <v>33</v>
      </c>
      <c r="P1609" s="45" t="s">
        <v>30</v>
      </c>
    </row>
    <row r="1610" ht="22.5" customHeight="1" spans="1:16">
      <c r="A1610" s="46" t="s">
        <v>46</v>
      </c>
      <c r="B1610" s="47" t="s">
        <v>47</v>
      </c>
      <c r="C1610" s="48">
        <v>45453</v>
      </c>
      <c r="D1610" s="47" t="str">
        <f t="shared" si="175"/>
        <v>June</v>
      </c>
      <c r="E1610" s="47">
        <f t="shared" si="176"/>
        <v>2024</v>
      </c>
      <c r="F1610" s="49">
        <v>156</v>
      </c>
      <c r="G1610" s="50">
        <v>46.01</v>
      </c>
      <c r="H1610" s="51">
        <f t="shared" si="177"/>
        <v>7177.56</v>
      </c>
      <c r="I1610" s="52">
        <v>0.1</v>
      </c>
      <c r="J1610" s="31" t="str">
        <f t="shared" si="178"/>
        <v>Moderate (6–10%)</v>
      </c>
      <c r="K1610" s="51">
        <f t="shared" si="179"/>
        <v>717.755999999999</v>
      </c>
      <c r="L1610" s="51">
        <f t="shared" si="180"/>
        <v>6459.804</v>
      </c>
      <c r="M1610" s="49">
        <v>2</v>
      </c>
      <c r="N1610" s="53">
        <f t="shared" si="181"/>
        <v>0.0128205128205128</v>
      </c>
      <c r="O1610" s="54" t="s">
        <v>33</v>
      </c>
      <c r="P1610" s="55" t="s">
        <v>30</v>
      </c>
    </row>
    <row r="1611" ht="22.5" customHeight="1" spans="1:16">
      <c r="A1611" s="36" t="s">
        <v>63</v>
      </c>
      <c r="B1611" s="37" t="s">
        <v>57</v>
      </c>
      <c r="C1611" s="38">
        <v>45460</v>
      </c>
      <c r="D1611" s="37" t="str">
        <f t="shared" si="175"/>
        <v>June</v>
      </c>
      <c r="E1611" s="37">
        <f t="shared" si="176"/>
        <v>2024</v>
      </c>
      <c r="F1611" s="39">
        <v>165</v>
      </c>
      <c r="G1611" s="40">
        <v>10.96</v>
      </c>
      <c r="H1611" s="41">
        <f t="shared" si="177"/>
        <v>1808.4</v>
      </c>
      <c r="I1611" s="42">
        <v>0.17</v>
      </c>
      <c r="J1611" s="31" t="str">
        <f t="shared" si="178"/>
        <v>Very High (16–20%)</v>
      </c>
      <c r="K1611" s="41">
        <f t="shared" si="179"/>
        <v>307.428</v>
      </c>
      <c r="L1611" s="41">
        <f t="shared" si="180"/>
        <v>1500.972</v>
      </c>
      <c r="M1611" s="39">
        <v>0</v>
      </c>
      <c r="N1611" s="43">
        <f t="shared" si="181"/>
        <v>0</v>
      </c>
      <c r="O1611" s="44" t="s">
        <v>31</v>
      </c>
      <c r="P1611" s="45" t="s">
        <v>28</v>
      </c>
    </row>
    <row r="1612" ht="22.5" customHeight="1" spans="1:16">
      <c r="A1612" s="46" t="s">
        <v>59</v>
      </c>
      <c r="B1612" s="47" t="s">
        <v>60</v>
      </c>
      <c r="C1612" s="48">
        <v>45460</v>
      </c>
      <c r="D1612" s="47" t="str">
        <f t="shared" si="175"/>
        <v>June</v>
      </c>
      <c r="E1612" s="47">
        <f t="shared" si="176"/>
        <v>2024</v>
      </c>
      <c r="F1612" s="49">
        <v>124</v>
      </c>
      <c r="G1612" s="50">
        <v>37.7</v>
      </c>
      <c r="H1612" s="51">
        <f t="shared" si="177"/>
        <v>4674.8</v>
      </c>
      <c r="I1612" s="52">
        <v>0.1</v>
      </c>
      <c r="J1612" s="31" t="str">
        <f t="shared" si="178"/>
        <v>Moderate (6–10%)</v>
      </c>
      <c r="K1612" s="51">
        <f t="shared" si="179"/>
        <v>467.48</v>
      </c>
      <c r="L1612" s="51">
        <f t="shared" si="180"/>
        <v>4207.32</v>
      </c>
      <c r="M1612" s="49">
        <v>3</v>
      </c>
      <c r="N1612" s="53">
        <f t="shared" si="181"/>
        <v>0.0241935483870968</v>
      </c>
      <c r="O1612" s="54" t="s">
        <v>31</v>
      </c>
      <c r="P1612" s="55" t="s">
        <v>29</v>
      </c>
    </row>
    <row r="1613" ht="22.5" customHeight="1" spans="1:16">
      <c r="A1613" s="36" t="s">
        <v>58</v>
      </c>
      <c r="B1613" s="37" t="s">
        <v>57</v>
      </c>
      <c r="C1613" s="38">
        <v>45467</v>
      </c>
      <c r="D1613" s="37" t="str">
        <f t="shared" si="175"/>
        <v>June</v>
      </c>
      <c r="E1613" s="37">
        <f t="shared" si="176"/>
        <v>2024</v>
      </c>
      <c r="F1613" s="39">
        <v>158</v>
      </c>
      <c r="G1613" s="40">
        <v>43.53</v>
      </c>
      <c r="H1613" s="41">
        <f t="shared" si="177"/>
        <v>6877.74</v>
      </c>
      <c r="I1613" s="42">
        <v>0.24</v>
      </c>
      <c r="J1613" s="31" t="str">
        <f t="shared" si="178"/>
        <v>Maximum (21–25%)</v>
      </c>
      <c r="K1613" s="41">
        <f t="shared" si="179"/>
        <v>1650.6576</v>
      </c>
      <c r="L1613" s="41">
        <f t="shared" si="180"/>
        <v>5227.0824</v>
      </c>
      <c r="M1613" s="39">
        <v>1</v>
      </c>
      <c r="N1613" s="43">
        <f t="shared" si="181"/>
        <v>0.00632911392405063</v>
      </c>
      <c r="O1613" s="44" t="s">
        <v>31</v>
      </c>
      <c r="P1613" s="45" t="s">
        <v>28</v>
      </c>
    </row>
    <row r="1614" ht="22.5" customHeight="1" spans="1:16">
      <c r="A1614" s="46" t="s">
        <v>61</v>
      </c>
      <c r="B1614" s="47" t="s">
        <v>62</v>
      </c>
      <c r="C1614" s="48">
        <v>45488</v>
      </c>
      <c r="D1614" s="47" t="str">
        <f t="shared" si="175"/>
        <v>July</v>
      </c>
      <c r="E1614" s="47">
        <f t="shared" si="176"/>
        <v>2024</v>
      </c>
      <c r="F1614" s="49">
        <v>154</v>
      </c>
      <c r="G1614" s="50">
        <v>31.82</v>
      </c>
      <c r="H1614" s="51">
        <f t="shared" si="177"/>
        <v>4900.28</v>
      </c>
      <c r="I1614" s="52">
        <v>0.21</v>
      </c>
      <c r="J1614" s="31" t="str">
        <f t="shared" si="178"/>
        <v>Maximum (21–25%)</v>
      </c>
      <c r="K1614" s="51">
        <f t="shared" si="179"/>
        <v>1029.0588</v>
      </c>
      <c r="L1614" s="51">
        <f t="shared" si="180"/>
        <v>3871.2212</v>
      </c>
      <c r="M1614" s="49">
        <v>2</v>
      </c>
      <c r="N1614" s="53">
        <f t="shared" si="181"/>
        <v>0.012987012987013</v>
      </c>
      <c r="O1614" s="54" t="s">
        <v>32</v>
      </c>
      <c r="P1614" s="55" t="s">
        <v>30</v>
      </c>
    </row>
    <row r="1615" ht="22.5" customHeight="1" spans="1:16">
      <c r="A1615" s="36" t="s">
        <v>8</v>
      </c>
      <c r="B1615" s="37" t="s">
        <v>45</v>
      </c>
      <c r="C1615" s="38">
        <v>45495</v>
      </c>
      <c r="D1615" s="37" t="str">
        <f t="shared" si="175"/>
        <v>July</v>
      </c>
      <c r="E1615" s="37">
        <f t="shared" si="176"/>
        <v>2024</v>
      </c>
      <c r="F1615" s="39">
        <v>128</v>
      </c>
      <c r="G1615" s="40">
        <v>21.95</v>
      </c>
      <c r="H1615" s="41">
        <f t="shared" si="177"/>
        <v>2809.6</v>
      </c>
      <c r="I1615" s="42">
        <v>0.23</v>
      </c>
      <c r="J1615" s="31" t="str">
        <f t="shared" si="178"/>
        <v>Maximum (21–25%)</v>
      </c>
      <c r="K1615" s="41">
        <f t="shared" si="179"/>
        <v>646.208</v>
      </c>
      <c r="L1615" s="41">
        <f t="shared" si="180"/>
        <v>2163.392</v>
      </c>
      <c r="M1615" s="39">
        <v>2</v>
      </c>
      <c r="N1615" s="43">
        <f t="shared" si="181"/>
        <v>0.015625</v>
      </c>
      <c r="O1615" s="44" t="s">
        <v>32</v>
      </c>
      <c r="P1615" s="45" t="s">
        <v>28</v>
      </c>
    </row>
    <row r="1616" ht="22.5" customHeight="1" spans="1:16">
      <c r="A1616" s="46" t="s">
        <v>54</v>
      </c>
      <c r="B1616" s="47" t="s">
        <v>55</v>
      </c>
      <c r="C1616" s="48">
        <v>45509</v>
      </c>
      <c r="D1616" s="47" t="str">
        <f t="shared" si="175"/>
        <v>August</v>
      </c>
      <c r="E1616" s="47">
        <f t="shared" si="176"/>
        <v>2024</v>
      </c>
      <c r="F1616" s="49">
        <v>156</v>
      </c>
      <c r="G1616" s="50">
        <v>29.37</v>
      </c>
      <c r="H1616" s="51">
        <f t="shared" si="177"/>
        <v>4581.72</v>
      </c>
      <c r="I1616" s="52">
        <v>0.02</v>
      </c>
      <c r="J1616" s="31" t="str">
        <f t="shared" si="178"/>
        <v>Low (1–5%)</v>
      </c>
      <c r="K1616" s="51">
        <f t="shared" si="179"/>
        <v>91.6343999999999</v>
      </c>
      <c r="L1616" s="51">
        <f t="shared" si="180"/>
        <v>4490.0856</v>
      </c>
      <c r="M1616" s="49">
        <v>1</v>
      </c>
      <c r="N1616" s="53">
        <f t="shared" si="181"/>
        <v>0.00641025641025641</v>
      </c>
      <c r="O1616" s="54" t="s">
        <v>32</v>
      </c>
      <c r="P1616" s="55" t="s">
        <v>29</v>
      </c>
    </row>
    <row r="1617" ht="22.5" customHeight="1" spans="1:16">
      <c r="A1617" s="36" t="s">
        <v>46</v>
      </c>
      <c r="B1617" s="37" t="s">
        <v>47</v>
      </c>
      <c r="C1617" s="38">
        <v>45516</v>
      </c>
      <c r="D1617" s="37" t="str">
        <f t="shared" si="175"/>
        <v>August</v>
      </c>
      <c r="E1617" s="37">
        <f t="shared" si="176"/>
        <v>2024</v>
      </c>
      <c r="F1617" s="39">
        <v>141</v>
      </c>
      <c r="G1617" s="40">
        <v>12.73</v>
      </c>
      <c r="H1617" s="41">
        <f t="shared" si="177"/>
        <v>1794.93</v>
      </c>
      <c r="I1617" s="42">
        <v>0.08</v>
      </c>
      <c r="J1617" s="31" t="str">
        <f t="shared" si="178"/>
        <v>Moderate (6–10%)</v>
      </c>
      <c r="K1617" s="41">
        <f t="shared" si="179"/>
        <v>143.5944</v>
      </c>
      <c r="L1617" s="41">
        <f t="shared" si="180"/>
        <v>1651.3356</v>
      </c>
      <c r="M1617" s="39">
        <v>1</v>
      </c>
      <c r="N1617" s="43">
        <f t="shared" si="181"/>
        <v>0.00709219858156028</v>
      </c>
      <c r="O1617" s="44" t="s">
        <v>31</v>
      </c>
      <c r="P1617" s="45" t="s">
        <v>30</v>
      </c>
    </row>
    <row r="1618" ht="22.5" customHeight="1" spans="1:16">
      <c r="A1618" s="46" t="s">
        <v>46</v>
      </c>
      <c r="B1618" s="47" t="s">
        <v>47</v>
      </c>
      <c r="C1618" s="48">
        <v>45530</v>
      </c>
      <c r="D1618" s="47" t="str">
        <f t="shared" si="175"/>
        <v>August</v>
      </c>
      <c r="E1618" s="47">
        <f t="shared" si="176"/>
        <v>2024</v>
      </c>
      <c r="F1618" s="49">
        <v>168</v>
      </c>
      <c r="G1618" s="50">
        <v>58.81</v>
      </c>
      <c r="H1618" s="51">
        <f t="shared" si="177"/>
        <v>9880.08</v>
      </c>
      <c r="I1618" s="52">
        <v>0.09</v>
      </c>
      <c r="J1618" s="31" t="str">
        <f t="shared" si="178"/>
        <v>Moderate (6–10%)</v>
      </c>
      <c r="K1618" s="51">
        <f t="shared" si="179"/>
        <v>889.207199999999</v>
      </c>
      <c r="L1618" s="51">
        <f t="shared" si="180"/>
        <v>8990.8728</v>
      </c>
      <c r="M1618" s="49">
        <v>0</v>
      </c>
      <c r="N1618" s="53">
        <f t="shared" si="181"/>
        <v>0</v>
      </c>
      <c r="O1618" s="54" t="s">
        <v>33</v>
      </c>
      <c r="P1618" s="55" t="s">
        <v>30</v>
      </c>
    </row>
    <row r="1619" ht="22.5" customHeight="1" spans="1:16">
      <c r="A1619" s="36" t="s">
        <v>54</v>
      </c>
      <c r="B1619" s="37" t="s">
        <v>55</v>
      </c>
      <c r="C1619" s="38">
        <v>45530</v>
      </c>
      <c r="D1619" s="37" t="str">
        <f t="shared" si="175"/>
        <v>August</v>
      </c>
      <c r="E1619" s="37">
        <f t="shared" si="176"/>
        <v>2024</v>
      </c>
      <c r="F1619" s="39">
        <v>153</v>
      </c>
      <c r="G1619" s="40">
        <v>56.9</v>
      </c>
      <c r="H1619" s="41">
        <f t="shared" si="177"/>
        <v>8705.7</v>
      </c>
      <c r="I1619" s="42">
        <v>0.06</v>
      </c>
      <c r="J1619" s="31" t="str">
        <f t="shared" si="178"/>
        <v>Moderate (6–10%)</v>
      </c>
      <c r="K1619" s="41">
        <f t="shared" si="179"/>
        <v>522.342000000001</v>
      </c>
      <c r="L1619" s="41">
        <f t="shared" si="180"/>
        <v>8183.358</v>
      </c>
      <c r="M1619" s="39">
        <v>4</v>
      </c>
      <c r="N1619" s="43">
        <f t="shared" si="181"/>
        <v>0.0261437908496732</v>
      </c>
      <c r="O1619" s="44" t="s">
        <v>33</v>
      </c>
      <c r="P1619" s="45" t="s">
        <v>29</v>
      </c>
    </row>
    <row r="1620" ht="22.5" customHeight="1" spans="1:16">
      <c r="A1620" s="46" t="s">
        <v>46</v>
      </c>
      <c r="B1620" s="47" t="s">
        <v>47</v>
      </c>
      <c r="C1620" s="48">
        <v>45537</v>
      </c>
      <c r="D1620" s="47" t="str">
        <f t="shared" si="175"/>
        <v>September</v>
      </c>
      <c r="E1620" s="47">
        <f t="shared" si="176"/>
        <v>2024</v>
      </c>
      <c r="F1620" s="49">
        <v>161</v>
      </c>
      <c r="G1620" s="50">
        <v>43.4</v>
      </c>
      <c r="H1620" s="51">
        <f t="shared" si="177"/>
        <v>6987.4</v>
      </c>
      <c r="I1620" s="52">
        <v>0.08</v>
      </c>
      <c r="J1620" s="31" t="str">
        <f t="shared" si="178"/>
        <v>Moderate (6–10%)</v>
      </c>
      <c r="K1620" s="51">
        <f t="shared" si="179"/>
        <v>558.991999999999</v>
      </c>
      <c r="L1620" s="51">
        <f t="shared" si="180"/>
        <v>6428.408</v>
      </c>
      <c r="M1620" s="49">
        <v>4</v>
      </c>
      <c r="N1620" s="53">
        <f t="shared" si="181"/>
        <v>0.0248447204968944</v>
      </c>
      <c r="O1620" s="54" t="s">
        <v>31</v>
      </c>
      <c r="P1620" s="55" t="s">
        <v>29</v>
      </c>
    </row>
    <row r="1621" ht="22.5" customHeight="1" spans="1:16">
      <c r="A1621" s="36" t="s">
        <v>56</v>
      </c>
      <c r="B1621" s="37" t="s">
        <v>57</v>
      </c>
      <c r="C1621" s="38">
        <v>45558</v>
      </c>
      <c r="D1621" s="37" t="str">
        <f t="shared" si="175"/>
        <v>September</v>
      </c>
      <c r="E1621" s="37">
        <f t="shared" si="176"/>
        <v>2024</v>
      </c>
      <c r="F1621" s="39">
        <v>131</v>
      </c>
      <c r="G1621" s="40">
        <v>33.25</v>
      </c>
      <c r="H1621" s="41">
        <f t="shared" si="177"/>
        <v>4355.75</v>
      </c>
      <c r="I1621" s="42">
        <v>0.18</v>
      </c>
      <c r="J1621" s="31" t="str">
        <f t="shared" si="178"/>
        <v>Very High (16–20%)</v>
      </c>
      <c r="K1621" s="41">
        <f t="shared" si="179"/>
        <v>784.035</v>
      </c>
      <c r="L1621" s="41">
        <f t="shared" si="180"/>
        <v>3571.715</v>
      </c>
      <c r="M1621" s="39">
        <v>1</v>
      </c>
      <c r="N1621" s="43">
        <f t="shared" si="181"/>
        <v>0.00763358778625954</v>
      </c>
      <c r="O1621" s="44" t="s">
        <v>32</v>
      </c>
      <c r="P1621" s="45" t="s">
        <v>29</v>
      </c>
    </row>
    <row r="1622" ht="22.5" customHeight="1" spans="1:16">
      <c r="A1622" s="46" t="s">
        <v>52</v>
      </c>
      <c r="B1622" s="47" t="s">
        <v>53</v>
      </c>
      <c r="C1622" s="48">
        <v>45565</v>
      </c>
      <c r="D1622" s="47" t="str">
        <f t="shared" si="175"/>
        <v>September</v>
      </c>
      <c r="E1622" s="47">
        <f t="shared" si="176"/>
        <v>2024</v>
      </c>
      <c r="F1622" s="49">
        <v>156</v>
      </c>
      <c r="G1622" s="50">
        <v>46.45</v>
      </c>
      <c r="H1622" s="51">
        <f t="shared" si="177"/>
        <v>7246.2</v>
      </c>
      <c r="I1622" s="52">
        <v>0.01</v>
      </c>
      <c r="J1622" s="31" t="str">
        <f t="shared" si="178"/>
        <v>Low (1–5%)</v>
      </c>
      <c r="K1622" s="51">
        <f t="shared" si="179"/>
        <v>72.4620000000004</v>
      </c>
      <c r="L1622" s="51">
        <f t="shared" si="180"/>
        <v>7173.738</v>
      </c>
      <c r="M1622" s="49">
        <v>0</v>
      </c>
      <c r="N1622" s="53">
        <f t="shared" si="181"/>
        <v>0</v>
      </c>
      <c r="O1622" s="54" t="s">
        <v>31</v>
      </c>
      <c r="P1622" s="55" t="s">
        <v>30</v>
      </c>
    </row>
    <row r="1623" ht="22.5" customHeight="1" spans="1:16">
      <c r="A1623" s="36" t="s">
        <v>63</v>
      </c>
      <c r="B1623" s="37" t="s">
        <v>57</v>
      </c>
      <c r="C1623" s="38">
        <v>45572</v>
      </c>
      <c r="D1623" s="37" t="str">
        <f t="shared" si="175"/>
        <v>October</v>
      </c>
      <c r="E1623" s="37">
        <f t="shared" si="176"/>
        <v>2024</v>
      </c>
      <c r="F1623" s="39">
        <v>164</v>
      </c>
      <c r="G1623" s="40">
        <v>36.79</v>
      </c>
      <c r="H1623" s="41">
        <f t="shared" si="177"/>
        <v>6033.56</v>
      </c>
      <c r="I1623" s="42">
        <v>0.12</v>
      </c>
      <c r="J1623" s="31" t="str">
        <f t="shared" si="178"/>
        <v>High (11–15%)</v>
      </c>
      <c r="K1623" s="41">
        <f t="shared" si="179"/>
        <v>724.0272</v>
      </c>
      <c r="L1623" s="41">
        <f t="shared" si="180"/>
        <v>5309.5328</v>
      </c>
      <c r="M1623" s="39">
        <v>1</v>
      </c>
      <c r="N1623" s="43">
        <f t="shared" si="181"/>
        <v>0.00609756097560976</v>
      </c>
      <c r="O1623" s="44" t="s">
        <v>33</v>
      </c>
      <c r="P1623" s="45" t="s">
        <v>29</v>
      </c>
    </row>
    <row r="1624" ht="22.5" customHeight="1" spans="1:16">
      <c r="A1624" s="46" t="s">
        <v>9</v>
      </c>
      <c r="B1624" s="47" t="s">
        <v>62</v>
      </c>
      <c r="C1624" s="48">
        <v>45572</v>
      </c>
      <c r="D1624" s="47" t="str">
        <f t="shared" si="175"/>
        <v>October</v>
      </c>
      <c r="E1624" s="47">
        <f t="shared" si="176"/>
        <v>2024</v>
      </c>
      <c r="F1624" s="49">
        <v>121</v>
      </c>
      <c r="G1624" s="50">
        <v>50.73</v>
      </c>
      <c r="H1624" s="51">
        <f t="shared" si="177"/>
        <v>6138.33</v>
      </c>
      <c r="I1624" s="52">
        <v>0.17</v>
      </c>
      <c r="J1624" s="31" t="str">
        <f t="shared" si="178"/>
        <v>Very High (16–20%)</v>
      </c>
      <c r="K1624" s="51">
        <f t="shared" si="179"/>
        <v>1043.5161</v>
      </c>
      <c r="L1624" s="51">
        <f t="shared" si="180"/>
        <v>5094.8139</v>
      </c>
      <c r="M1624" s="49">
        <v>0</v>
      </c>
      <c r="N1624" s="53">
        <f t="shared" si="181"/>
        <v>0</v>
      </c>
      <c r="O1624" s="54" t="s">
        <v>32</v>
      </c>
      <c r="P1624" s="55" t="s">
        <v>30</v>
      </c>
    </row>
    <row r="1625" ht="22.5" customHeight="1" spans="1:16">
      <c r="A1625" s="36" t="s">
        <v>56</v>
      </c>
      <c r="B1625" s="37" t="s">
        <v>57</v>
      </c>
      <c r="C1625" s="38">
        <v>45579</v>
      </c>
      <c r="D1625" s="37" t="str">
        <f t="shared" si="175"/>
        <v>October</v>
      </c>
      <c r="E1625" s="37">
        <f t="shared" si="176"/>
        <v>2024</v>
      </c>
      <c r="F1625" s="39">
        <v>151</v>
      </c>
      <c r="G1625" s="40">
        <v>26.72</v>
      </c>
      <c r="H1625" s="41">
        <f t="shared" si="177"/>
        <v>4034.72</v>
      </c>
      <c r="I1625" s="42">
        <v>0.09</v>
      </c>
      <c r="J1625" s="31" t="str">
        <f t="shared" si="178"/>
        <v>Moderate (6–10%)</v>
      </c>
      <c r="K1625" s="41">
        <f t="shared" si="179"/>
        <v>363.1248</v>
      </c>
      <c r="L1625" s="41">
        <f t="shared" si="180"/>
        <v>3671.5952</v>
      </c>
      <c r="M1625" s="39">
        <v>0</v>
      </c>
      <c r="N1625" s="43">
        <f t="shared" si="181"/>
        <v>0</v>
      </c>
      <c r="O1625" s="44" t="s">
        <v>33</v>
      </c>
      <c r="P1625" s="45" t="s">
        <v>29</v>
      </c>
    </row>
    <row r="1626" ht="22.5" customHeight="1" spans="1:16">
      <c r="A1626" s="46" t="s">
        <v>7</v>
      </c>
      <c r="B1626" s="47" t="s">
        <v>47</v>
      </c>
      <c r="C1626" s="48">
        <v>45586</v>
      </c>
      <c r="D1626" s="47" t="str">
        <f t="shared" si="175"/>
        <v>October</v>
      </c>
      <c r="E1626" s="47">
        <f t="shared" si="176"/>
        <v>2024</v>
      </c>
      <c r="F1626" s="49">
        <v>159</v>
      </c>
      <c r="G1626" s="50">
        <v>29.79</v>
      </c>
      <c r="H1626" s="51">
        <f t="shared" si="177"/>
        <v>4736.61</v>
      </c>
      <c r="I1626" s="52">
        <v>0.18</v>
      </c>
      <c r="J1626" s="31" t="str">
        <f t="shared" si="178"/>
        <v>Very High (16–20%)</v>
      </c>
      <c r="K1626" s="51">
        <f t="shared" si="179"/>
        <v>852.5898</v>
      </c>
      <c r="L1626" s="51">
        <f t="shared" si="180"/>
        <v>3884.0202</v>
      </c>
      <c r="M1626" s="49">
        <v>3</v>
      </c>
      <c r="N1626" s="53">
        <f t="shared" si="181"/>
        <v>0.0188679245283019</v>
      </c>
      <c r="O1626" s="54" t="s">
        <v>31</v>
      </c>
      <c r="P1626" s="55" t="s">
        <v>29</v>
      </c>
    </row>
    <row r="1627" ht="22.5" customHeight="1" spans="1:16">
      <c r="A1627" s="36" t="s">
        <v>50</v>
      </c>
      <c r="B1627" s="37" t="s">
        <v>51</v>
      </c>
      <c r="C1627" s="38">
        <v>45586</v>
      </c>
      <c r="D1627" s="37" t="str">
        <f t="shared" si="175"/>
        <v>October</v>
      </c>
      <c r="E1627" s="37">
        <f t="shared" si="176"/>
        <v>2024</v>
      </c>
      <c r="F1627" s="39">
        <v>178</v>
      </c>
      <c r="G1627" s="40">
        <v>36.84</v>
      </c>
      <c r="H1627" s="41">
        <f t="shared" si="177"/>
        <v>6557.52</v>
      </c>
      <c r="I1627" s="42">
        <v>0.13</v>
      </c>
      <c r="J1627" s="31" t="str">
        <f t="shared" si="178"/>
        <v>High (11–15%)</v>
      </c>
      <c r="K1627" s="41">
        <f t="shared" si="179"/>
        <v>852.4776</v>
      </c>
      <c r="L1627" s="41">
        <f t="shared" si="180"/>
        <v>5705.0424</v>
      </c>
      <c r="M1627" s="39">
        <v>2</v>
      </c>
      <c r="N1627" s="43">
        <f t="shared" si="181"/>
        <v>0.0112359550561798</v>
      </c>
      <c r="O1627" s="44" t="s">
        <v>31</v>
      </c>
      <c r="P1627" s="45" t="s">
        <v>28</v>
      </c>
    </row>
    <row r="1628" ht="22.5" customHeight="1" spans="1:16">
      <c r="A1628" s="46" t="s">
        <v>8</v>
      </c>
      <c r="B1628" s="47" t="s">
        <v>45</v>
      </c>
      <c r="C1628" s="48">
        <v>45593</v>
      </c>
      <c r="D1628" s="47" t="str">
        <f t="shared" si="175"/>
        <v>October</v>
      </c>
      <c r="E1628" s="47">
        <f t="shared" si="176"/>
        <v>2024</v>
      </c>
      <c r="F1628" s="49">
        <v>154</v>
      </c>
      <c r="G1628" s="50">
        <v>18.38</v>
      </c>
      <c r="H1628" s="51">
        <f t="shared" si="177"/>
        <v>2830.52</v>
      </c>
      <c r="I1628" s="52">
        <v>0.21</v>
      </c>
      <c r="J1628" s="31" t="str">
        <f t="shared" si="178"/>
        <v>Maximum (21–25%)</v>
      </c>
      <c r="K1628" s="51">
        <f t="shared" si="179"/>
        <v>594.4092</v>
      </c>
      <c r="L1628" s="51">
        <f t="shared" si="180"/>
        <v>2236.1108</v>
      </c>
      <c r="M1628" s="49">
        <v>2</v>
      </c>
      <c r="N1628" s="53">
        <f t="shared" si="181"/>
        <v>0.012987012987013</v>
      </c>
      <c r="O1628" s="54" t="s">
        <v>31</v>
      </c>
      <c r="P1628" s="55" t="s">
        <v>28</v>
      </c>
    </row>
    <row r="1629" ht="22.5" customHeight="1" spans="1:16">
      <c r="A1629" s="36" t="s">
        <v>48</v>
      </c>
      <c r="B1629" s="37" t="s">
        <v>49</v>
      </c>
      <c r="C1629" s="38">
        <v>45593</v>
      </c>
      <c r="D1629" s="37" t="str">
        <f t="shared" si="175"/>
        <v>October</v>
      </c>
      <c r="E1629" s="37">
        <f t="shared" si="176"/>
        <v>2024</v>
      </c>
      <c r="F1629" s="39">
        <v>143</v>
      </c>
      <c r="G1629" s="40">
        <v>28.7</v>
      </c>
      <c r="H1629" s="41">
        <f t="shared" si="177"/>
        <v>4104.1</v>
      </c>
      <c r="I1629" s="42">
        <v>0.03</v>
      </c>
      <c r="J1629" s="31" t="str">
        <f t="shared" si="178"/>
        <v>Low (1–5%)</v>
      </c>
      <c r="K1629" s="41">
        <f t="shared" si="179"/>
        <v>123.123</v>
      </c>
      <c r="L1629" s="41">
        <f t="shared" si="180"/>
        <v>3980.977</v>
      </c>
      <c r="M1629" s="39">
        <v>1</v>
      </c>
      <c r="N1629" s="43">
        <f t="shared" si="181"/>
        <v>0.00699300699300699</v>
      </c>
      <c r="O1629" s="44" t="s">
        <v>33</v>
      </c>
      <c r="P1629" s="45" t="s">
        <v>29</v>
      </c>
    </row>
    <row r="1630" ht="22.5" customHeight="1" spans="1:16">
      <c r="A1630" s="46" t="s">
        <v>46</v>
      </c>
      <c r="B1630" s="47" t="s">
        <v>47</v>
      </c>
      <c r="C1630" s="48">
        <v>45614</v>
      </c>
      <c r="D1630" s="47" t="str">
        <f t="shared" si="175"/>
        <v>November</v>
      </c>
      <c r="E1630" s="47">
        <f t="shared" si="176"/>
        <v>2024</v>
      </c>
      <c r="F1630" s="49">
        <v>134</v>
      </c>
      <c r="G1630" s="50">
        <v>13.23</v>
      </c>
      <c r="H1630" s="51">
        <f t="shared" si="177"/>
        <v>1772.82</v>
      </c>
      <c r="I1630" s="52">
        <v>0.15</v>
      </c>
      <c r="J1630" s="31" t="str">
        <f t="shared" si="178"/>
        <v>High (11–15%)</v>
      </c>
      <c r="K1630" s="51">
        <f t="shared" si="179"/>
        <v>265.923</v>
      </c>
      <c r="L1630" s="51">
        <f t="shared" si="180"/>
        <v>1506.897</v>
      </c>
      <c r="M1630" s="49">
        <v>4</v>
      </c>
      <c r="N1630" s="53">
        <f t="shared" si="181"/>
        <v>0.0298507462686567</v>
      </c>
      <c r="O1630" s="54" t="s">
        <v>33</v>
      </c>
      <c r="P1630" s="55" t="s">
        <v>28</v>
      </c>
    </row>
    <row r="1631" ht="22.5" customHeight="1" spans="1:16">
      <c r="A1631" s="36" t="s">
        <v>46</v>
      </c>
      <c r="B1631" s="37" t="s">
        <v>47</v>
      </c>
      <c r="C1631" s="38">
        <v>45628</v>
      </c>
      <c r="D1631" s="37" t="str">
        <f t="shared" si="175"/>
        <v>December</v>
      </c>
      <c r="E1631" s="37">
        <f t="shared" si="176"/>
        <v>2024</v>
      </c>
      <c r="F1631" s="39">
        <v>158</v>
      </c>
      <c r="G1631" s="40">
        <v>11</v>
      </c>
      <c r="H1631" s="41">
        <f t="shared" si="177"/>
        <v>1738</v>
      </c>
      <c r="I1631" s="42">
        <v>0.25</v>
      </c>
      <c r="J1631" s="31" t="str">
        <f t="shared" si="178"/>
        <v>Maximum (21–25%)</v>
      </c>
      <c r="K1631" s="41">
        <f t="shared" si="179"/>
        <v>434.5</v>
      </c>
      <c r="L1631" s="41">
        <f t="shared" si="180"/>
        <v>1303.5</v>
      </c>
      <c r="M1631" s="39">
        <v>2</v>
      </c>
      <c r="N1631" s="43">
        <f t="shared" si="181"/>
        <v>0.0126582278481013</v>
      </c>
      <c r="O1631" s="44" t="s">
        <v>31</v>
      </c>
      <c r="P1631" s="45" t="s">
        <v>30</v>
      </c>
    </row>
    <row r="1632" ht="22.5" customHeight="1" spans="1:16">
      <c r="A1632" s="46" t="s">
        <v>61</v>
      </c>
      <c r="B1632" s="47" t="s">
        <v>62</v>
      </c>
      <c r="C1632" s="48">
        <v>45649</v>
      </c>
      <c r="D1632" s="47" t="str">
        <f t="shared" si="175"/>
        <v>December</v>
      </c>
      <c r="E1632" s="47">
        <f t="shared" si="176"/>
        <v>2024</v>
      </c>
      <c r="F1632" s="49">
        <v>139</v>
      </c>
      <c r="G1632" s="50">
        <v>46.24</v>
      </c>
      <c r="H1632" s="51">
        <f t="shared" si="177"/>
        <v>6427.36</v>
      </c>
      <c r="I1632" s="52">
        <v>0.19</v>
      </c>
      <c r="J1632" s="31" t="str">
        <f t="shared" si="178"/>
        <v>Very High (16–20%)</v>
      </c>
      <c r="K1632" s="51">
        <f t="shared" si="179"/>
        <v>1221.1984</v>
      </c>
      <c r="L1632" s="51">
        <f t="shared" si="180"/>
        <v>5206.1616</v>
      </c>
      <c r="M1632" s="49">
        <v>0</v>
      </c>
      <c r="N1632" s="53">
        <f t="shared" si="181"/>
        <v>0</v>
      </c>
      <c r="O1632" s="54" t="s">
        <v>33</v>
      </c>
      <c r="P1632" s="55" t="s">
        <v>28</v>
      </c>
    </row>
    <row r="1633" ht="22.5" customHeight="1" spans="1:16">
      <c r="A1633" s="36" t="s">
        <v>52</v>
      </c>
      <c r="B1633" s="37" t="s">
        <v>53</v>
      </c>
      <c r="C1633" s="38">
        <v>45649</v>
      </c>
      <c r="D1633" s="37" t="str">
        <f t="shared" si="175"/>
        <v>December</v>
      </c>
      <c r="E1633" s="37">
        <f t="shared" si="176"/>
        <v>2024</v>
      </c>
      <c r="F1633" s="39">
        <v>139</v>
      </c>
      <c r="G1633" s="40">
        <v>40.34</v>
      </c>
      <c r="H1633" s="41">
        <f t="shared" si="177"/>
        <v>5607.26</v>
      </c>
      <c r="I1633" s="42">
        <v>0.22</v>
      </c>
      <c r="J1633" s="31" t="str">
        <f t="shared" si="178"/>
        <v>Maximum (21–25%)</v>
      </c>
      <c r="K1633" s="41">
        <f t="shared" si="179"/>
        <v>1233.5972</v>
      </c>
      <c r="L1633" s="41">
        <f t="shared" si="180"/>
        <v>4373.6628</v>
      </c>
      <c r="M1633" s="39">
        <v>1</v>
      </c>
      <c r="N1633" s="43">
        <f t="shared" si="181"/>
        <v>0.00719424460431655</v>
      </c>
      <c r="O1633" s="44" t="s">
        <v>31</v>
      </c>
      <c r="P1633" s="45" t="s">
        <v>30</v>
      </c>
    </row>
    <row r="1634" ht="22.5" customHeight="1" spans="1:16">
      <c r="A1634" s="46" t="s">
        <v>56</v>
      </c>
      <c r="B1634" s="47" t="s">
        <v>57</v>
      </c>
      <c r="C1634" s="48">
        <v>45684</v>
      </c>
      <c r="D1634" s="47" t="str">
        <f t="shared" si="175"/>
        <v>January</v>
      </c>
      <c r="E1634" s="47">
        <f t="shared" si="176"/>
        <v>2025</v>
      </c>
      <c r="F1634" s="49">
        <v>140</v>
      </c>
      <c r="G1634" s="50">
        <v>41.66</v>
      </c>
      <c r="H1634" s="51">
        <f t="shared" si="177"/>
        <v>5832.4</v>
      </c>
      <c r="I1634" s="52">
        <v>0.14</v>
      </c>
      <c r="J1634" s="31" t="str">
        <f t="shared" si="178"/>
        <v>High (11–15%)</v>
      </c>
      <c r="K1634" s="51">
        <f t="shared" si="179"/>
        <v>816.536</v>
      </c>
      <c r="L1634" s="51">
        <f t="shared" si="180"/>
        <v>5015.864</v>
      </c>
      <c r="M1634" s="49">
        <v>2</v>
      </c>
      <c r="N1634" s="53">
        <f t="shared" si="181"/>
        <v>0.0142857142857143</v>
      </c>
      <c r="O1634" s="54" t="s">
        <v>33</v>
      </c>
      <c r="P1634" s="55" t="s">
        <v>28</v>
      </c>
    </row>
    <row r="1635" ht="22.5" customHeight="1" spans="1:16">
      <c r="A1635" s="36" t="s">
        <v>61</v>
      </c>
      <c r="B1635" s="37" t="s">
        <v>62</v>
      </c>
      <c r="C1635" s="38">
        <v>45691</v>
      </c>
      <c r="D1635" s="37" t="str">
        <f t="shared" si="175"/>
        <v>February</v>
      </c>
      <c r="E1635" s="37">
        <f t="shared" si="176"/>
        <v>2025</v>
      </c>
      <c r="F1635" s="39">
        <v>158</v>
      </c>
      <c r="G1635" s="40">
        <v>20.58</v>
      </c>
      <c r="H1635" s="41">
        <f t="shared" si="177"/>
        <v>3251.64</v>
      </c>
      <c r="I1635" s="42">
        <v>0.13</v>
      </c>
      <c r="J1635" s="31" t="str">
        <f t="shared" si="178"/>
        <v>High (11–15%)</v>
      </c>
      <c r="K1635" s="41">
        <f t="shared" si="179"/>
        <v>422.7132</v>
      </c>
      <c r="L1635" s="41">
        <f t="shared" si="180"/>
        <v>2828.9268</v>
      </c>
      <c r="M1635" s="39">
        <v>0</v>
      </c>
      <c r="N1635" s="43">
        <f t="shared" si="181"/>
        <v>0</v>
      </c>
      <c r="O1635" s="44" t="s">
        <v>31</v>
      </c>
      <c r="P1635" s="45" t="s">
        <v>28</v>
      </c>
    </row>
    <row r="1636" ht="22.5" customHeight="1" spans="1:16">
      <c r="A1636" s="46" t="s">
        <v>64</v>
      </c>
      <c r="B1636" s="47" t="s">
        <v>65</v>
      </c>
      <c r="C1636" s="48">
        <v>45698</v>
      </c>
      <c r="D1636" s="47" t="str">
        <f t="shared" si="175"/>
        <v>February</v>
      </c>
      <c r="E1636" s="47">
        <f t="shared" si="176"/>
        <v>2025</v>
      </c>
      <c r="F1636" s="49">
        <v>147</v>
      </c>
      <c r="G1636" s="50">
        <v>11.48</v>
      </c>
      <c r="H1636" s="51">
        <f t="shared" si="177"/>
        <v>1687.56</v>
      </c>
      <c r="I1636" s="52">
        <v>0.05</v>
      </c>
      <c r="J1636" s="31" t="str">
        <f t="shared" si="178"/>
        <v>Low (1–5%)</v>
      </c>
      <c r="K1636" s="51">
        <f t="shared" si="179"/>
        <v>84.3780000000002</v>
      </c>
      <c r="L1636" s="51">
        <f t="shared" si="180"/>
        <v>1603.182</v>
      </c>
      <c r="M1636" s="49">
        <v>1</v>
      </c>
      <c r="N1636" s="53">
        <f t="shared" si="181"/>
        <v>0.00680272108843537</v>
      </c>
      <c r="O1636" s="54" t="s">
        <v>33</v>
      </c>
      <c r="P1636" s="55" t="s">
        <v>30</v>
      </c>
    </row>
    <row r="1637" ht="22.5" customHeight="1" spans="1:16">
      <c r="A1637" s="36" t="s">
        <v>58</v>
      </c>
      <c r="B1637" s="37" t="s">
        <v>57</v>
      </c>
      <c r="C1637" s="38">
        <v>45698</v>
      </c>
      <c r="D1637" s="37" t="str">
        <f t="shared" si="175"/>
        <v>February</v>
      </c>
      <c r="E1637" s="37">
        <f t="shared" si="176"/>
        <v>2025</v>
      </c>
      <c r="F1637" s="39">
        <v>157</v>
      </c>
      <c r="G1637" s="40">
        <v>14.09</v>
      </c>
      <c r="H1637" s="41">
        <f t="shared" si="177"/>
        <v>2212.13</v>
      </c>
      <c r="I1637" s="42">
        <v>0.15</v>
      </c>
      <c r="J1637" s="31" t="str">
        <f t="shared" si="178"/>
        <v>High (11–15%)</v>
      </c>
      <c r="K1637" s="41">
        <f t="shared" si="179"/>
        <v>331.8195</v>
      </c>
      <c r="L1637" s="41">
        <f t="shared" si="180"/>
        <v>1880.3105</v>
      </c>
      <c r="M1637" s="39">
        <v>2</v>
      </c>
      <c r="N1637" s="43">
        <f t="shared" si="181"/>
        <v>0.0127388535031847</v>
      </c>
      <c r="O1637" s="44" t="s">
        <v>31</v>
      </c>
      <c r="P1637" s="45" t="s">
        <v>28</v>
      </c>
    </row>
    <row r="1638" ht="22.5" customHeight="1" spans="1:16">
      <c r="A1638" s="46" t="s">
        <v>59</v>
      </c>
      <c r="B1638" s="47" t="s">
        <v>60</v>
      </c>
      <c r="C1638" s="48">
        <v>45698</v>
      </c>
      <c r="D1638" s="47" t="str">
        <f t="shared" si="175"/>
        <v>February</v>
      </c>
      <c r="E1638" s="47">
        <f t="shared" si="176"/>
        <v>2025</v>
      </c>
      <c r="F1638" s="49">
        <v>160</v>
      </c>
      <c r="G1638" s="50">
        <v>58.46</v>
      </c>
      <c r="H1638" s="51">
        <f t="shared" si="177"/>
        <v>9353.6</v>
      </c>
      <c r="I1638" s="52">
        <v>0.07</v>
      </c>
      <c r="J1638" s="31" t="str">
        <f t="shared" si="178"/>
        <v>Moderate (6–10%)</v>
      </c>
      <c r="K1638" s="51">
        <f t="shared" si="179"/>
        <v>654.752</v>
      </c>
      <c r="L1638" s="51">
        <f t="shared" si="180"/>
        <v>8698.848</v>
      </c>
      <c r="M1638" s="49">
        <v>2</v>
      </c>
      <c r="N1638" s="53">
        <f t="shared" si="181"/>
        <v>0.0125</v>
      </c>
      <c r="O1638" s="54" t="s">
        <v>32</v>
      </c>
      <c r="P1638" s="55" t="s">
        <v>28</v>
      </c>
    </row>
    <row r="1639" ht="22.5" customHeight="1" spans="1:16">
      <c r="A1639" s="36" t="s">
        <v>61</v>
      </c>
      <c r="B1639" s="37" t="s">
        <v>62</v>
      </c>
      <c r="C1639" s="38">
        <v>45712</v>
      </c>
      <c r="D1639" s="37" t="str">
        <f t="shared" si="175"/>
        <v>February</v>
      </c>
      <c r="E1639" s="37">
        <f t="shared" si="176"/>
        <v>2025</v>
      </c>
      <c r="F1639" s="39">
        <v>142</v>
      </c>
      <c r="G1639" s="40">
        <v>41.36</v>
      </c>
      <c r="H1639" s="41">
        <f t="shared" si="177"/>
        <v>5873.12</v>
      </c>
      <c r="I1639" s="42">
        <v>0.1</v>
      </c>
      <c r="J1639" s="31" t="str">
        <f t="shared" si="178"/>
        <v>Moderate (6–10%)</v>
      </c>
      <c r="K1639" s="41">
        <f t="shared" si="179"/>
        <v>587.312</v>
      </c>
      <c r="L1639" s="41">
        <f t="shared" si="180"/>
        <v>5285.808</v>
      </c>
      <c r="M1639" s="39">
        <v>2</v>
      </c>
      <c r="N1639" s="43">
        <f t="shared" si="181"/>
        <v>0.0140845070422535</v>
      </c>
      <c r="O1639" s="44" t="s">
        <v>32</v>
      </c>
      <c r="P1639" s="45" t="s">
        <v>29</v>
      </c>
    </row>
    <row r="1640" ht="22.5" customHeight="1" spans="1:16">
      <c r="A1640" s="46" t="s">
        <v>59</v>
      </c>
      <c r="B1640" s="47" t="s">
        <v>60</v>
      </c>
      <c r="C1640" s="48">
        <v>45719</v>
      </c>
      <c r="D1640" s="47" t="str">
        <f t="shared" si="175"/>
        <v>March</v>
      </c>
      <c r="E1640" s="47">
        <f t="shared" si="176"/>
        <v>2025</v>
      </c>
      <c r="F1640" s="49">
        <v>154</v>
      </c>
      <c r="G1640" s="50">
        <v>48.14</v>
      </c>
      <c r="H1640" s="51">
        <f t="shared" si="177"/>
        <v>7413.56</v>
      </c>
      <c r="I1640" s="52">
        <v>0.08</v>
      </c>
      <c r="J1640" s="31" t="str">
        <f t="shared" si="178"/>
        <v>Moderate (6–10%)</v>
      </c>
      <c r="K1640" s="51">
        <f t="shared" si="179"/>
        <v>593.0848</v>
      </c>
      <c r="L1640" s="51">
        <f t="shared" si="180"/>
        <v>6820.4752</v>
      </c>
      <c r="M1640" s="49">
        <v>4</v>
      </c>
      <c r="N1640" s="53">
        <f t="shared" si="181"/>
        <v>0.025974025974026</v>
      </c>
      <c r="O1640" s="54" t="s">
        <v>33</v>
      </c>
      <c r="P1640" s="55" t="s">
        <v>30</v>
      </c>
    </row>
    <row r="1641" ht="22.5" customHeight="1" spans="1:16">
      <c r="A1641" s="36" t="s">
        <v>48</v>
      </c>
      <c r="B1641" s="37" t="s">
        <v>49</v>
      </c>
      <c r="C1641" s="38">
        <v>45733</v>
      </c>
      <c r="D1641" s="37" t="str">
        <f t="shared" si="175"/>
        <v>March</v>
      </c>
      <c r="E1641" s="37">
        <f t="shared" si="176"/>
        <v>2025</v>
      </c>
      <c r="F1641" s="39">
        <v>141</v>
      </c>
      <c r="G1641" s="40">
        <v>21.82</v>
      </c>
      <c r="H1641" s="41">
        <f t="shared" si="177"/>
        <v>3076.62</v>
      </c>
      <c r="I1641" s="42">
        <v>0.03</v>
      </c>
      <c r="J1641" s="31" t="str">
        <f t="shared" si="178"/>
        <v>Low (1–5%)</v>
      </c>
      <c r="K1641" s="41">
        <f t="shared" si="179"/>
        <v>92.2986000000001</v>
      </c>
      <c r="L1641" s="41">
        <f t="shared" si="180"/>
        <v>2984.3214</v>
      </c>
      <c r="M1641" s="39">
        <v>0</v>
      </c>
      <c r="N1641" s="43">
        <f t="shared" si="181"/>
        <v>0</v>
      </c>
      <c r="O1641" s="44" t="s">
        <v>31</v>
      </c>
      <c r="P1641" s="45" t="s">
        <v>28</v>
      </c>
    </row>
    <row r="1642" ht="22.5" customHeight="1" spans="1:16">
      <c r="A1642" s="46" t="s">
        <v>46</v>
      </c>
      <c r="B1642" s="47" t="s">
        <v>47</v>
      </c>
      <c r="C1642" s="48">
        <v>45747</v>
      </c>
      <c r="D1642" s="47" t="str">
        <f t="shared" si="175"/>
        <v>March</v>
      </c>
      <c r="E1642" s="47">
        <f t="shared" si="176"/>
        <v>2025</v>
      </c>
      <c r="F1642" s="49">
        <v>124</v>
      </c>
      <c r="G1642" s="50">
        <v>26.84</v>
      </c>
      <c r="H1642" s="51">
        <f t="shared" si="177"/>
        <v>3328.16</v>
      </c>
      <c r="I1642" s="52">
        <v>0.12</v>
      </c>
      <c r="J1642" s="31" t="str">
        <f t="shared" si="178"/>
        <v>High (11–15%)</v>
      </c>
      <c r="K1642" s="51">
        <f t="shared" si="179"/>
        <v>399.3792</v>
      </c>
      <c r="L1642" s="51">
        <f t="shared" si="180"/>
        <v>2928.7808</v>
      </c>
      <c r="M1642" s="49">
        <v>1</v>
      </c>
      <c r="N1642" s="53">
        <f t="shared" si="181"/>
        <v>0.00806451612903226</v>
      </c>
      <c r="O1642" s="54" t="s">
        <v>31</v>
      </c>
      <c r="P1642" s="55" t="s">
        <v>28</v>
      </c>
    </row>
    <row r="1643" ht="22.5" customHeight="1" spans="1:16">
      <c r="A1643" s="36" t="s">
        <v>7</v>
      </c>
      <c r="B1643" s="37" t="s">
        <v>47</v>
      </c>
      <c r="C1643" s="38">
        <v>43850</v>
      </c>
      <c r="D1643" s="37" t="str">
        <f t="shared" si="175"/>
        <v>January</v>
      </c>
      <c r="E1643" s="37">
        <f t="shared" si="176"/>
        <v>2020</v>
      </c>
      <c r="F1643" s="39">
        <v>148</v>
      </c>
      <c r="G1643" s="40">
        <v>54.31</v>
      </c>
      <c r="H1643" s="41">
        <f t="shared" si="177"/>
        <v>8037.88</v>
      </c>
      <c r="I1643" s="42">
        <v>0.11</v>
      </c>
      <c r="J1643" s="31" t="str">
        <f t="shared" si="178"/>
        <v>High (11–15%)</v>
      </c>
      <c r="K1643" s="41">
        <f t="shared" si="179"/>
        <v>884.1668</v>
      </c>
      <c r="L1643" s="41">
        <f t="shared" si="180"/>
        <v>7153.7132</v>
      </c>
      <c r="M1643" s="39">
        <v>1</v>
      </c>
      <c r="N1643" s="43">
        <f t="shared" si="181"/>
        <v>0.00675675675675676</v>
      </c>
      <c r="O1643" s="44" t="s">
        <v>32</v>
      </c>
      <c r="P1643" s="45" t="s">
        <v>28</v>
      </c>
    </row>
    <row r="1644" ht="22.5" customHeight="1" spans="1:16">
      <c r="A1644" s="46" t="s">
        <v>58</v>
      </c>
      <c r="B1644" s="47" t="s">
        <v>57</v>
      </c>
      <c r="C1644" s="48">
        <v>43850</v>
      </c>
      <c r="D1644" s="47" t="str">
        <f t="shared" si="175"/>
        <v>January</v>
      </c>
      <c r="E1644" s="47">
        <f t="shared" si="176"/>
        <v>2020</v>
      </c>
      <c r="F1644" s="49">
        <v>147</v>
      </c>
      <c r="G1644" s="50">
        <v>10.16</v>
      </c>
      <c r="H1644" s="51">
        <f t="shared" si="177"/>
        <v>1493.52</v>
      </c>
      <c r="I1644" s="52">
        <v>0.24</v>
      </c>
      <c r="J1644" s="31" t="str">
        <f t="shared" si="178"/>
        <v>Maximum (21–25%)</v>
      </c>
      <c r="K1644" s="51">
        <f t="shared" si="179"/>
        <v>358.4448</v>
      </c>
      <c r="L1644" s="51">
        <f t="shared" si="180"/>
        <v>1135.0752</v>
      </c>
      <c r="M1644" s="49">
        <v>1</v>
      </c>
      <c r="N1644" s="53">
        <f t="shared" si="181"/>
        <v>0.00680272108843537</v>
      </c>
      <c r="O1644" s="54" t="s">
        <v>33</v>
      </c>
      <c r="P1644" s="55" t="s">
        <v>28</v>
      </c>
    </row>
    <row r="1645" ht="22.5" customHeight="1" spans="1:16">
      <c r="A1645" s="36" t="s">
        <v>59</v>
      </c>
      <c r="B1645" s="37" t="s">
        <v>60</v>
      </c>
      <c r="C1645" s="38">
        <v>43850</v>
      </c>
      <c r="D1645" s="37" t="str">
        <f t="shared" si="175"/>
        <v>January</v>
      </c>
      <c r="E1645" s="37">
        <f t="shared" si="176"/>
        <v>2020</v>
      </c>
      <c r="F1645" s="39">
        <v>148</v>
      </c>
      <c r="G1645" s="40">
        <v>21.03</v>
      </c>
      <c r="H1645" s="41">
        <f t="shared" si="177"/>
        <v>3112.44</v>
      </c>
      <c r="I1645" s="42">
        <v>0.12</v>
      </c>
      <c r="J1645" s="31" t="str">
        <f t="shared" si="178"/>
        <v>High (11–15%)</v>
      </c>
      <c r="K1645" s="41">
        <f t="shared" si="179"/>
        <v>373.4928</v>
      </c>
      <c r="L1645" s="41">
        <f t="shared" si="180"/>
        <v>2738.9472</v>
      </c>
      <c r="M1645" s="39">
        <v>2</v>
      </c>
      <c r="N1645" s="43">
        <f t="shared" si="181"/>
        <v>0.0135135135135135</v>
      </c>
      <c r="O1645" s="44" t="s">
        <v>32</v>
      </c>
      <c r="P1645" s="45" t="s">
        <v>30</v>
      </c>
    </row>
    <row r="1646" ht="22.5" customHeight="1" spans="1:16">
      <c r="A1646" s="46" t="s">
        <v>61</v>
      </c>
      <c r="B1646" s="47" t="s">
        <v>62</v>
      </c>
      <c r="C1646" s="48">
        <v>43878</v>
      </c>
      <c r="D1646" s="47" t="str">
        <f t="shared" si="175"/>
        <v>February</v>
      </c>
      <c r="E1646" s="47">
        <f t="shared" si="176"/>
        <v>2020</v>
      </c>
      <c r="F1646" s="49">
        <v>151</v>
      </c>
      <c r="G1646" s="50">
        <v>51.57</v>
      </c>
      <c r="H1646" s="51">
        <f t="shared" si="177"/>
        <v>7787.07</v>
      </c>
      <c r="I1646" s="52">
        <v>0.09</v>
      </c>
      <c r="J1646" s="31" t="str">
        <f t="shared" si="178"/>
        <v>Moderate (6–10%)</v>
      </c>
      <c r="K1646" s="51">
        <f t="shared" si="179"/>
        <v>700.8363</v>
      </c>
      <c r="L1646" s="51">
        <f t="shared" si="180"/>
        <v>7086.2337</v>
      </c>
      <c r="M1646" s="49">
        <v>0</v>
      </c>
      <c r="N1646" s="53">
        <f t="shared" si="181"/>
        <v>0</v>
      </c>
      <c r="O1646" s="54" t="s">
        <v>33</v>
      </c>
      <c r="P1646" s="55" t="s">
        <v>29</v>
      </c>
    </row>
    <row r="1647" ht="22.5" customHeight="1" spans="1:16">
      <c r="A1647" s="36" t="s">
        <v>48</v>
      </c>
      <c r="B1647" s="37" t="s">
        <v>49</v>
      </c>
      <c r="C1647" s="38">
        <v>43878</v>
      </c>
      <c r="D1647" s="37" t="str">
        <f t="shared" si="175"/>
        <v>February</v>
      </c>
      <c r="E1647" s="37">
        <f t="shared" si="176"/>
        <v>2020</v>
      </c>
      <c r="F1647" s="39">
        <v>144</v>
      </c>
      <c r="G1647" s="40">
        <v>19.8</v>
      </c>
      <c r="H1647" s="41">
        <f t="shared" si="177"/>
        <v>2851.2</v>
      </c>
      <c r="I1647" s="42">
        <v>0.24</v>
      </c>
      <c r="J1647" s="31" t="str">
        <f t="shared" si="178"/>
        <v>Maximum (21–25%)</v>
      </c>
      <c r="K1647" s="41">
        <f t="shared" si="179"/>
        <v>684.288</v>
      </c>
      <c r="L1647" s="41">
        <f t="shared" si="180"/>
        <v>2166.912</v>
      </c>
      <c r="M1647" s="39">
        <v>1</v>
      </c>
      <c r="N1647" s="43">
        <f t="shared" si="181"/>
        <v>0.00694444444444444</v>
      </c>
      <c r="O1647" s="44" t="s">
        <v>33</v>
      </c>
      <c r="P1647" s="45" t="s">
        <v>28</v>
      </c>
    </row>
    <row r="1648" ht="22.5" customHeight="1" spans="1:16">
      <c r="A1648" s="46" t="s">
        <v>61</v>
      </c>
      <c r="B1648" s="47" t="s">
        <v>62</v>
      </c>
      <c r="C1648" s="48">
        <v>43885</v>
      </c>
      <c r="D1648" s="47" t="str">
        <f t="shared" si="175"/>
        <v>February</v>
      </c>
      <c r="E1648" s="47">
        <f t="shared" si="176"/>
        <v>2020</v>
      </c>
      <c r="F1648" s="49">
        <v>123</v>
      </c>
      <c r="G1648" s="50">
        <v>12.98</v>
      </c>
      <c r="H1648" s="51">
        <f t="shared" si="177"/>
        <v>1596.54</v>
      </c>
      <c r="I1648" s="52">
        <v>0.09</v>
      </c>
      <c r="J1648" s="31" t="str">
        <f t="shared" si="178"/>
        <v>Moderate (6–10%)</v>
      </c>
      <c r="K1648" s="51">
        <f t="shared" si="179"/>
        <v>143.6886</v>
      </c>
      <c r="L1648" s="51">
        <f t="shared" si="180"/>
        <v>1452.8514</v>
      </c>
      <c r="M1648" s="49">
        <v>2</v>
      </c>
      <c r="N1648" s="53">
        <f t="shared" si="181"/>
        <v>0.016260162601626</v>
      </c>
      <c r="O1648" s="54" t="s">
        <v>33</v>
      </c>
      <c r="P1648" s="55" t="s">
        <v>30</v>
      </c>
    </row>
    <row r="1649" ht="22.5" customHeight="1" spans="1:16">
      <c r="A1649" s="36" t="s">
        <v>46</v>
      </c>
      <c r="B1649" s="37" t="s">
        <v>47</v>
      </c>
      <c r="C1649" s="38">
        <v>43934</v>
      </c>
      <c r="D1649" s="37" t="str">
        <f t="shared" si="175"/>
        <v>April</v>
      </c>
      <c r="E1649" s="37">
        <f t="shared" si="176"/>
        <v>2020</v>
      </c>
      <c r="F1649" s="39">
        <v>178</v>
      </c>
      <c r="G1649" s="40">
        <v>23.27</v>
      </c>
      <c r="H1649" s="41">
        <f t="shared" si="177"/>
        <v>4142.06</v>
      </c>
      <c r="I1649" s="42">
        <v>0.2</v>
      </c>
      <c r="J1649" s="31" t="str">
        <f t="shared" si="178"/>
        <v>Very High (16–20%)</v>
      </c>
      <c r="K1649" s="41">
        <f t="shared" si="179"/>
        <v>828.412</v>
      </c>
      <c r="L1649" s="41">
        <f t="shared" si="180"/>
        <v>3313.648</v>
      </c>
      <c r="M1649" s="39">
        <v>1</v>
      </c>
      <c r="N1649" s="43">
        <f t="shared" si="181"/>
        <v>0.00561797752808989</v>
      </c>
      <c r="O1649" s="44" t="s">
        <v>33</v>
      </c>
      <c r="P1649" s="45" t="s">
        <v>29</v>
      </c>
    </row>
    <row r="1650" ht="22.5" customHeight="1" spans="1:16">
      <c r="A1650" s="46" t="s">
        <v>9</v>
      </c>
      <c r="B1650" s="47" t="s">
        <v>62</v>
      </c>
      <c r="C1650" s="48">
        <v>43941</v>
      </c>
      <c r="D1650" s="47" t="str">
        <f t="shared" si="175"/>
        <v>April</v>
      </c>
      <c r="E1650" s="47">
        <f t="shared" si="176"/>
        <v>2020</v>
      </c>
      <c r="F1650" s="49">
        <v>141</v>
      </c>
      <c r="G1650" s="50">
        <v>45.33</v>
      </c>
      <c r="H1650" s="51">
        <f t="shared" si="177"/>
        <v>6391.53</v>
      </c>
      <c r="I1650" s="52">
        <v>0.01</v>
      </c>
      <c r="J1650" s="31" t="str">
        <f t="shared" si="178"/>
        <v>Low (1–5%)</v>
      </c>
      <c r="K1650" s="51">
        <f t="shared" si="179"/>
        <v>63.9152999999997</v>
      </c>
      <c r="L1650" s="51">
        <f t="shared" si="180"/>
        <v>6327.6147</v>
      </c>
      <c r="M1650" s="49">
        <v>1</v>
      </c>
      <c r="N1650" s="53">
        <f t="shared" si="181"/>
        <v>0.00709219858156028</v>
      </c>
      <c r="O1650" s="54" t="s">
        <v>32</v>
      </c>
      <c r="P1650" s="55" t="s">
        <v>29</v>
      </c>
    </row>
    <row r="1651" ht="22.5" customHeight="1" spans="1:16">
      <c r="A1651" s="36" t="s">
        <v>56</v>
      </c>
      <c r="B1651" s="37" t="s">
        <v>57</v>
      </c>
      <c r="C1651" s="38">
        <v>43941</v>
      </c>
      <c r="D1651" s="37" t="str">
        <f t="shared" si="175"/>
        <v>April</v>
      </c>
      <c r="E1651" s="37">
        <f t="shared" si="176"/>
        <v>2020</v>
      </c>
      <c r="F1651" s="39">
        <v>159</v>
      </c>
      <c r="G1651" s="40">
        <v>20.13</v>
      </c>
      <c r="H1651" s="41">
        <f t="shared" si="177"/>
        <v>3200.67</v>
      </c>
      <c r="I1651" s="42">
        <v>0.19</v>
      </c>
      <c r="J1651" s="31" t="str">
        <f t="shared" si="178"/>
        <v>Very High (16–20%)</v>
      </c>
      <c r="K1651" s="41">
        <f t="shared" si="179"/>
        <v>608.1273</v>
      </c>
      <c r="L1651" s="41">
        <f t="shared" si="180"/>
        <v>2592.5427</v>
      </c>
      <c r="M1651" s="39">
        <v>2</v>
      </c>
      <c r="N1651" s="43">
        <f t="shared" si="181"/>
        <v>0.0125786163522013</v>
      </c>
      <c r="O1651" s="44" t="s">
        <v>33</v>
      </c>
      <c r="P1651" s="45" t="s">
        <v>28</v>
      </c>
    </row>
    <row r="1652" ht="22.5" customHeight="1" spans="1:16">
      <c r="A1652" s="46" t="s">
        <v>54</v>
      </c>
      <c r="B1652" s="47" t="s">
        <v>55</v>
      </c>
      <c r="C1652" s="48">
        <v>43941</v>
      </c>
      <c r="D1652" s="47" t="str">
        <f t="shared" si="175"/>
        <v>April</v>
      </c>
      <c r="E1652" s="47">
        <f t="shared" si="176"/>
        <v>2020</v>
      </c>
      <c r="F1652" s="49">
        <v>157</v>
      </c>
      <c r="G1652" s="50">
        <v>10.77</v>
      </c>
      <c r="H1652" s="51">
        <f t="shared" si="177"/>
        <v>1690.89</v>
      </c>
      <c r="I1652" s="52">
        <v>0</v>
      </c>
      <c r="J1652" s="31" t="str">
        <f t="shared" si="178"/>
        <v>No Discount</v>
      </c>
      <c r="K1652" s="51">
        <f t="shared" si="179"/>
        <v>0</v>
      </c>
      <c r="L1652" s="51">
        <f t="shared" si="180"/>
        <v>1690.89</v>
      </c>
      <c r="M1652" s="49">
        <v>1</v>
      </c>
      <c r="N1652" s="53">
        <f t="shared" si="181"/>
        <v>0.00636942675159236</v>
      </c>
      <c r="O1652" s="54" t="s">
        <v>32</v>
      </c>
      <c r="P1652" s="55" t="s">
        <v>29</v>
      </c>
    </row>
    <row r="1653" ht="22.5" customHeight="1" spans="1:16">
      <c r="A1653" s="36" t="s">
        <v>63</v>
      </c>
      <c r="B1653" s="37" t="s">
        <v>57</v>
      </c>
      <c r="C1653" s="38">
        <v>43948</v>
      </c>
      <c r="D1653" s="37" t="str">
        <f t="shared" si="175"/>
        <v>April</v>
      </c>
      <c r="E1653" s="37">
        <f t="shared" si="176"/>
        <v>2020</v>
      </c>
      <c r="F1653" s="39">
        <v>127</v>
      </c>
      <c r="G1653" s="40">
        <v>56.04</v>
      </c>
      <c r="H1653" s="41">
        <f t="shared" si="177"/>
        <v>7117.08</v>
      </c>
      <c r="I1653" s="42">
        <v>0.13</v>
      </c>
      <c r="J1653" s="31" t="str">
        <f t="shared" si="178"/>
        <v>High (11–15%)</v>
      </c>
      <c r="K1653" s="41">
        <f t="shared" si="179"/>
        <v>925.2204</v>
      </c>
      <c r="L1653" s="41">
        <f t="shared" si="180"/>
        <v>6191.8596</v>
      </c>
      <c r="M1653" s="39">
        <v>1</v>
      </c>
      <c r="N1653" s="43">
        <f t="shared" si="181"/>
        <v>0.0078740157480315</v>
      </c>
      <c r="O1653" s="44" t="s">
        <v>31</v>
      </c>
      <c r="P1653" s="45" t="s">
        <v>30</v>
      </c>
    </row>
    <row r="1654" ht="22.5" customHeight="1" spans="1:16">
      <c r="A1654" s="46" t="s">
        <v>58</v>
      </c>
      <c r="B1654" s="47" t="s">
        <v>57</v>
      </c>
      <c r="C1654" s="48">
        <v>43990</v>
      </c>
      <c r="D1654" s="47" t="str">
        <f t="shared" si="175"/>
        <v>June</v>
      </c>
      <c r="E1654" s="47">
        <f t="shared" si="176"/>
        <v>2020</v>
      </c>
      <c r="F1654" s="49">
        <v>136</v>
      </c>
      <c r="G1654" s="50">
        <v>31.5</v>
      </c>
      <c r="H1654" s="51">
        <f t="shared" si="177"/>
        <v>4284</v>
      </c>
      <c r="I1654" s="52">
        <v>0.01</v>
      </c>
      <c r="J1654" s="31" t="str">
        <f t="shared" si="178"/>
        <v>Low (1–5%)</v>
      </c>
      <c r="K1654" s="51">
        <f t="shared" si="179"/>
        <v>42.8400000000001</v>
      </c>
      <c r="L1654" s="51">
        <f t="shared" si="180"/>
        <v>4241.16</v>
      </c>
      <c r="M1654" s="49">
        <v>7</v>
      </c>
      <c r="N1654" s="53">
        <f t="shared" si="181"/>
        <v>0.0514705882352941</v>
      </c>
      <c r="O1654" s="54" t="s">
        <v>33</v>
      </c>
      <c r="P1654" s="55" t="s">
        <v>30</v>
      </c>
    </row>
    <row r="1655" ht="22.5" customHeight="1" spans="1:16">
      <c r="A1655" s="36" t="s">
        <v>63</v>
      </c>
      <c r="B1655" s="37" t="s">
        <v>57</v>
      </c>
      <c r="C1655" s="38">
        <v>43990</v>
      </c>
      <c r="D1655" s="37" t="str">
        <f t="shared" si="175"/>
        <v>June</v>
      </c>
      <c r="E1655" s="37">
        <f t="shared" si="176"/>
        <v>2020</v>
      </c>
      <c r="F1655" s="39">
        <v>138</v>
      </c>
      <c r="G1655" s="40">
        <v>35.53</v>
      </c>
      <c r="H1655" s="41">
        <f t="shared" si="177"/>
        <v>4903.14</v>
      </c>
      <c r="I1655" s="42">
        <v>0.11</v>
      </c>
      <c r="J1655" s="31" t="str">
        <f t="shared" si="178"/>
        <v>High (11–15%)</v>
      </c>
      <c r="K1655" s="41">
        <f t="shared" si="179"/>
        <v>539.3454</v>
      </c>
      <c r="L1655" s="41">
        <f t="shared" si="180"/>
        <v>4363.7946</v>
      </c>
      <c r="M1655" s="39">
        <v>3</v>
      </c>
      <c r="N1655" s="43">
        <f t="shared" si="181"/>
        <v>0.0217391304347826</v>
      </c>
      <c r="O1655" s="44" t="s">
        <v>31</v>
      </c>
      <c r="P1655" s="45" t="s">
        <v>28</v>
      </c>
    </row>
    <row r="1656" ht="22.5" customHeight="1" spans="1:16">
      <c r="A1656" s="46" t="s">
        <v>10</v>
      </c>
      <c r="B1656" s="47" t="s">
        <v>62</v>
      </c>
      <c r="C1656" s="48">
        <v>43997</v>
      </c>
      <c r="D1656" s="47" t="str">
        <f t="shared" si="175"/>
        <v>June</v>
      </c>
      <c r="E1656" s="47">
        <f t="shared" si="176"/>
        <v>2020</v>
      </c>
      <c r="F1656" s="49">
        <v>156</v>
      </c>
      <c r="G1656" s="50">
        <v>23.27</v>
      </c>
      <c r="H1656" s="51">
        <f t="shared" si="177"/>
        <v>3630.12</v>
      </c>
      <c r="I1656" s="52">
        <v>0.14</v>
      </c>
      <c r="J1656" s="31" t="str">
        <f t="shared" si="178"/>
        <v>High (11–15%)</v>
      </c>
      <c r="K1656" s="51">
        <f t="shared" si="179"/>
        <v>508.2168</v>
      </c>
      <c r="L1656" s="51">
        <f t="shared" si="180"/>
        <v>3121.9032</v>
      </c>
      <c r="M1656" s="49">
        <v>2</v>
      </c>
      <c r="N1656" s="53">
        <f t="shared" si="181"/>
        <v>0.0128205128205128</v>
      </c>
      <c r="O1656" s="54" t="s">
        <v>33</v>
      </c>
      <c r="P1656" s="55" t="s">
        <v>28</v>
      </c>
    </row>
    <row r="1657" ht="22.5" customHeight="1" spans="1:16">
      <c r="A1657" s="36" t="s">
        <v>6</v>
      </c>
      <c r="B1657" s="37" t="s">
        <v>51</v>
      </c>
      <c r="C1657" s="38">
        <v>44011</v>
      </c>
      <c r="D1657" s="37" t="str">
        <f t="shared" si="175"/>
        <v>June</v>
      </c>
      <c r="E1657" s="37">
        <f t="shared" si="176"/>
        <v>2020</v>
      </c>
      <c r="F1657" s="39">
        <v>146</v>
      </c>
      <c r="G1657" s="40">
        <v>50.73</v>
      </c>
      <c r="H1657" s="41">
        <f t="shared" si="177"/>
        <v>7406.58</v>
      </c>
      <c r="I1657" s="42">
        <v>0.16</v>
      </c>
      <c r="J1657" s="31" t="str">
        <f t="shared" si="178"/>
        <v>Very High (16–20%)</v>
      </c>
      <c r="K1657" s="41">
        <f t="shared" si="179"/>
        <v>1185.0528</v>
      </c>
      <c r="L1657" s="41">
        <f t="shared" si="180"/>
        <v>6221.5272</v>
      </c>
      <c r="M1657" s="39">
        <v>1</v>
      </c>
      <c r="N1657" s="43">
        <f t="shared" si="181"/>
        <v>0.00684931506849315</v>
      </c>
      <c r="O1657" s="44" t="s">
        <v>31</v>
      </c>
      <c r="P1657" s="45" t="s">
        <v>30</v>
      </c>
    </row>
    <row r="1658" ht="22.5" customHeight="1" spans="1:16">
      <c r="A1658" s="46" t="s">
        <v>50</v>
      </c>
      <c r="B1658" s="47" t="s">
        <v>51</v>
      </c>
      <c r="C1658" s="48">
        <v>44025</v>
      </c>
      <c r="D1658" s="47" t="str">
        <f t="shared" si="175"/>
        <v>July</v>
      </c>
      <c r="E1658" s="47">
        <f t="shared" si="176"/>
        <v>2020</v>
      </c>
      <c r="F1658" s="49">
        <v>144</v>
      </c>
      <c r="G1658" s="50">
        <v>39.71</v>
      </c>
      <c r="H1658" s="51">
        <f t="shared" si="177"/>
        <v>5718.24</v>
      </c>
      <c r="I1658" s="52">
        <v>0.17</v>
      </c>
      <c r="J1658" s="31" t="str">
        <f t="shared" si="178"/>
        <v>Very High (16–20%)</v>
      </c>
      <c r="K1658" s="51">
        <f t="shared" si="179"/>
        <v>972.1008</v>
      </c>
      <c r="L1658" s="51">
        <f t="shared" si="180"/>
        <v>4746.1392</v>
      </c>
      <c r="M1658" s="49">
        <v>2</v>
      </c>
      <c r="N1658" s="53">
        <f t="shared" si="181"/>
        <v>0.0138888888888889</v>
      </c>
      <c r="O1658" s="54" t="s">
        <v>32</v>
      </c>
      <c r="P1658" s="55" t="s">
        <v>30</v>
      </c>
    </row>
    <row r="1659" ht="22.5" customHeight="1" spans="1:16">
      <c r="A1659" s="36" t="s">
        <v>61</v>
      </c>
      <c r="B1659" s="37" t="s">
        <v>62</v>
      </c>
      <c r="C1659" s="38">
        <v>44032</v>
      </c>
      <c r="D1659" s="37" t="str">
        <f t="shared" si="175"/>
        <v>July</v>
      </c>
      <c r="E1659" s="37">
        <f t="shared" si="176"/>
        <v>2020</v>
      </c>
      <c r="F1659" s="39">
        <v>139</v>
      </c>
      <c r="G1659" s="40">
        <v>41.69</v>
      </c>
      <c r="H1659" s="41">
        <f t="shared" si="177"/>
        <v>5794.91</v>
      </c>
      <c r="I1659" s="42">
        <v>0.15</v>
      </c>
      <c r="J1659" s="31" t="str">
        <f t="shared" si="178"/>
        <v>High (11–15%)</v>
      </c>
      <c r="K1659" s="41">
        <f t="shared" si="179"/>
        <v>869.2365</v>
      </c>
      <c r="L1659" s="41">
        <f t="shared" si="180"/>
        <v>4925.6735</v>
      </c>
      <c r="M1659" s="39">
        <v>0</v>
      </c>
      <c r="N1659" s="43">
        <f t="shared" si="181"/>
        <v>0</v>
      </c>
      <c r="O1659" s="44" t="s">
        <v>33</v>
      </c>
      <c r="P1659" s="45" t="s">
        <v>29</v>
      </c>
    </row>
    <row r="1660" ht="22.5" customHeight="1" spans="1:16">
      <c r="A1660" s="46" t="s">
        <v>48</v>
      </c>
      <c r="B1660" s="47" t="s">
        <v>49</v>
      </c>
      <c r="C1660" s="48">
        <v>44032</v>
      </c>
      <c r="D1660" s="47" t="str">
        <f t="shared" si="175"/>
        <v>July</v>
      </c>
      <c r="E1660" s="47">
        <f t="shared" si="176"/>
        <v>2020</v>
      </c>
      <c r="F1660" s="49">
        <v>151</v>
      </c>
      <c r="G1660" s="50">
        <v>59.78</v>
      </c>
      <c r="H1660" s="51">
        <f t="shared" si="177"/>
        <v>9026.78</v>
      </c>
      <c r="I1660" s="52">
        <v>0.19</v>
      </c>
      <c r="J1660" s="31" t="str">
        <f t="shared" si="178"/>
        <v>Very High (16–20%)</v>
      </c>
      <c r="K1660" s="51">
        <f t="shared" si="179"/>
        <v>1715.0882</v>
      </c>
      <c r="L1660" s="51">
        <f t="shared" si="180"/>
        <v>7311.6918</v>
      </c>
      <c r="M1660" s="49">
        <v>3</v>
      </c>
      <c r="N1660" s="53">
        <f t="shared" si="181"/>
        <v>0.0198675496688742</v>
      </c>
      <c r="O1660" s="54" t="s">
        <v>32</v>
      </c>
      <c r="P1660" s="55" t="s">
        <v>28</v>
      </c>
    </row>
    <row r="1661" ht="22.5" customHeight="1" spans="1:16">
      <c r="A1661" s="36" t="s">
        <v>10</v>
      </c>
      <c r="B1661" s="37" t="s">
        <v>62</v>
      </c>
      <c r="C1661" s="38">
        <v>44039</v>
      </c>
      <c r="D1661" s="37" t="str">
        <f t="shared" si="175"/>
        <v>July</v>
      </c>
      <c r="E1661" s="37">
        <f t="shared" si="176"/>
        <v>2020</v>
      </c>
      <c r="F1661" s="39">
        <v>183</v>
      </c>
      <c r="G1661" s="40">
        <v>33.92</v>
      </c>
      <c r="H1661" s="41">
        <f t="shared" si="177"/>
        <v>6207.36</v>
      </c>
      <c r="I1661" s="42">
        <v>0.08</v>
      </c>
      <c r="J1661" s="31" t="str">
        <f t="shared" si="178"/>
        <v>Moderate (6–10%)</v>
      </c>
      <c r="K1661" s="41">
        <f t="shared" si="179"/>
        <v>496.5888</v>
      </c>
      <c r="L1661" s="41">
        <f t="shared" si="180"/>
        <v>5710.7712</v>
      </c>
      <c r="M1661" s="39">
        <v>2</v>
      </c>
      <c r="N1661" s="43">
        <f t="shared" si="181"/>
        <v>0.0109289617486339</v>
      </c>
      <c r="O1661" s="44" t="s">
        <v>33</v>
      </c>
      <c r="P1661" s="45" t="s">
        <v>30</v>
      </c>
    </row>
    <row r="1662" ht="22.5" customHeight="1" spans="1:16">
      <c r="A1662" s="46" t="s">
        <v>8</v>
      </c>
      <c r="B1662" s="47" t="s">
        <v>45</v>
      </c>
      <c r="C1662" s="48">
        <v>44039</v>
      </c>
      <c r="D1662" s="47" t="str">
        <f t="shared" si="175"/>
        <v>July</v>
      </c>
      <c r="E1662" s="47">
        <f t="shared" si="176"/>
        <v>2020</v>
      </c>
      <c r="F1662" s="49">
        <v>130</v>
      </c>
      <c r="G1662" s="50">
        <v>15.27</v>
      </c>
      <c r="H1662" s="51">
        <f t="shared" si="177"/>
        <v>1985.1</v>
      </c>
      <c r="I1662" s="52">
        <v>0.15</v>
      </c>
      <c r="J1662" s="31" t="str">
        <f t="shared" si="178"/>
        <v>High (11–15%)</v>
      </c>
      <c r="K1662" s="51">
        <f t="shared" si="179"/>
        <v>297.765</v>
      </c>
      <c r="L1662" s="51">
        <f t="shared" si="180"/>
        <v>1687.335</v>
      </c>
      <c r="M1662" s="49">
        <v>1</v>
      </c>
      <c r="N1662" s="53">
        <f t="shared" si="181"/>
        <v>0.00769230769230769</v>
      </c>
      <c r="O1662" s="54" t="s">
        <v>31</v>
      </c>
      <c r="P1662" s="55" t="s">
        <v>28</v>
      </c>
    </row>
    <row r="1663" ht="22.5" customHeight="1" spans="1:16">
      <c r="A1663" s="36" t="s">
        <v>46</v>
      </c>
      <c r="B1663" s="37" t="s">
        <v>47</v>
      </c>
      <c r="C1663" s="38">
        <v>44039</v>
      </c>
      <c r="D1663" s="37" t="str">
        <f t="shared" si="175"/>
        <v>July</v>
      </c>
      <c r="E1663" s="37">
        <f t="shared" si="176"/>
        <v>2020</v>
      </c>
      <c r="F1663" s="39">
        <v>157</v>
      </c>
      <c r="G1663" s="40">
        <v>25.39</v>
      </c>
      <c r="H1663" s="41">
        <f t="shared" si="177"/>
        <v>3986.23</v>
      </c>
      <c r="I1663" s="42">
        <v>0.07</v>
      </c>
      <c r="J1663" s="31" t="str">
        <f t="shared" si="178"/>
        <v>Moderate (6–10%)</v>
      </c>
      <c r="K1663" s="41">
        <f t="shared" si="179"/>
        <v>279.0361</v>
      </c>
      <c r="L1663" s="41">
        <f t="shared" si="180"/>
        <v>3707.1939</v>
      </c>
      <c r="M1663" s="39">
        <v>3</v>
      </c>
      <c r="N1663" s="43">
        <f t="shared" si="181"/>
        <v>0.0191082802547771</v>
      </c>
      <c r="O1663" s="44" t="s">
        <v>31</v>
      </c>
      <c r="P1663" s="45" t="s">
        <v>29</v>
      </c>
    </row>
    <row r="1664" ht="22.5" customHeight="1" spans="1:16">
      <c r="A1664" s="46" t="s">
        <v>58</v>
      </c>
      <c r="B1664" s="47" t="s">
        <v>57</v>
      </c>
      <c r="C1664" s="48">
        <v>44046</v>
      </c>
      <c r="D1664" s="47" t="str">
        <f t="shared" si="175"/>
        <v>August</v>
      </c>
      <c r="E1664" s="47">
        <f t="shared" si="176"/>
        <v>2020</v>
      </c>
      <c r="F1664" s="49">
        <v>119</v>
      </c>
      <c r="G1664" s="50">
        <v>35.81</v>
      </c>
      <c r="H1664" s="51">
        <f t="shared" si="177"/>
        <v>4261.39</v>
      </c>
      <c r="I1664" s="52">
        <v>0.15</v>
      </c>
      <c r="J1664" s="31" t="str">
        <f t="shared" si="178"/>
        <v>High (11–15%)</v>
      </c>
      <c r="K1664" s="51">
        <f t="shared" si="179"/>
        <v>639.2085</v>
      </c>
      <c r="L1664" s="51">
        <f t="shared" si="180"/>
        <v>3622.1815</v>
      </c>
      <c r="M1664" s="49">
        <v>3</v>
      </c>
      <c r="N1664" s="53">
        <f t="shared" si="181"/>
        <v>0.0252100840336134</v>
      </c>
      <c r="O1664" s="54" t="s">
        <v>33</v>
      </c>
      <c r="P1664" s="55" t="s">
        <v>29</v>
      </c>
    </row>
    <row r="1665" ht="22.5" customHeight="1" spans="1:16">
      <c r="A1665" s="36" t="s">
        <v>63</v>
      </c>
      <c r="B1665" s="37" t="s">
        <v>57</v>
      </c>
      <c r="C1665" s="38">
        <v>44060</v>
      </c>
      <c r="D1665" s="37" t="str">
        <f t="shared" si="175"/>
        <v>August</v>
      </c>
      <c r="E1665" s="37">
        <f t="shared" si="176"/>
        <v>2020</v>
      </c>
      <c r="F1665" s="39">
        <v>142</v>
      </c>
      <c r="G1665" s="40">
        <v>11.2</v>
      </c>
      <c r="H1665" s="41">
        <f t="shared" si="177"/>
        <v>1590.4</v>
      </c>
      <c r="I1665" s="42">
        <v>0.08</v>
      </c>
      <c r="J1665" s="31" t="str">
        <f t="shared" si="178"/>
        <v>Moderate (6–10%)</v>
      </c>
      <c r="K1665" s="41">
        <f t="shared" si="179"/>
        <v>127.232</v>
      </c>
      <c r="L1665" s="41">
        <f t="shared" si="180"/>
        <v>1463.168</v>
      </c>
      <c r="M1665" s="39">
        <v>3</v>
      </c>
      <c r="N1665" s="43">
        <f t="shared" si="181"/>
        <v>0.0211267605633803</v>
      </c>
      <c r="O1665" s="44" t="s">
        <v>31</v>
      </c>
      <c r="P1665" s="45" t="s">
        <v>28</v>
      </c>
    </row>
    <row r="1666" ht="22.5" customHeight="1" spans="1:16">
      <c r="A1666" s="46" t="s">
        <v>9</v>
      </c>
      <c r="B1666" s="47" t="s">
        <v>62</v>
      </c>
      <c r="C1666" s="48">
        <v>44060</v>
      </c>
      <c r="D1666" s="47" t="str">
        <f t="shared" si="175"/>
        <v>August</v>
      </c>
      <c r="E1666" s="47">
        <f t="shared" si="176"/>
        <v>2020</v>
      </c>
      <c r="F1666" s="49">
        <v>165</v>
      </c>
      <c r="G1666" s="50">
        <v>54.53</v>
      </c>
      <c r="H1666" s="51">
        <f t="shared" si="177"/>
        <v>8997.45</v>
      </c>
      <c r="I1666" s="52">
        <v>0.18</v>
      </c>
      <c r="J1666" s="31" t="str">
        <f t="shared" si="178"/>
        <v>Very High (16–20%)</v>
      </c>
      <c r="K1666" s="51">
        <f t="shared" si="179"/>
        <v>1619.541</v>
      </c>
      <c r="L1666" s="51">
        <f t="shared" si="180"/>
        <v>7377.909</v>
      </c>
      <c r="M1666" s="49">
        <v>3</v>
      </c>
      <c r="N1666" s="53">
        <f t="shared" si="181"/>
        <v>0.0181818181818182</v>
      </c>
      <c r="O1666" s="54" t="s">
        <v>32</v>
      </c>
      <c r="P1666" s="55" t="s">
        <v>28</v>
      </c>
    </row>
    <row r="1667" ht="22.5" customHeight="1" spans="1:16">
      <c r="A1667" s="36" t="s">
        <v>56</v>
      </c>
      <c r="B1667" s="37" t="s">
        <v>57</v>
      </c>
      <c r="C1667" s="38">
        <v>44074</v>
      </c>
      <c r="D1667" s="37" t="str">
        <f t="shared" ref="D1667:D1730" si="182">TEXT(C1667,"mmmm")</f>
        <v>August</v>
      </c>
      <c r="E1667" s="37">
        <f t="shared" ref="E1667:E1730" si="183">YEAR(C1667)</f>
        <v>2020</v>
      </c>
      <c r="F1667" s="39">
        <v>140</v>
      </c>
      <c r="G1667" s="40">
        <v>43.16</v>
      </c>
      <c r="H1667" s="41">
        <f t="shared" ref="H1667:H1730" si="184">F1667*G1667</f>
        <v>6042.4</v>
      </c>
      <c r="I1667" s="42">
        <v>0.16</v>
      </c>
      <c r="J1667" s="31" t="str">
        <f t="shared" ref="J1667:J1730" si="185">IF(I1667=0,"No Discount",IF(I1667&lt;=0.05,"Low (1–5%)",IF(I1667&lt;=0.1,"Moderate (6–10%)",IF(I1667&lt;=0.15,"High (11–15%)",IF(I1667&lt;=0.2,"Very High (16–20%)","Maximum (21–25%)")))))</f>
        <v>Very High (16–20%)</v>
      </c>
      <c r="K1667" s="41">
        <f t="shared" ref="K1667:K1730" si="186">H1667-L1667</f>
        <v>966.784000000001</v>
      </c>
      <c r="L1667" s="41">
        <f t="shared" ref="L1667:L1730" si="187">H1667*(1-I1667)</f>
        <v>5075.616</v>
      </c>
      <c r="M1667" s="39">
        <v>1</v>
      </c>
      <c r="N1667" s="43">
        <f t="shared" ref="N1667:N1730" si="188">M1667/F1667</f>
        <v>0.00714285714285714</v>
      </c>
      <c r="O1667" s="44" t="s">
        <v>31</v>
      </c>
      <c r="P1667" s="45" t="s">
        <v>28</v>
      </c>
    </row>
    <row r="1668" ht="22.5" customHeight="1" spans="1:16">
      <c r="A1668" s="46" t="s">
        <v>54</v>
      </c>
      <c r="B1668" s="47" t="s">
        <v>55</v>
      </c>
      <c r="C1668" s="48">
        <v>44088</v>
      </c>
      <c r="D1668" s="47" t="str">
        <f t="shared" si="182"/>
        <v>September</v>
      </c>
      <c r="E1668" s="47">
        <f t="shared" si="183"/>
        <v>2020</v>
      </c>
      <c r="F1668" s="49">
        <v>140</v>
      </c>
      <c r="G1668" s="50">
        <v>42.14</v>
      </c>
      <c r="H1668" s="51">
        <f t="shared" si="184"/>
        <v>5899.6</v>
      </c>
      <c r="I1668" s="52">
        <v>0.23</v>
      </c>
      <c r="J1668" s="31" t="str">
        <f t="shared" si="185"/>
        <v>Maximum (21–25%)</v>
      </c>
      <c r="K1668" s="51">
        <f t="shared" si="186"/>
        <v>1356.908</v>
      </c>
      <c r="L1668" s="51">
        <f t="shared" si="187"/>
        <v>4542.692</v>
      </c>
      <c r="M1668" s="49">
        <v>2</v>
      </c>
      <c r="N1668" s="53">
        <f t="shared" si="188"/>
        <v>0.0142857142857143</v>
      </c>
      <c r="O1668" s="54" t="s">
        <v>32</v>
      </c>
      <c r="P1668" s="55" t="s">
        <v>30</v>
      </c>
    </row>
    <row r="1669" ht="22.5" customHeight="1" spans="1:16">
      <c r="A1669" s="36" t="s">
        <v>7</v>
      </c>
      <c r="B1669" s="37" t="s">
        <v>47</v>
      </c>
      <c r="C1669" s="38">
        <v>44102</v>
      </c>
      <c r="D1669" s="37" t="str">
        <f t="shared" si="182"/>
        <v>September</v>
      </c>
      <c r="E1669" s="37">
        <f t="shared" si="183"/>
        <v>2020</v>
      </c>
      <c r="F1669" s="39">
        <v>133</v>
      </c>
      <c r="G1669" s="40">
        <v>50.79</v>
      </c>
      <c r="H1669" s="41">
        <f t="shared" si="184"/>
        <v>6755.07</v>
      </c>
      <c r="I1669" s="42">
        <v>0.1</v>
      </c>
      <c r="J1669" s="31" t="str">
        <f t="shared" si="185"/>
        <v>Moderate (6–10%)</v>
      </c>
      <c r="K1669" s="41">
        <f t="shared" si="186"/>
        <v>675.507</v>
      </c>
      <c r="L1669" s="41">
        <f t="shared" si="187"/>
        <v>6079.563</v>
      </c>
      <c r="M1669" s="39">
        <v>1</v>
      </c>
      <c r="N1669" s="43">
        <f t="shared" si="188"/>
        <v>0.0075187969924812</v>
      </c>
      <c r="O1669" s="44" t="s">
        <v>32</v>
      </c>
      <c r="P1669" s="45" t="s">
        <v>30</v>
      </c>
    </row>
    <row r="1670" ht="22.5" customHeight="1" spans="1:16">
      <c r="A1670" s="46" t="s">
        <v>56</v>
      </c>
      <c r="B1670" s="47" t="s">
        <v>57</v>
      </c>
      <c r="C1670" s="48">
        <v>44102</v>
      </c>
      <c r="D1670" s="47" t="str">
        <f t="shared" si="182"/>
        <v>September</v>
      </c>
      <c r="E1670" s="47">
        <f t="shared" si="183"/>
        <v>2020</v>
      </c>
      <c r="F1670" s="49">
        <v>158</v>
      </c>
      <c r="G1670" s="50">
        <v>48.11</v>
      </c>
      <c r="H1670" s="51">
        <f t="shared" si="184"/>
        <v>7601.38</v>
      </c>
      <c r="I1670" s="52">
        <v>0.08</v>
      </c>
      <c r="J1670" s="31" t="str">
        <f t="shared" si="185"/>
        <v>Moderate (6–10%)</v>
      </c>
      <c r="K1670" s="51">
        <f t="shared" si="186"/>
        <v>608.1104</v>
      </c>
      <c r="L1670" s="51">
        <f t="shared" si="187"/>
        <v>6993.2696</v>
      </c>
      <c r="M1670" s="49">
        <v>0</v>
      </c>
      <c r="N1670" s="53">
        <f t="shared" si="188"/>
        <v>0</v>
      </c>
      <c r="O1670" s="54" t="s">
        <v>33</v>
      </c>
      <c r="P1670" s="55" t="s">
        <v>28</v>
      </c>
    </row>
    <row r="1671" ht="22.5" customHeight="1" spans="1:16">
      <c r="A1671" s="36" t="s">
        <v>64</v>
      </c>
      <c r="B1671" s="37" t="s">
        <v>65</v>
      </c>
      <c r="C1671" s="38">
        <v>44109</v>
      </c>
      <c r="D1671" s="37" t="str">
        <f t="shared" si="182"/>
        <v>October</v>
      </c>
      <c r="E1671" s="37">
        <f t="shared" si="183"/>
        <v>2020</v>
      </c>
      <c r="F1671" s="39">
        <v>130</v>
      </c>
      <c r="G1671" s="40">
        <v>35.9</v>
      </c>
      <c r="H1671" s="41">
        <f t="shared" si="184"/>
        <v>4667</v>
      </c>
      <c r="I1671" s="42">
        <v>0.19</v>
      </c>
      <c r="J1671" s="31" t="str">
        <f t="shared" si="185"/>
        <v>Very High (16–20%)</v>
      </c>
      <c r="K1671" s="41">
        <f t="shared" si="186"/>
        <v>886.73</v>
      </c>
      <c r="L1671" s="41">
        <f t="shared" si="187"/>
        <v>3780.27</v>
      </c>
      <c r="M1671" s="39">
        <v>0</v>
      </c>
      <c r="N1671" s="43">
        <f t="shared" si="188"/>
        <v>0</v>
      </c>
      <c r="O1671" s="44" t="s">
        <v>32</v>
      </c>
      <c r="P1671" s="45" t="s">
        <v>30</v>
      </c>
    </row>
    <row r="1672" ht="22.5" customHeight="1" spans="1:16">
      <c r="A1672" s="46" t="s">
        <v>56</v>
      </c>
      <c r="B1672" s="47" t="s">
        <v>57</v>
      </c>
      <c r="C1672" s="48">
        <v>44109</v>
      </c>
      <c r="D1672" s="47" t="str">
        <f t="shared" si="182"/>
        <v>October</v>
      </c>
      <c r="E1672" s="47">
        <f t="shared" si="183"/>
        <v>2020</v>
      </c>
      <c r="F1672" s="49">
        <v>124</v>
      </c>
      <c r="G1672" s="50">
        <v>55.64</v>
      </c>
      <c r="H1672" s="51">
        <f t="shared" si="184"/>
        <v>6899.36</v>
      </c>
      <c r="I1672" s="52">
        <v>0.18</v>
      </c>
      <c r="J1672" s="31" t="str">
        <f t="shared" si="185"/>
        <v>Very High (16–20%)</v>
      </c>
      <c r="K1672" s="51">
        <f t="shared" si="186"/>
        <v>1241.8848</v>
      </c>
      <c r="L1672" s="51">
        <f t="shared" si="187"/>
        <v>5657.4752</v>
      </c>
      <c r="M1672" s="49">
        <v>1</v>
      </c>
      <c r="N1672" s="53">
        <f t="shared" si="188"/>
        <v>0.00806451612903226</v>
      </c>
      <c r="O1672" s="54" t="s">
        <v>32</v>
      </c>
      <c r="P1672" s="55" t="s">
        <v>28</v>
      </c>
    </row>
    <row r="1673" ht="22.5" customHeight="1" spans="1:16">
      <c r="A1673" s="36" t="s">
        <v>64</v>
      </c>
      <c r="B1673" s="37" t="s">
        <v>65</v>
      </c>
      <c r="C1673" s="38">
        <v>44116</v>
      </c>
      <c r="D1673" s="37" t="str">
        <f t="shared" si="182"/>
        <v>October</v>
      </c>
      <c r="E1673" s="37">
        <f t="shared" si="183"/>
        <v>2020</v>
      </c>
      <c r="F1673" s="39">
        <v>160</v>
      </c>
      <c r="G1673" s="40">
        <v>21.29</v>
      </c>
      <c r="H1673" s="41">
        <f t="shared" si="184"/>
        <v>3406.4</v>
      </c>
      <c r="I1673" s="42">
        <v>0.05</v>
      </c>
      <c r="J1673" s="31" t="str">
        <f t="shared" si="185"/>
        <v>Low (1–5%)</v>
      </c>
      <c r="K1673" s="41">
        <f t="shared" si="186"/>
        <v>170.32</v>
      </c>
      <c r="L1673" s="41">
        <f t="shared" si="187"/>
        <v>3236.08</v>
      </c>
      <c r="M1673" s="39">
        <v>0</v>
      </c>
      <c r="N1673" s="43">
        <f t="shared" si="188"/>
        <v>0</v>
      </c>
      <c r="O1673" s="44" t="s">
        <v>31</v>
      </c>
      <c r="P1673" s="45" t="s">
        <v>28</v>
      </c>
    </row>
    <row r="1674" ht="22.5" customHeight="1" spans="1:16">
      <c r="A1674" s="46" t="s">
        <v>46</v>
      </c>
      <c r="B1674" s="47" t="s">
        <v>47</v>
      </c>
      <c r="C1674" s="48">
        <v>44123</v>
      </c>
      <c r="D1674" s="47" t="str">
        <f t="shared" si="182"/>
        <v>October</v>
      </c>
      <c r="E1674" s="47">
        <f t="shared" si="183"/>
        <v>2020</v>
      </c>
      <c r="F1674" s="49">
        <v>150</v>
      </c>
      <c r="G1674" s="50">
        <v>45.86</v>
      </c>
      <c r="H1674" s="51">
        <f t="shared" si="184"/>
        <v>6879</v>
      </c>
      <c r="I1674" s="52">
        <v>0.05</v>
      </c>
      <c r="J1674" s="31" t="str">
        <f t="shared" si="185"/>
        <v>Low (1–5%)</v>
      </c>
      <c r="K1674" s="51">
        <f t="shared" si="186"/>
        <v>343.950000000001</v>
      </c>
      <c r="L1674" s="51">
        <f t="shared" si="187"/>
        <v>6535.05</v>
      </c>
      <c r="M1674" s="49">
        <v>2</v>
      </c>
      <c r="N1674" s="53">
        <f t="shared" si="188"/>
        <v>0.0133333333333333</v>
      </c>
      <c r="O1674" s="54" t="s">
        <v>33</v>
      </c>
      <c r="P1674" s="55" t="s">
        <v>28</v>
      </c>
    </row>
    <row r="1675" ht="22.5" customHeight="1" spans="1:16">
      <c r="A1675" s="36" t="s">
        <v>48</v>
      </c>
      <c r="B1675" s="37" t="s">
        <v>49</v>
      </c>
      <c r="C1675" s="38">
        <v>44130</v>
      </c>
      <c r="D1675" s="37" t="str">
        <f t="shared" si="182"/>
        <v>October</v>
      </c>
      <c r="E1675" s="37">
        <f t="shared" si="183"/>
        <v>2020</v>
      </c>
      <c r="F1675" s="39">
        <v>157</v>
      </c>
      <c r="G1675" s="40">
        <v>59.51</v>
      </c>
      <c r="H1675" s="41">
        <f t="shared" si="184"/>
        <v>9343.07</v>
      </c>
      <c r="I1675" s="42">
        <v>0.13</v>
      </c>
      <c r="J1675" s="31" t="str">
        <f t="shared" si="185"/>
        <v>High (11–15%)</v>
      </c>
      <c r="K1675" s="41">
        <f t="shared" si="186"/>
        <v>1214.5991</v>
      </c>
      <c r="L1675" s="41">
        <f t="shared" si="187"/>
        <v>8128.4709</v>
      </c>
      <c r="M1675" s="39">
        <v>1</v>
      </c>
      <c r="N1675" s="43">
        <f t="shared" si="188"/>
        <v>0.00636942675159236</v>
      </c>
      <c r="O1675" s="44" t="s">
        <v>31</v>
      </c>
      <c r="P1675" s="45" t="s">
        <v>28</v>
      </c>
    </row>
    <row r="1676" ht="22.5" customHeight="1" spans="1:16">
      <c r="A1676" s="46" t="s">
        <v>6</v>
      </c>
      <c r="B1676" s="47" t="s">
        <v>51</v>
      </c>
      <c r="C1676" s="48">
        <v>44137</v>
      </c>
      <c r="D1676" s="47" t="str">
        <f t="shared" si="182"/>
        <v>November</v>
      </c>
      <c r="E1676" s="47">
        <f t="shared" si="183"/>
        <v>2020</v>
      </c>
      <c r="F1676" s="49">
        <v>135</v>
      </c>
      <c r="G1676" s="50">
        <v>53.4</v>
      </c>
      <c r="H1676" s="51">
        <f t="shared" si="184"/>
        <v>7209</v>
      </c>
      <c r="I1676" s="52">
        <v>0.13</v>
      </c>
      <c r="J1676" s="31" t="str">
        <f t="shared" si="185"/>
        <v>High (11–15%)</v>
      </c>
      <c r="K1676" s="51">
        <f t="shared" si="186"/>
        <v>937.17</v>
      </c>
      <c r="L1676" s="51">
        <f t="shared" si="187"/>
        <v>6271.83</v>
      </c>
      <c r="M1676" s="49">
        <v>2</v>
      </c>
      <c r="N1676" s="53">
        <f t="shared" si="188"/>
        <v>0.0148148148148148</v>
      </c>
      <c r="O1676" s="54" t="s">
        <v>31</v>
      </c>
      <c r="P1676" s="55" t="s">
        <v>29</v>
      </c>
    </row>
    <row r="1677" ht="22.5" customHeight="1" spans="1:16">
      <c r="A1677" s="36" t="s">
        <v>10</v>
      </c>
      <c r="B1677" s="37" t="s">
        <v>62</v>
      </c>
      <c r="C1677" s="38">
        <v>44214</v>
      </c>
      <c r="D1677" s="37" t="str">
        <f t="shared" si="182"/>
        <v>January</v>
      </c>
      <c r="E1677" s="37">
        <f t="shared" si="183"/>
        <v>2021</v>
      </c>
      <c r="F1677" s="39">
        <v>153</v>
      </c>
      <c r="G1677" s="40">
        <v>11.46</v>
      </c>
      <c r="H1677" s="41">
        <f t="shared" si="184"/>
        <v>1753.38</v>
      </c>
      <c r="I1677" s="42">
        <v>0.09</v>
      </c>
      <c r="J1677" s="31" t="str">
        <f t="shared" si="185"/>
        <v>Moderate (6–10%)</v>
      </c>
      <c r="K1677" s="41">
        <f t="shared" si="186"/>
        <v>157.8042</v>
      </c>
      <c r="L1677" s="41">
        <f t="shared" si="187"/>
        <v>1595.5758</v>
      </c>
      <c r="M1677" s="39">
        <v>1</v>
      </c>
      <c r="N1677" s="43">
        <f t="shared" si="188"/>
        <v>0.0065359477124183</v>
      </c>
      <c r="O1677" s="44" t="s">
        <v>33</v>
      </c>
      <c r="P1677" s="45" t="s">
        <v>30</v>
      </c>
    </row>
    <row r="1678" ht="22.5" customHeight="1" spans="1:16">
      <c r="A1678" s="46" t="s">
        <v>7</v>
      </c>
      <c r="B1678" s="47" t="s">
        <v>47</v>
      </c>
      <c r="C1678" s="48">
        <v>44221</v>
      </c>
      <c r="D1678" s="47" t="str">
        <f t="shared" si="182"/>
        <v>January</v>
      </c>
      <c r="E1678" s="47">
        <f t="shared" si="183"/>
        <v>2021</v>
      </c>
      <c r="F1678" s="49">
        <v>177</v>
      </c>
      <c r="G1678" s="50">
        <v>23.41</v>
      </c>
      <c r="H1678" s="51">
        <f t="shared" si="184"/>
        <v>4143.57</v>
      </c>
      <c r="I1678" s="52">
        <v>0.16</v>
      </c>
      <c r="J1678" s="31" t="str">
        <f t="shared" si="185"/>
        <v>Very High (16–20%)</v>
      </c>
      <c r="K1678" s="51">
        <f t="shared" si="186"/>
        <v>662.9712</v>
      </c>
      <c r="L1678" s="51">
        <f t="shared" si="187"/>
        <v>3480.5988</v>
      </c>
      <c r="M1678" s="49">
        <v>2</v>
      </c>
      <c r="N1678" s="53">
        <f t="shared" si="188"/>
        <v>0.0112994350282486</v>
      </c>
      <c r="O1678" s="54" t="s">
        <v>31</v>
      </c>
      <c r="P1678" s="55" t="s">
        <v>28</v>
      </c>
    </row>
    <row r="1679" ht="22.5" customHeight="1" spans="1:16">
      <c r="A1679" s="36" t="s">
        <v>9</v>
      </c>
      <c r="B1679" s="37" t="s">
        <v>62</v>
      </c>
      <c r="C1679" s="38">
        <v>44235</v>
      </c>
      <c r="D1679" s="37" t="str">
        <f t="shared" si="182"/>
        <v>February</v>
      </c>
      <c r="E1679" s="37">
        <f t="shared" si="183"/>
        <v>2021</v>
      </c>
      <c r="F1679" s="39">
        <v>155</v>
      </c>
      <c r="G1679" s="40">
        <v>55.34</v>
      </c>
      <c r="H1679" s="41">
        <f t="shared" si="184"/>
        <v>8577.7</v>
      </c>
      <c r="I1679" s="42">
        <v>0.14</v>
      </c>
      <c r="J1679" s="31" t="str">
        <f t="shared" si="185"/>
        <v>High (11–15%)</v>
      </c>
      <c r="K1679" s="41">
        <f t="shared" si="186"/>
        <v>1200.878</v>
      </c>
      <c r="L1679" s="41">
        <f t="shared" si="187"/>
        <v>7376.822</v>
      </c>
      <c r="M1679" s="39">
        <v>0</v>
      </c>
      <c r="N1679" s="43">
        <f t="shared" si="188"/>
        <v>0</v>
      </c>
      <c r="O1679" s="44" t="s">
        <v>31</v>
      </c>
      <c r="P1679" s="45" t="s">
        <v>29</v>
      </c>
    </row>
    <row r="1680" ht="22.5" customHeight="1" spans="1:16">
      <c r="A1680" s="46" t="s">
        <v>8</v>
      </c>
      <c r="B1680" s="47" t="s">
        <v>45</v>
      </c>
      <c r="C1680" s="48">
        <v>44256</v>
      </c>
      <c r="D1680" s="47" t="str">
        <f t="shared" si="182"/>
        <v>March</v>
      </c>
      <c r="E1680" s="47">
        <f t="shared" si="183"/>
        <v>2021</v>
      </c>
      <c r="F1680" s="49">
        <v>169</v>
      </c>
      <c r="G1680" s="50">
        <v>28.33</v>
      </c>
      <c r="H1680" s="51">
        <f t="shared" si="184"/>
        <v>4787.77</v>
      </c>
      <c r="I1680" s="52">
        <v>0.24</v>
      </c>
      <c r="J1680" s="31" t="str">
        <f t="shared" si="185"/>
        <v>Maximum (21–25%)</v>
      </c>
      <c r="K1680" s="51">
        <f t="shared" si="186"/>
        <v>1149.0648</v>
      </c>
      <c r="L1680" s="51">
        <f t="shared" si="187"/>
        <v>3638.7052</v>
      </c>
      <c r="M1680" s="49">
        <v>0</v>
      </c>
      <c r="N1680" s="53">
        <f t="shared" si="188"/>
        <v>0</v>
      </c>
      <c r="O1680" s="54" t="s">
        <v>32</v>
      </c>
      <c r="P1680" s="55" t="s">
        <v>29</v>
      </c>
    </row>
    <row r="1681" ht="22.5" customHeight="1" spans="1:16">
      <c r="A1681" s="36" t="s">
        <v>50</v>
      </c>
      <c r="B1681" s="37" t="s">
        <v>51</v>
      </c>
      <c r="C1681" s="38">
        <v>44270</v>
      </c>
      <c r="D1681" s="37" t="str">
        <f t="shared" si="182"/>
        <v>March</v>
      </c>
      <c r="E1681" s="37">
        <f t="shared" si="183"/>
        <v>2021</v>
      </c>
      <c r="F1681" s="39">
        <v>156</v>
      </c>
      <c r="G1681" s="40">
        <v>39.29</v>
      </c>
      <c r="H1681" s="41">
        <f t="shared" si="184"/>
        <v>6129.24</v>
      </c>
      <c r="I1681" s="42">
        <v>0.14</v>
      </c>
      <c r="J1681" s="31" t="str">
        <f t="shared" si="185"/>
        <v>High (11–15%)</v>
      </c>
      <c r="K1681" s="41">
        <f t="shared" si="186"/>
        <v>858.0936</v>
      </c>
      <c r="L1681" s="41">
        <f t="shared" si="187"/>
        <v>5271.1464</v>
      </c>
      <c r="M1681" s="39">
        <v>1</v>
      </c>
      <c r="N1681" s="43">
        <f t="shared" si="188"/>
        <v>0.00641025641025641</v>
      </c>
      <c r="O1681" s="44" t="s">
        <v>32</v>
      </c>
      <c r="P1681" s="45" t="s">
        <v>30</v>
      </c>
    </row>
    <row r="1682" ht="22.5" customHeight="1" spans="1:16">
      <c r="A1682" s="46" t="s">
        <v>46</v>
      </c>
      <c r="B1682" s="47" t="s">
        <v>47</v>
      </c>
      <c r="C1682" s="48">
        <v>44277</v>
      </c>
      <c r="D1682" s="47" t="str">
        <f t="shared" si="182"/>
        <v>March</v>
      </c>
      <c r="E1682" s="47">
        <f t="shared" si="183"/>
        <v>2021</v>
      </c>
      <c r="F1682" s="49">
        <v>157</v>
      </c>
      <c r="G1682" s="50">
        <v>27.84</v>
      </c>
      <c r="H1682" s="51">
        <f t="shared" si="184"/>
        <v>4370.88</v>
      </c>
      <c r="I1682" s="52">
        <v>0.02</v>
      </c>
      <c r="J1682" s="31" t="str">
        <f t="shared" si="185"/>
        <v>Low (1–5%)</v>
      </c>
      <c r="K1682" s="51">
        <f t="shared" si="186"/>
        <v>87.4175999999998</v>
      </c>
      <c r="L1682" s="51">
        <f t="shared" si="187"/>
        <v>4283.4624</v>
      </c>
      <c r="M1682" s="49">
        <v>3</v>
      </c>
      <c r="N1682" s="53">
        <f t="shared" si="188"/>
        <v>0.0191082802547771</v>
      </c>
      <c r="O1682" s="54" t="s">
        <v>32</v>
      </c>
      <c r="P1682" s="55" t="s">
        <v>29</v>
      </c>
    </row>
    <row r="1683" ht="22.5" customHeight="1" spans="1:16">
      <c r="A1683" s="36" t="s">
        <v>58</v>
      </c>
      <c r="B1683" s="37" t="s">
        <v>57</v>
      </c>
      <c r="C1683" s="38">
        <v>44312</v>
      </c>
      <c r="D1683" s="37" t="str">
        <f t="shared" si="182"/>
        <v>April</v>
      </c>
      <c r="E1683" s="37">
        <f t="shared" si="183"/>
        <v>2021</v>
      </c>
      <c r="F1683" s="39">
        <v>158</v>
      </c>
      <c r="G1683" s="40">
        <v>40.63</v>
      </c>
      <c r="H1683" s="41">
        <f t="shared" si="184"/>
        <v>6419.54</v>
      </c>
      <c r="I1683" s="42">
        <v>0.21</v>
      </c>
      <c r="J1683" s="31" t="str">
        <f t="shared" si="185"/>
        <v>Maximum (21–25%)</v>
      </c>
      <c r="K1683" s="41">
        <f t="shared" si="186"/>
        <v>1348.1034</v>
      </c>
      <c r="L1683" s="41">
        <f t="shared" si="187"/>
        <v>5071.4366</v>
      </c>
      <c r="M1683" s="39">
        <v>2</v>
      </c>
      <c r="N1683" s="43">
        <f t="shared" si="188"/>
        <v>0.0126582278481013</v>
      </c>
      <c r="O1683" s="44" t="s">
        <v>31</v>
      </c>
      <c r="P1683" s="45" t="s">
        <v>29</v>
      </c>
    </row>
    <row r="1684" ht="22.5" customHeight="1" spans="1:16">
      <c r="A1684" s="46" t="s">
        <v>48</v>
      </c>
      <c r="B1684" s="47" t="s">
        <v>49</v>
      </c>
      <c r="C1684" s="48">
        <v>44382</v>
      </c>
      <c r="D1684" s="47" t="str">
        <f t="shared" si="182"/>
        <v>July</v>
      </c>
      <c r="E1684" s="47">
        <f t="shared" si="183"/>
        <v>2021</v>
      </c>
      <c r="F1684" s="49">
        <v>158</v>
      </c>
      <c r="G1684" s="50">
        <v>45.21</v>
      </c>
      <c r="H1684" s="51">
        <f t="shared" si="184"/>
        <v>7143.18</v>
      </c>
      <c r="I1684" s="52">
        <v>0.13</v>
      </c>
      <c r="J1684" s="31" t="str">
        <f t="shared" si="185"/>
        <v>High (11–15%)</v>
      </c>
      <c r="K1684" s="51">
        <f t="shared" si="186"/>
        <v>928.6134</v>
      </c>
      <c r="L1684" s="51">
        <f t="shared" si="187"/>
        <v>6214.5666</v>
      </c>
      <c r="M1684" s="49">
        <v>1</v>
      </c>
      <c r="N1684" s="53">
        <f t="shared" si="188"/>
        <v>0.00632911392405063</v>
      </c>
      <c r="O1684" s="54" t="s">
        <v>33</v>
      </c>
      <c r="P1684" s="55" t="s">
        <v>30</v>
      </c>
    </row>
    <row r="1685" ht="22.5" customHeight="1" spans="1:16">
      <c r="A1685" s="36" t="s">
        <v>7</v>
      </c>
      <c r="B1685" s="37" t="s">
        <v>47</v>
      </c>
      <c r="C1685" s="38">
        <v>44403</v>
      </c>
      <c r="D1685" s="37" t="str">
        <f t="shared" si="182"/>
        <v>July</v>
      </c>
      <c r="E1685" s="37">
        <f t="shared" si="183"/>
        <v>2021</v>
      </c>
      <c r="F1685" s="39">
        <v>150</v>
      </c>
      <c r="G1685" s="40">
        <v>11.02</v>
      </c>
      <c r="H1685" s="41">
        <f t="shared" si="184"/>
        <v>1653</v>
      </c>
      <c r="I1685" s="42">
        <v>0.22</v>
      </c>
      <c r="J1685" s="31" t="str">
        <f t="shared" si="185"/>
        <v>Maximum (21–25%)</v>
      </c>
      <c r="K1685" s="41">
        <f t="shared" si="186"/>
        <v>363.66</v>
      </c>
      <c r="L1685" s="41">
        <f t="shared" si="187"/>
        <v>1289.34</v>
      </c>
      <c r="M1685" s="39">
        <v>1</v>
      </c>
      <c r="N1685" s="43">
        <f t="shared" si="188"/>
        <v>0.00666666666666667</v>
      </c>
      <c r="O1685" s="44" t="s">
        <v>33</v>
      </c>
      <c r="P1685" s="45" t="s">
        <v>28</v>
      </c>
    </row>
    <row r="1686" ht="22.5" customHeight="1" spans="1:16">
      <c r="A1686" s="46" t="s">
        <v>56</v>
      </c>
      <c r="B1686" s="47" t="s">
        <v>57</v>
      </c>
      <c r="C1686" s="48">
        <v>44417</v>
      </c>
      <c r="D1686" s="47" t="str">
        <f t="shared" si="182"/>
        <v>August</v>
      </c>
      <c r="E1686" s="47">
        <f t="shared" si="183"/>
        <v>2021</v>
      </c>
      <c r="F1686" s="49">
        <v>176</v>
      </c>
      <c r="G1686" s="50">
        <v>35.15</v>
      </c>
      <c r="H1686" s="51">
        <f t="shared" si="184"/>
        <v>6186.4</v>
      </c>
      <c r="I1686" s="52">
        <v>0.06</v>
      </c>
      <c r="J1686" s="31" t="str">
        <f t="shared" si="185"/>
        <v>Moderate (6–10%)</v>
      </c>
      <c r="K1686" s="51">
        <f t="shared" si="186"/>
        <v>371.184</v>
      </c>
      <c r="L1686" s="51">
        <f t="shared" si="187"/>
        <v>5815.216</v>
      </c>
      <c r="M1686" s="49">
        <v>4</v>
      </c>
      <c r="N1686" s="53">
        <f t="shared" si="188"/>
        <v>0.0227272727272727</v>
      </c>
      <c r="O1686" s="54" t="s">
        <v>31</v>
      </c>
      <c r="P1686" s="55" t="s">
        <v>28</v>
      </c>
    </row>
    <row r="1687" ht="22.5" customHeight="1" spans="1:16">
      <c r="A1687" s="36" t="s">
        <v>64</v>
      </c>
      <c r="B1687" s="37" t="s">
        <v>65</v>
      </c>
      <c r="C1687" s="38">
        <v>44431</v>
      </c>
      <c r="D1687" s="37" t="str">
        <f t="shared" si="182"/>
        <v>August</v>
      </c>
      <c r="E1687" s="37">
        <f t="shared" si="183"/>
        <v>2021</v>
      </c>
      <c r="F1687" s="39">
        <v>143</v>
      </c>
      <c r="G1687" s="40">
        <v>52.57</v>
      </c>
      <c r="H1687" s="41">
        <f t="shared" si="184"/>
        <v>7517.51</v>
      </c>
      <c r="I1687" s="42">
        <v>0</v>
      </c>
      <c r="J1687" s="31" t="str">
        <f t="shared" si="185"/>
        <v>No Discount</v>
      </c>
      <c r="K1687" s="41">
        <f t="shared" si="186"/>
        <v>0</v>
      </c>
      <c r="L1687" s="41">
        <f t="shared" si="187"/>
        <v>7517.51</v>
      </c>
      <c r="M1687" s="39">
        <v>3</v>
      </c>
      <c r="N1687" s="43">
        <f t="shared" si="188"/>
        <v>0.020979020979021</v>
      </c>
      <c r="O1687" s="44" t="s">
        <v>33</v>
      </c>
      <c r="P1687" s="45" t="s">
        <v>30</v>
      </c>
    </row>
    <row r="1688" ht="22.5" customHeight="1" spans="1:16">
      <c r="A1688" s="46" t="s">
        <v>7</v>
      </c>
      <c r="B1688" s="47" t="s">
        <v>47</v>
      </c>
      <c r="C1688" s="48">
        <v>44452</v>
      </c>
      <c r="D1688" s="47" t="str">
        <f t="shared" si="182"/>
        <v>September</v>
      </c>
      <c r="E1688" s="47">
        <f t="shared" si="183"/>
        <v>2021</v>
      </c>
      <c r="F1688" s="49">
        <v>164</v>
      </c>
      <c r="G1688" s="50">
        <v>14.65</v>
      </c>
      <c r="H1688" s="51">
        <f t="shared" si="184"/>
        <v>2402.6</v>
      </c>
      <c r="I1688" s="52">
        <v>0.07</v>
      </c>
      <c r="J1688" s="31" t="str">
        <f t="shared" si="185"/>
        <v>Moderate (6–10%)</v>
      </c>
      <c r="K1688" s="51">
        <f t="shared" si="186"/>
        <v>168.182</v>
      </c>
      <c r="L1688" s="51">
        <f t="shared" si="187"/>
        <v>2234.418</v>
      </c>
      <c r="M1688" s="49">
        <v>2</v>
      </c>
      <c r="N1688" s="53">
        <f t="shared" si="188"/>
        <v>0.0121951219512195</v>
      </c>
      <c r="O1688" s="54" t="s">
        <v>33</v>
      </c>
      <c r="P1688" s="55" t="s">
        <v>29</v>
      </c>
    </row>
    <row r="1689" ht="22.5" customHeight="1" spans="1:16">
      <c r="A1689" s="36" t="s">
        <v>56</v>
      </c>
      <c r="B1689" s="37" t="s">
        <v>57</v>
      </c>
      <c r="C1689" s="38">
        <v>44522</v>
      </c>
      <c r="D1689" s="37" t="str">
        <f t="shared" si="182"/>
        <v>November</v>
      </c>
      <c r="E1689" s="37">
        <f t="shared" si="183"/>
        <v>2021</v>
      </c>
      <c r="F1689" s="39">
        <v>131</v>
      </c>
      <c r="G1689" s="40">
        <v>15.13</v>
      </c>
      <c r="H1689" s="41">
        <f t="shared" si="184"/>
        <v>1982.03</v>
      </c>
      <c r="I1689" s="42">
        <v>0.11</v>
      </c>
      <c r="J1689" s="31" t="str">
        <f t="shared" si="185"/>
        <v>High (11–15%)</v>
      </c>
      <c r="K1689" s="41">
        <f t="shared" si="186"/>
        <v>218.0233</v>
      </c>
      <c r="L1689" s="41">
        <f t="shared" si="187"/>
        <v>1764.0067</v>
      </c>
      <c r="M1689" s="39">
        <v>0</v>
      </c>
      <c r="N1689" s="43">
        <f t="shared" si="188"/>
        <v>0</v>
      </c>
      <c r="O1689" s="44" t="s">
        <v>33</v>
      </c>
      <c r="P1689" s="45" t="s">
        <v>28</v>
      </c>
    </row>
    <row r="1690" ht="22.5" customHeight="1" spans="1:16">
      <c r="A1690" s="46" t="s">
        <v>9</v>
      </c>
      <c r="B1690" s="47" t="s">
        <v>62</v>
      </c>
      <c r="C1690" s="48">
        <v>44543</v>
      </c>
      <c r="D1690" s="47" t="str">
        <f t="shared" si="182"/>
        <v>December</v>
      </c>
      <c r="E1690" s="47">
        <f t="shared" si="183"/>
        <v>2021</v>
      </c>
      <c r="F1690" s="49">
        <v>163</v>
      </c>
      <c r="G1690" s="50">
        <v>40.08</v>
      </c>
      <c r="H1690" s="51">
        <f t="shared" si="184"/>
        <v>6533.04</v>
      </c>
      <c r="I1690" s="52">
        <v>0.06</v>
      </c>
      <c r="J1690" s="31" t="str">
        <f t="shared" si="185"/>
        <v>Moderate (6–10%)</v>
      </c>
      <c r="K1690" s="51">
        <f t="shared" si="186"/>
        <v>391.982400000001</v>
      </c>
      <c r="L1690" s="51">
        <f t="shared" si="187"/>
        <v>6141.0576</v>
      </c>
      <c r="M1690" s="49">
        <v>1</v>
      </c>
      <c r="N1690" s="53">
        <f t="shared" si="188"/>
        <v>0.00613496932515337</v>
      </c>
      <c r="O1690" s="54" t="s">
        <v>33</v>
      </c>
      <c r="P1690" s="55" t="s">
        <v>29</v>
      </c>
    </row>
    <row r="1691" ht="22.5" customHeight="1" spans="1:16">
      <c r="A1691" s="36" t="s">
        <v>61</v>
      </c>
      <c r="B1691" s="37" t="s">
        <v>62</v>
      </c>
      <c r="C1691" s="38">
        <v>44550</v>
      </c>
      <c r="D1691" s="37" t="str">
        <f t="shared" si="182"/>
        <v>December</v>
      </c>
      <c r="E1691" s="37">
        <f t="shared" si="183"/>
        <v>2021</v>
      </c>
      <c r="F1691" s="39">
        <v>136</v>
      </c>
      <c r="G1691" s="40">
        <v>39.53</v>
      </c>
      <c r="H1691" s="41">
        <f t="shared" si="184"/>
        <v>5376.08</v>
      </c>
      <c r="I1691" s="42">
        <v>0.24</v>
      </c>
      <c r="J1691" s="31" t="str">
        <f t="shared" si="185"/>
        <v>Maximum (21–25%)</v>
      </c>
      <c r="K1691" s="41">
        <f t="shared" si="186"/>
        <v>1290.2592</v>
      </c>
      <c r="L1691" s="41">
        <f t="shared" si="187"/>
        <v>4085.8208</v>
      </c>
      <c r="M1691" s="39">
        <v>0</v>
      </c>
      <c r="N1691" s="43">
        <f t="shared" si="188"/>
        <v>0</v>
      </c>
      <c r="O1691" s="44" t="s">
        <v>33</v>
      </c>
      <c r="P1691" s="45" t="s">
        <v>30</v>
      </c>
    </row>
    <row r="1692" ht="22.5" customHeight="1" spans="1:16">
      <c r="A1692" s="46" t="s">
        <v>63</v>
      </c>
      <c r="B1692" s="47" t="s">
        <v>57</v>
      </c>
      <c r="C1692" s="48">
        <v>44557</v>
      </c>
      <c r="D1692" s="47" t="str">
        <f t="shared" si="182"/>
        <v>December</v>
      </c>
      <c r="E1692" s="47">
        <f t="shared" si="183"/>
        <v>2021</v>
      </c>
      <c r="F1692" s="49">
        <v>148</v>
      </c>
      <c r="G1692" s="50">
        <v>48.21</v>
      </c>
      <c r="H1692" s="51">
        <f t="shared" si="184"/>
        <v>7135.08</v>
      </c>
      <c r="I1692" s="52">
        <v>0.11</v>
      </c>
      <c r="J1692" s="31" t="str">
        <f t="shared" si="185"/>
        <v>High (11–15%)</v>
      </c>
      <c r="K1692" s="51">
        <f t="shared" si="186"/>
        <v>784.8588</v>
      </c>
      <c r="L1692" s="51">
        <f t="shared" si="187"/>
        <v>6350.2212</v>
      </c>
      <c r="M1692" s="49">
        <v>0</v>
      </c>
      <c r="N1692" s="53">
        <f t="shared" si="188"/>
        <v>0</v>
      </c>
      <c r="O1692" s="54" t="s">
        <v>33</v>
      </c>
      <c r="P1692" s="55" t="s">
        <v>28</v>
      </c>
    </row>
    <row r="1693" ht="22.5" customHeight="1" spans="1:16">
      <c r="A1693" s="36" t="s">
        <v>9</v>
      </c>
      <c r="B1693" s="37" t="s">
        <v>62</v>
      </c>
      <c r="C1693" s="38">
        <v>44557</v>
      </c>
      <c r="D1693" s="37" t="str">
        <f t="shared" si="182"/>
        <v>December</v>
      </c>
      <c r="E1693" s="37">
        <f t="shared" si="183"/>
        <v>2021</v>
      </c>
      <c r="F1693" s="39">
        <v>152</v>
      </c>
      <c r="G1693" s="40">
        <v>15.23</v>
      </c>
      <c r="H1693" s="41">
        <f t="shared" si="184"/>
        <v>2314.96</v>
      </c>
      <c r="I1693" s="42">
        <v>0.17</v>
      </c>
      <c r="J1693" s="31" t="str">
        <f t="shared" si="185"/>
        <v>Very High (16–20%)</v>
      </c>
      <c r="K1693" s="41">
        <f t="shared" si="186"/>
        <v>393.5432</v>
      </c>
      <c r="L1693" s="41">
        <f t="shared" si="187"/>
        <v>1921.4168</v>
      </c>
      <c r="M1693" s="39">
        <v>2</v>
      </c>
      <c r="N1693" s="43">
        <f t="shared" si="188"/>
        <v>0.0131578947368421</v>
      </c>
      <c r="O1693" s="44" t="s">
        <v>32</v>
      </c>
      <c r="P1693" s="45" t="s">
        <v>29</v>
      </c>
    </row>
    <row r="1694" ht="22.5" customHeight="1" spans="1:16">
      <c r="A1694" s="46" t="s">
        <v>56</v>
      </c>
      <c r="B1694" s="47" t="s">
        <v>57</v>
      </c>
      <c r="C1694" s="48">
        <v>44557</v>
      </c>
      <c r="D1694" s="47" t="str">
        <f t="shared" si="182"/>
        <v>December</v>
      </c>
      <c r="E1694" s="47">
        <f t="shared" si="183"/>
        <v>2021</v>
      </c>
      <c r="F1694" s="49">
        <v>148</v>
      </c>
      <c r="G1694" s="50">
        <v>38.79</v>
      </c>
      <c r="H1694" s="51">
        <f t="shared" si="184"/>
        <v>5740.92</v>
      </c>
      <c r="I1694" s="52">
        <v>0.19</v>
      </c>
      <c r="J1694" s="31" t="str">
        <f t="shared" si="185"/>
        <v>Very High (16–20%)</v>
      </c>
      <c r="K1694" s="51">
        <f t="shared" si="186"/>
        <v>1090.7748</v>
      </c>
      <c r="L1694" s="51">
        <f t="shared" si="187"/>
        <v>4650.1452</v>
      </c>
      <c r="M1694" s="49">
        <v>2</v>
      </c>
      <c r="N1694" s="53">
        <f t="shared" si="188"/>
        <v>0.0135135135135135</v>
      </c>
      <c r="O1694" s="54" t="s">
        <v>31</v>
      </c>
      <c r="P1694" s="55" t="s">
        <v>28</v>
      </c>
    </row>
    <row r="1695" ht="22.5" customHeight="1" spans="1:16">
      <c r="A1695" s="36" t="s">
        <v>6</v>
      </c>
      <c r="B1695" s="37" t="s">
        <v>51</v>
      </c>
      <c r="C1695" s="38">
        <v>44578</v>
      </c>
      <c r="D1695" s="37" t="str">
        <f t="shared" si="182"/>
        <v>January</v>
      </c>
      <c r="E1695" s="37">
        <f t="shared" si="183"/>
        <v>2022</v>
      </c>
      <c r="F1695" s="39">
        <v>145</v>
      </c>
      <c r="G1695" s="40">
        <v>47.83</v>
      </c>
      <c r="H1695" s="41">
        <f t="shared" si="184"/>
        <v>6935.35</v>
      </c>
      <c r="I1695" s="42">
        <v>0</v>
      </c>
      <c r="J1695" s="31" t="str">
        <f t="shared" si="185"/>
        <v>No Discount</v>
      </c>
      <c r="K1695" s="41">
        <f t="shared" si="186"/>
        <v>0</v>
      </c>
      <c r="L1695" s="41">
        <f t="shared" si="187"/>
        <v>6935.35</v>
      </c>
      <c r="M1695" s="39">
        <v>1</v>
      </c>
      <c r="N1695" s="43">
        <f t="shared" si="188"/>
        <v>0.00689655172413793</v>
      </c>
      <c r="O1695" s="44" t="s">
        <v>33</v>
      </c>
      <c r="P1695" s="45" t="s">
        <v>29</v>
      </c>
    </row>
    <row r="1696" ht="22.5" customHeight="1" spans="1:16">
      <c r="A1696" s="46" t="s">
        <v>56</v>
      </c>
      <c r="B1696" s="47" t="s">
        <v>57</v>
      </c>
      <c r="C1696" s="48">
        <v>44578</v>
      </c>
      <c r="D1696" s="47" t="str">
        <f t="shared" si="182"/>
        <v>January</v>
      </c>
      <c r="E1696" s="47">
        <f t="shared" si="183"/>
        <v>2022</v>
      </c>
      <c r="F1696" s="49">
        <v>142</v>
      </c>
      <c r="G1696" s="50">
        <v>48.82</v>
      </c>
      <c r="H1696" s="51">
        <f t="shared" si="184"/>
        <v>6932.44</v>
      </c>
      <c r="I1696" s="52">
        <v>0.22</v>
      </c>
      <c r="J1696" s="31" t="str">
        <f t="shared" si="185"/>
        <v>Maximum (21–25%)</v>
      </c>
      <c r="K1696" s="51">
        <f t="shared" si="186"/>
        <v>1525.1368</v>
      </c>
      <c r="L1696" s="51">
        <f t="shared" si="187"/>
        <v>5407.3032</v>
      </c>
      <c r="M1696" s="49">
        <v>2</v>
      </c>
      <c r="N1696" s="53">
        <f t="shared" si="188"/>
        <v>0.0140845070422535</v>
      </c>
      <c r="O1696" s="54" t="s">
        <v>33</v>
      </c>
      <c r="P1696" s="55" t="s">
        <v>29</v>
      </c>
    </row>
    <row r="1697" ht="22.5" customHeight="1" spans="1:16">
      <c r="A1697" s="36" t="s">
        <v>64</v>
      </c>
      <c r="B1697" s="37" t="s">
        <v>65</v>
      </c>
      <c r="C1697" s="38">
        <v>44585</v>
      </c>
      <c r="D1697" s="37" t="str">
        <f t="shared" si="182"/>
        <v>January</v>
      </c>
      <c r="E1697" s="37">
        <f t="shared" si="183"/>
        <v>2022</v>
      </c>
      <c r="F1697" s="39">
        <v>142</v>
      </c>
      <c r="G1697" s="40">
        <v>52.77</v>
      </c>
      <c r="H1697" s="41">
        <f t="shared" si="184"/>
        <v>7493.34</v>
      </c>
      <c r="I1697" s="42">
        <v>0.04</v>
      </c>
      <c r="J1697" s="31" t="str">
        <f t="shared" si="185"/>
        <v>Low (1–5%)</v>
      </c>
      <c r="K1697" s="41">
        <f t="shared" si="186"/>
        <v>299.7336</v>
      </c>
      <c r="L1697" s="41">
        <f t="shared" si="187"/>
        <v>7193.6064</v>
      </c>
      <c r="M1697" s="39">
        <v>3</v>
      </c>
      <c r="N1697" s="43">
        <f t="shared" si="188"/>
        <v>0.0211267605633803</v>
      </c>
      <c r="O1697" s="44" t="s">
        <v>32</v>
      </c>
      <c r="P1697" s="45" t="s">
        <v>29</v>
      </c>
    </row>
    <row r="1698" ht="22.5" customHeight="1" spans="1:16">
      <c r="A1698" s="46" t="s">
        <v>9</v>
      </c>
      <c r="B1698" s="47" t="s">
        <v>62</v>
      </c>
      <c r="C1698" s="48">
        <v>44585</v>
      </c>
      <c r="D1698" s="47" t="str">
        <f t="shared" si="182"/>
        <v>January</v>
      </c>
      <c r="E1698" s="47">
        <f t="shared" si="183"/>
        <v>2022</v>
      </c>
      <c r="F1698" s="49">
        <v>145</v>
      </c>
      <c r="G1698" s="50">
        <v>29.36</v>
      </c>
      <c r="H1698" s="51">
        <f t="shared" si="184"/>
        <v>4257.2</v>
      </c>
      <c r="I1698" s="52">
        <v>0.15</v>
      </c>
      <c r="J1698" s="31" t="str">
        <f t="shared" si="185"/>
        <v>High (11–15%)</v>
      </c>
      <c r="K1698" s="51">
        <f t="shared" si="186"/>
        <v>638.58</v>
      </c>
      <c r="L1698" s="51">
        <f t="shared" si="187"/>
        <v>3618.62</v>
      </c>
      <c r="M1698" s="49">
        <v>1</v>
      </c>
      <c r="N1698" s="53">
        <f t="shared" si="188"/>
        <v>0.00689655172413793</v>
      </c>
      <c r="O1698" s="54" t="s">
        <v>33</v>
      </c>
      <c r="P1698" s="55" t="s">
        <v>28</v>
      </c>
    </row>
    <row r="1699" ht="22.5" customHeight="1" spans="1:16">
      <c r="A1699" s="36" t="s">
        <v>46</v>
      </c>
      <c r="B1699" s="37" t="s">
        <v>47</v>
      </c>
      <c r="C1699" s="38">
        <v>44613</v>
      </c>
      <c r="D1699" s="37" t="str">
        <f t="shared" si="182"/>
        <v>February</v>
      </c>
      <c r="E1699" s="37">
        <f t="shared" si="183"/>
        <v>2022</v>
      </c>
      <c r="F1699" s="39">
        <v>158</v>
      </c>
      <c r="G1699" s="40">
        <v>49.78</v>
      </c>
      <c r="H1699" s="41">
        <f t="shared" si="184"/>
        <v>7865.24</v>
      </c>
      <c r="I1699" s="42">
        <v>0.06</v>
      </c>
      <c r="J1699" s="31" t="str">
        <f t="shared" si="185"/>
        <v>Moderate (6–10%)</v>
      </c>
      <c r="K1699" s="41">
        <f t="shared" si="186"/>
        <v>471.914400000001</v>
      </c>
      <c r="L1699" s="41">
        <f t="shared" si="187"/>
        <v>7393.3256</v>
      </c>
      <c r="M1699" s="39">
        <v>2</v>
      </c>
      <c r="N1699" s="43">
        <f t="shared" si="188"/>
        <v>0.0126582278481013</v>
      </c>
      <c r="O1699" s="44" t="s">
        <v>32</v>
      </c>
      <c r="P1699" s="45" t="s">
        <v>28</v>
      </c>
    </row>
    <row r="1700" ht="22.5" customHeight="1" spans="1:16">
      <c r="A1700" s="46" t="s">
        <v>64</v>
      </c>
      <c r="B1700" s="47" t="s">
        <v>65</v>
      </c>
      <c r="C1700" s="48">
        <v>44613</v>
      </c>
      <c r="D1700" s="47" t="str">
        <f t="shared" si="182"/>
        <v>February</v>
      </c>
      <c r="E1700" s="47">
        <f t="shared" si="183"/>
        <v>2022</v>
      </c>
      <c r="F1700" s="49">
        <v>156</v>
      </c>
      <c r="G1700" s="50">
        <v>42</v>
      </c>
      <c r="H1700" s="51">
        <f t="shared" si="184"/>
        <v>6552</v>
      </c>
      <c r="I1700" s="52">
        <v>0.13</v>
      </c>
      <c r="J1700" s="31" t="str">
        <f t="shared" si="185"/>
        <v>High (11–15%)</v>
      </c>
      <c r="K1700" s="51">
        <f t="shared" si="186"/>
        <v>851.76</v>
      </c>
      <c r="L1700" s="51">
        <f t="shared" si="187"/>
        <v>5700.24</v>
      </c>
      <c r="M1700" s="49">
        <v>0</v>
      </c>
      <c r="N1700" s="53">
        <f t="shared" si="188"/>
        <v>0</v>
      </c>
      <c r="O1700" s="54" t="s">
        <v>31</v>
      </c>
      <c r="P1700" s="55" t="s">
        <v>29</v>
      </c>
    </row>
    <row r="1701" ht="22.5" customHeight="1" spans="1:16">
      <c r="A1701" s="36" t="s">
        <v>61</v>
      </c>
      <c r="B1701" s="37" t="s">
        <v>62</v>
      </c>
      <c r="C1701" s="38">
        <v>44620</v>
      </c>
      <c r="D1701" s="37" t="str">
        <f t="shared" si="182"/>
        <v>February</v>
      </c>
      <c r="E1701" s="37">
        <f t="shared" si="183"/>
        <v>2022</v>
      </c>
      <c r="F1701" s="39">
        <v>142</v>
      </c>
      <c r="G1701" s="40">
        <v>25.13</v>
      </c>
      <c r="H1701" s="41">
        <f t="shared" si="184"/>
        <v>3568.46</v>
      </c>
      <c r="I1701" s="42">
        <v>0.11</v>
      </c>
      <c r="J1701" s="31" t="str">
        <f t="shared" si="185"/>
        <v>High (11–15%)</v>
      </c>
      <c r="K1701" s="41">
        <f t="shared" si="186"/>
        <v>392.5306</v>
      </c>
      <c r="L1701" s="41">
        <f t="shared" si="187"/>
        <v>3175.9294</v>
      </c>
      <c r="M1701" s="39">
        <v>1</v>
      </c>
      <c r="N1701" s="43">
        <f t="shared" si="188"/>
        <v>0.00704225352112676</v>
      </c>
      <c r="O1701" s="44" t="s">
        <v>32</v>
      </c>
      <c r="P1701" s="45" t="s">
        <v>28</v>
      </c>
    </row>
    <row r="1702" ht="22.5" customHeight="1" spans="1:16">
      <c r="A1702" s="46" t="s">
        <v>7</v>
      </c>
      <c r="B1702" s="47" t="s">
        <v>47</v>
      </c>
      <c r="C1702" s="48">
        <v>44620</v>
      </c>
      <c r="D1702" s="47" t="str">
        <f t="shared" si="182"/>
        <v>February</v>
      </c>
      <c r="E1702" s="47">
        <f t="shared" si="183"/>
        <v>2022</v>
      </c>
      <c r="F1702" s="49">
        <v>135</v>
      </c>
      <c r="G1702" s="50">
        <v>24.08</v>
      </c>
      <c r="H1702" s="51">
        <f t="shared" si="184"/>
        <v>3250.8</v>
      </c>
      <c r="I1702" s="52">
        <v>0.16</v>
      </c>
      <c r="J1702" s="31" t="str">
        <f t="shared" si="185"/>
        <v>Very High (16–20%)</v>
      </c>
      <c r="K1702" s="51">
        <f t="shared" si="186"/>
        <v>520.128</v>
      </c>
      <c r="L1702" s="51">
        <f t="shared" si="187"/>
        <v>2730.672</v>
      </c>
      <c r="M1702" s="49">
        <v>2</v>
      </c>
      <c r="N1702" s="53">
        <f t="shared" si="188"/>
        <v>0.0148148148148148</v>
      </c>
      <c r="O1702" s="54" t="s">
        <v>33</v>
      </c>
      <c r="P1702" s="55" t="s">
        <v>30</v>
      </c>
    </row>
    <row r="1703" ht="22.5" customHeight="1" spans="1:16">
      <c r="A1703" s="36" t="s">
        <v>56</v>
      </c>
      <c r="B1703" s="37" t="s">
        <v>57</v>
      </c>
      <c r="C1703" s="38">
        <v>44627</v>
      </c>
      <c r="D1703" s="37" t="str">
        <f t="shared" si="182"/>
        <v>March</v>
      </c>
      <c r="E1703" s="37">
        <f t="shared" si="183"/>
        <v>2022</v>
      </c>
      <c r="F1703" s="39">
        <v>167</v>
      </c>
      <c r="G1703" s="40">
        <v>51.98</v>
      </c>
      <c r="H1703" s="41">
        <f t="shared" si="184"/>
        <v>8680.66</v>
      </c>
      <c r="I1703" s="42">
        <v>0.08</v>
      </c>
      <c r="J1703" s="31" t="str">
        <f t="shared" si="185"/>
        <v>Moderate (6–10%)</v>
      </c>
      <c r="K1703" s="41">
        <f t="shared" si="186"/>
        <v>694.4528</v>
      </c>
      <c r="L1703" s="41">
        <f t="shared" si="187"/>
        <v>7986.2072</v>
      </c>
      <c r="M1703" s="39">
        <v>1</v>
      </c>
      <c r="N1703" s="43">
        <f t="shared" si="188"/>
        <v>0.00598802395209581</v>
      </c>
      <c r="O1703" s="44" t="s">
        <v>32</v>
      </c>
      <c r="P1703" s="45" t="s">
        <v>28</v>
      </c>
    </row>
    <row r="1704" ht="22.5" customHeight="1" spans="1:16">
      <c r="A1704" s="46" t="s">
        <v>48</v>
      </c>
      <c r="B1704" s="47" t="s">
        <v>49</v>
      </c>
      <c r="C1704" s="48">
        <v>44634</v>
      </c>
      <c r="D1704" s="47" t="str">
        <f t="shared" si="182"/>
        <v>March</v>
      </c>
      <c r="E1704" s="47">
        <f t="shared" si="183"/>
        <v>2022</v>
      </c>
      <c r="F1704" s="49">
        <v>148</v>
      </c>
      <c r="G1704" s="50">
        <v>19.13</v>
      </c>
      <c r="H1704" s="51">
        <f t="shared" si="184"/>
        <v>2831.24</v>
      </c>
      <c r="I1704" s="52">
        <v>0.06</v>
      </c>
      <c r="J1704" s="31" t="str">
        <f t="shared" si="185"/>
        <v>Moderate (6–10%)</v>
      </c>
      <c r="K1704" s="51">
        <f t="shared" si="186"/>
        <v>169.8744</v>
      </c>
      <c r="L1704" s="51">
        <f t="shared" si="187"/>
        <v>2661.3656</v>
      </c>
      <c r="M1704" s="49">
        <v>2</v>
      </c>
      <c r="N1704" s="53">
        <f t="shared" si="188"/>
        <v>0.0135135135135135</v>
      </c>
      <c r="O1704" s="54" t="s">
        <v>32</v>
      </c>
      <c r="P1704" s="55" t="s">
        <v>28</v>
      </c>
    </row>
    <row r="1705" ht="22.5" customHeight="1" spans="1:16">
      <c r="A1705" s="36" t="s">
        <v>56</v>
      </c>
      <c r="B1705" s="37" t="s">
        <v>57</v>
      </c>
      <c r="C1705" s="38">
        <v>44690</v>
      </c>
      <c r="D1705" s="37" t="str">
        <f t="shared" si="182"/>
        <v>May</v>
      </c>
      <c r="E1705" s="37">
        <f t="shared" si="183"/>
        <v>2022</v>
      </c>
      <c r="F1705" s="39">
        <v>153</v>
      </c>
      <c r="G1705" s="40">
        <v>57.06</v>
      </c>
      <c r="H1705" s="41">
        <f t="shared" si="184"/>
        <v>8730.18</v>
      </c>
      <c r="I1705" s="42">
        <v>0.12</v>
      </c>
      <c r="J1705" s="31" t="str">
        <f t="shared" si="185"/>
        <v>High (11–15%)</v>
      </c>
      <c r="K1705" s="41">
        <f t="shared" si="186"/>
        <v>1047.6216</v>
      </c>
      <c r="L1705" s="41">
        <f t="shared" si="187"/>
        <v>7682.5584</v>
      </c>
      <c r="M1705" s="39">
        <v>1</v>
      </c>
      <c r="N1705" s="43">
        <f t="shared" si="188"/>
        <v>0.0065359477124183</v>
      </c>
      <c r="O1705" s="44" t="s">
        <v>33</v>
      </c>
      <c r="P1705" s="45" t="s">
        <v>30</v>
      </c>
    </row>
    <row r="1706" ht="22.5" customHeight="1" spans="1:16">
      <c r="A1706" s="46" t="s">
        <v>10</v>
      </c>
      <c r="B1706" s="47" t="s">
        <v>62</v>
      </c>
      <c r="C1706" s="48">
        <v>44697</v>
      </c>
      <c r="D1706" s="47" t="str">
        <f t="shared" si="182"/>
        <v>May</v>
      </c>
      <c r="E1706" s="47">
        <f t="shared" si="183"/>
        <v>2022</v>
      </c>
      <c r="F1706" s="49">
        <v>153</v>
      </c>
      <c r="G1706" s="50">
        <v>21.63</v>
      </c>
      <c r="H1706" s="51">
        <f t="shared" si="184"/>
        <v>3309.39</v>
      </c>
      <c r="I1706" s="52">
        <v>0.05</v>
      </c>
      <c r="J1706" s="31" t="str">
        <f t="shared" si="185"/>
        <v>Low (1–5%)</v>
      </c>
      <c r="K1706" s="51">
        <f t="shared" si="186"/>
        <v>165.4695</v>
      </c>
      <c r="L1706" s="51">
        <f t="shared" si="187"/>
        <v>3143.9205</v>
      </c>
      <c r="M1706" s="49">
        <v>1</v>
      </c>
      <c r="N1706" s="53">
        <f t="shared" si="188"/>
        <v>0.0065359477124183</v>
      </c>
      <c r="O1706" s="54" t="s">
        <v>31</v>
      </c>
      <c r="P1706" s="55" t="s">
        <v>29</v>
      </c>
    </row>
    <row r="1707" ht="22.5" customHeight="1" spans="1:16">
      <c r="A1707" s="36" t="s">
        <v>6</v>
      </c>
      <c r="B1707" s="37" t="s">
        <v>51</v>
      </c>
      <c r="C1707" s="38">
        <v>44704</v>
      </c>
      <c r="D1707" s="37" t="str">
        <f t="shared" si="182"/>
        <v>May</v>
      </c>
      <c r="E1707" s="37">
        <f t="shared" si="183"/>
        <v>2022</v>
      </c>
      <c r="F1707" s="39">
        <v>141</v>
      </c>
      <c r="G1707" s="40">
        <v>34.55</v>
      </c>
      <c r="H1707" s="41">
        <f t="shared" si="184"/>
        <v>4871.55</v>
      </c>
      <c r="I1707" s="42">
        <v>0.24</v>
      </c>
      <c r="J1707" s="31" t="str">
        <f t="shared" si="185"/>
        <v>Maximum (21–25%)</v>
      </c>
      <c r="K1707" s="41">
        <f t="shared" si="186"/>
        <v>1169.172</v>
      </c>
      <c r="L1707" s="41">
        <f t="shared" si="187"/>
        <v>3702.378</v>
      </c>
      <c r="M1707" s="39">
        <v>0</v>
      </c>
      <c r="N1707" s="43">
        <f t="shared" si="188"/>
        <v>0</v>
      </c>
      <c r="O1707" s="44" t="s">
        <v>31</v>
      </c>
      <c r="P1707" s="45" t="s">
        <v>28</v>
      </c>
    </row>
    <row r="1708" ht="22.5" customHeight="1" spans="1:16">
      <c r="A1708" s="46" t="s">
        <v>61</v>
      </c>
      <c r="B1708" s="47" t="s">
        <v>62</v>
      </c>
      <c r="C1708" s="48">
        <v>44711</v>
      </c>
      <c r="D1708" s="47" t="str">
        <f t="shared" si="182"/>
        <v>May</v>
      </c>
      <c r="E1708" s="47">
        <f t="shared" si="183"/>
        <v>2022</v>
      </c>
      <c r="F1708" s="49">
        <v>166</v>
      </c>
      <c r="G1708" s="50">
        <v>28.01</v>
      </c>
      <c r="H1708" s="51">
        <f t="shared" si="184"/>
        <v>4649.66</v>
      </c>
      <c r="I1708" s="52">
        <v>0.02</v>
      </c>
      <c r="J1708" s="31" t="str">
        <f t="shared" si="185"/>
        <v>Low (1–5%)</v>
      </c>
      <c r="K1708" s="51">
        <f t="shared" si="186"/>
        <v>92.9931999999999</v>
      </c>
      <c r="L1708" s="51">
        <f t="shared" si="187"/>
        <v>4556.6668</v>
      </c>
      <c r="M1708" s="49">
        <v>0</v>
      </c>
      <c r="N1708" s="53">
        <f t="shared" si="188"/>
        <v>0</v>
      </c>
      <c r="O1708" s="54" t="s">
        <v>32</v>
      </c>
      <c r="P1708" s="55" t="s">
        <v>28</v>
      </c>
    </row>
    <row r="1709" ht="22.5" customHeight="1" spans="1:16">
      <c r="A1709" s="36" t="s">
        <v>54</v>
      </c>
      <c r="B1709" s="37" t="s">
        <v>55</v>
      </c>
      <c r="C1709" s="38">
        <v>44718</v>
      </c>
      <c r="D1709" s="37" t="str">
        <f t="shared" si="182"/>
        <v>June</v>
      </c>
      <c r="E1709" s="37">
        <f t="shared" si="183"/>
        <v>2022</v>
      </c>
      <c r="F1709" s="39">
        <v>139</v>
      </c>
      <c r="G1709" s="40">
        <v>15.04</v>
      </c>
      <c r="H1709" s="41">
        <f t="shared" si="184"/>
        <v>2090.56</v>
      </c>
      <c r="I1709" s="42">
        <v>0.2</v>
      </c>
      <c r="J1709" s="31" t="str">
        <f t="shared" si="185"/>
        <v>Very High (16–20%)</v>
      </c>
      <c r="K1709" s="41">
        <f t="shared" si="186"/>
        <v>418.112</v>
      </c>
      <c r="L1709" s="41">
        <f t="shared" si="187"/>
        <v>1672.448</v>
      </c>
      <c r="M1709" s="39">
        <v>2</v>
      </c>
      <c r="N1709" s="43">
        <f t="shared" si="188"/>
        <v>0.0143884892086331</v>
      </c>
      <c r="O1709" s="44" t="s">
        <v>32</v>
      </c>
      <c r="P1709" s="45" t="s">
        <v>30</v>
      </c>
    </row>
    <row r="1710" ht="22.5" customHeight="1" spans="1:16">
      <c r="A1710" s="46" t="s">
        <v>48</v>
      </c>
      <c r="B1710" s="47" t="s">
        <v>49</v>
      </c>
      <c r="C1710" s="48">
        <v>44725</v>
      </c>
      <c r="D1710" s="47" t="str">
        <f t="shared" si="182"/>
        <v>June</v>
      </c>
      <c r="E1710" s="47">
        <f t="shared" si="183"/>
        <v>2022</v>
      </c>
      <c r="F1710" s="49">
        <v>146</v>
      </c>
      <c r="G1710" s="50">
        <v>32.56</v>
      </c>
      <c r="H1710" s="51">
        <f t="shared" si="184"/>
        <v>4753.76</v>
      </c>
      <c r="I1710" s="52">
        <v>0.09</v>
      </c>
      <c r="J1710" s="31" t="str">
        <f t="shared" si="185"/>
        <v>Moderate (6–10%)</v>
      </c>
      <c r="K1710" s="51">
        <f t="shared" si="186"/>
        <v>427.8384</v>
      </c>
      <c r="L1710" s="51">
        <f t="shared" si="187"/>
        <v>4325.9216</v>
      </c>
      <c r="M1710" s="49">
        <v>3</v>
      </c>
      <c r="N1710" s="53">
        <f t="shared" si="188"/>
        <v>0.0205479452054795</v>
      </c>
      <c r="O1710" s="54" t="s">
        <v>32</v>
      </c>
      <c r="P1710" s="55" t="s">
        <v>28</v>
      </c>
    </row>
    <row r="1711" ht="22.5" customHeight="1" spans="1:16">
      <c r="A1711" s="36" t="s">
        <v>46</v>
      </c>
      <c r="B1711" s="37" t="s">
        <v>47</v>
      </c>
      <c r="C1711" s="38">
        <v>44774</v>
      </c>
      <c r="D1711" s="37" t="str">
        <f t="shared" si="182"/>
        <v>August</v>
      </c>
      <c r="E1711" s="37">
        <f t="shared" si="183"/>
        <v>2022</v>
      </c>
      <c r="F1711" s="39">
        <v>170</v>
      </c>
      <c r="G1711" s="40">
        <v>36.88</v>
      </c>
      <c r="H1711" s="41">
        <f t="shared" si="184"/>
        <v>6269.6</v>
      </c>
      <c r="I1711" s="42">
        <v>0.02</v>
      </c>
      <c r="J1711" s="31" t="str">
        <f t="shared" si="185"/>
        <v>Low (1–5%)</v>
      </c>
      <c r="K1711" s="41">
        <f t="shared" si="186"/>
        <v>125.392</v>
      </c>
      <c r="L1711" s="41">
        <f t="shared" si="187"/>
        <v>6144.208</v>
      </c>
      <c r="M1711" s="39">
        <v>2</v>
      </c>
      <c r="N1711" s="43">
        <f t="shared" si="188"/>
        <v>0.0117647058823529</v>
      </c>
      <c r="O1711" s="44" t="s">
        <v>33</v>
      </c>
      <c r="P1711" s="45" t="s">
        <v>30</v>
      </c>
    </row>
    <row r="1712" ht="22.5" customHeight="1" spans="1:16">
      <c r="A1712" s="46" t="s">
        <v>54</v>
      </c>
      <c r="B1712" s="47" t="s">
        <v>55</v>
      </c>
      <c r="C1712" s="48">
        <v>44788</v>
      </c>
      <c r="D1712" s="47" t="str">
        <f t="shared" si="182"/>
        <v>August</v>
      </c>
      <c r="E1712" s="47">
        <f t="shared" si="183"/>
        <v>2022</v>
      </c>
      <c r="F1712" s="49">
        <v>148</v>
      </c>
      <c r="G1712" s="50">
        <v>25.43</v>
      </c>
      <c r="H1712" s="51">
        <f t="shared" si="184"/>
        <v>3763.64</v>
      </c>
      <c r="I1712" s="52">
        <v>0.15</v>
      </c>
      <c r="J1712" s="31" t="str">
        <f t="shared" si="185"/>
        <v>High (11–15%)</v>
      </c>
      <c r="K1712" s="51">
        <f t="shared" si="186"/>
        <v>564.546</v>
      </c>
      <c r="L1712" s="51">
        <f t="shared" si="187"/>
        <v>3199.094</v>
      </c>
      <c r="M1712" s="49">
        <v>0</v>
      </c>
      <c r="N1712" s="53">
        <f t="shared" si="188"/>
        <v>0</v>
      </c>
      <c r="O1712" s="54" t="s">
        <v>33</v>
      </c>
      <c r="P1712" s="55" t="s">
        <v>28</v>
      </c>
    </row>
    <row r="1713" ht="22.5" customHeight="1" spans="1:16">
      <c r="A1713" s="36" t="s">
        <v>9</v>
      </c>
      <c r="B1713" s="37" t="s">
        <v>62</v>
      </c>
      <c r="C1713" s="38">
        <v>44795</v>
      </c>
      <c r="D1713" s="37" t="str">
        <f t="shared" si="182"/>
        <v>August</v>
      </c>
      <c r="E1713" s="37">
        <f t="shared" si="183"/>
        <v>2022</v>
      </c>
      <c r="F1713" s="39">
        <v>163</v>
      </c>
      <c r="G1713" s="40">
        <v>49.23</v>
      </c>
      <c r="H1713" s="41">
        <f t="shared" si="184"/>
        <v>8024.49</v>
      </c>
      <c r="I1713" s="42">
        <v>0.18</v>
      </c>
      <c r="J1713" s="31" t="str">
        <f t="shared" si="185"/>
        <v>Very High (16–20%)</v>
      </c>
      <c r="K1713" s="41">
        <f t="shared" si="186"/>
        <v>1444.4082</v>
      </c>
      <c r="L1713" s="41">
        <f t="shared" si="187"/>
        <v>6580.0818</v>
      </c>
      <c r="M1713" s="39">
        <v>3</v>
      </c>
      <c r="N1713" s="43">
        <f t="shared" si="188"/>
        <v>0.0184049079754601</v>
      </c>
      <c r="O1713" s="44" t="s">
        <v>31</v>
      </c>
      <c r="P1713" s="45" t="s">
        <v>30</v>
      </c>
    </row>
    <row r="1714" ht="22.5" customHeight="1" spans="1:16">
      <c r="A1714" s="46" t="s">
        <v>56</v>
      </c>
      <c r="B1714" s="47" t="s">
        <v>57</v>
      </c>
      <c r="C1714" s="48">
        <v>44795</v>
      </c>
      <c r="D1714" s="47" t="str">
        <f t="shared" si="182"/>
        <v>August</v>
      </c>
      <c r="E1714" s="47">
        <f t="shared" si="183"/>
        <v>2022</v>
      </c>
      <c r="F1714" s="49">
        <v>145</v>
      </c>
      <c r="G1714" s="50">
        <v>42.89</v>
      </c>
      <c r="H1714" s="51">
        <f t="shared" si="184"/>
        <v>6219.05</v>
      </c>
      <c r="I1714" s="52">
        <v>0.11</v>
      </c>
      <c r="J1714" s="31" t="str">
        <f t="shared" si="185"/>
        <v>High (11–15%)</v>
      </c>
      <c r="K1714" s="51">
        <f t="shared" si="186"/>
        <v>684.0955</v>
      </c>
      <c r="L1714" s="51">
        <f t="shared" si="187"/>
        <v>5534.9545</v>
      </c>
      <c r="M1714" s="49">
        <v>1</v>
      </c>
      <c r="N1714" s="53">
        <f t="shared" si="188"/>
        <v>0.00689655172413793</v>
      </c>
      <c r="O1714" s="54" t="s">
        <v>31</v>
      </c>
      <c r="P1714" s="55" t="s">
        <v>30</v>
      </c>
    </row>
    <row r="1715" ht="22.5" customHeight="1" spans="1:16">
      <c r="A1715" s="36" t="s">
        <v>10</v>
      </c>
      <c r="B1715" s="37" t="s">
        <v>62</v>
      </c>
      <c r="C1715" s="38">
        <v>44809</v>
      </c>
      <c r="D1715" s="37" t="str">
        <f t="shared" si="182"/>
        <v>September</v>
      </c>
      <c r="E1715" s="37">
        <f t="shared" si="183"/>
        <v>2022</v>
      </c>
      <c r="F1715" s="39">
        <v>150</v>
      </c>
      <c r="G1715" s="40">
        <v>27.82</v>
      </c>
      <c r="H1715" s="41">
        <f t="shared" si="184"/>
        <v>4173</v>
      </c>
      <c r="I1715" s="42">
        <v>0.01</v>
      </c>
      <c r="J1715" s="31" t="str">
        <f t="shared" si="185"/>
        <v>Low (1–5%)</v>
      </c>
      <c r="K1715" s="41">
        <f t="shared" si="186"/>
        <v>41.7300000000005</v>
      </c>
      <c r="L1715" s="41">
        <f t="shared" si="187"/>
        <v>4131.27</v>
      </c>
      <c r="M1715" s="39">
        <v>1</v>
      </c>
      <c r="N1715" s="43">
        <f t="shared" si="188"/>
        <v>0.00666666666666667</v>
      </c>
      <c r="O1715" s="44" t="s">
        <v>33</v>
      </c>
      <c r="P1715" s="45" t="s">
        <v>30</v>
      </c>
    </row>
    <row r="1716" ht="22.5" customHeight="1" spans="1:16">
      <c r="A1716" s="46" t="s">
        <v>61</v>
      </c>
      <c r="B1716" s="47" t="s">
        <v>62</v>
      </c>
      <c r="C1716" s="48">
        <v>44816</v>
      </c>
      <c r="D1716" s="47" t="str">
        <f t="shared" si="182"/>
        <v>September</v>
      </c>
      <c r="E1716" s="47">
        <f t="shared" si="183"/>
        <v>2022</v>
      </c>
      <c r="F1716" s="49">
        <v>140</v>
      </c>
      <c r="G1716" s="50">
        <v>38</v>
      </c>
      <c r="H1716" s="51">
        <f t="shared" si="184"/>
        <v>5320</v>
      </c>
      <c r="I1716" s="52">
        <v>0.03</v>
      </c>
      <c r="J1716" s="31" t="str">
        <f t="shared" si="185"/>
        <v>Low (1–5%)</v>
      </c>
      <c r="K1716" s="51">
        <f t="shared" si="186"/>
        <v>159.6</v>
      </c>
      <c r="L1716" s="51">
        <f t="shared" si="187"/>
        <v>5160.4</v>
      </c>
      <c r="M1716" s="49">
        <v>4</v>
      </c>
      <c r="N1716" s="53">
        <f t="shared" si="188"/>
        <v>0.0285714285714286</v>
      </c>
      <c r="O1716" s="54" t="s">
        <v>33</v>
      </c>
      <c r="P1716" s="55" t="s">
        <v>28</v>
      </c>
    </row>
    <row r="1717" ht="22.5" customHeight="1" spans="1:16">
      <c r="A1717" s="36" t="s">
        <v>50</v>
      </c>
      <c r="B1717" s="37" t="s">
        <v>51</v>
      </c>
      <c r="C1717" s="38">
        <v>44823</v>
      </c>
      <c r="D1717" s="37" t="str">
        <f t="shared" si="182"/>
        <v>September</v>
      </c>
      <c r="E1717" s="37">
        <f t="shared" si="183"/>
        <v>2022</v>
      </c>
      <c r="F1717" s="39">
        <v>161</v>
      </c>
      <c r="G1717" s="40">
        <v>14.33</v>
      </c>
      <c r="H1717" s="41">
        <f t="shared" si="184"/>
        <v>2307.13</v>
      </c>
      <c r="I1717" s="42">
        <v>0.14</v>
      </c>
      <c r="J1717" s="31" t="str">
        <f t="shared" si="185"/>
        <v>High (11–15%)</v>
      </c>
      <c r="K1717" s="41">
        <f t="shared" si="186"/>
        <v>322.9982</v>
      </c>
      <c r="L1717" s="41">
        <f t="shared" si="187"/>
        <v>1984.1318</v>
      </c>
      <c r="M1717" s="39">
        <v>2</v>
      </c>
      <c r="N1717" s="43">
        <f t="shared" si="188"/>
        <v>0.0124223602484472</v>
      </c>
      <c r="O1717" s="44" t="s">
        <v>33</v>
      </c>
      <c r="P1717" s="45" t="s">
        <v>30</v>
      </c>
    </row>
    <row r="1718" ht="22.5" customHeight="1" spans="1:16">
      <c r="A1718" s="46" t="s">
        <v>48</v>
      </c>
      <c r="B1718" s="47" t="s">
        <v>49</v>
      </c>
      <c r="C1718" s="48">
        <v>44830</v>
      </c>
      <c r="D1718" s="47" t="str">
        <f t="shared" si="182"/>
        <v>September</v>
      </c>
      <c r="E1718" s="47">
        <f t="shared" si="183"/>
        <v>2022</v>
      </c>
      <c r="F1718" s="49">
        <v>156</v>
      </c>
      <c r="G1718" s="50">
        <v>22.86</v>
      </c>
      <c r="H1718" s="51">
        <f t="shared" si="184"/>
        <v>3566.16</v>
      </c>
      <c r="I1718" s="52">
        <v>0.12</v>
      </c>
      <c r="J1718" s="31" t="str">
        <f t="shared" si="185"/>
        <v>High (11–15%)</v>
      </c>
      <c r="K1718" s="51">
        <f t="shared" si="186"/>
        <v>427.9392</v>
      </c>
      <c r="L1718" s="51">
        <f t="shared" si="187"/>
        <v>3138.2208</v>
      </c>
      <c r="M1718" s="49">
        <v>1</v>
      </c>
      <c r="N1718" s="53">
        <f t="shared" si="188"/>
        <v>0.00641025641025641</v>
      </c>
      <c r="O1718" s="54" t="s">
        <v>31</v>
      </c>
      <c r="P1718" s="55" t="s">
        <v>30</v>
      </c>
    </row>
    <row r="1719" ht="22.5" customHeight="1" spans="1:16">
      <c r="A1719" s="36" t="s">
        <v>54</v>
      </c>
      <c r="B1719" s="37" t="s">
        <v>55</v>
      </c>
      <c r="C1719" s="38">
        <v>44837</v>
      </c>
      <c r="D1719" s="37" t="str">
        <f t="shared" si="182"/>
        <v>October</v>
      </c>
      <c r="E1719" s="37">
        <f t="shared" si="183"/>
        <v>2022</v>
      </c>
      <c r="F1719" s="39">
        <v>168</v>
      </c>
      <c r="G1719" s="40">
        <v>19.76</v>
      </c>
      <c r="H1719" s="41">
        <f t="shared" si="184"/>
        <v>3319.68</v>
      </c>
      <c r="I1719" s="42">
        <v>0.15</v>
      </c>
      <c r="J1719" s="31" t="str">
        <f t="shared" si="185"/>
        <v>High (11–15%)</v>
      </c>
      <c r="K1719" s="41">
        <f t="shared" si="186"/>
        <v>497.952</v>
      </c>
      <c r="L1719" s="41">
        <f t="shared" si="187"/>
        <v>2821.728</v>
      </c>
      <c r="M1719" s="39">
        <v>1</v>
      </c>
      <c r="N1719" s="43">
        <f t="shared" si="188"/>
        <v>0.00595238095238095</v>
      </c>
      <c r="O1719" s="44" t="s">
        <v>32</v>
      </c>
      <c r="P1719" s="45" t="s">
        <v>29</v>
      </c>
    </row>
    <row r="1720" ht="22.5" customHeight="1" spans="1:16">
      <c r="A1720" s="46" t="s">
        <v>10</v>
      </c>
      <c r="B1720" s="47" t="s">
        <v>62</v>
      </c>
      <c r="C1720" s="48">
        <v>44851</v>
      </c>
      <c r="D1720" s="47" t="str">
        <f t="shared" si="182"/>
        <v>October</v>
      </c>
      <c r="E1720" s="47">
        <f t="shared" si="183"/>
        <v>2022</v>
      </c>
      <c r="F1720" s="49">
        <v>173</v>
      </c>
      <c r="G1720" s="50">
        <v>41.62</v>
      </c>
      <c r="H1720" s="51">
        <f t="shared" si="184"/>
        <v>7200.26</v>
      </c>
      <c r="I1720" s="52">
        <v>0.09</v>
      </c>
      <c r="J1720" s="31" t="str">
        <f t="shared" si="185"/>
        <v>Moderate (6–10%)</v>
      </c>
      <c r="K1720" s="51">
        <f t="shared" si="186"/>
        <v>648.0234</v>
      </c>
      <c r="L1720" s="51">
        <f t="shared" si="187"/>
        <v>6552.2366</v>
      </c>
      <c r="M1720" s="49">
        <v>0</v>
      </c>
      <c r="N1720" s="53">
        <f t="shared" si="188"/>
        <v>0</v>
      </c>
      <c r="O1720" s="54" t="s">
        <v>31</v>
      </c>
      <c r="P1720" s="55" t="s">
        <v>28</v>
      </c>
    </row>
    <row r="1721" ht="22.5" customHeight="1" spans="1:16">
      <c r="A1721" s="36" t="s">
        <v>64</v>
      </c>
      <c r="B1721" s="37" t="s">
        <v>65</v>
      </c>
      <c r="C1721" s="38">
        <v>44886</v>
      </c>
      <c r="D1721" s="37" t="str">
        <f t="shared" si="182"/>
        <v>November</v>
      </c>
      <c r="E1721" s="37">
        <f t="shared" si="183"/>
        <v>2022</v>
      </c>
      <c r="F1721" s="39">
        <v>150</v>
      </c>
      <c r="G1721" s="40">
        <v>17.56</v>
      </c>
      <c r="H1721" s="41">
        <f t="shared" si="184"/>
        <v>2634</v>
      </c>
      <c r="I1721" s="42">
        <v>0.18</v>
      </c>
      <c r="J1721" s="31" t="str">
        <f t="shared" si="185"/>
        <v>Very High (16–20%)</v>
      </c>
      <c r="K1721" s="41">
        <f t="shared" si="186"/>
        <v>474.12</v>
      </c>
      <c r="L1721" s="41">
        <f t="shared" si="187"/>
        <v>2159.88</v>
      </c>
      <c r="M1721" s="39">
        <v>1</v>
      </c>
      <c r="N1721" s="43">
        <f t="shared" si="188"/>
        <v>0.00666666666666667</v>
      </c>
      <c r="O1721" s="44" t="s">
        <v>32</v>
      </c>
      <c r="P1721" s="45" t="s">
        <v>29</v>
      </c>
    </row>
    <row r="1722" ht="22.5" customHeight="1" spans="1:16">
      <c r="A1722" s="46" t="s">
        <v>7</v>
      </c>
      <c r="B1722" s="47" t="s">
        <v>47</v>
      </c>
      <c r="C1722" s="48">
        <v>44886</v>
      </c>
      <c r="D1722" s="47" t="str">
        <f t="shared" si="182"/>
        <v>November</v>
      </c>
      <c r="E1722" s="47">
        <f t="shared" si="183"/>
        <v>2022</v>
      </c>
      <c r="F1722" s="49">
        <v>166</v>
      </c>
      <c r="G1722" s="50">
        <v>26.45</v>
      </c>
      <c r="H1722" s="51">
        <f t="shared" si="184"/>
        <v>4390.7</v>
      </c>
      <c r="I1722" s="52">
        <v>0.08</v>
      </c>
      <c r="J1722" s="31" t="str">
        <f t="shared" si="185"/>
        <v>Moderate (6–10%)</v>
      </c>
      <c r="K1722" s="51">
        <f t="shared" si="186"/>
        <v>351.256</v>
      </c>
      <c r="L1722" s="51">
        <f t="shared" si="187"/>
        <v>4039.444</v>
      </c>
      <c r="M1722" s="49">
        <v>0</v>
      </c>
      <c r="N1722" s="53">
        <f t="shared" si="188"/>
        <v>0</v>
      </c>
      <c r="O1722" s="54" t="s">
        <v>31</v>
      </c>
      <c r="P1722" s="55" t="s">
        <v>30</v>
      </c>
    </row>
    <row r="1723" ht="22.5" customHeight="1" spans="1:16">
      <c r="A1723" s="36" t="s">
        <v>52</v>
      </c>
      <c r="B1723" s="37" t="s">
        <v>53</v>
      </c>
      <c r="C1723" s="38">
        <v>44893</v>
      </c>
      <c r="D1723" s="37" t="str">
        <f t="shared" si="182"/>
        <v>November</v>
      </c>
      <c r="E1723" s="37">
        <f t="shared" si="183"/>
        <v>2022</v>
      </c>
      <c r="F1723" s="39">
        <v>151</v>
      </c>
      <c r="G1723" s="40">
        <v>47.9</v>
      </c>
      <c r="H1723" s="41">
        <f t="shared" si="184"/>
        <v>7232.9</v>
      </c>
      <c r="I1723" s="42">
        <v>0.01</v>
      </c>
      <c r="J1723" s="31" t="str">
        <f t="shared" si="185"/>
        <v>Low (1–5%)</v>
      </c>
      <c r="K1723" s="41">
        <f t="shared" si="186"/>
        <v>72.3289999999997</v>
      </c>
      <c r="L1723" s="41">
        <f t="shared" si="187"/>
        <v>7160.571</v>
      </c>
      <c r="M1723" s="39">
        <v>2</v>
      </c>
      <c r="N1723" s="43">
        <f t="shared" si="188"/>
        <v>0.0132450331125828</v>
      </c>
      <c r="O1723" s="44" t="s">
        <v>31</v>
      </c>
      <c r="P1723" s="45" t="s">
        <v>29</v>
      </c>
    </row>
    <row r="1724" ht="22.5" customHeight="1" spans="1:16">
      <c r="A1724" s="46" t="s">
        <v>63</v>
      </c>
      <c r="B1724" s="47" t="s">
        <v>57</v>
      </c>
      <c r="C1724" s="48">
        <v>44900</v>
      </c>
      <c r="D1724" s="47" t="str">
        <f t="shared" si="182"/>
        <v>December</v>
      </c>
      <c r="E1724" s="47">
        <f t="shared" si="183"/>
        <v>2022</v>
      </c>
      <c r="F1724" s="49">
        <v>168</v>
      </c>
      <c r="G1724" s="50">
        <v>27.17</v>
      </c>
      <c r="H1724" s="51">
        <f t="shared" si="184"/>
        <v>4564.56</v>
      </c>
      <c r="I1724" s="52">
        <v>0.16</v>
      </c>
      <c r="J1724" s="31" t="str">
        <f t="shared" si="185"/>
        <v>Very High (16–20%)</v>
      </c>
      <c r="K1724" s="51">
        <f t="shared" si="186"/>
        <v>730.3296</v>
      </c>
      <c r="L1724" s="51">
        <f t="shared" si="187"/>
        <v>3834.2304</v>
      </c>
      <c r="M1724" s="49">
        <v>0</v>
      </c>
      <c r="N1724" s="53">
        <f t="shared" si="188"/>
        <v>0</v>
      </c>
      <c r="O1724" s="54" t="s">
        <v>32</v>
      </c>
      <c r="P1724" s="55" t="s">
        <v>30</v>
      </c>
    </row>
    <row r="1725" ht="22.5" customHeight="1" spans="1:16">
      <c r="A1725" s="36" t="s">
        <v>10</v>
      </c>
      <c r="B1725" s="37" t="s">
        <v>62</v>
      </c>
      <c r="C1725" s="38">
        <v>44914</v>
      </c>
      <c r="D1725" s="37" t="str">
        <f t="shared" si="182"/>
        <v>December</v>
      </c>
      <c r="E1725" s="37">
        <f t="shared" si="183"/>
        <v>2022</v>
      </c>
      <c r="F1725" s="39">
        <v>161</v>
      </c>
      <c r="G1725" s="40">
        <v>59.44</v>
      </c>
      <c r="H1725" s="41">
        <f t="shared" si="184"/>
        <v>9569.84</v>
      </c>
      <c r="I1725" s="42">
        <v>0.11</v>
      </c>
      <c r="J1725" s="31" t="str">
        <f t="shared" si="185"/>
        <v>High (11–15%)</v>
      </c>
      <c r="K1725" s="41">
        <f t="shared" si="186"/>
        <v>1052.6824</v>
      </c>
      <c r="L1725" s="41">
        <f t="shared" si="187"/>
        <v>8517.1576</v>
      </c>
      <c r="M1725" s="39">
        <v>1</v>
      </c>
      <c r="N1725" s="43">
        <f t="shared" si="188"/>
        <v>0.0062111801242236</v>
      </c>
      <c r="O1725" s="44" t="s">
        <v>31</v>
      </c>
      <c r="P1725" s="45" t="s">
        <v>30</v>
      </c>
    </row>
    <row r="1726" ht="22.5" customHeight="1" spans="1:16">
      <c r="A1726" s="46" t="s">
        <v>61</v>
      </c>
      <c r="B1726" s="47" t="s">
        <v>62</v>
      </c>
      <c r="C1726" s="48">
        <v>44914</v>
      </c>
      <c r="D1726" s="47" t="str">
        <f t="shared" si="182"/>
        <v>December</v>
      </c>
      <c r="E1726" s="47">
        <f t="shared" si="183"/>
        <v>2022</v>
      </c>
      <c r="F1726" s="49">
        <v>165</v>
      </c>
      <c r="G1726" s="50">
        <v>44.17</v>
      </c>
      <c r="H1726" s="51">
        <f t="shared" si="184"/>
        <v>7288.05</v>
      </c>
      <c r="I1726" s="52">
        <v>0.15</v>
      </c>
      <c r="J1726" s="31" t="str">
        <f t="shared" si="185"/>
        <v>High (11–15%)</v>
      </c>
      <c r="K1726" s="51">
        <f t="shared" si="186"/>
        <v>1093.2075</v>
      </c>
      <c r="L1726" s="51">
        <f t="shared" si="187"/>
        <v>6194.8425</v>
      </c>
      <c r="M1726" s="49">
        <v>3</v>
      </c>
      <c r="N1726" s="53">
        <f t="shared" si="188"/>
        <v>0.0181818181818182</v>
      </c>
      <c r="O1726" s="54" t="s">
        <v>32</v>
      </c>
      <c r="P1726" s="55" t="s">
        <v>28</v>
      </c>
    </row>
    <row r="1727" ht="22.5" customHeight="1" spans="1:16">
      <c r="A1727" s="36" t="s">
        <v>7</v>
      </c>
      <c r="B1727" s="37" t="s">
        <v>47</v>
      </c>
      <c r="C1727" s="38">
        <v>44914</v>
      </c>
      <c r="D1727" s="37" t="str">
        <f t="shared" si="182"/>
        <v>December</v>
      </c>
      <c r="E1727" s="37">
        <f t="shared" si="183"/>
        <v>2022</v>
      </c>
      <c r="F1727" s="39">
        <v>146</v>
      </c>
      <c r="G1727" s="40">
        <v>48.71</v>
      </c>
      <c r="H1727" s="41">
        <f t="shared" si="184"/>
        <v>7111.66</v>
      </c>
      <c r="I1727" s="42">
        <v>0.2</v>
      </c>
      <c r="J1727" s="31" t="str">
        <f t="shared" si="185"/>
        <v>Very High (16–20%)</v>
      </c>
      <c r="K1727" s="41">
        <f t="shared" si="186"/>
        <v>1422.332</v>
      </c>
      <c r="L1727" s="41">
        <f t="shared" si="187"/>
        <v>5689.328</v>
      </c>
      <c r="M1727" s="39">
        <v>0</v>
      </c>
      <c r="N1727" s="43">
        <f t="shared" si="188"/>
        <v>0</v>
      </c>
      <c r="O1727" s="44" t="s">
        <v>31</v>
      </c>
      <c r="P1727" s="45" t="s">
        <v>28</v>
      </c>
    </row>
    <row r="1728" ht="22.5" customHeight="1" spans="1:16">
      <c r="A1728" s="46" t="s">
        <v>64</v>
      </c>
      <c r="B1728" s="47" t="s">
        <v>65</v>
      </c>
      <c r="C1728" s="48">
        <v>44921</v>
      </c>
      <c r="D1728" s="47" t="str">
        <f t="shared" si="182"/>
        <v>December</v>
      </c>
      <c r="E1728" s="47">
        <f t="shared" si="183"/>
        <v>2022</v>
      </c>
      <c r="F1728" s="49">
        <v>135</v>
      </c>
      <c r="G1728" s="50">
        <v>26.62</v>
      </c>
      <c r="H1728" s="51">
        <f t="shared" si="184"/>
        <v>3593.7</v>
      </c>
      <c r="I1728" s="52">
        <v>0.09</v>
      </c>
      <c r="J1728" s="31" t="str">
        <f t="shared" si="185"/>
        <v>Moderate (6–10%)</v>
      </c>
      <c r="K1728" s="51">
        <f t="shared" si="186"/>
        <v>323.433</v>
      </c>
      <c r="L1728" s="51">
        <f t="shared" si="187"/>
        <v>3270.267</v>
      </c>
      <c r="M1728" s="49">
        <v>2</v>
      </c>
      <c r="N1728" s="53">
        <f t="shared" si="188"/>
        <v>0.0148148148148148</v>
      </c>
      <c r="O1728" s="54" t="s">
        <v>31</v>
      </c>
      <c r="P1728" s="55" t="s">
        <v>30</v>
      </c>
    </row>
    <row r="1729" ht="22.5" customHeight="1" spans="1:16">
      <c r="A1729" s="36" t="s">
        <v>50</v>
      </c>
      <c r="B1729" s="37" t="s">
        <v>51</v>
      </c>
      <c r="C1729" s="38">
        <v>44921</v>
      </c>
      <c r="D1729" s="37" t="str">
        <f t="shared" si="182"/>
        <v>December</v>
      </c>
      <c r="E1729" s="37">
        <f t="shared" si="183"/>
        <v>2022</v>
      </c>
      <c r="F1729" s="39">
        <v>148</v>
      </c>
      <c r="G1729" s="40">
        <v>30.57</v>
      </c>
      <c r="H1729" s="41">
        <f t="shared" si="184"/>
        <v>4524.36</v>
      </c>
      <c r="I1729" s="42">
        <v>0.03</v>
      </c>
      <c r="J1729" s="31" t="str">
        <f t="shared" si="185"/>
        <v>Low (1–5%)</v>
      </c>
      <c r="K1729" s="41">
        <f t="shared" si="186"/>
        <v>135.7308</v>
      </c>
      <c r="L1729" s="41">
        <f t="shared" si="187"/>
        <v>4388.6292</v>
      </c>
      <c r="M1729" s="39">
        <v>7</v>
      </c>
      <c r="N1729" s="43">
        <f t="shared" si="188"/>
        <v>0.0472972972972973</v>
      </c>
      <c r="O1729" s="44" t="s">
        <v>31</v>
      </c>
      <c r="P1729" s="45" t="s">
        <v>28</v>
      </c>
    </row>
    <row r="1730" ht="22.5" customHeight="1" spans="1:16">
      <c r="A1730" s="46" t="s">
        <v>54</v>
      </c>
      <c r="B1730" s="47" t="s">
        <v>55</v>
      </c>
      <c r="C1730" s="48">
        <v>44928</v>
      </c>
      <c r="D1730" s="47" t="str">
        <f t="shared" si="182"/>
        <v>January</v>
      </c>
      <c r="E1730" s="47">
        <f t="shared" si="183"/>
        <v>2023</v>
      </c>
      <c r="F1730" s="49">
        <v>131</v>
      </c>
      <c r="G1730" s="50">
        <v>16.76</v>
      </c>
      <c r="H1730" s="51">
        <f t="shared" si="184"/>
        <v>2195.56</v>
      </c>
      <c r="I1730" s="52">
        <v>0.16</v>
      </c>
      <c r="J1730" s="31" t="str">
        <f t="shared" si="185"/>
        <v>Very High (16–20%)</v>
      </c>
      <c r="K1730" s="51">
        <f t="shared" si="186"/>
        <v>351.2896</v>
      </c>
      <c r="L1730" s="51">
        <f t="shared" si="187"/>
        <v>1844.2704</v>
      </c>
      <c r="M1730" s="49">
        <v>1</v>
      </c>
      <c r="N1730" s="53">
        <f t="shared" si="188"/>
        <v>0.00763358778625954</v>
      </c>
      <c r="O1730" s="54" t="s">
        <v>32</v>
      </c>
      <c r="P1730" s="55" t="s">
        <v>28</v>
      </c>
    </row>
    <row r="1731" ht="22.5" customHeight="1" spans="1:16">
      <c r="A1731" s="36" t="s">
        <v>61</v>
      </c>
      <c r="B1731" s="37" t="s">
        <v>62</v>
      </c>
      <c r="C1731" s="38">
        <v>44935</v>
      </c>
      <c r="D1731" s="37" t="str">
        <f t="shared" ref="D1731:D1794" si="189">TEXT(C1731,"mmmm")</f>
        <v>January</v>
      </c>
      <c r="E1731" s="37">
        <f t="shared" ref="E1731:E1794" si="190">YEAR(C1731)</f>
        <v>2023</v>
      </c>
      <c r="F1731" s="39">
        <v>167</v>
      </c>
      <c r="G1731" s="40">
        <v>30.96</v>
      </c>
      <c r="H1731" s="41">
        <f t="shared" ref="H1731:H1794" si="191">F1731*G1731</f>
        <v>5170.32</v>
      </c>
      <c r="I1731" s="42">
        <v>0.21</v>
      </c>
      <c r="J1731" s="31" t="str">
        <f t="shared" ref="J1731:J1794" si="192">IF(I1731=0,"No Discount",IF(I1731&lt;=0.05,"Low (1–5%)",IF(I1731&lt;=0.1,"Moderate (6–10%)",IF(I1731&lt;=0.15,"High (11–15%)",IF(I1731&lt;=0.2,"Very High (16–20%)","Maximum (21–25%)")))))</f>
        <v>Maximum (21–25%)</v>
      </c>
      <c r="K1731" s="41">
        <f t="shared" ref="K1731:K1794" si="193">H1731-L1731</f>
        <v>1085.7672</v>
      </c>
      <c r="L1731" s="41">
        <f t="shared" ref="L1731:L1794" si="194">H1731*(1-I1731)</f>
        <v>4084.5528</v>
      </c>
      <c r="M1731" s="39">
        <v>0</v>
      </c>
      <c r="N1731" s="43">
        <f t="shared" ref="N1731:N1794" si="195">M1731/F1731</f>
        <v>0</v>
      </c>
      <c r="O1731" s="44" t="s">
        <v>32</v>
      </c>
      <c r="P1731" s="45" t="s">
        <v>30</v>
      </c>
    </row>
    <row r="1732" ht="22.5" customHeight="1" spans="1:16">
      <c r="A1732" s="46" t="s">
        <v>7</v>
      </c>
      <c r="B1732" s="47" t="s">
        <v>47</v>
      </c>
      <c r="C1732" s="48">
        <v>44935</v>
      </c>
      <c r="D1732" s="47" t="str">
        <f t="shared" si="189"/>
        <v>January</v>
      </c>
      <c r="E1732" s="47">
        <f t="shared" si="190"/>
        <v>2023</v>
      </c>
      <c r="F1732" s="49">
        <v>152</v>
      </c>
      <c r="G1732" s="50">
        <v>35.68</v>
      </c>
      <c r="H1732" s="51">
        <f t="shared" si="191"/>
        <v>5423.36</v>
      </c>
      <c r="I1732" s="52">
        <v>0.12</v>
      </c>
      <c r="J1732" s="31" t="str">
        <f t="shared" si="192"/>
        <v>High (11–15%)</v>
      </c>
      <c r="K1732" s="51">
        <f t="shared" si="193"/>
        <v>650.8032</v>
      </c>
      <c r="L1732" s="51">
        <f t="shared" si="194"/>
        <v>4772.5568</v>
      </c>
      <c r="M1732" s="49">
        <v>0</v>
      </c>
      <c r="N1732" s="53">
        <f t="shared" si="195"/>
        <v>0</v>
      </c>
      <c r="O1732" s="54" t="s">
        <v>32</v>
      </c>
      <c r="P1732" s="55" t="s">
        <v>29</v>
      </c>
    </row>
    <row r="1733" ht="22.5" customHeight="1" spans="1:16">
      <c r="A1733" s="36" t="s">
        <v>9</v>
      </c>
      <c r="B1733" s="37" t="s">
        <v>62</v>
      </c>
      <c r="C1733" s="38">
        <v>44935</v>
      </c>
      <c r="D1733" s="37" t="str">
        <f t="shared" si="189"/>
        <v>January</v>
      </c>
      <c r="E1733" s="37">
        <f t="shared" si="190"/>
        <v>2023</v>
      </c>
      <c r="F1733" s="39">
        <v>150</v>
      </c>
      <c r="G1733" s="40">
        <v>22.37</v>
      </c>
      <c r="H1733" s="41">
        <f t="shared" si="191"/>
        <v>3355.5</v>
      </c>
      <c r="I1733" s="42">
        <v>0.08</v>
      </c>
      <c r="J1733" s="31" t="str">
        <f t="shared" si="192"/>
        <v>Moderate (6–10%)</v>
      </c>
      <c r="K1733" s="41">
        <f t="shared" si="193"/>
        <v>268.44</v>
      </c>
      <c r="L1733" s="41">
        <f t="shared" si="194"/>
        <v>3087.06</v>
      </c>
      <c r="M1733" s="39">
        <v>1</v>
      </c>
      <c r="N1733" s="43">
        <f t="shared" si="195"/>
        <v>0.00666666666666667</v>
      </c>
      <c r="O1733" s="44" t="s">
        <v>33</v>
      </c>
      <c r="P1733" s="45" t="s">
        <v>29</v>
      </c>
    </row>
    <row r="1734" ht="22.5" customHeight="1" spans="1:16">
      <c r="A1734" s="46" t="s">
        <v>59</v>
      </c>
      <c r="B1734" s="47" t="s">
        <v>60</v>
      </c>
      <c r="C1734" s="48">
        <v>44949</v>
      </c>
      <c r="D1734" s="47" t="str">
        <f t="shared" si="189"/>
        <v>January</v>
      </c>
      <c r="E1734" s="47">
        <f t="shared" si="190"/>
        <v>2023</v>
      </c>
      <c r="F1734" s="49">
        <v>150</v>
      </c>
      <c r="G1734" s="50">
        <v>56.86</v>
      </c>
      <c r="H1734" s="51">
        <f t="shared" si="191"/>
        <v>8529</v>
      </c>
      <c r="I1734" s="52">
        <v>0.11</v>
      </c>
      <c r="J1734" s="31" t="str">
        <f t="shared" si="192"/>
        <v>High (11–15%)</v>
      </c>
      <c r="K1734" s="51">
        <f t="shared" si="193"/>
        <v>938.19</v>
      </c>
      <c r="L1734" s="51">
        <f t="shared" si="194"/>
        <v>7590.81</v>
      </c>
      <c r="M1734" s="49">
        <v>2</v>
      </c>
      <c r="N1734" s="53">
        <f t="shared" si="195"/>
        <v>0.0133333333333333</v>
      </c>
      <c r="O1734" s="54" t="s">
        <v>31</v>
      </c>
      <c r="P1734" s="55" t="s">
        <v>29</v>
      </c>
    </row>
    <row r="1735" ht="22.5" customHeight="1" spans="1:16">
      <c r="A1735" s="36" t="s">
        <v>56</v>
      </c>
      <c r="B1735" s="37" t="s">
        <v>57</v>
      </c>
      <c r="C1735" s="38">
        <v>44977</v>
      </c>
      <c r="D1735" s="37" t="str">
        <f t="shared" si="189"/>
        <v>February</v>
      </c>
      <c r="E1735" s="37">
        <f t="shared" si="190"/>
        <v>2023</v>
      </c>
      <c r="F1735" s="39">
        <v>170</v>
      </c>
      <c r="G1735" s="40">
        <v>25.26</v>
      </c>
      <c r="H1735" s="41">
        <f t="shared" si="191"/>
        <v>4294.2</v>
      </c>
      <c r="I1735" s="42">
        <v>0.05</v>
      </c>
      <c r="J1735" s="31" t="str">
        <f t="shared" si="192"/>
        <v>Low (1–5%)</v>
      </c>
      <c r="K1735" s="41">
        <f t="shared" si="193"/>
        <v>214.71</v>
      </c>
      <c r="L1735" s="41">
        <f t="shared" si="194"/>
        <v>4079.49</v>
      </c>
      <c r="M1735" s="39">
        <v>4</v>
      </c>
      <c r="N1735" s="43">
        <f t="shared" si="195"/>
        <v>0.0235294117647059</v>
      </c>
      <c r="O1735" s="44" t="s">
        <v>32</v>
      </c>
      <c r="P1735" s="45" t="s">
        <v>30</v>
      </c>
    </row>
    <row r="1736" ht="22.5" customHeight="1" spans="1:16">
      <c r="A1736" s="46" t="s">
        <v>46</v>
      </c>
      <c r="B1736" s="47" t="s">
        <v>47</v>
      </c>
      <c r="C1736" s="48">
        <v>45026</v>
      </c>
      <c r="D1736" s="47" t="str">
        <f t="shared" si="189"/>
        <v>April</v>
      </c>
      <c r="E1736" s="47">
        <f t="shared" si="190"/>
        <v>2023</v>
      </c>
      <c r="F1736" s="49">
        <v>148</v>
      </c>
      <c r="G1736" s="50">
        <v>35.05</v>
      </c>
      <c r="H1736" s="51">
        <f t="shared" si="191"/>
        <v>5187.4</v>
      </c>
      <c r="I1736" s="52">
        <v>0.05</v>
      </c>
      <c r="J1736" s="31" t="str">
        <f t="shared" si="192"/>
        <v>Low (1–5%)</v>
      </c>
      <c r="K1736" s="51">
        <f t="shared" si="193"/>
        <v>259.37</v>
      </c>
      <c r="L1736" s="51">
        <f t="shared" si="194"/>
        <v>4928.03</v>
      </c>
      <c r="M1736" s="49">
        <v>1</v>
      </c>
      <c r="N1736" s="53">
        <f t="shared" si="195"/>
        <v>0.00675675675675676</v>
      </c>
      <c r="O1736" s="54" t="s">
        <v>31</v>
      </c>
      <c r="P1736" s="55" t="s">
        <v>29</v>
      </c>
    </row>
    <row r="1737" ht="22.5" customHeight="1" spans="1:16">
      <c r="A1737" s="36" t="s">
        <v>50</v>
      </c>
      <c r="B1737" s="37" t="s">
        <v>51</v>
      </c>
      <c r="C1737" s="38">
        <v>45026</v>
      </c>
      <c r="D1737" s="37" t="str">
        <f t="shared" si="189"/>
        <v>April</v>
      </c>
      <c r="E1737" s="37">
        <f t="shared" si="190"/>
        <v>2023</v>
      </c>
      <c r="F1737" s="39">
        <v>148</v>
      </c>
      <c r="G1737" s="40">
        <v>56.17</v>
      </c>
      <c r="H1737" s="41">
        <f t="shared" si="191"/>
        <v>8313.16</v>
      </c>
      <c r="I1737" s="42">
        <v>0.08</v>
      </c>
      <c r="J1737" s="31" t="str">
        <f t="shared" si="192"/>
        <v>Moderate (6–10%)</v>
      </c>
      <c r="K1737" s="41">
        <f t="shared" si="193"/>
        <v>665.052799999999</v>
      </c>
      <c r="L1737" s="41">
        <f t="shared" si="194"/>
        <v>7648.1072</v>
      </c>
      <c r="M1737" s="39">
        <v>0</v>
      </c>
      <c r="N1737" s="43">
        <f t="shared" si="195"/>
        <v>0</v>
      </c>
      <c r="O1737" s="44" t="s">
        <v>33</v>
      </c>
      <c r="P1737" s="45" t="s">
        <v>28</v>
      </c>
    </row>
    <row r="1738" ht="22.5" customHeight="1" spans="1:16">
      <c r="A1738" s="46" t="s">
        <v>6</v>
      </c>
      <c r="B1738" s="47" t="s">
        <v>51</v>
      </c>
      <c r="C1738" s="48">
        <v>45033</v>
      </c>
      <c r="D1738" s="47" t="str">
        <f t="shared" si="189"/>
        <v>April</v>
      </c>
      <c r="E1738" s="47">
        <f t="shared" si="190"/>
        <v>2023</v>
      </c>
      <c r="F1738" s="49">
        <v>146</v>
      </c>
      <c r="G1738" s="50">
        <v>41.72</v>
      </c>
      <c r="H1738" s="51">
        <f t="shared" si="191"/>
        <v>6091.12</v>
      </c>
      <c r="I1738" s="52">
        <v>0.02</v>
      </c>
      <c r="J1738" s="31" t="str">
        <f t="shared" si="192"/>
        <v>Low (1–5%)</v>
      </c>
      <c r="K1738" s="51">
        <f t="shared" si="193"/>
        <v>121.8224</v>
      </c>
      <c r="L1738" s="51">
        <f t="shared" si="194"/>
        <v>5969.2976</v>
      </c>
      <c r="M1738" s="49">
        <v>1</v>
      </c>
      <c r="N1738" s="53">
        <f t="shared" si="195"/>
        <v>0.00684931506849315</v>
      </c>
      <c r="O1738" s="54" t="s">
        <v>32</v>
      </c>
      <c r="P1738" s="55" t="s">
        <v>29</v>
      </c>
    </row>
    <row r="1739" ht="22.5" customHeight="1" spans="1:16">
      <c r="A1739" s="36" t="s">
        <v>64</v>
      </c>
      <c r="B1739" s="37" t="s">
        <v>65</v>
      </c>
      <c r="C1739" s="38">
        <v>45047</v>
      </c>
      <c r="D1739" s="37" t="str">
        <f t="shared" si="189"/>
        <v>May</v>
      </c>
      <c r="E1739" s="37">
        <f t="shared" si="190"/>
        <v>2023</v>
      </c>
      <c r="F1739" s="39">
        <v>167</v>
      </c>
      <c r="G1739" s="40">
        <v>45.7</v>
      </c>
      <c r="H1739" s="41">
        <f t="shared" si="191"/>
        <v>7631.9</v>
      </c>
      <c r="I1739" s="42">
        <v>0.14</v>
      </c>
      <c r="J1739" s="31" t="str">
        <f t="shared" si="192"/>
        <v>High (11–15%)</v>
      </c>
      <c r="K1739" s="41">
        <f t="shared" si="193"/>
        <v>1068.466</v>
      </c>
      <c r="L1739" s="41">
        <f t="shared" si="194"/>
        <v>6563.434</v>
      </c>
      <c r="M1739" s="39">
        <v>1</v>
      </c>
      <c r="N1739" s="43">
        <f t="shared" si="195"/>
        <v>0.00598802395209581</v>
      </c>
      <c r="O1739" s="44" t="s">
        <v>32</v>
      </c>
      <c r="P1739" s="45" t="s">
        <v>29</v>
      </c>
    </row>
    <row r="1740" ht="22.5" customHeight="1" spans="1:16">
      <c r="A1740" s="46" t="s">
        <v>61</v>
      </c>
      <c r="B1740" s="47" t="s">
        <v>62</v>
      </c>
      <c r="C1740" s="48">
        <v>45061</v>
      </c>
      <c r="D1740" s="47" t="str">
        <f t="shared" si="189"/>
        <v>May</v>
      </c>
      <c r="E1740" s="47">
        <f t="shared" si="190"/>
        <v>2023</v>
      </c>
      <c r="F1740" s="49">
        <v>159</v>
      </c>
      <c r="G1740" s="50">
        <v>31.16</v>
      </c>
      <c r="H1740" s="51">
        <f t="shared" si="191"/>
        <v>4954.44</v>
      </c>
      <c r="I1740" s="52">
        <v>0.09</v>
      </c>
      <c r="J1740" s="31" t="str">
        <f t="shared" si="192"/>
        <v>Moderate (6–10%)</v>
      </c>
      <c r="K1740" s="51">
        <f t="shared" si="193"/>
        <v>445.8996</v>
      </c>
      <c r="L1740" s="51">
        <f t="shared" si="194"/>
        <v>4508.5404</v>
      </c>
      <c r="M1740" s="49">
        <v>1</v>
      </c>
      <c r="N1740" s="53">
        <f t="shared" si="195"/>
        <v>0.00628930817610063</v>
      </c>
      <c r="O1740" s="54" t="s">
        <v>33</v>
      </c>
      <c r="P1740" s="55" t="s">
        <v>30</v>
      </c>
    </row>
    <row r="1741" ht="22.5" customHeight="1" spans="1:16">
      <c r="A1741" s="36" t="s">
        <v>59</v>
      </c>
      <c r="B1741" s="37" t="s">
        <v>60</v>
      </c>
      <c r="C1741" s="38">
        <v>45089</v>
      </c>
      <c r="D1741" s="37" t="str">
        <f t="shared" si="189"/>
        <v>June</v>
      </c>
      <c r="E1741" s="37">
        <f t="shared" si="190"/>
        <v>2023</v>
      </c>
      <c r="F1741" s="39">
        <v>165</v>
      </c>
      <c r="G1741" s="40">
        <v>37.72</v>
      </c>
      <c r="H1741" s="41">
        <f t="shared" si="191"/>
        <v>6223.8</v>
      </c>
      <c r="I1741" s="42">
        <v>0.16</v>
      </c>
      <c r="J1741" s="31" t="str">
        <f t="shared" si="192"/>
        <v>Very High (16–20%)</v>
      </c>
      <c r="K1741" s="41">
        <f t="shared" si="193"/>
        <v>995.808</v>
      </c>
      <c r="L1741" s="41">
        <f t="shared" si="194"/>
        <v>5227.992</v>
      </c>
      <c r="M1741" s="39">
        <v>1</v>
      </c>
      <c r="N1741" s="43">
        <f t="shared" si="195"/>
        <v>0.00606060606060606</v>
      </c>
      <c r="O1741" s="44" t="s">
        <v>31</v>
      </c>
      <c r="P1741" s="45" t="s">
        <v>30</v>
      </c>
    </row>
    <row r="1742" ht="22.5" customHeight="1" spans="1:16">
      <c r="A1742" s="46" t="s">
        <v>63</v>
      </c>
      <c r="B1742" s="47" t="s">
        <v>57</v>
      </c>
      <c r="C1742" s="48">
        <v>45103</v>
      </c>
      <c r="D1742" s="47" t="str">
        <f t="shared" si="189"/>
        <v>June</v>
      </c>
      <c r="E1742" s="47">
        <f t="shared" si="190"/>
        <v>2023</v>
      </c>
      <c r="F1742" s="49">
        <v>146</v>
      </c>
      <c r="G1742" s="50">
        <v>53.1</v>
      </c>
      <c r="H1742" s="51">
        <f t="shared" si="191"/>
        <v>7752.6</v>
      </c>
      <c r="I1742" s="52">
        <v>0.17</v>
      </c>
      <c r="J1742" s="31" t="str">
        <f t="shared" si="192"/>
        <v>Very High (16–20%)</v>
      </c>
      <c r="K1742" s="51">
        <f t="shared" si="193"/>
        <v>1317.942</v>
      </c>
      <c r="L1742" s="51">
        <f t="shared" si="194"/>
        <v>6434.658</v>
      </c>
      <c r="M1742" s="49">
        <v>1</v>
      </c>
      <c r="N1742" s="53">
        <f t="shared" si="195"/>
        <v>0.00684931506849315</v>
      </c>
      <c r="O1742" s="54" t="s">
        <v>31</v>
      </c>
      <c r="P1742" s="55" t="s">
        <v>30</v>
      </c>
    </row>
    <row r="1743" ht="22.5" customHeight="1" spans="1:16">
      <c r="A1743" s="36" t="s">
        <v>48</v>
      </c>
      <c r="B1743" s="37" t="s">
        <v>49</v>
      </c>
      <c r="C1743" s="38">
        <v>45103</v>
      </c>
      <c r="D1743" s="37" t="str">
        <f t="shared" si="189"/>
        <v>June</v>
      </c>
      <c r="E1743" s="37">
        <f t="shared" si="190"/>
        <v>2023</v>
      </c>
      <c r="F1743" s="39">
        <v>162</v>
      </c>
      <c r="G1743" s="40">
        <v>14.55</v>
      </c>
      <c r="H1743" s="41">
        <f t="shared" si="191"/>
        <v>2357.1</v>
      </c>
      <c r="I1743" s="42">
        <v>0.11</v>
      </c>
      <c r="J1743" s="31" t="str">
        <f t="shared" si="192"/>
        <v>High (11–15%)</v>
      </c>
      <c r="K1743" s="41">
        <f t="shared" si="193"/>
        <v>259.281</v>
      </c>
      <c r="L1743" s="41">
        <f t="shared" si="194"/>
        <v>2097.819</v>
      </c>
      <c r="M1743" s="39">
        <v>2</v>
      </c>
      <c r="N1743" s="43">
        <f t="shared" si="195"/>
        <v>0.0123456790123457</v>
      </c>
      <c r="O1743" s="44" t="s">
        <v>31</v>
      </c>
      <c r="P1743" s="45" t="s">
        <v>30</v>
      </c>
    </row>
    <row r="1744" ht="22.5" customHeight="1" spans="1:16">
      <c r="A1744" s="46" t="s">
        <v>56</v>
      </c>
      <c r="B1744" s="47" t="s">
        <v>57</v>
      </c>
      <c r="C1744" s="48">
        <v>45103</v>
      </c>
      <c r="D1744" s="47" t="str">
        <f t="shared" si="189"/>
        <v>June</v>
      </c>
      <c r="E1744" s="47">
        <f t="shared" si="190"/>
        <v>2023</v>
      </c>
      <c r="F1744" s="49">
        <v>143</v>
      </c>
      <c r="G1744" s="50">
        <v>35.29</v>
      </c>
      <c r="H1744" s="51">
        <f t="shared" si="191"/>
        <v>5046.47</v>
      </c>
      <c r="I1744" s="52">
        <v>0.09</v>
      </c>
      <c r="J1744" s="31" t="str">
        <f t="shared" si="192"/>
        <v>Moderate (6–10%)</v>
      </c>
      <c r="K1744" s="51">
        <f t="shared" si="193"/>
        <v>454.182299999999</v>
      </c>
      <c r="L1744" s="51">
        <f t="shared" si="194"/>
        <v>4592.2877</v>
      </c>
      <c r="M1744" s="49">
        <v>0</v>
      </c>
      <c r="N1744" s="53">
        <f t="shared" si="195"/>
        <v>0</v>
      </c>
      <c r="O1744" s="54" t="s">
        <v>32</v>
      </c>
      <c r="P1744" s="55" t="s">
        <v>30</v>
      </c>
    </row>
    <row r="1745" ht="22.5" customHeight="1" spans="1:16">
      <c r="A1745" s="36" t="s">
        <v>9</v>
      </c>
      <c r="B1745" s="37" t="s">
        <v>62</v>
      </c>
      <c r="C1745" s="38">
        <v>45110</v>
      </c>
      <c r="D1745" s="37" t="str">
        <f t="shared" si="189"/>
        <v>July</v>
      </c>
      <c r="E1745" s="37">
        <f t="shared" si="190"/>
        <v>2023</v>
      </c>
      <c r="F1745" s="39">
        <v>150</v>
      </c>
      <c r="G1745" s="40">
        <v>34.93</v>
      </c>
      <c r="H1745" s="41">
        <f t="shared" si="191"/>
        <v>5239.5</v>
      </c>
      <c r="I1745" s="42">
        <v>0.22</v>
      </c>
      <c r="J1745" s="31" t="str">
        <f t="shared" si="192"/>
        <v>Maximum (21–25%)</v>
      </c>
      <c r="K1745" s="41">
        <f t="shared" si="193"/>
        <v>1152.69</v>
      </c>
      <c r="L1745" s="41">
        <f t="shared" si="194"/>
        <v>4086.81</v>
      </c>
      <c r="M1745" s="39">
        <v>3</v>
      </c>
      <c r="N1745" s="43">
        <f t="shared" si="195"/>
        <v>0.02</v>
      </c>
      <c r="O1745" s="44" t="s">
        <v>31</v>
      </c>
      <c r="P1745" s="45" t="s">
        <v>28</v>
      </c>
    </row>
    <row r="1746" ht="22.5" customHeight="1" spans="1:16">
      <c r="A1746" s="46" t="s">
        <v>59</v>
      </c>
      <c r="B1746" s="47" t="s">
        <v>60</v>
      </c>
      <c r="C1746" s="48">
        <v>45110</v>
      </c>
      <c r="D1746" s="47" t="str">
        <f t="shared" si="189"/>
        <v>July</v>
      </c>
      <c r="E1746" s="47">
        <f t="shared" si="190"/>
        <v>2023</v>
      </c>
      <c r="F1746" s="49">
        <v>146</v>
      </c>
      <c r="G1746" s="50">
        <v>10.18</v>
      </c>
      <c r="H1746" s="51">
        <f t="shared" si="191"/>
        <v>1486.28</v>
      </c>
      <c r="I1746" s="52">
        <v>0.12</v>
      </c>
      <c r="J1746" s="31" t="str">
        <f t="shared" si="192"/>
        <v>High (11–15%)</v>
      </c>
      <c r="K1746" s="51">
        <f t="shared" si="193"/>
        <v>178.3536</v>
      </c>
      <c r="L1746" s="51">
        <f t="shared" si="194"/>
        <v>1307.9264</v>
      </c>
      <c r="M1746" s="49">
        <v>0</v>
      </c>
      <c r="N1746" s="53">
        <f t="shared" si="195"/>
        <v>0</v>
      </c>
      <c r="O1746" s="54" t="s">
        <v>32</v>
      </c>
      <c r="P1746" s="55" t="s">
        <v>29</v>
      </c>
    </row>
    <row r="1747" ht="22.5" customHeight="1" spans="1:16">
      <c r="A1747" s="36" t="s">
        <v>10</v>
      </c>
      <c r="B1747" s="37" t="s">
        <v>62</v>
      </c>
      <c r="C1747" s="38">
        <v>45124</v>
      </c>
      <c r="D1747" s="37" t="str">
        <f t="shared" si="189"/>
        <v>July</v>
      </c>
      <c r="E1747" s="37">
        <f t="shared" si="190"/>
        <v>2023</v>
      </c>
      <c r="F1747" s="39">
        <v>142</v>
      </c>
      <c r="G1747" s="40">
        <v>59.79</v>
      </c>
      <c r="H1747" s="41">
        <f t="shared" si="191"/>
        <v>8490.18</v>
      </c>
      <c r="I1747" s="42">
        <v>0.06</v>
      </c>
      <c r="J1747" s="31" t="str">
        <f t="shared" si="192"/>
        <v>Moderate (6–10%)</v>
      </c>
      <c r="K1747" s="41">
        <f t="shared" si="193"/>
        <v>509.410800000001</v>
      </c>
      <c r="L1747" s="41">
        <f t="shared" si="194"/>
        <v>7980.7692</v>
      </c>
      <c r="M1747" s="39">
        <v>0</v>
      </c>
      <c r="N1747" s="43">
        <f t="shared" si="195"/>
        <v>0</v>
      </c>
      <c r="O1747" s="44" t="s">
        <v>31</v>
      </c>
      <c r="P1747" s="45" t="s">
        <v>29</v>
      </c>
    </row>
    <row r="1748" ht="22.5" customHeight="1" spans="1:16">
      <c r="A1748" s="46" t="s">
        <v>8</v>
      </c>
      <c r="B1748" s="47" t="s">
        <v>45</v>
      </c>
      <c r="C1748" s="48">
        <v>45124</v>
      </c>
      <c r="D1748" s="47" t="str">
        <f t="shared" si="189"/>
        <v>July</v>
      </c>
      <c r="E1748" s="47">
        <f t="shared" si="190"/>
        <v>2023</v>
      </c>
      <c r="F1748" s="49">
        <v>129</v>
      </c>
      <c r="G1748" s="50">
        <v>30.31</v>
      </c>
      <c r="H1748" s="51">
        <f t="shared" si="191"/>
        <v>3909.99</v>
      </c>
      <c r="I1748" s="52">
        <v>0.08</v>
      </c>
      <c r="J1748" s="31" t="str">
        <f t="shared" si="192"/>
        <v>Moderate (6–10%)</v>
      </c>
      <c r="K1748" s="51">
        <f t="shared" si="193"/>
        <v>312.7992</v>
      </c>
      <c r="L1748" s="51">
        <f t="shared" si="194"/>
        <v>3597.1908</v>
      </c>
      <c r="M1748" s="49">
        <v>1</v>
      </c>
      <c r="N1748" s="53">
        <f t="shared" si="195"/>
        <v>0.00775193798449612</v>
      </c>
      <c r="O1748" s="54" t="s">
        <v>31</v>
      </c>
      <c r="P1748" s="55" t="s">
        <v>29</v>
      </c>
    </row>
    <row r="1749" ht="22.5" customHeight="1" spans="1:16">
      <c r="A1749" s="36" t="s">
        <v>58</v>
      </c>
      <c r="B1749" s="37" t="s">
        <v>57</v>
      </c>
      <c r="C1749" s="38">
        <v>45124</v>
      </c>
      <c r="D1749" s="37" t="str">
        <f t="shared" si="189"/>
        <v>July</v>
      </c>
      <c r="E1749" s="37">
        <f t="shared" si="190"/>
        <v>2023</v>
      </c>
      <c r="F1749" s="39">
        <v>146</v>
      </c>
      <c r="G1749" s="40">
        <v>21.5</v>
      </c>
      <c r="H1749" s="41">
        <f t="shared" si="191"/>
        <v>3139</v>
      </c>
      <c r="I1749" s="42">
        <v>0.17</v>
      </c>
      <c r="J1749" s="31" t="str">
        <f t="shared" si="192"/>
        <v>Very High (16–20%)</v>
      </c>
      <c r="K1749" s="41">
        <f t="shared" si="193"/>
        <v>533.63</v>
      </c>
      <c r="L1749" s="41">
        <f t="shared" si="194"/>
        <v>2605.37</v>
      </c>
      <c r="M1749" s="39">
        <v>0</v>
      </c>
      <c r="N1749" s="43">
        <f t="shared" si="195"/>
        <v>0</v>
      </c>
      <c r="O1749" s="44" t="s">
        <v>32</v>
      </c>
      <c r="P1749" s="45" t="s">
        <v>29</v>
      </c>
    </row>
    <row r="1750" ht="22.5" customHeight="1" spans="1:16">
      <c r="A1750" s="46" t="s">
        <v>8</v>
      </c>
      <c r="B1750" s="47" t="s">
        <v>45</v>
      </c>
      <c r="C1750" s="48">
        <v>45131</v>
      </c>
      <c r="D1750" s="47" t="str">
        <f t="shared" si="189"/>
        <v>July</v>
      </c>
      <c r="E1750" s="47">
        <f t="shared" si="190"/>
        <v>2023</v>
      </c>
      <c r="F1750" s="49">
        <v>173</v>
      </c>
      <c r="G1750" s="50">
        <v>38.06</v>
      </c>
      <c r="H1750" s="51">
        <f t="shared" si="191"/>
        <v>6584.38</v>
      </c>
      <c r="I1750" s="52">
        <v>0.06</v>
      </c>
      <c r="J1750" s="31" t="str">
        <f t="shared" si="192"/>
        <v>Moderate (6–10%)</v>
      </c>
      <c r="K1750" s="51">
        <f t="shared" si="193"/>
        <v>395.062800000001</v>
      </c>
      <c r="L1750" s="51">
        <f t="shared" si="194"/>
        <v>6189.3172</v>
      </c>
      <c r="M1750" s="49">
        <v>1</v>
      </c>
      <c r="N1750" s="53">
        <f t="shared" si="195"/>
        <v>0.00578034682080925</v>
      </c>
      <c r="O1750" s="54" t="s">
        <v>32</v>
      </c>
      <c r="P1750" s="55" t="s">
        <v>30</v>
      </c>
    </row>
    <row r="1751" ht="22.5" customHeight="1" spans="1:16">
      <c r="A1751" s="36" t="s">
        <v>8</v>
      </c>
      <c r="B1751" s="37" t="s">
        <v>45</v>
      </c>
      <c r="C1751" s="38">
        <v>45145</v>
      </c>
      <c r="D1751" s="37" t="str">
        <f t="shared" si="189"/>
        <v>August</v>
      </c>
      <c r="E1751" s="37">
        <f t="shared" si="190"/>
        <v>2023</v>
      </c>
      <c r="F1751" s="39">
        <v>169</v>
      </c>
      <c r="G1751" s="40">
        <v>13.15</v>
      </c>
      <c r="H1751" s="41">
        <f t="shared" si="191"/>
        <v>2222.35</v>
      </c>
      <c r="I1751" s="42">
        <v>0.1</v>
      </c>
      <c r="J1751" s="31" t="str">
        <f t="shared" si="192"/>
        <v>Moderate (6–10%)</v>
      </c>
      <c r="K1751" s="41">
        <f t="shared" si="193"/>
        <v>222.235</v>
      </c>
      <c r="L1751" s="41">
        <f t="shared" si="194"/>
        <v>2000.115</v>
      </c>
      <c r="M1751" s="39">
        <v>0</v>
      </c>
      <c r="N1751" s="43">
        <f t="shared" si="195"/>
        <v>0</v>
      </c>
      <c r="O1751" s="44" t="s">
        <v>32</v>
      </c>
      <c r="P1751" s="45" t="s">
        <v>29</v>
      </c>
    </row>
    <row r="1752" ht="22.5" customHeight="1" spans="1:16">
      <c r="A1752" s="46" t="s">
        <v>50</v>
      </c>
      <c r="B1752" s="47" t="s">
        <v>51</v>
      </c>
      <c r="C1752" s="48">
        <v>45145</v>
      </c>
      <c r="D1752" s="47" t="str">
        <f t="shared" si="189"/>
        <v>August</v>
      </c>
      <c r="E1752" s="47">
        <f t="shared" si="190"/>
        <v>2023</v>
      </c>
      <c r="F1752" s="49">
        <v>136</v>
      </c>
      <c r="G1752" s="50">
        <v>37.07</v>
      </c>
      <c r="H1752" s="51">
        <f t="shared" si="191"/>
        <v>5041.52</v>
      </c>
      <c r="I1752" s="52">
        <v>0.12</v>
      </c>
      <c r="J1752" s="31" t="str">
        <f t="shared" si="192"/>
        <v>High (11–15%)</v>
      </c>
      <c r="K1752" s="51">
        <f t="shared" si="193"/>
        <v>604.9824</v>
      </c>
      <c r="L1752" s="51">
        <f t="shared" si="194"/>
        <v>4436.5376</v>
      </c>
      <c r="M1752" s="49">
        <v>1</v>
      </c>
      <c r="N1752" s="53">
        <f t="shared" si="195"/>
        <v>0.00735294117647059</v>
      </c>
      <c r="O1752" s="54" t="s">
        <v>33</v>
      </c>
      <c r="P1752" s="55" t="s">
        <v>29</v>
      </c>
    </row>
    <row r="1753" ht="22.5" customHeight="1" spans="1:16">
      <c r="A1753" s="36" t="s">
        <v>58</v>
      </c>
      <c r="B1753" s="37" t="s">
        <v>57</v>
      </c>
      <c r="C1753" s="38">
        <v>45173</v>
      </c>
      <c r="D1753" s="37" t="str">
        <f t="shared" si="189"/>
        <v>September</v>
      </c>
      <c r="E1753" s="37">
        <f t="shared" si="190"/>
        <v>2023</v>
      </c>
      <c r="F1753" s="39">
        <v>168</v>
      </c>
      <c r="G1753" s="40">
        <v>59.9</v>
      </c>
      <c r="H1753" s="41">
        <f t="shared" si="191"/>
        <v>10063.2</v>
      </c>
      <c r="I1753" s="42">
        <v>0.21</v>
      </c>
      <c r="J1753" s="31" t="str">
        <f t="shared" si="192"/>
        <v>Maximum (21–25%)</v>
      </c>
      <c r="K1753" s="41">
        <f t="shared" si="193"/>
        <v>2113.272</v>
      </c>
      <c r="L1753" s="41">
        <f t="shared" si="194"/>
        <v>7949.928</v>
      </c>
      <c r="M1753" s="39">
        <v>2</v>
      </c>
      <c r="N1753" s="43">
        <f t="shared" si="195"/>
        <v>0.0119047619047619</v>
      </c>
      <c r="O1753" s="44" t="s">
        <v>33</v>
      </c>
      <c r="P1753" s="45" t="s">
        <v>29</v>
      </c>
    </row>
    <row r="1754" ht="22.5" customHeight="1" spans="1:16">
      <c r="A1754" s="46" t="s">
        <v>56</v>
      </c>
      <c r="B1754" s="47" t="s">
        <v>57</v>
      </c>
      <c r="C1754" s="48">
        <v>45173</v>
      </c>
      <c r="D1754" s="47" t="str">
        <f t="shared" si="189"/>
        <v>September</v>
      </c>
      <c r="E1754" s="47">
        <f t="shared" si="190"/>
        <v>2023</v>
      </c>
      <c r="F1754" s="49">
        <v>142</v>
      </c>
      <c r="G1754" s="50">
        <v>13.82</v>
      </c>
      <c r="H1754" s="51">
        <f t="shared" si="191"/>
        <v>1962.44</v>
      </c>
      <c r="I1754" s="52">
        <v>0.18</v>
      </c>
      <c r="J1754" s="31" t="str">
        <f t="shared" si="192"/>
        <v>Very High (16–20%)</v>
      </c>
      <c r="K1754" s="51">
        <f t="shared" si="193"/>
        <v>353.2392</v>
      </c>
      <c r="L1754" s="51">
        <f t="shared" si="194"/>
        <v>1609.2008</v>
      </c>
      <c r="M1754" s="49">
        <v>0</v>
      </c>
      <c r="N1754" s="53">
        <f t="shared" si="195"/>
        <v>0</v>
      </c>
      <c r="O1754" s="54" t="s">
        <v>31</v>
      </c>
      <c r="P1754" s="55" t="s">
        <v>29</v>
      </c>
    </row>
    <row r="1755" ht="22.5" customHeight="1" spans="1:16">
      <c r="A1755" s="36" t="s">
        <v>61</v>
      </c>
      <c r="B1755" s="37" t="s">
        <v>62</v>
      </c>
      <c r="C1755" s="38">
        <v>45187</v>
      </c>
      <c r="D1755" s="37" t="str">
        <f t="shared" si="189"/>
        <v>September</v>
      </c>
      <c r="E1755" s="37">
        <f t="shared" si="190"/>
        <v>2023</v>
      </c>
      <c r="F1755" s="39">
        <v>153</v>
      </c>
      <c r="G1755" s="40">
        <v>26.31</v>
      </c>
      <c r="H1755" s="41">
        <f t="shared" si="191"/>
        <v>4025.43</v>
      </c>
      <c r="I1755" s="42">
        <v>0.23</v>
      </c>
      <c r="J1755" s="31" t="str">
        <f t="shared" si="192"/>
        <v>Maximum (21–25%)</v>
      </c>
      <c r="K1755" s="41">
        <f t="shared" si="193"/>
        <v>925.8489</v>
      </c>
      <c r="L1755" s="41">
        <f t="shared" si="194"/>
        <v>3099.5811</v>
      </c>
      <c r="M1755" s="39">
        <v>0</v>
      </c>
      <c r="N1755" s="43">
        <f t="shared" si="195"/>
        <v>0</v>
      </c>
      <c r="O1755" s="44" t="s">
        <v>33</v>
      </c>
      <c r="P1755" s="45" t="s">
        <v>28</v>
      </c>
    </row>
    <row r="1756" ht="22.5" customHeight="1" spans="1:16">
      <c r="A1756" s="46" t="s">
        <v>7</v>
      </c>
      <c r="B1756" s="47" t="s">
        <v>47</v>
      </c>
      <c r="C1756" s="48">
        <v>45187</v>
      </c>
      <c r="D1756" s="47" t="str">
        <f t="shared" si="189"/>
        <v>September</v>
      </c>
      <c r="E1756" s="47">
        <f t="shared" si="190"/>
        <v>2023</v>
      </c>
      <c r="F1756" s="49">
        <v>161</v>
      </c>
      <c r="G1756" s="50">
        <v>19.63</v>
      </c>
      <c r="H1756" s="51">
        <f t="shared" si="191"/>
        <v>3160.43</v>
      </c>
      <c r="I1756" s="52">
        <v>0.18</v>
      </c>
      <c r="J1756" s="31" t="str">
        <f t="shared" si="192"/>
        <v>Very High (16–20%)</v>
      </c>
      <c r="K1756" s="51">
        <f t="shared" si="193"/>
        <v>568.8774</v>
      </c>
      <c r="L1756" s="51">
        <f t="shared" si="194"/>
        <v>2591.5526</v>
      </c>
      <c r="M1756" s="49">
        <v>2</v>
      </c>
      <c r="N1756" s="53">
        <f t="shared" si="195"/>
        <v>0.0124223602484472</v>
      </c>
      <c r="O1756" s="54" t="s">
        <v>31</v>
      </c>
      <c r="P1756" s="55" t="s">
        <v>28</v>
      </c>
    </row>
    <row r="1757" ht="22.5" customHeight="1" spans="1:16">
      <c r="A1757" s="36" t="s">
        <v>48</v>
      </c>
      <c r="B1757" s="37" t="s">
        <v>49</v>
      </c>
      <c r="C1757" s="38">
        <v>45194</v>
      </c>
      <c r="D1757" s="37" t="str">
        <f t="shared" si="189"/>
        <v>September</v>
      </c>
      <c r="E1757" s="37">
        <f t="shared" si="190"/>
        <v>2023</v>
      </c>
      <c r="F1757" s="39">
        <v>139</v>
      </c>
      <c r="G1757" s="40">
        <v>37.2</v>
      </c>
      <c r="H1757" s="41">
        <f t="shared" si="191"/>
        <v>5170.8</v>
      </c>
      <c r="I1757" s="42">
        <v>0.1</v>
      </c>
      <c r="J1757" s="31" t="str">
        <f t="shared" si="192"/>
        <v>Moderate (6–10%)</v>
      </c>
      <c r="K1757" s="41">
        <f t="shared" si="193"/>
        <v>517.08</v>
      </c>
      <c r="L1757" s="41">
        <f t="shared" si="194"/>
        <v>4653.72</v>
      </c>
      <c r="M1757" s="39">
        <v>1</v>
      </c>
      <c r="N1757" s="43">
        <f t="shared" si="195"/>
        <v>0.00719424460431655</v>
      </c>
      <c r="O1757" s="44" t="s">
        <v>31</v>
      </c>
      <c r="P1757" s="45" t="s">
        <v>29</v>
      </c>
    </row>
    <row r="1758" ht="22.5" customHeight="1" spans="1:16">
      <c r="A1758" s="46" t="s">
        <v>10</v>
      </c>
      <c r="B1758" s="47" t="s">
        <v>62</v>
      </c>
      <c r="C1758" s="48">
        <v>45208</v>
      </c>
      <c r="D1758" s="47" t="str">
        <f t="shared" si="189"/>
        <v>October</v>
      </c>
      <c r="E1758" s="47">
        <f t="shared" si="190"/>
        <v>2023</v>
      </c>
      <c r="F1758" s="49">
        <v>150</v>
      </c>
      <c r="G1758" s="50">
        <v>50.29</v>
      </c>
      <c r="H1758" s="51">
        <f t="shared" si="191"/>
        <v>7543.5</v>
      </c>
      <c r="I1758" s="52">
        <v>0.09</v>
      </c>
      <c r="J1758" s="31" t="str">
        <f t="shared" si="192"/>
        <v>Moderate (6–10%)</v>
      </c>
      <c r="K1758" s="51">
        <f t="shared" si="193"/>
        <v>678.915</v>
      </c>
      <c r="L1758" s="51">
        <f t="shared" si="194"/>
        <v>6864.585</v>
      </c>
      <c r="M1758" s="49">
        <v>0</v>
      </c>
      <c r="N1758" s="53">
        <f t="shared" si="195"/>
        <v>0</v>
      </c>
      <c r="O1758" s="54" t="s">
        <v>31</v>
      </c>
      <c r="P1758" s="55" t="s">
        <v>30</v>
      </c>
    </row>
    <row r="1759" ht="22.5" customHeight="1" spans="1:16">
      <c r="A1759" s="36" t="s">
        <v>63</v>
      </c>
      <c r="B1759" s="37" t="s">
        <v>57</v>
      </c>
      <c r="C1759" s="38">
        <v>45222</v>
      </c>
      <c r="D1759" s="37" t="str">
        <f t="shared" si="189"/>
        <v>October</v>
      </c>
      <c r="E1759" s="37">
        <f t="shared" si="190"/>
        <v>2023</v>
      </c>
      <c r="F1759" s="39">
        <v>151</v>
      </c>
      <c r="G1759" s="40">
        <v>37.01</v>
      </c>
      <c r="H1759" s="41">
        <f t="shared" si="191"/>
        <v>5588.51</v>
      </c>
      <c r="I1759" s="42">
        <v>0.19</v>
      </c>
      <c r="J1759" s="31" t="str">
        <f t="shared" si="192"/>
        <v>Very High (16–20%)</v>
      </c>
      <c r="K1759" s="41">
        <f t="shared" si="193"/>
        <v>1061.8169</v>
      </c>
      <c r="L1759" s="41">
        <f t="shared" si="194"/>
        <v>4526.6931</v>
      </c>
      <c r="M1759" s="39">
        <v>6</v>
      </c>
      <c r="N1759" s="43">
        <f t="shared" si="195"/>
        <v>0.0397350993377483</v>
      </c>
      <c r="O1759" s="44" t="s">
        <v>31</v>
      </c>
      <c r="P1759" s="45" t="s">
        <v>29</v>
      </c>
    </row>
    <row r="1760" ht="22.5" customHeight="1" spans="1:16">
      <c r="A1760" s="46" t="s">
        <v>7</v>
      </c>
      <c r="B1760" s="47" t="s">
        <v>47</v>
      </c>
      <c r="C1760" s="48">
        <v>45236</v>
      </c>
      <c r="D1760" s="47" t="str">
        <f t="shared" si="189"/>
        <v>November</v>
      </c>
      <c r="E1760" s="47">
        <f t="shared" si="190"/>
        <v>2023</v>
      </c>
      <c r="F1760" s="49">
        <v>148</v>
      </c>
      <c r="G1760" s="50">
        <v>43.87</v>
      </c>
      <c r="H1760" s="51">
        <f t="shared" si="191"/>
        <v>6492.76</v>
      </c>
      <c r="I1760" s="52">
        <v>0.02</v>
      </c>
      <c r="J1760" s="31" t="str">
        <f t="shared" si="192"/>
        <v>Low (1–5%)</v>
      </c>
      <c r="K1760" s="51">
        <f t="shared" si="193"/>
        <v>129.8552</v>
      </c>
      <c r="L1760" s="51">
        <f t="shared" si="194"/>
        <v>6362.9048</v>
      </c>
      <c r="M1760" s="49">
        <v>2</v>
      </c>
      <c r="N1760" s="53">
        <f t="shared" si="195"/>
        <v>0.0135135135135135</v>
      </c>
      <c r="O1760" s="54" t="s">
        <v>31</v>
      </c>
      <c r="P1760" s="55" t="s">
        <v>29</v>
      </c>
    </row>
    <row r="1761" ht="22.5" customHeight="1" spans="1:16">
      <c r="A1761" s="36" t="s">
        <v>46</v>
      </c>
      <c r="B1761" s="37" t="s">
        <v>47</v>
      </c>
      <c r="C1761" s="38">
        <v>45271</v>
      </c>
      <c r="D1761" s="37" t="str">
        <f t="shared" si="189"/>
        <v>December</v>
      </c>
      <c r="E1761" s="37">
        <f t="shared" si="190"/>
        <v>2023</v>
      </c>
      <c r="F1761" s="39">
        <v>165</v>
      </c>
      <c r="G1761" s="40">
        <v>57.66</v>
      </c>
      <c r="H1761" s="41">
        <f t="shared" si="191"/>
        <v>9513.9</v>
      </c>
      <c r="I1761" s="42">
        <v>0.07</v>
      </c>
      <c r="J1761" s="31" t="str">
        <f t="shared" si="192"/>
        <v>Moderate (6–10%)</v>
      </c>
      <c r="K1761" s="41">
        <f t="shared" si="193"/>
        <v>665.973</v>
      </c>
      <c r="L1761" s="41">
        <f t="shared" si="194"/>
        <v>8847.927</v>
      </c>
      <c r="M1761" s="39">
        <v>3</v>
      </c>
      <c r="N1761" s="43">
        <f t="shared" si="195"/>
        <v>0.0181818181818182</v>
      </c>
      <c r="O1761" s="44" t="s">
        <v>33</v>
      </c>
      <c r="P1761" s="45" t="s">
        <v>28</v>
      </c>
    </row>
    <row r="1762" ht="22.5" customHeight="1" spans="1:16">
      <c r="A1762" s="46" t="s">
        <v>48</v>
      </c>
      <c r="B1762" s="47" t="s">
        <v>49</v>
      </c>
      <c r="C1762" s="48">
        <v>45278</v>
      </c>
      <c r="D1762" s="47" t="str">
        <f t="shared" si="189"/>
        <v>December</v>
      </c>
      <c r="E1762" s="47">
        <f t="shared" si="190"/>
        <v>2023</v>
      </c>
      <c r="F1762" s="49">
        <v>153</v>
      </c>
      <c r="G1762" s="50">
        <v>46.71</v>
      </c>
      <c r="H1762" s="51">
        <f t="shared" si="191"/>
        <v>7146.63</v>
      </c>
      <c r="I1762" s="52">
        <v>0.13</v>
      </c>
      <c r="J1762" s="31" t="str">
        <f t="shared" si="192"/>
        <v>High (11–15%)</v>
      </c>
      <c r="K1762" s="51">
        <f t="shared" si="193"/>
        <v>929.0619</v>
      </c>
      <c r="L1762" s="51">
        <f t="shared" si="194"/>
        <v>6217.5681</v>
      </c>
      <c r="M1762" s="49">
        <v>0</v>
      </c>
      <c r="N1762" s="53">
        <f t="shared" si="195"/>
        <v>0</v>
      </c>
      <c r="O1762" s="54" t="s">
        <v>33</v>
      </c>
      <c r="P1762" s="55" t="s">
        <v>29</v>
      </c>
    </row>
    <row r="1763" ht="22.5" customHeight="1" spans="1:16">
      <c r="A1763" s="36" t="s">
        <v>56</v>
      </c>
      <c r="B1763" s="37" t="s">
        <v>57</v>
      </c>
      <c r="C1763" s="38">
        <v>45278</v>
      </c>
      <c r="D1763" s="37" t="str">
        <f t="shared" si="189"/>
        <v>December</v>
      </c>
      <c r="E1763" s="37">
        <f t="shared" si="190"/>
        <v>2023</v>
      </c>
      <c r="F1763" s="39">
        <v>134</v>
      </c>
      <c r="G1763" s="40">
        <v>59.8</v>
      </c>
      <c r="H1763" s="41">
        <f t="shared" si="191"/>
        <v>8013.2</v>
      </c>
      <c r="I1763" s="42">
        <v>0.25</v>
      </c>
      <c r="J1763" s="31" t="str">
        <f t="shared" si="192"/>
        <v>Maximum (21–25%)</v>
      </c>
      <c r="K1763" s="41">
        <f t="shared" si="193"/>
        <v>2003.3</v>
      </c>
      <c r="L1763" s="41">
        <f t="shared" si="194"/>
        <v>6009.9</v>
      </c>
      <c r="M1763" s="39">
        <v>2</v>
      </c>
      <c r="N1763" s="43">
        <f t="shared" si="195"/>
        <v>0.0149253731343284</v>
      </c>
      <c r="O1763" s="44" t="s">
        <v>32</v>
      </c>
      <c r="P1763" s="45" t="s">
        <v>28</v>
      </c>
    </row>
    <row r="1764" ht="22.5" customHeight="1" spans="1:16">
      <c r="A1764" s="46" t="s">
        <v>46</v>
      </c>
      <c r="B1764" s="47" t="s">
        <v>47</v>
      </c>
      <c r="C1764" s="48">
        <v>45292</v>
      </c>
      <c r="D1764" s="47" t="str">
        <f t="shared" si="189"/>
        <v>January</v>
      </c>
      <c r="E1764" s="47">
        <f t="shared" si="190"/>
        <v>2024</v>
      </c>
      <c r="F1764" s="49">
        <v>152</v>
      </c>
      <c r="G1764" s="50">
        <v>59.96</v>
      </c>
      <c r="H1764" s="51">
        <f t="shared" si="191"/>
        <v>9113.92</v>
      </c>
      <c r="I1764" s="52">
        <v>0.1</v>
      </c>
      <c r="J1764" s="31" t="str">
        <f t="shared" si="192"/>
        <v>Moderate (6–10%)</v>
      </c>
      <c r="K1764" s="51">
        <f t="shared" si="193"/>
        <v>911.392</v>
      </c>
      <c r="L1764" s="51">
        <f t="shared" si="194"/>
        <v>8202.528</v>
      </c>
      <c r="M1764" s="49">
        <v>2</v>
      </c>
      <c r="N1764" s="53">
        <f t="shared" si="195"/>
        <v>0.0131578947368421</v>
      </c>
      <c r="O1764" s="54" t="s">
        <v>31</v>
      </c>
      <c r="P1764" s="55" t="s">
        <v>28</v>
      </c>
    </row>
    <row r="1765" ht="22.5" customHeight="1" spans="1:16">
      <c r="A1765" s="36" t="s">
        <v>10</v>
      </c>
      <c r="B1765" s="37" t="s">
        <v>62</v>
      </c>
      <c r="C1765" s="38">
        <v>45306</v>
      </c>
      <c r="D1765" s="37" t="str">
        <f t="shared" si="189"/>
        <v>January</v>
      </c>
      <c r="E1765" s="37">
        <f t="shared" si="190"/>
        <v>2024</v>
      </c>
      <c r="F1765" s="39">
        <v>128</v>
      </c>
      <c r="G1765" s="40">
        <v>29.03</v>
      </c>
      <c r="H1765" s="41">
        <f t="shared" si="191"/>
        <v>3715.84</v>
      </c>
      <c r="I1765" s="42">
        <v>0.24</v>
      </c>
      <c r="J1765" s="31" t="str">
        <f t="shared" si="192"/>
        <v>Maximum (21–25%)</v>
      </c>
      <c r="K1765" s="41">
        <f t="shared" si="193"/>
        <v>891.8016</v>
      </c>
      <c r="L1765" s="41">
        <f t="shared" si="194"/>
        <v>2824.0384</v>
      </c>
      <c r="M1765" s="39">
        <v>1</v>
      </c>
      <c r="N1765" s="43">
        <f t="shared" si="195"/>
        <v>0.0078125</v>
      </c>
      <c r="O1765" s="44" t="s">
        <v>32</v>
      </c>
      <c r="P1765" s="45" t="s">
        <v>30</v>
      </c>
    </row>
    <row r="1766" ht="22.5" customHeight="1" spans="1:16">
      <c r="A1766" s="46" t="s">
        <v>50</v>
      </c>
      <c r="B1766" s="47" t="s">
        <v>51</v>
      </c>
      <c r="C1766" s="48">
        <v>45306</v>
      </c>
      <c r="D1766" s="47" t="str">
        <f t="shared" si="189"/>
        <v>January</v>
      </c>
      <c r="E1766" s="47">
        <f t="shared" si="190"/>
        <v>2024</v>
      </c>
      <c r="F1766" s="49">
        <v>155</v>
      </c>
      <c r="G1766" s="50">
        <v>22.76</v>
      </c>
      <c r="H1766" s="51">
        <f t="shared" si="191"/>
        <v>3527.8</v>
      </c>
      <c r="I1766" s="52">
        <v>0.08</v>
      </c>
      <c r="J1766" s="31" t="str">
        <f t="shared" si="192"/>
        <v>Moderate (6–10%)</v>
      </c>
      <c r="K1766" s="51">
        <f t="shared" si="193"/>
        <v>282.224</v>
      </c>
      <c r="L1766" s="51">
        <f t="shared" si="194"/>
        <v>3245.576</v>
      </c>
      <c r="M1766" s="49">
        <v>2</v>
      </c>
      <c r="N1766" s="53">
        <f t="shared" si="195"/>
        <v>0.0129032258064516</v>
      </c>
      <c r="O1766" s="54" t="s">
        <v>33</v>
      </c>
      <c r="P1766" s="55" t="s">
        <v>30</v>
      </c>
    </row>
    <row r="1767" ht="22.5" customHeight="1" spans="1:16">
      <c r="A1767" s="36" t="s">
        <v>63</v>
      </c>
      <c r="B1767" s="37" t="s">
        <v>57</v>
      </c>
      <c r="C1767" s="38">
        <v>45320</v>
      </c>
      <c r="D1767" s="37" t="str">
        <f t="shared" si="189"/>
        <v>January</v>
      </c>
      <c r="E1767" s="37">
        <f t="shared" si="190"/>
        <v>2024</v>
      </c>
      <c r="F1767" s="39">
        <v>160</v>
      </c>
      <c r="G1767" s="40">
        <v>18.64</v>
      </c>
      <c r="H1767" s="41">
        <f t="shared" si="191"/>
        <v>2982.4</v>
      </c>
      <c r="I1767" s="42">
        <v>0.07</v>
      </c>
      <c r="J1767" s="31" t="str">
        <f t="shared" si="192"/>
        <v>Moderate (6–10%)</v>
      </c>
      <c r="K1767" s="41">
        <f t="shared" si="193"/>
        <v>208.768</v>
      </c>
      <c r="L1767" s="41">
        <f t="shared" si="194"/>
        <v>2773.632</v>
      </c>
      <c r="M1767" s="39">
        <v>2</v>
      </c>
      <c r="N1767" s="43">
        <f t="shared" si="195"/>
        <v>0.0125</v>
      </c>
      <c r="O1767" s="44" t="s">
        <v>33</v>
      </c>
      <c r="P1767" s="45" t="s">
        <v>28</v>
      </c>
    </row>
    <row r="1768" ht="22.5" customHeight="1" spans="1:16">
      <c r="A1768" s="46" t="s">
        <v>7</v>
      </c>
      <c r="B1768" s="47" t="s">
        <v>47</v>
      </c>
      <c r="C1768" s="48">
        <v>45327</v>
      </c>
      <c r="D1768" s="47" t="str">
        <f t="shared" si="189"/>
        <v>February</v>
      </c>
      <c r="E1768" s="47">
        <f t="shared" si="190"/>
        <v>2024</v>
      </c>
      <c r="F1768" s="49">
        <v>151</v>
      </c>
      <c r="G1768" s="50">
        <v>40.19</v>
      </c>
      <c r="H1768" s="51">
        <f t="shared" si="191"/>
        <v>6068.69</v>
      </c>
      <c r="I1768" s="52">
        <v>0.03</v>
      </c>
      <c r="J1768" s="31" t="str">
        <f t="shared" si="192"/>
        <v>Low (1–5%)</v>
      </c>
      <c r="K1768" s="51">
        <f t="shared" si="193"/>
        <v>182.0607</v>
      </c>
      <c r="L1768" s="51">
        <f t="shared" si="194"/>
        <v>5886.6293</v>
      </c>
      <c r="M1768" s="49">
        <v>0</v>
      </c>
      <c r="N1768" s="53">
        <f t="shared" si="195"/>
        <v>0</v>
      </c>
      <c r="O1768" s="54" t="s">
        <v>31</v>
      </c>
      <c r="P1768" s="55" t="s">
        <v>29</v>
      </c>
    </row>
    <row r="1769" ht="22.5" customHeight="1" spans="1:16">
      <c r="A1769" s="36" t="s">
        <v>9</v>
      </c>
      <c r="B1769" s="37" t="s">
        <v>62</v>
      </c>
      <c r="C1769" s="38">
        <v>45334</v>
      </c>
      <c r="D1769" s="37" t="str">
        <f t="shared" si="189"/>
        <v>February</v>
      </c>
      <c r="E1769" s="37">
        <f t="shared" si="190"/>
        <v>2024</v>
      </c>
      <c r="F1769" s="39">
        <v>142</v>
      </c>
      <c r="G1769" s="40">
        <v>30.79</v>
      </c>
      <c r="H1769" s="41">
        <f t="shared" si="191"/>
        <v>4372.18</v>
      </c>
      <c r="I1769" s="42">
        <v>0.16</v>
      </c>
      <c r="J1769" s="31" t="str">
        <f t="shared" si="192"/>
        <v>Very High (16–20%)</v>
      </c>
      <c r="K1769" s="41">
        <f t="shared" si="193"/>
        <v>699.5488</v>
      </c>
      <c r="L1769" s="41">
        <f t="shared" si="194"/>
        <v>3672.6312</v>
      </c>
      <c r="M1769" s="39">
        <v>1</v>
      </c>
      <c r="N1769" s="43">
        <f t="shared" si="195"/>
        <v>0.00704225352112676</v>
      </c>
      <c r="O1769" s="44" t="s">
        <v>31</v>
      </c>
      <c r="P1769" s="45" t="s">
        <v>29</v>
      </c>
    </row>
    <row r="1770" ht="22.5" customHeight="1" spans="1:16">
      <c r="A1770" s="46" t="s">
        <v>58</v>
      </c>
      <c r="B1770" s="47" t="s">
        <v>57</v>
      </c>
      <c r="C1770" s="48">
        <v>45348</v>
      </c>
      <c r="D1770" s="47" t="str">
        <f t="shared" si="189"/>
        <v>February</v>
      </c>
      <c r="E1770" s="47">
        <f t="shared" si="190"/>
        <v>2024</v>
      </c>
      <c r="F1770" s="49">
        <v>142</v>
      </c>
      <c r="G1770" s="50">
        <v>43.55</v>
      </c>
      <c r="H1770" s="51">
        <f t="shared" si="191"/>
        <v>6184.1</v>
      </c>
      <c r="I1770" s="52">
        <v>0.13</v>
      </c>
      <c r="J1770" s="31" t="str">
        <f t="shared" si="192"/>
        <v>High (11–15%)</v>
      </c>
      <c r="K1770" s="51">
        <f t="shared" si="193"/>
        <v>803.933</v>
      </c>
      <c r="L1770" s="51">
        <f t="shared" si="194"/>
        <v>5380.167</v>
      </c>
      <c r="M1770" s="49">
        <v>0</v>
      </c>
      <c r="N1770" s="53">
        <f t="shared" si="195"/>
        <v>0</v>
      </c>
      <c r="O1770" s="54" t="s">
        <v>31</v>
      </c>
      <c r="P1770" s="55" t="s">
        <v>29</v>
      </c>
    </row>
    <row r="1771" ht="22.5" customHeight="1" spans="1:16">
      <c r="A1771" s="36" t="s">
        <v>6</v>
      </c>
      <c r="B1771" s="37" t="s">
        <v>51</v>
      </c>
      <c r="C1771" s="38">
        <v>45355</v>
      </c>
      <c r="D1771" s="37" t="str">
        <f t="shared" si="189"/>
        <v>March</v>
      </c>
      <c r="E1771" s="37">
        <f t="shared" si="190"/>
        <v>2024</v>
      </c>
      <c r="F1771" s="39">
        <v>163</v>
      </c>
      <c r="G1771" s="40">
        <v>32.01</v>
      </c>
      <c r="H1771" s="41">
        <f t="shared" si="191"/>
        <v>5217.63</v>
      </c>
      <c r="I1771" s="42">
        <v>0.09</v>
      </c>
      <c r="J1771" s="31" t="str">
        <f t="shared" si="192"/>
        <v>Moderate (6–10%)</v>
      </c>
      <c r="K1771" s="41">
        <f t="shared" si="193"/>
        <v>469.5867</v>
      </c>
      <c r="L1771" s="41">
        <f t="shared" si="194"/>
        <v>4748.0433</v>
      </c>
      <c r="M1771" s="39">
        <v>0</v>
      </c>
      <c r="N1771" s="43">
        <f t="shared" si="195"/>
        <v>0</v>
      </c>
      <c r="O1771" s="44" t="s">
        <v>31</v>
      </c>
      <c r="P1771" s="45" t="s">
        <v>28</v>
      </c>
    </row>
    <row r="1772" ht="22.5" customHeight="1" spans="1:16">
      <c r="A1772" s="46" t="s">
        <v>63</v>
      </c>
      <c r="B1772" s="47" t="s">
        <v>57</v>
      </c>
      <c r="C1772" s="48">
        <v>45355</v>
      </c>
      <c r="D1772" s="47" t="str">
        <f t="shared" si="189"/>
        <v>March</v>
      </c>
      <c r="E1772" s="47">
        <f t="shared" si="190"/>
        <v>2024</v>
      </c>
      <c r="F1772" s="49">
        <v>142</v>
      </c>
      <c r="G1772" s="50">
        <v>12.01</v>
      </c>
      <c r="H1772" s="51">
        <f t="shared" si="191"/>
        <v>1705.42</v>
      </c>
      <c r="I1772" s="52">
        <v>0.21</v>
      </c>
      <c r="J1772" s="31" t="str">
        <f t="shared" si="192"/>
        <v>Maximum (21–25%)</v>
      </c>
      <c r="K1772" s="51">
        <f t="shared" si="193"/>
        <v>358.1382</v>
      </c>
      <c r="L1772" s="51">
        <f t="shared" si="194"/>
        <v>1347.2818</v>
      </c>
      <c r="M1772" s="49">
        <v>2</v>
      </c>
      <c r="N1772" s="53">
        <f t="shared" si="195"/>
        <v>0.0140845070422535</v>
      </c>
      <c r="O1772" s="54" t="s">
        <v>33</v>
      </c>
      <c r="P1772" s="55" t="s">
        <v>29</v>
      </c>
    </row>
    <row r="1773" ht="22.5" customHeight="1" spans="1:16">
      <c r="A1773" s="36" t="s">
        <v>56</v>
      </c>
      <c r="B1773" s="37" t="s">
        <v>57</v>
      </c>
      <c r="C1773" s="38">
        <v>45355</v>
      </c>
      <c r="D1773" s="37" t="str">
        <f t="shared" si="189"/>
        <v>March</v>
      </c>
      <c r="E1773" s="37">
        <f t="shared" si="190"/>
        <v>2024</v>
      </c>
      <c r="F1773" s="39">
        <v>133</v>
      </c>
      <c r="G1773" s="40">
        <v>39.78</v>
      </c>
      <c r="H1773" s="41">
        <f t="shared" si="191"/>
        <v>5290.74</v>
      </c>
      <c r="I1773" s="42">
        <v>0.14</v>
      </c>
      <c r="J1773" s="31" t="str">
        <f t="shared" si="192"/>
        <v>High (11–15%)</v>
      </c>
      <c r="K1773" s="41">
        <f t="shared" si="193"/>
        <v>740.7036</v>
      </c>
      <c r="L1773" s="41">
        <f t="shared" si="194"/>
        <v>4550.0364</v>
      </c>
      <c r="M1773" s="39">
        <v>0</v>
      </c>
      <c r="N1773" s="43">
        <f t="shared" si="195"/>
        <v>0</v>
      </c>
      <c r="O1773" s="44" t="s">
        <v>31</v>
      </c>
      <c r="P1773" s="45" t="s">
        <v>29</v>
      </c>
    </row>
    <row r="1774" ht="22.5" customHeight="1" spans="1:16">
      <c r="A1774" s="46" t="s">
        <v>56</v>
      </c>
      <c r="B1774" s="47" t="s">
        <v>57</v>
      </c>
      <c r="C1774" s="48">
        <v>45369</v>
      </c>
      <c r="D1774" s="47" t="str">
        <f t="shared" si="189"/>
        <v>March</v>
      </c>
      <c r="E1774" s="47">
        <f t="shared" si="190"/>
        <v>2024</v>
      </c>
      <c r="F1774" s="49">
        <v>191</v>
      </c>
      <c r="G1774" s="50">
        <v>13.43</v>
      </c>
      <c r="H1774" s="51">
        <f t="shared" si="191"/>
        <v>2565.13</v>
      </c>
      <c r="I1774" s="52">
        <v>0.25</v>
      </c>
      <c r="J1774" s="31" t="str">
        <f t="shared" si="192"/>
        <v>Maximum (21–25%)</v>
      </c>
      <c r="K1774" s="51">
        <f t="shared" si="193"/>
        <v>641.2825</v>
      </c>
      <c r="L1774" s="51">
        <f t="shared" si="194"/>
        <v>1923.8475</v>
      </c>
      <c r="M1774" s="49">
        <v>3</v>
      </c>
      <c r="N1774" s="53">
        <f t="shared" si="195"/>
        <v>0.0157068062827225</v>
      </c>
      <c r="O1774" s="54" t="s">
        <v>31</v>
      </c>
      <c r="P1774" s="55" t="s">
        <v>29</v>
      </c>
    </row>
    <row r="1775" ht="22.5" customHeight="1" spans="1:16">
      <c r="A1775" s="36" t="s">
        <v>54</v>
      </c>
      <c r="B1775" s="37" t="s">
        <v>55</v>
      </c>
      <c r="C1775" s="38">
        <v>45369</v>
      </c>
      <c r="D1775" s="37" t="str">
        <f t="shared" si="189"/>
        <v>March</v>
      </c>
      <c r="E1775" s="37">
        <f t="shared" si="190"/>
        <v>2024</v>
      </c>
      <c r="F1775" s="39">
        <v>182</v>
      </c>
      <c r="G1775" s="40">
        <v>11.26</v>
      </c>
      <c r="H1775" s="41">
        <f t="shared" si="191"/>
        <v>2049.32</v>
      </c>
      <c r="I1775" s="42">
        <v>0.01</v>
      </c>
      <c r="J1775" s="31" t="str">
        <f t="shared" si="192"/>
        <v>Low (1–5%)</v>
      </c>
      <c r="K1775" s="41">
        <f t="shared" si="193"/>
        <v>20.4932000000001</v>
      </c>
      <c r="L1775" s="41">
        <f t="shared" si="194"/>
        <v>2028.8268</v>
      </c>
      <c r="M1775" s="39">
        <v>1</v>
      </c>
      <c r="N1775" s="43">
        <f t="shared" si="195"/>
        <v>0.00549450549450549</v>
      </c>
      <c r="O1775" s="44" t="s">
        <v>32</v>
      </c>
      <c r="P1775" s="45" t="s">
        <v>29</v>
      </c>
    </row>
    <row r="1776" ht="22.5" customHeight="1" spans="1:16">
      <c r="A1776" s="46" t="s">
        <v>50</v>
      </c>
      <c r="B1776" s="47" t="s">
        <v>51</v>
      </c>
      <c r="C1776" s="48">
        <v>45383</v>
      </c>
      <c r="D1776" s="47" t="str">
        <f t="shared" si="189"/>
        <v>April</v>
      </c>
      <c r="E1776" s="47">
        <f t="shared" si="190"/>
        <v>2024</v>
      </c>
      <c r="F1776" s="49">
        <v>162</v>
      </c>
      <c r="G1776" s="50">
        <v>52.23</v>
      </c>
      <c r="H1776" s="51">
        <f t="shared" si="191"/>
        <v>8461.26</v>
      </c>
      <c r="I1776" s="52">
        <v>0.21</v>
      </c>
      <c r="J1776" s="31" t="str">
        <f t="shared" si="192"/>
        <v>Maximum (21–25%)</v>
      </c>
      <c r="K1776" s="51">
        <f t="shared" si="193"/>
        <v>1776.8646</v>
      </c>
      <c r="L1776" s="51">
        <f t="shared" si="194"/>
        <v>6684.3954</v>
      </c>
      <c r="M1776" s="49">
        <v>0</v>
      </c>
      <c r="N1776" s="53">
        <f t="shared" si="195"/>
        <v>0</v>
      </c>
      <c r="O1776" s="54" t="s">
        <v>33</v>
      </c>
      <c r="P1776" s="55" t="s">
        <v>30</v>
      </c>
    </row>
    <row r="1777" ht="22.5" customHeight="1" spans="1:16">
      <c r="A1777" s="36" t="s">
        <v>6</v>
      </c>
      <c r="B1777" s="37" t="s">
        <v>51</v>
      </c>
      <c r="C1777" s="38">
        <v>45397</v>
      </c>
      <c r="D1777" s="37" t="str">
        <f t="shared" si="189"/>
        <v>April</v>
      </c>
      <c r="E1777" s="37">
        <f t="shared" si="190"/>
        <v>2024</v>
      </c>
      <c r="F1777" s="39">
        <v>153</v>
      </c>
      <c r="G1777" s="40">
        <v>52.13</v>
      </c>
      <c r="H1777" s="41">
        <f t="shared" si="191"/>
        <v>7975.89</v>
      </c>
      <c r="I1777" s="42">
        <v>0.21</v>
      </c>
      <c r="J1777" s="31" t="str">
        <f t="shared" si="192"/>
        <v>Maximum (21–25%)</v>
      </c>
      <c r="K1777" s="41">
        <f t="shared" si="193"/>
        <v>1674.9369</v>
      </c>
      <c r="L1777" s="41">
        <f t="shared" si="194"/>
        <v>6300.9531</v>
      </c>
      <c r="M1777" s="39">
        <v>1</v>
      </c>
      <c r="N1777" s="43">
        <f t="shared" si="195"/>
        <v>0.0065359477124183</v>
      </c>
      <c r="O1777" s="44" t="s">
        <v>31</v>
      </c>
      <c r="P1777" s="45" t="s">
        <v>30</v>
      </c>
    </row>
    <row r="1778" ht="22.5" customHeight="1" spans="1:16">
      <c r="A1778" s="46" t="s">
        <v>50</v>
      </c>
      <c r="B1778" s="47" t="s">
        <v>51</v>
      </c>
      <c r="C1778" s="48">
        <v>45397</v>
      </c>
      <c r="D1778" s="47" t="str">
        <f t="shared" si="189"/>
        <v>April</v>
      </c>
      <c r="E1778" s="47">
        <f t="shared" si="190"/>
        <v>2024</v>
      </c>
      <c r="F1778" s="49">
        <v>173</v>
      </c>
      <c r="G1778" s="50">
        <v>44.3</v>
      </c>
      <c r="H1778" s="51">
        <f t="shared" si="191"/>
        <v>7663.9</v>
      </c>
      <c r="I1778" s="52">
        <v>0.17</v>
      </c>
      <c r="J1778" s="31" t="str">
        <f t="shared" si="192"/>
        <v>Very High (16–20%)</v>
      </c>
      <c r="K1778" s="51">
        <f t="shared" si="193"/>
        <v>1302.863</v>
      </c>
      <c r="L1778" s="51">
        <f t="shared" si="194"/>
        <v>6361.037</v>
      </c>
      <c r="M1778" s="49">
        <v>2</v>
      </c>
      <c r="N1778" s="53">
        <f t="shared" si="195"/>
        <v>0.0115606936416185</v>
      </c>
      <c r="O1778" s="54" t="s">
        <v>33</v>
      </c>
      <c r="P1778" s="55" t="s">
        <v>28</v>
      </c>
    </row>
    <row r="1779" ht="22.5" customHeight="1" spans="1:16">
      <c r="A1779" s="36" t="s">
        <v>56</v>
      </c>
      <c r="B1779" s="37" t="s">
        <v>57</v>
      </c>
      <c r="C1779" s="38">
        <v>45439</v>
      </c>
      <c r="D1779" s="37" t="str">
        <f t="shared" si="189"/>
        <v>May</v>
      </c>
      <c r="E1779" s="37">
        <f t="shared" si="190"/>
        <v>2024</v>
      </c>
      <c r="F1779" s="39">
        <v>138</v>
      </c>
      <c r="G1779" s="40">
        <v>37.61</v>
      </c>
      <c r="H1779" s="41">
        <f t="shared" si="191"/>
        <v>5190.18</v>
      </c>
      <c r="I1779" s="42">
        <v>0.08</v>
      </c>
      <c r="J1779" s="31" t="str">
        <f t="shared" si="192"/>
        <v>Moderate (6–10%)</v>
      </c>
      <c r="K1779" s="41">
        <f t="shared" si="193"/>
        <v>415.2144</v>
      </c>
      <c r="L1779" s="41">
        <f t="shared" si="194"/>
        <v>4774.9656</v>
      </c>
      <c r="M1779" s="39">
        <v>1</v>
      </c>
      <c r="N1779" s="43">
        <f t="shared" si="195"/>
        <v>0.0072463768115942</v>
      </c>
      <c r="O1779" s="44" t="s">
        <v>32</v>
      </c>
      <c r="P1779" s="45" t="s">
        <v>30</v>
      </c>
    </row>
    <row r="1780" ht="22.5" customHeight="1" spans="1:16">
      <c r="A1780" s="46" t="s">
        <v>7</v>
      </c>
      <c r="B1780" s="47" t="s">
        <v>47</v>
      </c>
      <c r="C1780" s="48">
        <v>45481</v>
      </c>
      <c r="D1780" s="47" t="str">
        <f t="shared" si="189"/>
        <v>July</v>
      </c>
      <c r="E1780" s="47">
        <f t="shared" si="190"/>
        <v>2024</v>
      </c>
      <c r="F1780" s="49">
        <v>154</v>
      </c>
      <c r="G1780" s="50">
        <v>14.85</v>
      </c>
      <c r="H1780" s="51">
        <f t="shared" si="191"/>
        <v>2286.9</v>
      </c>
      <c r="I1780" s="52">
        <v>0.02</v>
      </c>
      <c r="J1780" s="31" t="str">
        <f t="shared" si="192"/>
        <v>Low (1–5%)</v>
      </c>
      <c r="K1780" s="51">
        <f t="shared" si="193"/>
        <v>45.7379999999998</v>
      </c>
      <c r="L1780" s="51">
        <f t="shared" si="194"/>
        <v>2241.162</v>
      </c>
      <c r="M1780" s="49">
        <v>6</v>
      </c>
      <c r="N1780" s="53">
        <f t="shared" si="195"/>
        <v>0.038961038961039</v>
      </c>
      <c r="O1780" s="54" t="s">
        <v>31</v>
      </c>
      <c r="P1780" s="55" t="s">
        <v>29</v>
      </c>
    </row>
    <row r="1781" ht="22.5" customHeight="1" spans="1:16">
      <c r="A1781" s="36" t="s">
        <v>56</v>
      </c>
      <c r="B1781" s="37" t="s">
        <v>57</v>
      </c>
      <c r="C1781" s="38">
        <v>45481</v>
      </c>
      <c r="D1781" s="37" t="str">
        <f t="shared" si="189"/>
        <v>July</v>
      </c>
      <c r="E1781" s="37">
        <f t="shared" si="190"/>
        <v>2024</v>
      </c>
      <c r="F1781" s="39">
        <v>150</v>
      </c>
      <c r="G1781" s="40">
        <v>42.58</v>
      </c>
      <c r="H1781" s="41">
        <f t="shared" si="191"/>
        <v>6387</v>
      </c>
      <c r="I1781" s="42">
        <v>0.16</v>
      </c>
      <c r="J1781" s="31" t="str">
        <f t="shared" si="192"/>
        <v>Very High (16–20%)</v>
      </c>
      <c r="K1781" s="41">
        <f t="shared" si="193"/>
        <v>1021.92</v>
      </c>
      <c r="L1781" s="41">
        <f t="shared" si="194"/>
        <v>5365.08</v>
      </c>
      <c r="M1781" s="39">
        <v>1</v>
      </c>
      <c r="N1781" s="43">
        <f t="shared" si="195"/>
        <v>0.00666666666666667</v>
      </c>
      <c r="O1781" s="44" t="s">
        <v>33</v>
      </c>
      <c r="P1781" s="45" t="s">
        <v>30</v>
      </c>
    </row>
    <row r="1782" ht="22.5" customHeight="1" spans="1:16">
      <c r="A1782" s="46" t="s">
        <v>64</v>
      </c>
      <c r="B1782" s="47" t="s">
        <v>65</v>
      </c>
      <c r="C1782" s="48">
        <v>45495</v>
      </c>
      <c r="D1782" s="47" t="str">
        <f t="shared" si="189"/>
        <v>July</v>
      </c>
      <c r="E1782" s="47">
        <f t="shared" si="190"/>
        <v>2024</v>
      </c>
      <c r="F1782" s="49">
        <v>134</v>
      </c>
      <c r="G1782" s="50">
        <v>31.03</v>
      </c>
      <c r="H1782" s="51">
        <f t="shared" si="191"/>
        <v>4158.02</v>
      </c>
      <c r="I1782" s="52">
        <v>0.15</v>
      </c>
      <c r="J1782" s="31" t="str">
        <f t="shared" si="192"/>
        <v>High (11–15%)</v>
      </c>
      <c r="K1782" s="51">
        <f t="shared" si="193"/>
        <v>623.703</v>
      </c>
      <c r="L1782" s="51">
        <f t="shared" si="194"/>
        <v>3534.317</v>
      </c>
      <c r="M1782" s="49">
        <v>1</v>
      </c>
      <c r="N1782" s="53">
        <f t="shared" si="195"/>
        <v>0.00746268656716418</v>
      </c>
      <c r="O1782" s="54" t="s">
        <v>31</v>
      </c>
      <c r="P1782" s="55" t="s">
        <v>29</v>
      </c>
    </row>
    <row r="1783" ht="22.5" customHeight="1" spans="1:16">
      <c r="A1783" s="36" t="s">
        <v>6</v>
      </c>
      <c r="B1783" s="37" t="s">
        <v>51</v>
      </c>
      <c r="C1783" s="38">
        <v>45502</v>
      </c>
      <c r="D1783" s="37" t="str">
        <f t="shared" si="189"/>
        <v>July</v>
      </c>
      <c r="E1783" s="37">
        <f t="shared" si="190"/>
        <v>2024</v>
      </c>
      <c r="F1783" s="39">
        <v>151</v>
      </c>
      <c r="G1783" s="40">
        <v>29.21</v>
      </c>
      <c r="H1783" s="41">
        <f t="shared" si="191"/>
        <v>4410.71</v>
      </c>
      <c r="I1783" s="42">
        <v>0.15</v>
      </c>
      <c r="J1783" s="31" t="str">
        <f t="shared" si="192"/>
        <v>High (11–15%)</v>
      </c>
      <c r="K1783" s="41">
        <f t="shared" si="193"/>
        <v>661.6065</v>
      </c>
      <c r="L1783" s="41">
        <f t="shared" si="194"/>
        <v>3749.1035</v>
      </c>
      <c r="M1783" s="39">
        <v>2</v>
      </c>
      <c r="N1783" s="43">
        <f t="shared" si="195"/>
        <v>0.0132450331125828</v>
      </c>
      <c r="O1783" s="44" t="s">
        <v>31</v>
      </c>
      <c r="P1783" s="45" t="s">
        <v>28</v>
      </c>
    </row>
    <row r="1784" ht="22.5" customHeight="1" spans="1:16">
      <c r="A1784" s="46" t="s">
        <v>61</v>
      </c>
      <c r="B1784" s="47" t="s">
        <v>62</v>
      </c>
      <c r="C1784" s="48">
        <v>45502</v>
      </c>
      <c r="D1784" s="47" t="str">
        <f t="shared" si="189"/>
        <v>July</v>
      </c>
      <c r="E1784" s="47">
        <f t="shared" si="190"/>
        <v>2024</v>
      </c>
      <c r="F1784" s="49">
        <v>140</v>
      </c>
      <c r="G1784" s="50">
        <v>55.8</v>
      </c>
      <c r="H1784" s="51">
        <f t="shared" si="191"/>
        <v>7812</v>
      </c>
      <c r="I1784" s="52">
        <v>0.07</v>
      </c>
      <c r="J1784" s="31" t="str">
        <f t="shared" si="192"/>
        <v>Moderate (6–10%)</v>
      </c>
      <c r="K1784" s="51">
        <f t="shared" si="193"/>
        <v>546.84</v>
      </c>
      <c r="L1784" s="51">
        <f t="shared" si="194"/>
        <v>7265.16</v>
      </c>
      <c r="M1784" s="49">
        <v>0</v>
      </c>
      <c r="N1784" s="53">
        <f t="shared" si="195"/>
        <v>0</v>
      </c>
      <c r="O1784" s="54" t="s">
        <v>31</v>
      </c>
      <c r="P1784" s="55" t="s">
        <v>29</v>
      </c>
    </row>
    <row r="1785" ht="22.5" customHeight="1" spans="1:16">
      <c r="A1785" s="36" t="s">
        <v>46</v>
      </c>
      <c r="B1785" s="37" t="s">
        <v>47</v>
      </c>
      <c r="C1785" s="38">
        <v>45502</v>
      </c>
      <c r="D1785" s="37" t="str">
        <f t="shared" si="189"/>
        <v>July</v>
      </c>
      <c r="E1785" s="37">
        <f t="shared" si="190"/>
        <v>2024</v>
      </c>
      <c r="F1785" s="39">
        <v>142</v>
      </c>
      <c r="G1785" s="40">
        <v>31.36</v>
      </c>
      <c r="H1785" s="41">
        <f t="shared" si="191"/>
        <v>4453.12</v>
      </c>
      <c r="I1785" s="42">
        <v>0.06</v>
      </c>
      <c r="J1785" s="31" t="str">
        <f t="shared" si="192"/>
        <v>Moderate (6–10%)</v>
      </c>
      <c r="K1785" s="41">
        <f t="shared" si="193"/>
        <v>267.1872</v>
      </c>
      <c r="L1785" s="41">
        <f t="shared" si="194"/>
        <v>4185.9328</v>
      </c>
      <c r="M1785" s="39">
        <v>1</v>
      </c>
      <c r="N1785" s="43">
        <f t="shared" si="195"/>
        <v>0.00704225352112676</v>
      </c>
      <c r="O1785" s="44" t="s">
        <v>31</v>
      </c>
      <c r="P1785" s="45" t="s">
        <v>29</v>
      </c>
    </row>
    <row r="1786" ht="22.5" customHeight="1" spans="1:16">
      <c r="A1786" s="46" t="s">
        <v>58</v>
      </c>
      <c r="B1786" s="47" t="s">
        <v>57</v>
      </c>
      <c r="C1786" s="48">
        <v>45523</v>
      </c>
      <c r="D1786" s="47" t="str">
        <f t="shared" si="189"/>
        <v>August</v>
      </c>
      <c r="E1786" s="47">
        <f t="shared" si="190"/>
        <v>2024</v>
      </c>
      <c r="F1786" s="49">
        <v>155</v>
      </c>
      <c r="G1786" s="50">
        <v>38.25</v>
      </c>
      <c r="H1786" s="51">
        <f t="shared" si="191"/>
        <v>5928.75</v>
      </c>
      <c r="I1786" s="52">
        <v>0.23</v>
      </c>
      <c r="J1786" s="31" t="str">
        <f t="shared" si="192"/>
        <v>Maximum (21–25%)</v>
      </c>
      <c r="K1786" s="51">
        <f t="shared" si="193"/>
        <v>1363.6125</v>
      </c>
      <c r="L1786" s="51">
        <f t="shared" si="194"/>
        <v>4565.1375</v>
      </c>
      <c r="M1786" s="49">
        <v>1</v>
      </c>
      <c r="N1786" s="53">
        <f t="shared" si="195"/>
        <v>0.00645161290322581</v>
      </c>
      <c r="O1786" s="54" t="s">
        <v>33</v>
      </c>
      <c r="P1786" s="55" t="s">
        <v>28</v>
      </c>
    </row>
    <row r="1787" ht="22.5" customHeight="1" spans="1:16">
      <c r="A1787" s="36" t="s">
        <v>63</v>
      </c>
      <c r="B1787" s="37" t="s">
        <v>57</v>
      </c>
      <c r="C1787" s="38">
        <v>45530</v>
      </c>
      <c r="D1787" s="37" t="str">
        <f t="shared" si="189"/>
        <v>August</v>
      </c>
      <c r="E1787" s="37">
        <f t="shared" si="190"/>
        <v>2024</v>
      </c>
      <c r="F1787" s="39">
        <v>130</v>
      </c>
      <c r="G1787" s="40">
        <v>12.54</v>
      </c>
      <c r="H1787" s="41">
        <f t="shared" si="191"/>
        <v>1630.2</v>
      </c>
      <c r="I1787" s="42">
        <v>0.04</v>
      </c>
      <c r="J1787" s="31" t="str">
        <f t="shared" si="192"/>
        <v>Low (1–5%)</v>
      </c>
      <c r="K1787" s="41">
        <f t="shared" si="193"/>
        <v>65.2080000000001</v>
      </c>
      <c r="L1787" s="41">
        <f t="shared" si="194"/>
        <v>1564.992</v>
      </c>
      <c r="M1787" s="39">
        <v>1</v>
      </c>
      <c r="N1787" s="43">
        <f t="shared" si="195"/>
        <v>0.00769230769230769</v>
      </c>
      <c r="O1787" s="44" t="s">
        <v>32</v>
      </c>
      <c r="P1787" s="45" t="s">
        <v>29</v>
      </c>
    </row>
    <row r="1788" ht="22.5" customHeight="1" spans="1:16">
      <c r="A1788" s="46" t="s">
        <v>48</v>
      </c>
      <c r="B1788" s="47" t="s">
        <v>49</v>
      </c>
      <c r="C1788" s="48">
        <v>45572</v>
      </c>
      <c r="D1788" s="47" t="str">
        <f t="shared" si="189"/>
        <v>October</v>
      </c>
      <c r="E1788" s="47">
        <f t="shared" si="190"/>
        <v>2024</v>
      </c>
      <c r="F1788" s="49">
        <v>143</v>
      </c>
      <c r="G1788" s="50">
        <v>58.09</v>
      </c>
      <c r="H1788" s="51">
        <f t="shared" si="191"/>
        <v>8306.87</v>
      </c>
      <c r="I1788" s="52">
        <v>0.06</v>
      </c>
      <c r="J1788" s="31" t="str">
        <f t="shared" si="192"/>
        <v>Moderate (6–10%)</v>
      </c>
      <c r="K1788" s="51">
        <f t="shared" si="193"/>
        <v>498.412200000001</v>
      </c>
      <c r="L1788" s="51">
        <f t="shared" si="194"/>
        <v>7808.4578</v>
      </c>
      <c r="M1788" s="49">
        <v>2</v>
      </c>
      <c r="N1788" s="53">
        <f t="shared" si="195"/>
        <v>0.013986013986014</v>
      </c>
      <c r="O1788" s="54" t="s">
        <v>31</v>
      </c>
      <c r="P1788" s="55" t="s">
        <v>29</v>
      </c>
    </row>
    <row r="1789" ht="22.5" customHeight="1" spans="1:16">
      <c r="A1789" s="36" t="s">
        <v>56</v>
      </c>
      <c r="B1789" s="37" t="s">
        <v>57</v>
      </c>
      <c r="C1789" s="38">
        <v>45586</v>
      </c>
      <c r="D1789" s="37" t="str">
        <f t="shared" si="189"/>
        <v>October</v>
      </c>
      <c r="E1789" s="37">
        <f t="shared" si="190"/>
        <v>2024</v>
      </c>
      <c r="F1789" s="39">
        <v>139</v>
      </c>
      <c r="G1789" s="40">
        <v>58.78</v>
      </c>
      <c r="H1789" s="41">
        <f t="shared" si="191"/>
        <v>8170.42</v>
      </c>
      <c r="I1789" s="42">
        <v>0.02</v>
      </c>
      <c r="J1789" s="31" t="str">
        <f t="shared" si="192"/>
        <v>Low (1–5%)</v>
      </c>
      <c r="K1789" s="41">
        <f t="shared" si="193"/>
        <v>163.4084</v>
      </c>
      <c r="L1789" s="41">
        <f t="shared" si="194"/>
        <v>8007.0116</v>
      </c>
      <c r="M1789" s="39">
        <v>2</v>
      </c>
      <c r="N1789" s="43">
        <f t="shared" si="195"/>
        <v>0.0143884892086331</v>
      </c>
      <c r="O1789" s="44" t="s">
        <v>31</v>
      </c>
      <c r="P1789" s="45" t="s">
        <v>28</v>
      </c>
    </row>
    <row r="1790" ht="22.5" customHeight="1" spans="1:16">
      <c r="A1790" s="46" t="s">
        <v>50</v>
      </c>
      <c r="B1790" s="47" t="s">
        <v>51</v>
      </c>
      <c r="C1790" s="48">
        <v>45600</v>
      </c>
      <c r="D1790" s="47" t="str">
        <f t="shared" si="189"/>
        <v>November</v>
      </c>
      <c r="E1790" s="47">
        <f t="shared" si="190"/>
        <v>2024</v>
      </c>
      <c r="F1790" s="49">
        <v>185</v>
      </c>
      <c r="G1790" s="50">
        <v>55.08</v>
      </c>
      <c r="H1790" s="51">
        <f t="shared" si="191"/>
        <v>10189.8</v>
      </c>
      <c r="I1790" s="52">
        <v>0.24</v>
      </c>
      <c r="J1790" s="31" t="str">
        <f t="shared" si="192"/>
        <v>Maximum (21–25%)</v>
      </c>
      <c r="K1790" s="51">
        <f t="shared" si="193"/>
        <v>2445.552</v>
      </c>
      <c r="L1790" s="51">
        <f t="shared" si="194"/>
        <v>7744.248</v>
      </c>
      <c r="M1790" s="49">
        <v>0</v>
      </c>
      <c r="N1790" s="53">
        <f t="shared" si="195"/>
        <v>0</v>
      </c>
      <c r="O1790" s="54" t="s">
        <v>31</v>
      </c>
      <c r="P1790" s="55" t="s">
        <v>29</v>
      </c>
    </row>
    <row r="1791" ht="22.5" customHeight="1" spans="1:16">
      <c r="A1791" s="36" t="s">
        <v>64</v>
      </c>
      <c r="B1791" s="37" t="s">
        <v>65</v>
      </c>
      <c r="C1791" s="38">
        <v>45656</v>
      </c>
      <c r="D1791" s="37" t="str">
        <f t="shared" si="189"/>
        <v>December</v>
      </c>
      <c r="E1791" s="37">
        <f t="shared" si="190"/>
        <v>2024</v>
      </c>
      <c r="F1791" s="39">
        <v>143</v>
      </c>
      <c r="G1791" s="40">
        <v>35.1</v>
      </c>
      <c r="H1791" s="41">
        <f t="shared" si="191"/>
        <v>5019.3</v>
      </c>
      <c r="I1791" s="42">
        <v>0.03</v>
      </c>
      <c r="J1791" s="31" t="str">
        <f t="shared" si="192"/>
        <v>Low (1–5%)</v>
      </c>
      <c r="K1791" s="41">
        <f t="shared" si="193"/>
        <v>150.579</v>
      </c>
      <c r="L1791" s="41">
        <f t="shared" si="194"/>
        <v>4868.721</v>
      </c>
      <c r="M1791" s="39">
        <v>0</v>
      </c>
      <c r="N1791" s="43">
        <f t="shared" si="195"/>
        <v>0</v>
      </c>
      <c r="O1791" s="44" t="s">
        <v>32</v>
      </c>
      <c r="P1791" s="45" t="s">
        <v>30</v>
      </c>
    </row>
    <row r="1792" ht="22.5" customHeight="1" spans="1:16">
      <c r="A1792" s="46" t="s">
        <v>6</v>
      </c>
      <c r="B1792" s="47" t="s">
        <v>51</v>
      </c>
      <c r="C1792" s="48">
        <v>45663</v>
      </c>
      <c r="D1792" s="47" t="str">
        <f t="shared" si="189"/>
        <v>January</v>
      </c>
      <c r="E1792" s="47">
        <f t="shared" si="190"/>
        <v>2025</v>
      </c>
      <c r="F1792" s="49">
        <v>148</v>
      </c>
      <c r="G1792" s="50">
        <v>10.85</v>
      </c>
      <c r="H1792" s="51">
        <f t="shared" si="191"/>
        <v>1605.8</v>
      </c>
      <c r="I1792" s="52">
        <v>0.22</v>
      </c>
      <c r="J1792" s="31" t="str">
        <f t="shared" si="192"/>
        <v>Maximum (21–25%)</v>
      </c>
      <c r="K1792" s="51">
        <f t="shared" si="193"/>
        <v>353.276</v>
      </c>
      <c r="L1792" s="51">
        <f t="shared" si="194"/>
        <v>1252.524</v>
      </c>
      <c r="M1792" s="49">
        <v>3</v>
      </c>
      <c r="N1792" s="53">
        <f t="shared" si="195"/>
        <v>0.0202702702702703</v>
      </c>
      <c r="O1792" s="54" t="s">
        <v>31</v>
      </c>
      <c r="P1792" s="55" t="s">
        <v>29</v>
      </c>
    </row>
    <row r="1793" ht="22.5" customHeight="1" spans="1:16">
      <c r="A1793" s="36" t="s">
        <v>8</v>
      </c>
      <c r="B1793" s="37" t="s">
        <v>45</v>
      </c>
      <c r="C1793" s="38">
        <v>45663</v>
      </c>
      <c r="D1793" s="37" t="str">
        <f t="shared" si="189"/>
        <v>January</v>
      </c>
      <c r="E1793" s="37">
        <f t="shared" si="190"/>
        <v>2025</v>
      </c>
      <c r="F1793" s="39">
        <v>146</v>
      </c>
      <c r="G1793" s="40">
        <v>53.71</v>
      </c>
      <c r="H1793" s="41">
        <f t="shared" si="191"/>
        <v>7841.66</v>
      </c>
      <c r="I1793" s="42">
        <v>0.04</v>
      </c>
      <c r="J1793" s="31" t="str">
        <f t="shared" si="192"/>
        <v>Low (1–5%)</v>
      </c>
      <c r="K1793" s="41">
        <f t="shared" si="193"/>
        <v>313.6664</v>
      </c>
      <c r="L1793" s="41">
        <f t="shared" si="194"/>
        <v>7527.9936</v>
      </c>
      <c r="M1793" s="39">
        <v>1</v>
      </c>
      <c r="N1793" s="43">
        <f t="shared" si="195"/>
        <v>0.00684931506849315</v>
      </c>
      <c r="O1793" s="44" t="s">
        <v>31</v>
      </c>
      <c r="P1793" s="45" t="s">
        <v>30</v>
      </c>
    </row>
    <row r="1794" ht="22.5" customHeight="1" spans="1:16">
      <c r="A1794" s="46" t="s">
        <v>8</v>
      </c>
      <c r="B1794" s="47" t="s">
        <v>45</v>
      </c>
      <c r="C1794" s="48">
        <v>45670</v>
      </c>
      <c r="D1794" s="47" t="str">
        <f t="shared" si="189"/>
        <v>January</v>
      </c>
      <c r="E1794" s="47">
        <f t="shared" si="190"/>
        <v>2025</v>
      </c>
      <c r="F1794" s="49">
        <v>154</v>
      </c>
      <c r="G1794" s="50">
        <v>12.33</v>
      </c>
      <c r="H1794" s="51">
        <f t="shared" si="191"/>
        <v>1898.82</v>
      </c>
      <c r="I1794" s="52">
        <v>0.09</v>
      </c>
      <c r="J1794" s="31" t="str">
        <f t="shared" si="192"/>
        <v>Moderate (6–10%)</v>
      </c>
      <c r="K1794" s="51">
        <f t="shared" si="193"/>
        <v>170.8938</v>
      </c>
      <c r="L1794" s="51">
        <f t="shared" si="194"/>
        <v>1727.9262</v>
      </c>
      <c r="M1794" s="49">
        <v>1</v>
      </c>
      <c r="N1794" s="53">
        <f t="shared" si="195"/>
        <v>0.00649350649350649</v>
      </c>
      <c r="O1794" s="54" t="s">
        <v>32</v>
      </c>
      <c r="P1794" s="55" t="s">
        <v>28</v>
      </c>
    </row>
    <row r="1795" ht="22.5" customHeight="1" spans="1:16">
      <c r="A1795" s="36" t="s">
        <v>7</v>
      </c>
      <c r="B1795" s="37" t="s">
        <v>47</v>
      </c>
      <c r="C1795" s="38">
        <v>45670</v>
      </c>
      <c r="D1795" s="37" t="str">
        <f t="shared" ref="D1795:D1858" si="196">TEXT(C1795,"mmmm")</f>
        <v>January</v>
      </c>
      <c r="E1795" s="37">
        <f t="shared" ref="E1795:E1858" si="197">YEAR(C1795)</f>
        <v>2025</v>
      </c>
      <c r="F1795" s="39">
        <v>143</v>
      </c>
      <c r="G1795" s="40">
        <v>41.24</v>
      </c>
      <c r="H1795" s="41">
        <f t="shared" ref="H1795:H1858" si="198">F1795*G1795</f>
        <v>5897.32</v>
      </c>
      <c r="I1795" s="42">
        <v>0.22</v>
      </c>
      <c r="J1795" s="31" t="str">
        <f t="shared" ref="J1795:J1858" si="199">IF(I1795=0,"No Discount",IF(I1795&lt;=0.05,"Low (1–5%)",IF(I1795&lt;=0.1,"Moderate (6–10%)",IF(I1795&lt;=0.15,"High (11–15%)",IF(I1795&lt;=0.2,"Very High (16–20%)","Maximum (21–25%)")))))</f>
        <v>Maximum (21–25%)</v>
      </c>
      <c r="K1795" s="41">
        <f t="shared" ref="K1795:K1858" si="200">H1795-L1795</f>
        <v>1297.4104</v>
      </c>
      <c r="L1795" s="41">
        <f t="shared" ref="L1795:L1858" si="201">H1795*(1-I1795)</f>
        <v>4599.9096</v>
      </c>
      <c r="M1795" s="39">
        <v>0</v>
      </c>
      <c r="N1795" s="43">
        <f t="shared" ref="N1795:N1858" si="202">M1795/F1795</f>
        <v>0</v>
      </c>
      <c r="O1795" s="44" t="s">
        <v>32</v>
      </c>
      <c r="P1795" s="45" t="s">
        <v>29</v>
      </c>
    </row>
    <row r="1796" ht="22.5" customHeight="1" spans="1:16">
      <c r="A1796" s="46" t="s">
        <v>9</v>
      </c>
      <c r="B1796" s="47" t="s">
        <v>62</v>
      </c>
      <c r="C1796" s="48">
        <v>45670</v>
      </c>
      <c r="D1796" s="47" t="str">
        <f t="shared" si="196"/>
        <v>January</v>
      </c>
      <c r="E1796" s="47">
        <f t="shared" si="197"/>
        <v>2025</v>
      </c>
      <c r="F1796" s="49">
        <v>153</v>
      </c>
      <c r="G1796" s="50">
        <v>18.31</v>
      </c>
      <c r="H1796" s="51">
        <f t="shared" si="198"/>
        <v>2801.43</v>
      </c>
      <c r="I1796" s="52">
        <v>0.09</v>
      </c>
      <c r="J1796" s="31" t="str">
        <f t="shared" si="199"/>
        <v>Moderate (6–10%)</v>
      </c>
      <c r="K1796" s="51">
        <f t="shared" si="200"/>
        <v>252.1287</v>
      </c>
      <c r="L1796" s="51">
        <f t="shared" si="201"/>
        <v>2549.3013</v>
      </c>
      <c r="M1796" s="49">
        <v>2</v>
      </c>
      <c r="N1796" s="53">
        <f t="shared" si="202"/>
        <v>0.0130718954248366</v>
      </c>
      <c r="O1796" s="54" t="s">
        <v>31</v>
      </c>
      <c r="P1796" s="55" t="s">
        <v>28</v>
      </c>
    </row>
    <row r="1797" ht="22.5" customHeight="1" spans="1:16">
      <c r="A1797" s="36" t="s">
        <v>58</v>
      </c>
      <c r="B1797" s="37" t="s">
        <v>57</v>
      </c>
      <c r="C1797" s="38">
        <v>45677</v>
      </c>
      <c r="D1797" s="37" t="str">
        <f t="shared" si="196"/>
        <v>January</v>
      </c>
      <c r="E1797" s="37">
        <f t="shared" si="197"/>
        <v>2025</v>
      </c>
      <c r="F1797" s="39">
        <v>140</v>
      </c>
      <c r="G1797" s="40">
        <v>38.66</v>
      </c>
      <c r="H1797" s="41">
        <f t="shared" si="198"/>
        <v>5412.4</v>
      </c>
      <c r="I1797" s="42">
        <v>0.15</v>
      </c>
      <c r="J1797" s="31" t="str">
        <f t="shared" si="199"/>
        <v>High (11–15%)</v>
      </c>
      <c r="K1797" s="41">
        <f t="shared" si="200"/>
        <v>811.86</v>
      </c>
      <c r="L1797" s="41">
        <f t="shared" si="201"/>
        <v>4600.54</v>
      </c>
      <c r="M1797" s="39">
        <v>0</v>
      </c>
      <c r="N1797" s="43">
        <f t="shared" si="202"/>
        <v>0</v>
      </c>
      <c r="O1797" s="44" t="s">
        <v>31</v>
      </c>
      <c r="P1797" s="45" t="s">
        <v>30</v>
      </c>
    </row>
    <row r="1798" ht="22.5" customHeight="1" spans="1:16">
      <c r="A1798" s="46" t="s">
        <v>6</v>
      </c>
      <c r="B1798" s="47" t="s">
        <v>51</v>
      </c>
      <c r="C1798" s="48">
        <v>45684</v>
      </c>
      <c r="D1798" s="47" t="str">
        <f t="shared" si="196"/>
        <v>January</v>
      </c>
      <c r="E1798" s="47">
        <f t="shared" si="197"/>
        <v>2025</v>
      </c>
      <c r="F1798" s="49">
        <v>170</v>
      </c>
      <c r="G1798" s="50">
        <v>59.39</v>
      </c>
      <c r="H1798" s="51">
        <f t="shared" si="198"/>
        <v>10096.3</v>
      </c>
      <c r="I1798" s="52">
        <v>0.05</v>
      </c>
      <c r="J1798" s="31" t="str">
        <f t="shared" si="199"/>
        <v>Low (1–5%)</v>
      </c>
      <c r="K1798" s="51">
        <f t="shared" si="200"/>
        <v>504.815000000001</v>
      </c>
      <c r="L1798" s="51">
        <f t="shared" si="201"/>
        <v>9591.485</v>
      </c>
      <c r="M1798" s="49">
        <v>0</v>
      </c>
      <c r="N1798" s="53">
        <f t="shared" si="202"/>
        <v>0</v>
      </c>
      <c r="O1798" s="54" t="s">
        <v>31</v>
      </c>
      <c r="P1798" s="55" t="s">
        <v>29</v>
      </c>
    </row>
    <row r="1799" ht="22.5" customHeight="1" spans="1:16">
      <c r="A1799" s="36" t="s">
        <v>61</v>
      </c>
      <c r="B1799" s="37" t="s">
        <v>62</v>
      </c>
      <c r="C1799" s="38">
        <v>45684</v>
      </c>
      <c r="D1799" s="37" t="str">
        <f t="shared" si="196"/>
        <v>January</v>
      </c>
      <c r="E1799" s="37">
        <f t="shared" si="197"/>
        <v>2025</v>
      </c>
      <c r="F1799" s="39">
        <v>145</v>
      </c>
      <c r="G1799" s="40">
        <v>39.22</v>
      </c>
      <c r="H1799" s="41">
        <f t="shared" si="198"/>
        <v>5686.9</v>
      </c>
      <c r="I1799" s="42">
        <v>0.14</v>
      </c>
      <c r="J1799" s="31" t="str">
        <f t="shared" si="199"/>
        <v>High (11–15%)</v>
      </c>
      <c r="K1799" s="41">
        <f t="shared" si="200"/>
        <v>796.166</v>
      </c>
      <c r="L1799" s="41">
        <f t="shared" si="201"/>
        <v>4890.734</v>
      </c>
      <c r="M1799" s="39">
        <v>0</v>
      </c>
      <c r="N1799" s="43">
        <f t="shared" si="202"/>
        <v>0</v>
      </c>
      <c r="O1799" s="44" t="s">
        <v>33</v>
      </c>
      <c r="P1799" s="45" t="s">
        <v>30</v>
      </c>
    </row>
    <row r="1800" ht="22.5" customHeight="1" spans="1:16">
      <c r="A1800" s="46" t="s">
        <v>64</v>
      </c>
      <c r="B1800" s="47" t="s">
        <v>65</v>
      </c>
      <c r="C1800" s="48">
        <v>45684</v>
      </c>
      <c r="D1800" s="47" t="str">
        <f t="shared" si="196"/>
        <v>January</v>
      </c>
      <c r="E1800" s="47">
        <f t="shared" si="197"/>
        <v>2025</v>
      </c>
      <c r="F1800" s="49">
        <v>147</v>
      </c>
      <c r="G1800" s="50">
        <v>18.11</v>
      </c>
      <c r="H1800" s="51">
        <f t="shared" si="198"/>
        <v>2662.17</v>
      </c>
      <c r="I1800" s="52">
        <v>0.15</v>
      </c>
      <c r="J1800" s="31" t="str">
        <f t="shared" si="199"/>
        <v>High (11–15%)</v>
      </c>
      <c r="K1800" s="51">
        <f t="shared" si="200"/>
        <v>399.3255</v>
      </c>
      <c r="L1800" s="51">
        <f t="shared" si="201"/>
        <v>2262.8445</v>
      </c>
      <c r="M1800" s="49">
        <v>1</v>
      </c>
      <c r="N1800" s="53">
        <f t="shared" si="202"/>
        <v>0.00680272108843537</v>
      </c>
      <c r="O1800" s="54" t="s">
        <v>33</v>
      </c>
      <c r="P1800" s="55" t="s">
        <v>29</v>
      </c>
    </row>
    <row r="1801" ht="22.5" customHeight="1" spans="1:16">
      <c r="A1801" s="36" t="s">
        <v>59</v>
      </c>
      <c r="B1801" s="37" t="s">
        <v>60</v>
      </c>
      <c r="C1801" s="38">
        <v>45684</v>
      </c>
      <c r="D1801" s="37" t="str">
        <f t="shared" si="196"/>
        <v>January</v>
      </c>
      <c r="E1801" s="37">
        <f t="shared" si="197"/>
        <v>2025</v>
      </c>
      <c r="F1801" s="39">
        <v>138</v>
      </c>
      <c r="G1801" s="40">
        <v>42.43</v>
      </c>
      <c r="H1801" s="41">
        <f t="shared" si="198"/>
        <v>5855.34</v>
      </c>
      <c r="I1801" s="42">
        <v>0.24</v>
      </c>
      <c r="J1801" s="31" t="str">
        <f t="shared" si="199"/>
        <v>Maximum (21–25%)</v>
      </c>
      <c r="K1801" s="41">
        <f t="shared" si="200"/>
        <v>1405.2816</v>
      </c>
      <c r="L1801" s="41">
        <f t="shared" si="201"/>
        <v>4450.0584</v>
      </c>
      <c r="M1801" s="39">
        <v>2</v>
      </c>
      <c r="N1801" s="43">
        <f t="shared" si="202"/>
        <v>0.0144927536231884</v>
      </c>
      <c r="O1801" s="44" t="s">
        <v>32</v>
      </c>
      <c r="P1801" s="45" t="s">
        <v>28</v>
      </c>
    </row>
    <row r="1802" ht="22.5" customHeight="1" spans="1:16">
      <c r="A1802" s="46" t="s">
        <v>63</v>
      </c>
      <c r="B1802" s="47" t="s">
        <v>57</v>
      </c>
      <c r="C1802" s="48">
        <v>45705</v>
      </c>
      <c r="D1802" s="47" t="str">
        <f t="shared" si="196"/>
        <v>February</v>
      </c>
      <c r="E1802" s="47">
        <f t="shared" si="197"/>
        <v>2025</v>
      </c>
      <c r="F1802" s="49">
        <v>147</v>
      </c>
      <c r="G1802" s="50">
        <v>33.98</v>
      </c>
      <c r="H1802" s="51">
        <f t="shared" si="198"/>
        <v>4995.06</v>
      </c>
      <c r="I1802" s="52">
        <v>0.09</v>
      </c>
      <c r="J1802" s="31" t="str">
        <f t="shared" si="199"/>
        <v>Moderate (6–10%)</v>
      </c>
      <c r="K1802" s="51">
        <f t="shared" si="200"/>
        <v>449.5554</v>
      </c>
      <c r="L1802" s="51">
        <f t="shared" si="201"/>
        <v>4545.5046</v>
      </c>
      <c r="M1802" s="49">
        <v>3</v>
      </c>
      <c r="N1802" s="53">
        <f t="shared" si="202"/>
        <v>0.0204081632653061</v>
      </c>
      <c r="O1802" s="54" t="s">
        <v>32</v>
      </c>
      <c r="P1802" s="55" t="s">
        <v>29</v>
      </c>
    </row>
    <row r="1803" ht="22.5" customHeight="1" spans="1:16">
      <c r="A1803" s="36" t="s">
        <v>8</v>
      </c>
      <c r="B1803" s="37" t="s">
        <v>45</v>
      </c>
      <c r="C1803" s="38">
        <v>45719</v>
      </c>
      <c r="D1803" s="37" t="str">
        <f t="shared" si="196"/>
        <v>March</v>
      </c>
      <c r="E1803" s="37">
        <f t="shared" si="197"/>
        <v>2025</v>
      </c>
      <c r="F1803" s="39">
        <v>161</v>
      </c>
      <c r="G1803" s="40">
        <v>23.6</v>
      </c>
      <c r="H1803" s="41">
        <f t="shared" si="198"/>
        <v>3799.6</v>
      </c>
      <c r="I1803" s="42">
        <v>0.14</v>
      </c>
      <c r="J1803" s="31" t="str">
        <f t="shared" si="199"/>
        <v>High (11–15%)</v>
      </c>
      <c r="K1803" s="41">
        <f t="shared" si="200"/>
        <v>531.944</v>
      </c>
      <c r="L1803" s="41">
        <f t="shared" si="201"/>
        <v>3267.656</v>
      </c>
      <c r="M1803" s="39">
        <v>1</v>
      </c>
      <c r="N1803" s="43">
        <f t="shared" si="202"/>
        <v>0.0062111801242236</v>
      </c>
      <c r="O1803" s="44" t="s">
        <v>32</v>
      </c>
      <c r="P1803" s="45" t="s">
        <v>28</v>
      </c>
    </row>
    <row r="1804" ht="22.5" customHeight="1" spans="1:16">
      <c r="A1804" s="46" t="s">
        <v>50</v>
      </c>
      <c r="B1804" s="47" t="s">
        <v>51</v>
      </c>
      <c r="C1804" s="48">
        <v>45733</v>
      </c>
      <c r="D1804" s="47" t="str">
        <f t="shared" si="196"/>
        <v>March</v>
      </c>
      <c r="E1804" s="47">
        <f t="shared" si="197"/>
        <v>2025</v>
      </c>
      <c r="F1804" s="49">
        <v>158</v>
      </c>
      <c r="G1804" s="50">
        <v>17.22</v>
      </c>
      <c r="H1804" s="51">
        <f t="shared" si="198"/>
        <v>2720.76</v>
      </c>
      <c r="I1804" s="52">
        <v>0.03</v>
      </c>
      <c r="J1804" s="31" t="str">
        <f t="shared" si="199"/>
        <v>Low (1–5%)</v>
      </c>
      <c r="K1804" s="51">
        <f t="shared" si="200"/>
        <v>81.6228000000001</v>
      </c>
      <c r="L1804" s="51">
        <f t="shared" si="201"/>
        <v>2639.1372</v>
      </c>
      <c r="M1804" s="49">
        <v>0</v>
      </c>
      <c r="N1804" s="53">
        <f t="shared" si="202"/>
        <v>0</v>
      </c>
      <c r="O1804" s="54" t="s">
        <v>32</v>
      </c>
      <c r="P1804" s="55" t="s">
        <v>29</v>
      </c>
    </row>
    <row r="1805" ht="22.5" customHeight="1" spans="1:16">
      <c r="A1805" s="36" t="s">
        <v>48</v>
      </c>
      <c r="B1805" s="37" t="s">
        <v>49</v>
      </c>
      <c r="C1805" s="38">
        <v>45740</v>
      </c>
      <c r="D1805" s="37" t="str">
        <f t="shared" si="196"/>
        <v>March</v>
      </c>
      <c r="E1805" s="37">
        <f t="shared" si="197"/>
        <v>2025</v>
      </c>
      <c r="F1805" s="39">
        <v>178</v>
      </c>
      <c r="G1805" s="40">
        <v>13.04</v>
      </c>
      <c r="H1805" s="41">
        <f t="shared" si="198"/>
        <v>2321.12</v>
      </c>
      <c r="I1805" s="42">
        <v>0.14</v>
      </c>
      <c r="J1805" s="31" t="str">
        <f t="shared" si="199"/>
        <v>High (11–15%)</v>
      </c>
      <c r="K1805" s="41">
        <f t="shared" si="200"/>
        <v>324.9568</v>
      </c>
      <c r="L1805" s="41">
        <f t="shared" si="201"/>
        <v>1996.1632</v>
      </c>
      <c r="M1805" s="39">
        <v>5</v>
      </c>
      <c r="N1805" s="43">
        <f t="shared" si="202"/>
        <v>0.0280898876404494</v>
      </c>
      <c r="O1805" s="44" t="s">
        <v>32</v>
      </c>
      <c r="P1805" s="45" t="s">
        <v>30</v>
      </c>
    </row>
    <row r="1806" ht="22.5" customHeight="1" spans="1:16">
      <c r="A1806" s="46" t="s">
        <v>52</v>
      </c>
      <c r="B1806" s="47" t="s">
        <v>53</v>
      </c>
      <c r="C1806" s="48">
        <v>43836</v>
      </c>
      <c r="D1806" s="47" t="str">
        <f t="shared" si="196"/>
        <v>January</v>
      </c>
      <c r="E1806" s="47">
        <f t="shared" si="197"/>
        <v>2020</v>
      </c>
      <c r="F1806" s="49">
        <v>181</v>
      </c>
      <c r="G1806" s="50">
        <v>15.49</v>
      </c>
      <c r="H1806" s="51">
        <f t="shared" si="198"/>
        <v>2803.69</v>
      </c>
      <c r="I1806" s="52">
        <v>0.02</v>
      </c>
      <c r="J1806" s="31" t="str">
        <f t="shared" si="199"/>
        <v>Low (1–5%)</v>
      </c>
      <c r="K1806" s="51">
        <f t="shared" si="200"/>
        <v>56.0738000000001</v>
      </c>
      <c r="L1806" s="51">
        <f t="shared" si="201"/>
        <v>2747.6162</v>
      </c>
      <c r="M1806" s="49">
        <v>1</v>
      </c>
      <c r="N1806" s="53">
        <f t="shared" si="202"/>
        <v>0.00552486187845304</v>
      </c>
      <c r="O1806" s="54" t="s">
        <v>33</v>
      </c>
      <c r="P1806" s="55" t="s">
        <v>29</v>
      </c>
    </row>
    <row r="1807" ht="22.5" customHeight="1" spans="1:16">
      <c r="A1807" s="36" t="s">
        <v>9</v>
      </c>
      <c r="B1807" s="37" t="s">
        <v>62</v>
      </c>
      <c r="C1807" s="38">
        <v>43843</v>
      </c>
      <c r="D1807" s="37" t="str">
        <f t="shared" si="196"/>
        <v>January</v>
      </c>
      <c r="E1807" s="37">
        <f t="shared" si="197"/>
        <v>2020</v>
      </c>
      <c r="F1807" s="39">
        <v>161</v>
      </c>
      <c r="G1807" s="40">
        <v>18.87</v>
      </c>
      <c r="H1807" s="41">
        <f t="shared" si="198"/>
        <v>3038.07</v>
      </c>
      <c r="I1807" s="42">
        <v>0.24</v>
      </c>
      <c r="J1807" s="31" t="str">
        <f t="shared" si="199"/>
        <v>Maximum (21–25%)</v>
      </c>
      <c r="K1807" s="41">
        <f t="shared" si="200"/>
        <v>729.1368</v>
      </c>
      <c r="L1807" s="41">
        <f t="shared" si="201"/>
        <v>2308.9332</v>
      </c>
      <c r="M1807" s="39">
        <v>5</v>
      </c>
      <c r="N1807" s="43">
        <f t="shared" si="202"/>
        <v>0.031055900621118</v>
      </c>
      <c r="O1807" s="44" t="s">
        <v>33</v>
      </c>
      <c r="P1807" s="45" t="s">
        <v>28</v>
      </c>
    </row>
    <row r="1808" ht="22.5" customHeight="1" spans="1:16">
      <c r="A1808" s="46" t="s">
        <v>63</v>
      </c>
      <c r="B1808" s="47" t="s">
        <v>57</v>
      </c>
      <c r="C1808" s="48">
        <v>43850</v>
      </c>
      <c r="D1808" s="47" t="str">
        <f t="shared" si="196"/>
        <v>January</v>
      </c>
      <c r="E1808" s="47">
        <f t="shared" si="197"/>
        <v>2020</v>
      </c>
      <c r="F1808" s="49">
        <v>126</v>
      </c>
      <c r="G1808" s="50">
        <v>38.07</v>
      </c>
      <c r="H1808" s="51">
        <f t="shared" si="198"/>
        <v>4796.82</v>
      </c>
      <c r="I1808" s="52">
        <v>0.24</v>
      </c>
      <c r="J1808" s="31" t="str">
        <f t="shared" si="199"/>
        <v>Maximum (21–25%)</v>
      </c>
      <c r="K1808" s="51">
        <f t="shared" si="200"/>
        <v>1151.2368</v>
      </c>
      <c r="L1808" s="51">
        <f t="shared" si="201"/>
        <v>3645.5832</v>
      </c>
      <c r="M1808" s="49">
        <v>1</v>
      </c>
      <c r="N1808" s="53">
        <f t="shared" si="202"/>
        <v>0.00793650793650794</v>
      </c>
      <c r="O1808" s="54" t="s">
        <v>31</v>
      </c>
      <c r="P1808" s="55" t="s">
        <v>29</v>
      </c>
    </row>
    <row r="1809" ht="22.5" customHeight="1" spans="1:16">
      <c r="A1809" s="36" t="s">
        <v>54</v>
      </c>
      <c r="B1809" s="37" t="s">
        <v>55</v>
      </c>
      <c r="C1809" s="38">
        <v>43850</v>
      </c>
      <c r="D1809" s="37" t="str">
        <f t="shared" si="196"/>
        <v>January</v>
      </c>
      <c r="E1809" s="37">
        <f t="shared" si="197"/>
        <v>2020</v>
      </c>
      <c r="F1809" s="39">
        <v>147</v>
      </c>
      <c r="G1809" s="40">
        <v>29.19</v>
      </c>
      <c r="H1809" s="41">
        <f t="shared" si="198"/>
        <v>4290.93</v>
      </c>
      <c r="I1809" s="42">
        <v>0.24</v>
      </c>
      <c r="J1809" s="31" t="str">
        <f t="shared" si="199"/>
        <v>Maximum (21–25%)</v>
      </c>
      <c r="K1809" s="41">
        <f t="shared" si="200"/>
        <v>1029.8232</v>
      </c>
      <c r="L1809" s="41">
        <f t="shared" si="201"/>
        <v>3261.1068</v>
      </c>
      <c r="M1809" s="39">
        <v>2</v>
      </c>
      <c r="N1809" s="43">
        <f t="shared" si="202"/>
        <v>0.0136054421768707</v>
      </c>
      <c r="O1809" s="44" t="s">
        <v>33</v>
      </c>
      <c r="P1809" s="45" t="s">
        <v>29</v>
      </c>
    </row>
    <row r="1810" ht="22.5" customHeight="1" spans="1:16">
      <c r="A1810" s="46" t="s">
        <v>63</v>
      </c>
      <c r="B1810" s="47" t="s">
        <v>57</v>
      </c>
      <c r="C1810" s="48">
        <v>43885</v>
      </c>
      <c r="D1810" s="47" t="str">
        <f t="shared" si="196"/>
        <v>February</v>
      </c>
      <c r="E1810" s="47">
        <f t="shared" si="197"/>
        <v>2020</v>
      </c>
      <c r="F1810" s="49">
        <v>147</v>
      </c>
      <c r="G1810" s="50">
        <v>34.3</v>
      </c>
      <c r="H1810" s="51">
        <f t="shared" si="198"/>
        <v>5042.1</v>
      </c>
      <c r="I1810" s="52">
        <v>0.01</v>
      </c>
      <c r="J1810" s="31" t="str">
        <f t="shared" si="199"/>
        <v>Low (1–5%)</v>
      </c>
      <c r="K1810" s="51">
        <f t="shared" si="200"/>
        <v>50.4210000000003</v>
      </c>
      <c r="L1810" s="51">
        <f t="shared" si="201"/>
        <v>4991.679</v>
      </c>
      <c r="M1810" s="49">
        <v>0</v>
      </c>
      <c r="N1810" s="53">
        <f t="shared" si="202"/>
        <v>0</v>
      </c>
      <c r="O1810" s="54" t="s">
        <v>32</v>
      </c>
      <c r="P1810" s="55" t="s">
        <v>28</v>
      </c>
    </row>
    <row r="1811" ht="22.5" customHeight="1" spans="1:16">
      <c r="A1811" s="36" t="s">
        <v>58</v>
      </c>
      <c r="B1811" s="37" t="s">
        <v>57</v>
      </c>
      <c r="C1811" s="38">
        <v>43892</v>
      </c>
      <c r="D1811" s="37" t="str">
        <f t="shared" si="196"/>
        <v>March</v>
      </c>
      <c r="E1811" s="37">
        <f t="shared" si="197"/>
        <v>2020</v>
      </c>
      <c r="F1811" s="39">
        <v>146</v>
      </c>
      <c r="G1811" s="40">
        <v>27.02</v>
      </c>
      <c r="H1811" s="41">
        <f t="shared" si="198"/>
        <v>3944.92</v>
      </c>
      <c r="I1811" s="42">
        <v>0.04</v>
      </c>
      <c r="J1811" s="31" t="str">
        <f t="shared" si="199"/>
        <v>Low (1–5%)</v>
      </c>
      <c r="K1811" s="41">
        <f t="shared" si="200"/>
        <v>157.7968</v>
      </c>
      <c r="L1811" s="41">
        <f t="shared" si="201"/>
        <v>3787.1232</v>
      </c>
      <c r="M1811" s="39">
        <v>0</v>
      </c>
      <c r="N1811" s="43">
        <f t="shared" si="202"/>
        <v>0</v>
      </c>
      <c r="O1811" s="44" t="s">
        <v>32</v>
      </c>
      <c r="P1811" s="45" t="s">
        <v>29</v>
      </c>
    </row>
    <row r="1812" ht="22.5" customHeight="1" spans="1:16">
      <c r="A1812" s="46" t="s">
        <v>61</v>
      </c>
      <c r="B1812" s="47" t="s">
        <v>62</v>
      </c>
      <c r="C1812" s="48">
        <v>43899</v>
      </c>
      <c r="D1812" s="47" t="str">
        <f t="shared" si="196"/>
        <v>March</v>
      </c>
      <c r="E1812" s="47">
        <f t="shared" si="197"/>
        <v>2020</v>
      </c>
      <c r="F1812" s="49">
        <v>147</v>
      </c>
      <c r="G1812" s="50">
        <v>48.23</v>
      </c>
      <c r="H1812" s="51">
        <f t="shared" si="198"/>
        <v>7089.81</v>
      </c>
      <c r="I1812" s="52">
        <v>0.1</v>
      </c>
      <c r="J1812" s="31" t="str">
        <f t="shared" si="199"/>
        <v>Moderate (6–10%)</v>
      </c>
      <c r="K1812" s="51">
        <f t="shared" si="200"/>
        <v>708.981</v>
      </c>
      <c r="L1812" s="51">
        <f t="shared" si="201"/>
        <v>6380.829</v>
      </c>
      <c r="M1812" s="49">
        <v>4</v>
      </c>
      <c r="N1812" s="53">
        <f t="shared" si="202"/>
        <v>0.0272108843537415</v>
      </c>
      <c r="O1812" s="54" t="s">
        <v>32</v>
      </c>
      <c r="P1812" s="55" t="s">
        <v>30</v>
      </c>
    </row>
    <row r="1813" ht="22.5" customHeight="1" spans="1:16">
      <c r="A1813" s="36" t="s">
        <v>48</v>
      </c>
      <c r="B1813" s="37" t="s">
        <v>49</v>
      </c>
      <c r="C1813" s="38">
        <v>43920</v>
      </c>
      <c r="D1813" s="37" t="str">
        <f t="shared" si="196"/>
        <v>March</v>
      </c>
      <c r="E1813" s="37">
        <f t="shared" si="197"/>
        <v>2020</v>
      </c>
      <c r="F1813" s="39">
        <v>155</v>
      </c>
      <c r="G1813" s="40">
        <v>18.13</v>
      </c>
      <c r="H1813" s="41">
        <f t="shared" si="198"/>
        <v>2810.15</v>
      </c>
      <c r="I1813" s="42">
        <v>0.09</v>
      </c>
      <c r="J1813" s="31" t="str">
        <f t="shared" si="199"/>
        <v>Moderate (6–10%)</v>
      </c>
      <c r="K1813" s="41">
        <f t="shared" si="200"/>
        <v>252.9135</v>
      </c>
      <c r="L1813" s="41">
        <f t="shared" si="201"/>
        <v>2557.2365</v>
      </c>
      <c r="M1813" s="39">
        <v>2</v>
      </c>
      <c r="N1813" s="43">
        <f t="shared" si="202"/>
        <v>0.0129032258064516</v>
      </c>
      <c r="O1813" s="44" t="s">
        <v>32</v>
      </c>
      <c r="P1813" s="45" t="s">
        <v>28</v>
      </c>
    </row>
    <row r="1814" ht="22.5" customHeight="1" spans="1:16">
      <c r="A1814" s="46" t="s">
        <v>48</v>
      </c>
      <c r="B1814" s="47" t="s">
        <v>49</v>
      </c>
      <c r="C1814" s="48">
        <v>43934</v>
      </c>
      <c r="D1814" s="47" t="str">
        <f t="shared" si="196"/>
        <v>April</v>
      </c>
      <c r="E1814" s="47">
        <f t="shared" si="197"/>
        <v>2020</v>
      </c>
      <c r="F1814" s="49">
        <v>140</v>
      </c>
      <c r="G1814" s="50">
        <v>50.86</v>
      </c>
      <c r="H1814" s="51">
        <f t="shared" si="198"/>
        <v>7120.4</v>
      </c>
      <c r="I1814" s="52">
        <v>0.22</v>
      </c>
      <c r="J1814" s="31" t="str">
        <f t="shared" si="199"/>
        <v>Maximum (21–25%)</v>
      </c>
      <c r="K1814" s="51">
        <f t="shared" si="200"/>
        <v>1566.488</v>
      </c>
      <c r="L1814" s="51">
        <f t="shared" si="201"/>
        <v>5553.912</v>
      </c>
      <c r="M1814" s="49">
        <v>4</v>
      </c>
      <c r="N1814" s="53">
        <f t="shared" si="202"/>
        <v>0.0285714285714286</v>
      </c>
      <c r="O1814" s="54" t="s">
        <v>31</v>
      </c>
      <c r="P1814" s="55" t="s">
        <v>30</v>
      </c>
    </row>
    <row r="1815" ht="22.5" customHeight="1" spans="1:16">
      <c r="A1815" s="36" t="s">
        <v>54</v>
      </c>
      <c r="B1815" s="37" t="s">
        <v>55</v>
      </c>
      <c r="C1815" s="38">
        <v>43934</v>
      </c>
      <c r="D1815" s="37" t="str">
        <f t="shared" si="196"/>
        <v>April</v>
      </c>
      <c r="E1815" s="37">
        <f t="shared" si="197"/>
        <v>2020</v>
      </c>
      <c r="F1815" s="39">
        <v>162</v>
      </c>
      <c r="G1815" s="40">
        <v>41.24</v>
      </c>
      <c r="H1815" s="41">
        <f t="shared" si="198"/>
        <v>6680.88</v>
      </c>
      <c r="I1815" s="42">
        <v>0.03</v>
      </c>
      <c r="J1815" s="31" t="str">
        <f t="shared" si="199"/>
        <v>Low (1–5%)</v>
      </c>
      <c r="K1815" s="41">
        <f t="shared" si="200"/>
        <v>200.4264</v>
      </c>
      <c r="L1815" s="41">
        <f t="shared" si="201"/>
        <v>6480.4536</v>
      </c>
      <c r="M1815" s="39">
        <v>3</v>
      </c>
      <c r="N1815" s="43">
        <f t="shared" si="202"/>
        <v>0.0185185185185185</v>
      </c>
      <c r="O1815" s="44" t="s">
        <v>33</v>
      </c>
      <c r="P1815" s="45" t="s">
        <v>30</v>
      </c>
    </row>
    <row r="1816" ht="22.5" customHeight="1" spans="1:16">
      <c r="A1816" s="46" t="s">
        <v>7</v>
      </c>
      <c r="B1816" s="47" t="s">
        <v>47</v>
      </c>
      <c r="C1816" s="48">
        <v>43962</v>
      </c>
      <c r="D1816" s="47" t="str">
        <f t="shared" si="196"/>
        <v>May</v>
      </c>
      <c r="E1816" s="47">
        <f t="shared" si="197"/>
        <v>2020</v>
      </c>
      <c r="F1816" s="49">
        <v>127</v>
      </c>
      <c r="G1816" s="50">
        <v>29.47</v>
      </c>
      <c r="H1816" s="51">
        <f t="shared" si="198"/>
        <v>3742.69</v>
      </c>
      <c r="I1816" s="52">
        <v>0.11</v>
      </c>
      <c r="J1816" s="31" t="str">
        <f t="shared" si="199"/>
        <v>High (11–15%)</v>
      </c>
      <c r="K1816" s="51">
        <f t="shared" si="200"/>
        <v>411.6959</v>
      </c>
      <c r="L1816" s="51">
        <f t="shared" si="201"/>
        <v>3330.9941</v>
      </c>
      <c r="M1816" s="49">
        <v>4</v>
      </c>
      <c r="N1816" s="53">
        <f t="shared" si="202"/>
        <v>0.031496062992126</v>
      </c>
      <c r="O1816" s="54" t="s">
        <v>31</v>
      </c>
      <c r="P1816" s="55" t="s">
        <v>28</v>
      </c>
    </row>
    <row r="1817" ht="22.5" customHeight="1" spans="1:16">
      <c r="A1817" s="36" t="s">
        <v>52</v>
      </c>
      <c r="B1817" s="37" t="s">
        <v>53</v>
      </c>
      <c r="C1817" s="38">
        <v>43969</v>
      </c>
      <c r="D1817" s="37" t="str">
        <f t="shared" si="196"/>
        <v>May</v>
      </c>
      <c r="E1817" s="37">
        <f t="shared" si="197"/>
        <v>2020</v>
      </c>
      <c r="F1817" s="39">
        <v>163</v>
      </c>
      <c r="G1817" s="40">
        <v>22.45</v>
      </c>
      <c r="H1817" s="41">
        <f t="shared" si="198"/>
        <v>3659.35</v>
      </c>
      <c r="I1817" s="42">
        <v>0.1</v>
      </c>
      <c r="J1817" s="31" t="str">
        <f t="shared" si="199"/>
        <v>Moderate (6–10%)</v>
      </c>
      <c r="K1817" s="41">
        <f t="shared" si="200"/>
        <v>365.935</v>
      </c>
      <c r="L1817" s="41">
        <f t="shared" si="201"/>
        <v>3293.415</v>
      </c>
      <c r="M1817" s="39">
        <v>0</v>
      </c>
      <c r="N1817" s="43">
        <f t="shared" si="202"/>
        <v>0</v>
      </c>
      <c r="O1817" s="44" t="s">
        <v>31</v>
      </c>
      <c r="P1817" s="45" t="s">
        <v>30</v>
      </c>
    </row>
    <row r="1818" ht="22.5" customHeight="1" spans="1:16">
      <c r="A1818" s="46" t="s">
        <v>50</v>
      </c>
      <c r="B1818" s="47" t="s">
        <v>51</v>
      </c>
      <c r="C1818" s="48">
        <v>43976</v>
      </c>
      <c r="D1818" s="47" t="str">
        <f t="shared" si="196"/>
        <v>May</v>
      </c>
      <c r="E1818" s="47">
        <f t="shared" si="197"/>
        <v>2020</v>
      </c>
      <c r="F1818" s="49">
        <v>150</v>
      </c>
      <c r="G1818" s="50">
        <v>17.68</v>
      </c>
      <c r="H1818" s="51">
        <f t="shared" si="198"/>
        <v>2652</v>
      </c>
      <c r="I1818" s="52">
        <v>0.06</v>
      </c>
      <c r="J1818" s="31" t="str">
        <f t="shared" si="199"/>
        <v>Moderate (6–10%)</v>
      </c>
      <c r="K1818" s="51">
        <f t="shared" si="200"/>
        <v>159.12</v>
      </c>
      <c r="L1818" s="51">
        <f t="shared" si="201"/>
        <v>2492.88</v>
      </c>
      <c r="M1818" s="49">
        <v>1</v>
      </c>
      <c r="N1818" s="53">
        <f t="shared" si="202"/>
        <v>0.00666666666666667</v>
      </c>
      <c r="O1818" s="54" t="s">
        <v>32</v>
      </c>
      <c r="P1818" s="55" t="s">
        <v>29</v>
      </c>
    </row>
    <row r="1819" ht="22.5" customHeight="1" spans="1:16">
      <c r="A1819" s="36" t="s">
        <v>9</v>
      </c>
      <c r="B1819" s="37" t="s">
        <v>62</v>
      </c>
      <c r="C1819" s="38">
        <v>43983</v>
      </c>
      <c r="D1819" s="37" t="str">
        <f t="shared" si="196"/>
        <v>June</v>
      </c>
      <c r="E1819" s="37">
        <f t="shared" si="197"/>
        <v>2020</v>
      </c>
      <c r="F1819" s="39">
        <v>178</v>
      </c>
      <c r="G1819" s="40">
        <v>38.39</v>
      </c>
      <c r="H1819" s="41">
        <f t="shared" si="198"/>
        <v>6833.42</v>
      </c>
      <c r="I1819" s="42">
        <v>0.19</v>
      </c>
      <c r="J1819" s="31" t="str">
        <f t="shared" si="199"/>
        <v>Very High (16–20%)</v>
      </c>
      <c r="K1819" s="41">
        <f t="shared" si="200"/>
        <v>1298.3498</v>
      </c>
      <c r="L1819" s="41">
        <f t="shared" si="201"/>
        <v>5535.0702</v>
      </c>
      <c r="M1819" s="39">
        <v>2</v>
      </c>
      <c r="N1819" s="43">
        <f t="shared" si="202"/>
        <v>0.0112359550561798</v>
      </c>
      <c r="O1819" s="44" t="s">
        <v>32</v>
      </c>
      <c r="P1819" s="45" t="s">
        <v>30</v>
      </c>
    </row>
    <row r="1820" ht="22.5" customHeight="1" spans="1:16">
      <c r="A1820" s="46" t="s">
        <v>54</v>
      </c>
      <c r="B1820" s="47" t="s">
        <v>55</v>
      </c>
      <c r="C1820" s="48">
        <v>43997</v>
      </c>
      <c r="D1820" s="47" t="str">
        <f t="shared" si="196"/>
        <v>June</v>
      </c>
      <c r="E1820" s="47">
        <f t="shared" si="197"/>
        <v>2020</v>
      </c>
      <c r="F1820" s="49">
        <v>148</v>
      </c>
      <c r="G1820" s="50">
        <v>15.83</v>
      </c>
      <c r="H1820" s="51">
        <f t="shared" si="198"/>
        <v>2342.84</v>
      </c>
      <c r="I1820" s="52">
        <v>0.19</v>
      </c>
      <c r="J1820" s="31" t="str">
        <f t="shared" si="199"/>
        <v>Very High (16–20%)</v>
      </c>
      <c r="K1820" s="51">
        <f t="shared" si="200"/>
        <v>445.1396</v>
      </c>
      <c r="L1820" s="51">
        <f t="shared" si="201"/>
        <v>1897.7004</v>
      </c>
      <c r="M1820" s="49">
        <v>3</v>
      </c>
      <c r="N1820" s="53">
        <f t="shared" si="202"/>
        <v>0.0202702702702703</v>
      </c>
      <c r="O1820" s="54" t="s">
        <v>33</v>
      </c>
      <c r="P1820" s="55" t="s">
        <v>30</v>
      </c>
    </row>
    <row r="1821" ht="22.5" customHeight="1" spans="1:16">
      <c r="A1821" s="36" t="s">
        <v>46</v>
      </c>
      <c r="B1821" s="37" t="s">
        <v>47</v>
      </c>
      <c r="C1821" s="38">
        <v>44004</v>
      </c>
      <c r="D1821" s="37" t="str">
        <f t="shared" si="196"/>
        <v>June</v>
      </c>
      <c r="E1821" s="37">
        <f t="shared" si="197"/>
        <v>2020</v>
      </c>
      <c r="F1821" s="39">
        <v>151</v>
      </c>
      <c r="G1821" s="40">
        <v>18.63</v>
      </c>
      <c r="H1821" s="41">
        <f t="shared" si="198"/>
        <v>2813.13</v>
      </c>
      <c r="I1821" s="42">
        <v>0.01</v>
      </c>
      <c r="J1821" s="31" t="str">
        <f t="shared" si="199"/>
        <v>Low (1–5%)</v>
      </c>
      <c r="K1821" s="41">
        <f t="shared" si="200"/>
        <v>28.1313</v>
      </c>
      <c r="L1821" s="41">
        <f t="shared" si="201"/>
        <v>2784.9987</v>
      </c>
      <c r="M1821" s="39">
        <v>1</v>
      </c>
      <c r="N1821" s="43">
        <f t="shared" si="202"/>
        <v>0.00662251655629139</v>
      </c>
      <c r="O1821" s="44" t="s">
        <v>33</v>
      </c>
      <c r="P1821" s="45" t="s">
        <v>30</v>
      </c>
    </row>
    <row r="1822" ht="22.5" customHeight="1" spans="1:16">
      <c r="A1822" s="46" t="s">
        <v>56</v>
      </c>
      <c r="B1822" s="47" t="s">
        <v>57</v>
      </c>
      <c r="C1822" s="48">
        <v>44011</v>
      </c>
      <c r="D1822" s="47" t="str">
        <f t="shared" si="196"/>
        <v>June</v>
      </c>
      <c r="E1822" s="47">
        <f t="shared" si="197"/>
        <v>2020</v>
      </c>
      <c r="F1822" s="49">
        <v>154</v>
      </c>
      <c r="G1822" s="50">
        <v>25.36</v>
      </c>
      <c r="H1822" s="51">
        <f t="shared" si="198"/>
        <v>3905.44</v>
      </c>
      <c r="I1822" s="52">
        <v>0.06</v>
      </c>
      <c r="J1822" s="31" t="str">
        <f t="shared" si="199"/>
        <v>Moderate (6–10%)</v>
      </c>
      <c r="K1822" s="51">
        <f t="shared" si="200"/>
        <v>234.3264</v>
      </c>
      <c r="L1822" s="51">
        <f t="shared" si="201"/>
        <v>3671.1136</v>
      </c>
      <c r="M1822" s="49">
        <v>1</v>
      </c>
      <c r="N1822" s="53">
        <f t="shared" si="202"/>
        <v>0.00649350649350649</v>
      </c>
      <c r="O1822" s="54" t="s">
        <v>31</v>
      </c>
      <c r="P1822" s="55" t="s">
        <v>28</v>
      </c>
    </row>
    <row r="1823" ht="22.5" customHeight="1" spans="1:16">
      <c r="A1823" s="36" t="s">
        <v>46</v>
      </c>
      <c r="B1823" s="37" t="s">
        <v>47</v>
      </c>
      <c r="C1823" s="38">
        <v>44032</v>
      </c>
      <c r="D1823" s="37" t="str">
        <f t="shared" si="196"/>
        <v>July</v>
      </c>
      <c r="E1823" s="37">
        <f t="shared" si="197"/>
        <v>2020</v>
      </c>
      <c r="F1823" s="39">
        <v>158</v>
      </c>
      <c r="G1823" s="40">
        <v>43.25</v>
      </c>
      <c r="H1823" s="41">
        <f t="shared" si="198"/>
        <v>6833.5</v>
      </c>
      <c r="I1823" s="42">
        <v>0.04</v>
      </c>
      <c r="J1823" s="31" t="str">
        <f t="shared" si="199"/>
        <v>Low (1–5%)</v>
      </c>
      <c r="K1823" s="41">
        <f t="shared" si="200"/>
        <v>273.34</v>
      </c>
      <c r="L1823" s="41">
        <f t="shared" si="201"/>
        <v>6560.16</v>
      </c>
      <c r="M1823" s="39">
        <v>1</v>
      </c>
      <c r="N1823" s="43">
        <f t="shared" si="202"/>
        <v>0.00632911392405063</v>
      </c>
      <c r="O1823" s="44" t="s">
        <v>31</v>
      </c>
      <c r="P1823" s="45" t="s">
        <v>29</v>
      </c>
    </row>
    <row r="1824" ht="22.5" customHeight="1" spans="1:16">
      <c r="A1824" s="46" t="s">
        <v>58</v>
      </c>
      <c r="B1824" s="47" t="s">
        <v>57</v>
      </c>
      <c r="C1824" s="48">
        <v>44032</v>
      </c>
      <c r="D1824" s="47" t="str">
        <f t="shared" si="196"/>
        <v>July</v>
      </c>
      <c r="E1824" s="47">
        <f t="shared" si="197"/>
        <v>2020</v>
      </c>
      <c r="F1824" s="49">
        <v>145</v>
      </c>
      <c r="G1824" s="50">
        <v>10.64</v>
      </c>
      <c r="H1824" s="51">
        <f t="shared" si="198"/>
        <v>1542.8</v>
      </c>
      <c r="I1824" s="52">
        <v>0.15</v>
      </c>
      <c r="J1824" s="31" t="str">
        <f t="shared" si="199"/>
        <v>High (11–15%)</v>
      </c>
      <c r="K1824" s="51">
        <f t="shared" si="200"/>
        <v>231.42</v>
      </c>
      <c r="L1824" s="51">
        <f t="shared" si="201"/>
        <v>1311.38</v>
      </c>
      <c r="M1824" s="49">
        <v>3</v>
      </c>
      <c r="N1824" s="53">
        <f t="shared" si="202"/>
        <v>0.0206896551724138</v>
      </c>
      <c r="O1824" s="54" t="s">
        <v>31</v>
      </c>
      <c r="P1824" s="55" t="s">
        <v>28</v>
      </c>
    </row>
    <row r="1825" ht="22.5" customHeight="1" spans="1:16">
      <c r="A1825" s="36" t="s">
        <v>7</v>
      </c>
      <c r="B1825" s="37" t="s">
        <v>47</v>
      </c>
      <c r="C1825" s="38">
        <v>44039</v>
      </c>
      <c r="D1825" s="37" t="str">
        <f t="shared" si="196"/>
        <v>July</v>
      </c>
      <c r="E1825" s="37">
        <f t="shared" si="197"/>
        <v>2020</v>
      </c>
      <c r="F1825" s="39">
        <v>149</v>
      </c>
      <c r="G1825" s="40">
        <v>45.09</v>
      </c>
      <c r="H1825" s="41">
        <f t="shared" si="198"/>
        <v>6718.41</v>
      </c>
      <c r="I1825" s="42">
        <v>0.03</v>
      </c>
      <c r="J1825" s="31" t="str">
        <f t="shared" si="199"/>
        <v>Low (1–5%)</v>
      </c>
      <c r="K1825" s="41">
        <f t="shared" si="200"/>
        <v>201.5523</v>
      </c>
      <c r="L1825" s="41">
        <f t="shared" si="201"/>
        <v>6516.8577</v>
      </c>
      <c r="M1825" s="39">
        <v>1</v>
      </c>
      <c r="N1825" s="43">
        <f t="shared" si="202"/>
        <v>0.00671140939597315</v>
      </c>
      <c r="O1825" s="44" t="s">
        <v>33</v>
      </c>
      <c r="P1825" s="45" t="s">
        <v>30</v>
      </c>
    </row>
    <row r="1826" ht="22.5" customHeight="1" spans="1:16">
      <c r="A1826" s="46" t="s">
        <v>9</v>
      </c>
      <c r="B1826" s="47" t="s">
        <v>62</v>
      </c>
      <c r="C1826" s="48">
        <v>44046</v>
      </c>
      <c r="D1826" s="47" t="str">
        <f t="shared" si="196"/>
        <v>August</v>
      </c>
      <c r="E1826" s="47">
        <f t="shared" si="197"/>
        <v>2020</v>
      </c>
      <c r="F1826" s="49">
        <v>153</v>
      </c>
      <c r="G1826" s="50">
        <v>49.99</v>
      </c>
      <c r="H1826" s="51">
        <f t="shared" si="198"/>
        <v>7648.47</v>
      </c>
      <c r="I1826" s="52">
        <v>0.08</v>
      </c>
      <c r="J1826" s="31" t="str">
        <f t="shared" si="199"/>
        <v>Moderate (6–10%)</v>
      </c>
      <c r="K1826" s="51">
        <f t="shared" si="200"/>
        <v>611.8776</v>
      </c>
      <c r="L1826" s="51">
        <f t="shared" si="201"/>
        <v>7036.5924</v>
      </c>
      <c r="M1826" s="49">
        <v>3</v>
      </c>
      <c r="N1826" s="53">
        <f t="shared" si="202"/>
        <v>0.0196078431372549</v>
      </c>
      <c r="O1826" s="54" t="s">
        <v>33</v>
      </c>
      <c r="P1826" s="55" t="s">
        <v>30</v>
      </c>
    </row>
    <row r="1827" ht="22.5" customHeight="1" spans="1:16">
      <c r="A1827" s="36" t="s">
        <v>61</v>
      </c>
      <c r="B1827" s="37" t="s">
        <v>62</v>
      </c>
      <c r="C1827" s="38">
        <v>44053</v>
      </c>
      <c r="D1827" s="37" t="str">
        <f t="shared" si="196"/>
        <v>August</v>
      </c>
      <c r="E1827" s="37">
        <f t="shared" si="197"/>
        <v>2020</v>
      </c>
      <c r="F1827" s="39">
        <v>150</v>
      </c>
      <c r="G1827" s="40">
        <v>13.56</v>
      </c>
      <c r="H1827" s="41">
        <f t="shared" si="198"/>
        <v>2034</v>
      </c>
      <c r="I1827" s="42">
        <v>0.18</v>
      </c>
      <c r="J1827" s="31" t="str">
        <f t="shared" si="199"/>
        <v>Very High (16–20%)</v>
      </c>
      <c r="K1827" s="41">
        <f t="shared" si="200"/>
        <v>366.12</v>
      </c>
      <c r="L1827" s="41">
        <f t="shared" si="201"/>
        <v>1667.88</v>
      </c>
      <c r="M1827" s="39">
        <v>2</v>
      </c>
      <c r="N1827" s="43">
        <f t="shared" si="202"/>
        <v>0.0133333333333333</v>
      </c>
      <c r="O1827" s="44" t="s">
        <v>32</v>
      </c>
      <c r="P1827" s="45" t="s">
        <v>30</v>
      </c>
    </row>
    <row r="1828" ht="22.5" customHeight="1" spans="1:16">
      <c r="A1828" s="46" t="s">
        <v>50</v>
      </c>
      <c r="B1828" s="47" t="s">
        <v>51</v>
      </c>
      <c r="C1828" s="48">
        <v>44053</v>
      </c>
      <c r="D1828" s="47" t="str">
        <f t="shared" si="196"/>
        <v>August</v>
      </c>
      <c r="E1828" s="47">
        <f t="shared" si="197"/>
        <v>2020</v>
      </c>
      <c r="F1828" s="49">
        <v>177</v>
      </c>
      <c r="G1828" s="50">
        <v>29.11</v>
      </c>
      <c r="H1828" s="51">
        <f t="shared" si="198"/>
        <v>5152.47</v>
      </c>
      <c r="I1828" s="52">
        <v>0.09</v>
      </c>
      <c r="J1828" s="31" t="str">
        <f t="shared" si="199"/>
        <v>Moderate (6–10%)</v>
      </c>
      <c r="K1828" s="51">
        <f t="shared" si="200"/>
        <v>463.722299999999</v>
      </c>
      <c r="L1828" s="51">
        <f t="shared" si="201"/>
        <v>4688.7477</v>
      </c>
      <c r="M1828" s="49">
        <v>0</v>
      </c>
      <c r="N1828" s="53">
        <f t="shared" si="202"/>
        <v>0</v>
      </c>
      <c r="O1828" s="54" t="s">
        <v>33</v>
      </c>
      <c r="P1828" s="55" t="s">
        <v>30</v>
      </c>
    </row>
    <row r="1829" ht="22.5" customHeight="1" spans="1:16">
      <c r="A1829" s="36" t="s">
        <v>9</v>
      </c>
      <c r="B1829" s="37" t="s">
        <v>62</v>
      </c>
      <c r="C1829" s="38">
        <v>44053</v>
      </c>
      <c r="D1829" s="37" t="str">
        <f t="shared" si="196"/>
        <v>August</v>
      </c>
      <c r="E1829" s="37">
        <f t="shared" si="197"/>
        <v>2020</v>
      </c>
      <c r="F1829" s="39">
        <v>137</v>
      </c>
      <c r="G1829" s="40">
        <v>43.88</v>
      </c>
      <c r="H1829" s="41">
        <f t="shared" si="198"/>
        <v>6011.56</v>
      </c>
      <c r="I1829" s="42">
        <v>0.05</v>
      </c>
      <c r="J1829" s="31" t="str">
        <f t="shared" si="199"/>
        <v>Low (1–5%)</v>
      </c>
      <c r="K1829" s="41">
        <f t="shared" si="200"/>
        <v>300.578</v>
      </c>
      <c r="L1829" s="41">
        <f t="shared" si="201"/>
        <v>5710.982</v>
      </c>
      <c r="M1829" s="39">
        <v>1</v>
      </c>
      <c r="N1829" s="43">
        <f t="shared" si="202"/>
        <v>0.0072992700729927</v>
      </c>
      <c r="O1829" s="44" t="s">
        <v>31</v>
      </c>
      <c r="P1829" s="45" t="s">
        <v>29</v>
      </c>
    </row>
    <row r="1830" ht="22.5" customHeight="1" spans="1:16">
      <c r="A1830" s="46" t="s">
        <v>59</v>
      </c>
      <c r="B1830" s="47" t="s">
        <v>60</v>
      </c>
      <c r="C1830" s="48">
        <v>44060</v>
      </c>
      <c r="D1830" s="47" t="str">
        <f t="shared" si="196"/>
        <v>August</v>
      </c>
      <c r="E1830" s="47">
        <f t="shared" si="197"/>
        <v>2020</v>
      </c>
      <c r="F1830" s="49">
        <v>147</v>
      </c>
      <c r="G1830" s="50">
        <v>55.65</v>
      </c>
      <c r="H1830" s="51">
        <f t="shared" si="198"/>
        <v>8180.55</v>
      </c>
      <c r="I1830" s="52">
        <v>0.23</v>
      </c>
      <c r="J1830" s="31" t="str">
        <f t="shared" si="199"/>
        <v>Maximum (21–25%)</v>
      </c>
      <c r="K1830" s="51">
        <f t="shared" si="200"/>
        <v>1881.5265</v>
      </c>
      <c r="L1830" s="51">
        <f t="shared" si="201"/>
        <v>6299.0235</v>
      </c>
      <c r="M1830" s="49">
        <v>0</v>
      </c>
      <c r="N1830" s="53">
        <f t="shared" si="202"/>
        <v>0</v>
      </c>
      <c r="O1830" s="54" t="s">
        <v>31</v>
      </c>
      <c r="P1830" s="55" t="s">
        <v>30</v>
      </c>
    </row>
    <row r="1831" ht="22.5" customHeight="1" spans="1:16">
      <c r="A1831" s="36" t="s">
        <v>63</v>
      </c>
      <c r="B1831" s="37" t="s">
        <v>57</v>
      </c>
      <c r="C1831" s="38">
        <v>44067</v>
      </c>
      <c r="D1831" s="37" t="str">
        <f t="shared" si="196"/>
        <v>August</v>
      </c>
      <c r="E1831" s="37">
        <f t="shared" si="197"/>
        <v>2020</v>
      </c>
      <c r="F1831" s="39">
        <v>134</v>
      </c>
      <c r="G1831" s="40">
        <v>46.47</v>
      </c>
      <c r="H1831" s="41">
        <f t="shared" si="198"/>
        <v>6226.98</v>
      </c>
      <c r="I1831" s="42">
        <v>0.06</v>
      </c>
      <c r="J1831" s="31" t="str">
        <f t="shared" si="199"/>
        <v>Moderate (6–10%)</v>
      </c>
      <c r="K1831" s="41">
        <f t="shared" si="200"/>
        <v>373.6188</v>
      </c>
      <c r="L1831" s="41">
        <f t="shared" si="201"/>
        <v>5853.3612</v>
      </c>
      <c r="M1831" s="39">
        <v>0</v>
      </c>
      <c r="N1831" s="43">
        <f t="shared" si="202"/>
        <v>0</v>
      </c>
      <c r="O1831" s="44" t="s">
        <v>33</v>
      </c>
      <c r="P1831" s="45" t="s">
        <v>30</v>
      </c>
    </row>
    <row r="1832" ht="22.5" customHeight="1" spans="1:16">
      <c r="A1832" s="46" t="s">
        <v>54</v>
      </c>
      <c r="B1832" s="47" t="s">
        <v>55</v>
      </c>
      <c r="C1832" s="48">
        <v>44095</v>
      </c>
      <c r="D1832" s="47" t="str">
        <f t="shared" si="196"/>
        <v>September</v>
      </c>
      <c r="E1832" s="47">
        <f t="shared" si="197"/>
        <v>2020</v>
      </c>
      <c r="F1832" s="49">
        <v>155</v>
      </c>
      <c r="G1832" s="50">
        <v>47.47</v>
      </c>
      <c r="H1832" s="51">
        <f t="shared" si="198"/>
        <v>7357.85</v>
      </c>
      <c r="I1832" s="52">
        <v>0.1</v>
      </c>
      <c r="J1832" s="31" t="str">
        <f t="shared" si="199"/>
        <v>Moderate (6–10%)</v>
      </c>
      <c r="K1832" s="51">
        <f t="shared" si="200"/>
        <v>735.785</v>
      </c>
      <c r="L1832" s="51">
        <f t="shared" si="201"/>
        <v>6622.065</v>
      </c>
      <c r="M1832" s="49">
        <v>0</v>
      </c>
      <c r="N1832" s="53">
        <f t="shared" si="202"/>
        <v>0</v>
      </c>
      <c r="O1832" s="54" t="s">
        <v>32</v>
      </c>
      <c r="P1832" s="55" t="s">
        <v>28</v>
      </c>
    </row>
    <row r="1833" ht="22.5" customHeight="1" spans="1:16">
      <c r="A1833" s="36" t="s">
        <v>61</v>
      </c>
      <c r="B1833" s="37" t="s">
        <v>62</v>
      </c>
      <c r="C1833" s="38">
        <v>44102</v>
      </c>
      <c r="D1833" s="37" t="str">
        <f t="shared" si="196"/>
        <v>September</v>
      </c>
      <c r="E1833" s="37">
        <f t="shared" si="197"/>
        <v>2020</v>
      </c>
      <c r="F1833" s="39">
        <v>140</v>
      </c>
      <c r="G1833" s="40">
        <v>51.95</v>
      </c>
      <c r="H1833" s="41">
        <f t="shared" si="198"/>
        <v>7273</v>
      </c>
      <c r="I1833" s="42">
        <v>0.01</v>
      </c>
      <c r="J1833" s="31" t="str">
        <f t="shared" si="199"/>
        <v>Low (1–5%)</v>
      </c>
      <c r="K1833" s="41">
        <f t="shared" si="200"/>
        <v>72.7300000000005</v>
      </c>
      <c r="L1833" s="41">
        <f t="shared" si="201"/>
        <v>7200.27</v>
      </c>
      <c r="M1833" s="39">
        <v>0</v>
      </c>
      <c r="N1833" s="43">
        <f t="shared" si="202"/>
        <v>0</v>
      </c>
      <c r="O1833" s="44" t="s">
        <v>32</v>
      </c>
      <c r="P1833" s="45" t="s">
        <v>29</v>
      </c>
    </row>
    <row r="1834" ht="22.5" customHeight="1" spans="1:16">
      <c r="A1834" s="46" t="s">
        <v>52</v>
      </c>
      <c r="B1834" s="47" t="s">
        <v>53</v>
      </c>
      <c r="C1834" s="48">
        <v>44109</v>
      </c>
      <c r="D1834" s="47" t="str">
        <f t="shared" si="196"/>
        <v>October</v>
      </c>
      <c r="E1834" s="47">
        <f t="shared" si="197"/>
        <v>2020</v>
      </c>
      <c r="F1834" s="49">
        <v>147</v>
      </c>
      <c r="G1834" s="50">
        <v>32.45</v>
      </c>
      <c r="H1834" s="51">
        <f t="shared" si="198"/>
        <v>4770.15</v>
      </c>
      <c r="I1834" s="52">
        <v>0.22</v>
      </c>
      <c r="J1834" s="31" t="str">
        <f t="shared" si="199"/>
        <v>Maximum (21–25%)</v>
      </c>
      <c r="K1834" s="51">
        <f t="shared" si="200"/>
        <v>1049.433</v>
      </c>
      <c r="L1834" s="51">
        <f t="shared" si="201"/>
        <v>3720.717</v>
      </c>
      <c r="M1834" s="49">
        <v>2</v>
      </c>
      <c r="N1834" s="53">
        <f t="shared" si="202"/>
        <v>0.0136054421768707</v>
      </c>
      <c r="O1834" s="54" t="s">
        <v>33</v>
      </c>
      <c r="P1834" s="55" t="s">
        <v>30</v>
      </c>
    </row>
    <row r="1835" ht="22.5" customHeight="1" spans="1:16">
      <c r="A1835" s="36" t="s">
        <v>54</v>
      </c>
      <c r="B1835" s="37" t="s">
        <v>55</v>
      </c>
      <c r="C1835" s="38">
        <v>44109</v>
      </c>
      <c r="D1835" s="37" t="str">
        <f t="shared" si="196"/>
        <v>October</v>
      </c>
      <c r="E1835" s="37">
        <f t="shared" si="197"/>
        <v>2020</v>
      </c>
      <c r="F1835" s="39">
        <v>140</v>
      </c>
      <c r="G1835" s="40">
        <v>52.6</v>
      </c>
      <c r="H1835" s="41">
        <f t="shared" si="198"/>
        <v>7364</v>
      </c>
      <c r="I1835" s="42">
        <v>0.17</v>
      </c>
      <c r="J1835" s="31" t="str">
        <f t="shared" si="199"/>
        <v>Very High (16–20%)</v>
      </c>
      <c r="K1835" s="41">
        <f t="shared" si="200"/>
        <v>1251.88</v>
      </c>
      <c r="L1835" s="41">
        <f t="shared" si="201"/>
        <v>6112.12</v>
      </c>
      <c r="M1835" s="39">
        <v>1</v>
      </c>
      <c r="N1835" s="43">
        <f t="shared" si="202"/>
        <v>0.00714285714285714</v>
      </c>
      <c r="O1835" s="44" t="s">
        <v>33</v>
      </c>
      <c r="P1835" s="45" t="s">
        <v>28</v>
      </c>
    </row>
    <row r="1836" ht="22.5" customHeight="1" spans="1:16">
      <c r="A1836" s="46" t="s">
        <v>10</v>
      </c>
      <c r="B1836" s="47" t="s">
        <v>62</v>
      </c>
      <c r="C1836" s="48">
        <v>44116</v>
      </c>
      <c r="D1836" s="47" t="str">
        <f t="shared" si="196"/>
        <v>October</v>
      </c>
      <c r="E1836" s="47">
        <f t="shared" si="197"/>
        <v>2020</v>
      </c>
      <c r="F1836" s="49">
        <v>129</v>
      </c>
      <c r="G1836" s="50">
        <v>56.63</v>
      </c>
      <c r="H1836" s="51">
        <f t="shared" si="198"/>
        <v>7305.27</v>
      </c>
      <c r="I1836" s="52">
        <v>0.21</v>
      </c>
      <c r="J1836" s="31" t="str">
        <f t="shared" si="199"/>
        <v>Maximum (21–25%)</v>
      </c>
      <c r="K1836" s="51">
        <f t="shared" si="200"/>
        <v>1534.1067</v>
      </c>
      <c r="L1836" s="51">
        <f t="shared" si="201"/>
        <v>5771.1633</v>
      </c>
      <c r="M1836" s="49">
        <v>0</v>
      </c>
      <c r="N1836" s="53">
        <f t="shared" si="202"/>
        <v>0</v>
      </c>
      <c r="O1836" s="54" t="s">
        <v>31</v>
      </c>
      <c r="P1836" s="55" t="s">
        <v>28</v>
      </c>
    </row>
    <row r="1837" ht="22.5" customHeight="1" spans="1:16">
      <c r="A1837" s="36" t="s">
        <v>59</v>
      </c>
      <c r="B1837" s="37" t="s">
        <v>60</v>
      </c>
      <c r="C1837" s="38">
        <v>44130</v>
      </c>
      <c r="D1837" s="37" t="str">
        <f t="shared" si="196"/>
        <v>October</v>
      </c>
      <c r="E1837" s="37">
        <f t="shared" si="197"/>
        <v>2020</v>
      </c>
      <c r="F1837" s="39">
        <v>161</v>
      </c>
      <c r="G1837" s="40">
        <v>49.7</v>
      </c>
      <c r="H1837" s="41">
        <f t="shared" si="198"/>
        <v>8001.7</v>
      </c>
      <c r="I1837" s="42">
        <v>0.15</v>
      </c>
      <c r="J1837" s="31" t="str">
        <f t="shared" si="199"/>
        <v>High (11–15%)</v>
      </c>
      <c r="K1837" s="41">
        <f t="shared" si="200"/>
        <v>1200.255</v>
      </c>
      <c r="L1837" s="41">
        <f t="shared" si="201"/>
        <v>6801.445</v>
      </c>
      <c r="M1837" s="39">
        <v>1</v>
      </c>
      <c r="N1837" s="43">
        <f t="shared" si="202"/>
        <v>0.0062111801242236</v>
      </c>
      <c r="O1837" s="44" t="s">
        <v>32</v>
      </c>
      <c r="P1837" s="45" t="s">
        <v>29</v>
      </c>
    </row>
    <row r="1838" ht="22.5" customHeight="1" spans="1:16">
      <c r="A1838" s="46" t="s">
        <v>54</v>
      </c>
      <c r="B1838" s="47" t="s">
        <v>55</v>
      </c>
      <c r="C1838" s="48">
        <v>44130</v>
      </c>
      <c r="D1838" s="47" t="str">
        <f t="shared" si="196"/>
        <v>October</v>
      </c>
      <c r="E1838" s="47">
        <f t="shared" si="197"/>
        <v>2020</v>
      </c>
      <c r="F1838" s="49">
        <v>150</v>
      </c>
      <c r="G1838" s="50">
        <v>58.35</v>
      </c>
      <c r="H1838" s="51">
        <f t="shared" si="198"/>
        <v>8752.5</v>
      </c>
      <c r="I1838" s="52">
        <v>0.1</v>
      </c>
      <c r="J1838" s="31" t="str">
        <f t="shared" si="199"/>
        <v>Moderate (6–10%)</v>
      </c>
      <c r="K1838" s="51">
        <f t="shared" si="200"/>
        <v>875.25</v>
      </c>
      <c r="L1838" s="51">
        <f t="shared" si="201"/>
        <v>7877.25</v>
      </c>
      <c r="M1838" s="49">
        <v>3</v>
      </c>
      <c r="N1838" s="53">
        <f t="shared" si="202"/>
        <v>0.02</v>
      </c>
      <c r="O1838" s="54" t="s">
        <v>32</v>
      </c>
      <c r="P1838" s="55" t="s">
        <v>28</v>
      </c>
    </row>
    <row r="1839" ht="22.5" customHeight="1" spans="1:16">
      <c r="A1839" s="36" t="s">
        <v>61</v>
      </c>
      <c r="B1839" s="37" t="s">
        <v>62</v>
      </c>
      <c r="C1839" s="38">
        <v>44144</v>
      </c>
      <c r="D1839" s="37" t="str">
        <f t="shared" si="196"/>
        <v>November</v>
      </c>
      <c r="E1839" s="37">
        <f t="shared" si="197"/>
        <v>2020</v>
      </c>
      <c r="F1839" s="39">
        <v>142</v>
      </c>
      <c r="G1839" s="40">
        <v>26.69</v>
      </c>
      <c r="H1839" s="41">
        <f t="shared" si="198"/>
        <v>3789.98</v>
      </c>
      <c r="I1839" s="42">
        <v>0.09</v>
      </c>
      <c r="J1839" s="31" t="str">
        <f t="shared" si="199"/>
        <v>Moderate (6–10%)</v>
      </c>
      <c r="K1839" s="41">
        <f t="shared" si="200"/>
        <v>341.0982</v>
      </c>
      <c r="L1839" s="41">
        <f t="shared" si="201"/>
        <v>3448.8818</v>
      </c>
      <c r="M1839" s="39">
        <v>3</v>
      </c>
      <c r="N1839" s="43">
        <f t="shared" si="202"/>
        <v>0.0211267605633803</v>
      </c>
      <c r="O1839" s="44" t="s">
        <v>31</v>
      </c>
      <c r="P1839" s="45" t="s">
        <v>29</v>
      </c>
    </row>
    <row r="1840" ht="22.5" customHeight="1" spans="1:16">
      <c r="A1840" s="46" t="s">
        <v>50</v>
      </c>
      <c r="B1840" s="47" t="s">
        <v>51</v>
      </c>
      <c r="C1840" s="48">
        <v>44144</v>
      </c>
      <c r="D1840" s="47" t="str">
        <f t="shared" si="196"/>
        <v>November</v>
      </c>
      <c r="E1840" s="47">
        <f t="shared" si="197"/>
        <v>2020</v>
      </c>
      <c r="F1840" s="49">
        <v>133</v>
      </c>
      <c r="G1840" s="50">
        <v>51.72</v>
      </c>
      <c r="H1840" s="51">
        <f t="shared" si="198"/>
        <v>6878.76</v>
      </c>
      <c r="I1840" s="52">
        <v>0.07</v>
      </c>
      <c r="J1840" s="31" t="str">
        <f t="shared" si="199"/>
        <v>Moderate (6–10%)</v>
      </c>
      <c r="K1840" s="51">
        <f t="shared" si="200"/>
        <v>481.5132</v>
      </c>
      <c r="L1840" s="51">
        <f t="shared" si="201"/>
        <v>6397.2468</v>
      </c>
      <c r="M1840" s="49">
        <v>2</v>
      </c>
      <c r="N1840" s="53">
        <f t="shared" si="202"/>
        <v>0.0150375939849624</v>
      </c>
      <c r="O1840" s="54" t="s">
        <v>32</v>
      </c>
      <c r="P1840" s="55" t="s">
        <v>28</v>
      </c>
    </row>
    <row r="1841" ht="22.5" customHeight="1" spans="1:16">
      <c r="A1841" s="36" t="s">
        <v>54</v>
      </c>
      <c r="B1841" s="37" t="s">
        <v>55</v>
      </c>
      <c r="C1841" s="38">
        <v>44151</v>
      </c>
      <c r="D1841" s="37" t="str">
        <f t="shared" si="196"/>
        <v>November</v>
      </c>
      <c r="E1841" s="37">
        <f t="shared" si="197"/>
        <v>2020</v>
      </c>
      <c r="F1841" s="39">
        <v>164</v>
      </c>
      <c r="G1841" s="40">
        <v>12.45</v>
      </c>
      <c r="H1841" s="41">
        <f t="shared" si="198"/>
        <v>2041.8</v>
      </c>
      <c r="I1841" s="42">
        <v>0.01</v>
      </c>
      <c r="J1841" s="31" t="str">
        <f t="shared" si="199"/>
        <v>Low (1–5%)</v>
      </c>
      <c r="K1841" s="41">
        <f t="shared" si="200"/>
        <v>20.4180000000001</v>
      </c>
      <c r="L1841" s="41">
        <f t="shared" si="201"/>
        <v>2021.382</v>
      </c>
      <c r="M1841" s="39">
        <v>3</v>
      </c>
      <c r="N1841" s="43">
        <f t="shared" si="202"/>
        <v>0.0182926829268293</v>
      </c>
      <c r="O1841" s="44" t="s">
        <v>32</v>
      </c>
      <c r="P1841" s="45" t="s">
        <v>28</v>
      </c>
    </row>
    <row r="1842" ht="22.5" customHeight="1" spans="1:16">
      <c r="A1842" s="46" t="s">
        <v>48</v>
      </c>
      <c r="B1842" s="47" t="s">
        <v>49</v>
      </c>
      <c r="C1842" s="48">
        <v>44158</v>
      </c>
      <c r="D1842" s="47" t="str">
        <f t="shared" si="196"/>
        <v>November</v>
      </c>
      <c r="E1842" s="47">
        <f t="shared" si="197"/>
        <v>2020</v>
      </c>
      <c r="F1842" s="49">
        <v>142</v>
      </c>
      <c r="G1842" s="50">
        <v>27.73</v>
      </c>
      <c r="H1842" s="51">
        <f t="shared" si="198"/>
        <v>3937.66</v>
      </c>
      <c r="I1842" s="52">
        <v>0.09</v>
      </c>
      <c r="J1842" s="31" t="str">
        <f t="shared" si="199"/>
        <v>Moderate (6–10%)</v>
      </c>
      <c r="K1842" s="51">
        <f t="shared" si="200"/>
        <v>354.3894</v>
      </c>
      <c r="L1842" s="51">
        <f t="shared" si="201"/>
        <v>3583.2706</v>
      </c>
      <c r="M1842" s="49">
        <v>1</v>
      </c>
      <c r="N1842" s="53">
        <f t="shared" si="202"/>
        <v>0.00704225352112676</v>
      </c>
      <c r="O1842" s="54" t="s">
        <v>32</v>
      </c>
      <c r="P1842" s="55" t="s">
        <v>29</v>
      </c>
    </row>
    <row r="1843" ht="22.5" customHeight="1" spans="1:16">
      <c r="A1843" s="36" t="s">
        <v>6</v>
      </c>
      <c r="B1843" s="37" t="s">
        <v>51</v>
      </c>
      <c r="C1843" s="38">
        <v>44186</v>
      </c>
      <c r="D1843" s="37" t="str">
        <f t="shared" si="196"/>
        <v>December</v>
      </c>
      <c r="E1843" s="37">
        <f t="shared" si="197"/>
        <v>2020</v>
      </c>
      <c r="F1843" s="39">
        <v>122</v>
      </c>
      <c r="G1843" s="40">
        <v>36.88</v>
      </c>
      <c r="H1843" s="41">
        <f t="shared" si="198"/>
        <v>4499.36</v>
      </c>
      <c r="I1843" s="42">
        <v>0.01</v>
      </c>
      <c r="J1843" s="31" t="str">
        <f t="shared" si="199"/>
        <v>Low (1–5%)</v>
      </c>
      <c r="K1843" s="41">
        <f t="shared" si="200"/>
        <v>44.9935999999998</v>
      </c>
      <c r="L1843" s="41">
        <f t="shared" si="201"/>
        <v>4454.3664</v>
      </c>
      <c r="M1843" s="39">
        <v>1</v>
      </c>
      <c r="N1843" s="43">
        <f t="shared" si="202"/>
        <v>0.00819672131147541</v>
      </c>
      <c r="O1843" s="44" t="s">
        <v>31</v>
      </c>
      <c r="P1843" s="45" t="s">
        <v>28</v>
      </c>
    </row>
    <row r="1844" ht="22.5" customHeight="1" spans="1:16">
      <c r="A1844" s="46" t="s">
        <v>10</v>
      </c>
      <c r="B1844" s="47" t="s">
        <v>62</v>
      </c>
      <c r="C1844" s="48">
        <v>44186</v>
      </c>
      <c r="D1844" s="47" t="str">
        <f t="shared" si="196"/>
        <v>December</v>
      </c>
      <c r="E1844" s="47">
        <f t="shared" si="197"/>
        <v>2020</v>
      </c>
      <c r="F1844" s="49">
        <v>120</v>
      </c>
      <c r="G1844" s="50">
        <v>10.7</v>
      </c>
      <c r="H1844" s="51">
        <f t="shared" si="198"/>
        <v>1284</v>
      </c>
      <c r="I1844" s="52">
        <v>0.16</v>
      </c>
      <c r="J1844" s="31" t="str">
        <f t="shared" si="199"/>
        <v>Very High (16–20%)</v>
      </c>
      <c r="K1844" s="51">
        <f t="shared" si="200"/>
        <v>205.44</v>
      </c>
      <c r="L1844" s="51">
        <f t="shared" si="201"/>
        <v>1078.56</v>
      </c>
      <c r="M1844" s="49">
        <v>3</v>
      </c>
      <c r="N1844" s="53">
        <f t="shared" si="202"/>
        <v>0.025</v>
      </c>
      <c r="O1844" s="54" t="s">
        <v>31</v>
      </c>
      <c r="P1844" s="55" t="s">
        <v>30</v>
      </c>
    </row>
    <row r="1845" ht="22.5" customHeight="1" spans="1:16">
      <c r="A1845" s="36" t="s">
        <v>8</v>
      </c>
      <c r="B1845" s="37" t="s">
        <v>45</v>
      </c>
      <c r="C1845" s="38">
        <v>44186</v>
      </c>
      <c r="D1845" s="37" t="str">
        <f t="shared" si="196"/>
        <v>December</v>
      </c>
      <c r="E1845" s="37">
        <f t="shared" si="197"/>
        <v>2020</v>
      </c>
      <c r="F1845" s="39">
        <v>156</v>
      </c>
      <c r="G1845" s="40">
        <v>10.66</v>
      </c>
      <c r="H1845" s="41">
        <f t="shared" si="198"/>
        <v>1662.96</v>
      </c>
      <c r="I1845" s="42">
        <v>0.17</v>
      </c>
      <c r="J1845" s="31" t="str">
        <f t="shared" si="199"/>
        <v>Very High (16–20%)</v>
      </c>
      <c r="K1845" s="41">
        <f t="shared" si="200"/>
        <v>282.7032</v>
      </c>
      <c r="L1845" s="41">
        <f t="shared" si="201"/>
        <v>1380.2568</v>
      </c>
      <c r="M1845" s="39">
        <v>1</v>
      </c>
      <c r="N1845" s="43">
        <f t="shared" si="202"/>
        <v>0.00641025641025641</v>
      </c>
      <c r="O1845" s="44" t="s">
        <v>32</v>
      </c>
      <c r="P1845" s="45" t="s">
        <v>30</v>
      </c>
    </row>
    <row r="1846" ht="22.5" customHeight="1" spans="1:16">
      <c r="A1846" s="46" t="s">
        <v>6</v>
      </c>
      <c r="B1846" s="47" t="s">
        <v>51</v>
      </c>
      <c r="C1846" s="48">
        <v>44193</v>
      </c>
      <c r="D1846" s="47" t="str">
        <f t="shared" si="196"/>
        <v>December</v>
      </c>
      <c r="E1846" s="47">
        <f t="shared" si="197"/>
        <v>2020</v>
      </c>
      <c r="F1846" s="49">
        <v>146</v>
      </c>
      <c r="G1846" s="50">
        <v>34.6</v>
      </c>
      <c r="H1846" s="51">
        <f t="shared" si="198"/>
        <v>5051.6</v>
      </c>
      <c r="I1846" s="52">
        <v>0.19</v>
      </c>
      <c r="J1846" s="31" t="str">
        <f t="shared" si="199"/>
        <v>Very High (16–20%)</v>
      </c>
      <c r="K1846" s="51">
        <f t="shared" si="200"/>
        <v>959.804</v>
      </c>
      <c r="L1846" s="51">
        <f t="shared" si="201"/>
        <v>4091.796</v>
      </c>
      <c r="M1846" s="49">
        <v>1</v>
      </c>
      <c r="N1846" s="53">
        <f t="shared" si="202"/>
        <v>0.00684931506849315</v>
      </c>
      <c r="O1846" s="54" t="s">
        <v>33</v>
      </c>
      <c r="P1846" s="55" t="s">
        <v>29</v>
      </c>
    </row>
    <row r="1847" ht="22.5" customHeight="1" spans="1:16">
      <c r="A1847" s="36" t="s">
        <v>52</v>
      </c>
      <c r="B1847" s="37" t="s">
        <v>53</v>
      </c>
      <c r="C1847" s="38">
        <v>44207</v>
      </c>
      <c r="D1847" s="37" t="str">
        <f t="shared" si="196"/>
        <v>January</v>
      </c>
      <c r="E1847" s="37">
        <f t="shared" si="197"/>
        <v>2021</v>
      </c>
      <c r="F1847" s="39">
        <v>160</v>
      </c>
      <c r="G1847" s="40">
        <v>20.38</v>
      </c>
      <c r="H1847" s="41">
        <f t="shared" si="198"/>
        <v>3260.8</v>
      </c>
      <c r="I1847" s="42">
        <v>0.24</v>
      </c>
      <c r="J1847" s="31" t="str">
        <f t="shared" si="199"/>
        <v>Maximum (21–25%)</v>
      </c>
      <c r="K1847" s="41">
        <f t="shared" si="200"/>
        <v>782.592</v>
      </c>
      <c r="L1847" s="41">
        <f t="shared" si="201"/>
        <v>2478.208</v>
      </c>
      <c r="M1847" s="39">
        <v>3</v>
      </c>
      <c r="N1847" s="43">
        <f t="shared" si="202"/>
        <v>0.01875</v>
      </c>
      <c r="O1847" s="44" t="s">
        <v>33</v>
      </c>
      <c r="P1847" s="45" t="s">
        <v>28</v>
      </c>
    </row>
    <row r="1848" ht="22.5" customHeight="1" spans="1:16">
      <c r="A1848" s="46" t="s">
        <v>56</v>
      </c>
      <c r="B1848" s="47" t="s">
        <v>57</v>
      </c>
      <c r="C1848" s="48">
        <v>44214</v>
      </c>
      <c r="D1848" s="47" t="str">
        <f t="shared" si="196"/>
        <v>January</v>
      </c>
      <c r="E1848" s="47">
        <f t="shared" si="197"/>
        <v>2021</v>
      </c>
      <c r="F1848" s="49">
        <v>152</v>
      </c>
      <c r="G1848" s="50">
        <v>23.99</v>
      </c>
      <c r="H1848" s="51">
        <f t="shared" si="198"/>
        <v>3646.48</v>
      </c>
      <c r="I1848" s="52">
        <v>0.21</v>
      </c>
      <c r="J1848" s="31" t="str">
        <f t="shared" si="199"/>
        <v>Maximum (21–25%)</v>
      </c>
      <c r="K1848" s="51">
        <f t="shared" si="200"/>
        <v>765.7608</v>
      </c>
      <c r="L1848" s="51">
        <f t="shared" si="201"/>
        <v>2880.7192</v>
      </c>
      <c r="M1848" s="49">
        <v>0</v>
      </c>
      <c r="N1848" s="53">
        <f t="shared" si="202"/>
        <v>0</v>
      </c>
      <c r="O1848" s="54" t="s">
        <v>33</v>
      </c>
      <c r="P1848" s="55" t="s">
        <v>30</v>
      </c>
    </row>
    <row r="1849" ht="22.5" customHeight="1" spans="1:16">
      <c r="A1849" s="36" t="s">
        <v>58</v>
      </c>
      <c r="B1849" s="37" t="s">
        <v>57</v>
      </c>
      <c r="C1849" s="38">
        <v>44221</v>
      </c>
      <c r="D1849" s="37" t="str">
        <f t="shared" si="196"/>
        <v>January</v>
      </c>
      <c r="E1849" s="37">
        <f t="shared" si="197"/>
        <v>2021</v>
      </c>
      <c r="F1849" s="39">
        <v>150</v>
      </c>
      <c r="G1849" s="40">
        <v>38.11</v>
      </c>
      <c r="H1849" s="41">
        <f t="shared" si="198"/>
        <v>5716.5</v>
      </c>
      <c r="I1849" s="42">
        <v>0.21</v>
      </c>
      <c r="J1849" s="31" t="str">
        <f t="shared" si="199"/>
        <v>Maximum (21–25%)</v>
      </c>
      <c r="K1849" s="41">
        <f t="shared" si="200"/>
        <v>1200.465</v>
      </c>
      <c r="L1849" s="41">
        <f t="shared" si="201"/>
        <v>4516.035</v>
      </c>
      <c r="M1849" s="39">
        <v>0</v>
      </c>
      <c r="N1849" s="43">
        <f t="shared" si="202"/>
        <v>0</v>
      </c>
      <c r="O1849" s="44" t="s">
        <v>32</v>
      </c>
      <c r="P1849" s="45" t="s">
        <v>30</v>
      </c>
    </row>
    <row r="1850" ht="22.5" customHeight="1" spans="1:16">
      <c r="A1850" s="46" t="s">
        <v>58</v>
      </c>
      <c r="B1850" s="47" t="s">
        <v>57</v>
      </c>
      <c r="C1850" s="48">
        <v>44228</v>
      </c>
      <c r="D1850" s="47" t="str">
        <f t="shared" si="196"/>
        <v>February</v>
      </c>
      <c r="E1850" s="47">
        <f t="shared" si="197"/>
        <v>2021</v>
      </c>
      <c r="F1850" s="49">
        <v>164</v>
      </c>
      <c r="G1850" s="50">
        <v>52.08</v>
      </c>
      <c r="H1850" s="51">
        <f t="shared" si="198"/>
        <v>8541.12</v>
      </c>
      <c r="I1850" s="52">
        <v>0.11</v>
      </c>
      <c r="J1850" s="31" t="str">
        <f t="shared" si="199"/>
        <v>High (11–15%)</v>
      </c>
      <c r="K1850" s="51">
        <f t="shared" si="200"/>
        <v>939.5232</v>
      </c>
      <c r="L1850" s="51">
        <f t="shared" si="201"/>
        <v>7601.5968</v>
      </c>
      <c r="M1850" s="49">
        <v>3</v>
      </c>
      <c r="N1850" s="53">
        <f t="shared" si="202"/>
        <v>0.0182926829268293</v>
      </c>
      <c r="O1850" s="54" t="s">
        <v>33</v>
      </c>
      <c r="P1850" s="55" t="s">
        <v>28</v>
      </c>
    </row>
    <row r="1851" ht="22.5" customHeight="1" spans="1:16">
      <c r="A1851" s="36" t="s">
        <v>56</v>
      </c>
      <c r="B1851" s="37" t="s">
        <v>57</v>
      </c>
      <c r="C1851" s="38">
        <v>44228</v>
      </c>
      <c r="D1851" s="37" t="str">
        <f t="shared" si="196"/>
        <v>February</v>
      </c>
      <c r="E1851" s="37">
        <f t="shared" si="197"/>
        <v>2021</v>
      </c>
      <c r="F1851" s="39">
        <v>136</v>
      </c>
      <c r="G1851" s="40">
        <v>44.85</v>
      </c>
      <c r="H1851" s="41">
        <f t="shared" si="198"/>
        <v>6099.6</v>
      </c>
      <c r="I1851" s="42">
        <v>0.05</v>
      </c>
      <c r="J1851" s="31" t="str">
        <f t="shared" si="199"/>
        <v>Low (1–5%)</v>
      </c>
      <c r="K1851" s="41">
        <f t="shared" si="200"/>
        <v>304.98</v>
      </c>
      <c r="L1851" s="41">
        <f t="shared" si="201"/>
        <v>5794.62</v>
      </c>
      <c r="M1851" s="39">
        <v>1</v>
      </c>
      <c r="N1851" s="43">
        <f t="shared" si="202"/>
        <v>0.00735294117647059</v>
      </c>
      <c r="O1851" s="44" t="s">
        <v>33</v>
      </c>
      <c r="P1851" s="45" t="s">
        <v>29</v>
      </c>
    </row>
    <row r="1852" ht="22.5" customHeight="1" spans="1:16">
      <c r="A1852" s="46" t="s">
        <v>52</v>
      </c>
      <c r="B1852" s="47" t="s">
        <v>53</v>
      </c>
      <c r="C1852" s="48">
        <v>44242</v>
      </c>
      <c r="D1852" s="47" t="str">
        <f t="shared" si="196"/>
        <v>February</v>
      </c>
      <c r="E1852" s="47">
        <f t="shared" si="197"/>
        <v>2021</v>
      </c>
      <c r="F1852" s="49">
        <v>149</v>
      </c>
      <c r="G1852" s="50">
        <v>56.5</v>
      </c>
      <c r="H1852" s="51">
        <f t="shared" si="198"/>
        <v>8418.5</v>
      </c>
      <c r="I1852" s="52">
        <v>0.14</v>
      </c>
      <c r="J1852" s="31" t="str">
        <f t="shared" si="199"/>
        <v>High (11–15%)</v>
      </c>
      <c r="K1852" s="51">
        <f t="shared" si="200"/>
        <v>1178.59</v>
      </c>
      <c r="L1852" s="51">
        <f t="shared" si="201"/>
        <v>7239.91</v>
      </c>
      <c r="M1852" s="49">
        <v>2</v>
      </c>
      <c r="N1852" s="53">
        <f t="shared" si="202"/>
        <v>0.0134228187919463</v>
      </c>
      <c r="O1852" s="54" t="s">
        <v>32</v>
      </c>
      <c r="P1852" s="55" t="s">
        <v>29</v>
      </c>
    </row>
    <row r="1853" ht="22.5" customHeight="1" spans="1:16">
      <c r="A1853" s="36" t="s">
        <v>10</v>
      </c>
      <c r="B1853" s="37" t="s">
        <v>62</v>
      </c>
      <c r="C1853" s="38">
        <v>44249</v>
      </c>
      <c r="D1853" s="37" t="str">
        <f t="shared" si="196"/>
        <v>February</v>
      </c>
      <c r="E1853" s="37">
        <f t="shared" si="197"/>
        <v>2021</v>
      </c>
      <c r="F1853" s="39">
        <v>174</v>
      </c>
      <c r="G1853" s="40">
        <v>15.66</v>
      </c>
      <c r="H1853" s="41">
        <f t="shared" si="198"/>
        <v>2724.84</v>
      </c>
      <c r="I1853" s="42">
        <v>0.1</v>
      </c>
      <c r="J1853" s="31" t="str">
        <f t="shared" si="199"/>
        <v>Moderate (6–10%)</v>
      </c>
      <c r="K1853" s="41">
        <f t="shared" si="200"/>
        <v>272.484</v>
      </c>
      <c r="L1853" s="41">
        <f t="shared" si="201"/>
        <v>2452.356</v>
      </c>
      <c r="M1853" s="39">
        <v>3</v>
      </c>
      <c r="N1853" s="43">
        <f t="shared" si="202"/>
        <v>0.0172413793103448</v>
      </c>
      <c r="O1853" s="44" t="s">
        <v>32</v>
      </c>
      <c r="P1853" s="45" t="s">
        <v>28</v>
      </c>
    </row>
    <row r="1854" ht="22.5" customHeight="1" spans="1:16">
      <c r="A1854" s="46" t="s">
        <v>10</v>
      </c>
      <c r="B1854" s="47" t="s">
        <v>62</v>
      </c>
      <c r="C1854" s="48">
        <v>44277</v>
      </c>
      <c r="D1854" s="47" t="str">
        <f t="shared" si="196"/>
        <v>March</v>
      </c>
      <c r="E1854" s="47">
        <f t="shared" si="197"/>
        <v>2021</v>
      </c>
      <c r="F1854" s="49">
        <v>137</v>
      </c>
      <c r="G1854" s="50">
        <v>41.87</v>
      </c>
      <c r="H1854" s="51">
        <f t="shared" si="198"/>
        <v>5736.19</v>
      </c>
      <c r="I1854" s="52">
        <v>0.07</v>
      </c>
      <c r="J1854" s="31" t="str">
        <f t="shared" si="199"/>
        <v>Moderate (6–10%)</v>
      </c>
      <c r="K1854" s="51">
        <f t="shared" si="200"/>
        <v>401.5333</v>
      </c>
      <c r="L1854" s="51">
        <f t="shared" si="201"/>
        <v>5334.6567</v>
      </c>
      <c r="M1854" s="49">
        <v>2</v>
      </c>
      <c r="N1854" s="53">
        <f t="shared" si="202"/>
        <v>0.0145985401459854</v>
      </c>
      <c r="O1854" s="54" t="s">
        <v>33</v>
      </c>
      <c r="P1854" s="55" t="s">
        <v>30</v>
      </c>
    </row>
    <row r="1855" ht="22.5" customHeight="1" spans="1:16">
      <c r="A1855" s="36" t="s">
        <v>54</v>
      </c>
      <c r="B1855" s="37" t="s">
        <v>55</v>
      </c>
      <c r="C1855" s="38">
        <v>44298</v>
      </c>
      <c r="D1855" s="37" t="str">
        <f t="shared" si="196"/>
        <v>April</v>
      </c>
      <c r="E1855" s="37">
        <f t="shared" si="197"/>
        <v>2021</v>
      </c>
      <c r="F1855" s="39">
        <v>140</v>
      </c>
      <c r="G1855" s="40">
        <v>44.53</v>
      </c>
      <c r="H1855" s="41">
        <f t="shared" si="198"/>
        <v>6234.2</v>
      </c>
      <c r="I1855" s="42">
        <v>0.07</v>
      </c>
      <c r="J1855" s="31" t="str">
        <f t="shared" si="199"/>
        <v>Moderate (6–10%)</v>
      </c>
      <c r="K1855" s="41">
        <f t="shared" si="200"/>
        <v>436.394</v>
      </c>
      <c r="L1855" s="41">
        <f t="shared" si="201"/>
        <v>5797.806</v>
      </c>
      <c r="M1855" s="39">
        <v>1</v>
      </c>
      <c r="N1855" s="43">
        <f t="shared" si="202"/>
        <v>0.00714285714285714</v>
      </c>
      <c r="O1855" s="44" t="s">
        <v>33</v>
      </c>
      <c r="P1855" s="45" t="s">
        <v>29</v>
      </c>
    </row>
    <row r="1856" ht="22.5" customHeight="1" spans="1:16">
      <c r="A1856" s="46" t="s">
        <v>8</v>
      </c>
      <c r="B1856" s="47" t="s">
        <v>45</v>
      </c>
      <c r="C1856" s="48">
        <v>44326</v>
      </c>
      <c r="D1856" s="47" t="str">
        <f t="shared" si="196"/>
        <v>May</v>
      </c>
      <c r="E1856" s="47">
        <f t="shared" si="197"/>
        <v>2021</v>
      </c>
      <c r="F1856" s="49">
        <v>167</v>
      </c>
      <c r="G1856" s="50">
        <v>35.88</v>
      </c>
      <c r="H1856" s="51">
        <f t="shared" si="198"/>
        <v>5991.96</v>
      </c>
      <c r="I1856" s="52">
        <v>0.04</v>
      </c>
      <c r="J1856" s="31" t="str">
        <f t="shared" si="199"/>
        <v>Low (1–5%)</v>
      </c>
      <c r="K1856" s="51">
        <f t="shared" si="200"/>
        <v>239.6784</v>
      </c>
      <c r="L1856" s="51">
        <f t="shared" si="201"/>
        <v>5752.2816</v>
      </c>
      <c r="M1856" s="49">
        <v>2</v>
      </c>
      <c r="N1856" s="53">
        <f t="shared" si="202"/>
        <v>0.0119760479041916</v>
      </c>
      <c r="O1856" s="54" t="s">
        <v>32</v>
      </c>
      <c r="P1856" s="55" t="s">
        <v>29</v>
      </c>
    </row>
    <row r="1857" ht="22.5" customHeight="1" spans="1:16">
      <c r="A1857" s="36" t="s">
        <v>48</v>
      </c>
      <c r="B1857" s="37" t="s">
        <v>49</v>
      </c>
      <c r="C1857" s="38">
        <v>44326</v>
      </c>
      <c r="D1857" s="37" t="str">
        <f t="shared" si="196"/>
        <v>May</v>
      </c>
      <c r="E1857" s="37">
        <f t="shared" si="197"/>
        <v>2021</v>
      </c>
      <c r="F1857" s="39">
        <v>171</v>
      </c>
      <c r="G1857" s="40">
        <v>59.28</v>
      </c>
      <c r="H1857" s="41">
        <f t="shared" si="198"/>
        <v>10136.88</v>
      </c>
      <c r="I1857" s="42">
        <v>0.03</v>
      </c>
      <c r="J1857" s="31" t="str">
        <f t="shared" si="199"/>
        <v>Low (1–5%)</v>
      </c>
      <c r="K1857" s="41">
        <f t="shared" si="200"/>
        <v>304.106400000001</v>
      </c>
      <c r="L1857" s="41">
        <f t="shared" si="201"/>
        <v>9832.7736</v>
      </c>
      <c r="M1857" s="39">
        <v>4</v>
      </c>
      <c r="N1857" s="43">
        <f t="shared" si="202"/>
        <v>0.0233918128654971</v>
      </c>
      <c r="O1857" s="44" t="s">
        <v>31</v>
      </c>
      <c r="P1857" s="45" t="s">
        <v>28</v>
      </c>
    </row>
    <row r="1858" ht="22.5" customHeight="1" spans="1:16">
      <c r="A1858" s="46" t="s">
        <v>56</v>
      </c>
      <c r="B1858" s="47" t="s">
        <v>57</v>
      </c>
      <c r="C1858" s="48">
        <v>44333</v>
      </c>
      <c r="D1858" s="47" t="str">
        <f t="shared" si="196"/>
        <v>May</v>
      </c>
      <c r="E1858" s="47">
        <f t="shared" si="197"/>
        <v>2021</v>
      </c>
      <c r="F1858" s="49">
        <v>141</v>
      </c>
      <c r="G1858" s="50">
        <v>55.3</v>
      </c>
      <c r="H1858" s="51">
        <f t="shared" si="198"/>
        <v>7797.3</v>
      </c>
      <c r="I1858" s="52">
        <v>0.17</v>
      </c>
      <c r="J1858" s="31" t="str">
        <f t="shared" si="199"/>
        <v>Very High (16–20%)</v>
      </c>
      <c r="K1858" s="51">
        <f t="shared" si="200"/>
        <v>1325.541</v>
      </c>
      <c r="L1858" s="51">
        <f t="shared" si="201"/>
        <v>6471.759</v>
      </c>
      <c r="M1858" s="49">
        <v>1</v>
      </c>
      <c r="N1858" s="53">
        <f t="shared" si="202"/>
        <v>0.00709219858156028</v>
      </c>
      <c r="O1858" s="54" t="s">
        <v>33</v>
      </c>
      <c r="P1858" s="55" t="s">
        <v>29</v>
      </c>
    </row>
    <row r="1859" ht="22.5" customHeight="1" spans="1:16">
      <c r="A1859" s="36" t="s">
        <v>10</v>
      </c>
      <c r="B1859" s="37" t="s">
        <v>62</v>
      </c>
      <c r="C1859" s="38">
        <v>44354</v>
      </c>
      <c r="D1859" s="37" t="str">
        <f t="shared" ref="D1859:D1922" si="203">TEXT(C1859,"mmmm")</f>
        <v>June</v>
      </c>
      <c r="E1859" s="37">
        <f t="shared" ref="E1859:E1922" si="204">YEAR(C1859)</f>
        <v>2021</v>
      </c>
      <c r="F1859" s="39">
        <v>157</v>
      </c>
      <c r="G1859" s="40">
        <v>56.13</v>
      </c>
      <c r="H1859" s="41">
        <f t="shared" ref="H1859:H1922" si="205">F1859*G1859</f>
        <v>8812.41</v>
      </c>
      <c r="I1859" s="42">
        <v>0.08</v>
      </c>
      <c r="J1859" s="31" t="str">
        <f t="shared" ref="J1859:J1922" si="206">IF(I1859=0,"No Discount",IF(I1859&lt;=0.05,"Low (1–5%)",IF(I1859&lt;=0.1,"Moderate (6–10%)",IF(I1859&lt;=0.15,"High (11–15%)",IF(I1859&lt;=0.2,"Very High (16–20%)","Maximum (21–25%)")))))</f>
        <v>Moderate (6–10%)</v>
      </c>
      <c r="K1859" s="41">
        <f t="shared" ref="K1859:K1922" si="207">H1859-L1859</f>
        <v>704.9928</v>
      </c>
      <c r="L1859" s="41">
        <f t="shared" ref="L1859:L1922" si="208">H1859*(1-I1859)</f>
        <v>8107.4172</v>
      </c>
      <c r="M1859" s="39">
        <v>1</v>
      </c>
      <c r="N1859" s="43">
        <f t="shared" ref="N1859:N1922" si="209">M1859/F1859</f>
        <v>0.00636942675159236</v>
      </c>
      <c r="O1859" s="44" t="s">
        <v>32</v>
      </c>
      <c r="P1859" s="45" t="s">
        <v>30</v>
      </c>
    </row>
    <row r="1860" ht="22.5" customHeight="1" spans="1:16">
      <c r="A1860" s="46" t="s">
        <v>63</v>
      </c>
      <c r="B1860" s="47" t="s">
        <v>57</v>
      </c>
      <c r="C1860" s="48">
        <v>44368</v>
      </c>
      <c r="D1860" s="47" t="str">
        <f t="shared" si="203"/>
        <v>June</v>
      </c>
      <c r="E1860" s="47">
        <f t="shared" si="204"/>
        <v>2021</v>
      </c>
      <c r="F1860" s="49">
        <v>152</v>
      </c>
      <c r="G1860" s="50">
        <v>35.33</v>
      </c>
      <c r="H1860" s="51">
        <f t="shared" si="205"/>
        <v>5370.16</v>
      </c>
      <c r="I1860" s="52">
        <v>0.03</v>
      </c>
      <c r="J1860" s="31" t="str">
        <f t="shared" si="206"/>
        <v>Low (1–5%)</v>
      </c>
      <c r="K1860" s="51">
        <f t="shared" si="207"/>
        <v>161.1048</v>
      </c>
      <c r="L1860" s="51">
        <f t="shared" si="208"/>
        <v>5209.0552</v>
      </c>
      <c r="M1860" s="49">
        <v>1</v>
      </c>
      <c r="N1860" s="53">
        <f t="shared" si="209"/>
        <v>0.00657894736842105</v>
      </c>
      <c r="O1860" s="54" t="s">
        <v>31</v>
      </c>
      <c r="P1860" s="55" t="s">
        <v>30</v>
      </c>
    </row>
    <row r="1861" ht="22.5" customHeight="1" spans="1:16">
      <c r="A1861" s="36" t="s">
        <v>54</v>
      </c>
      <c r="B1861" s="37" t="s">
        <v>55</v>
      </c>
      <c r="C1861" s="38">
        <v>44382</v>
      </c>
      <c r="D1861" s="37" t="str">
        <f t="shared" si="203"/>
        <v>July</v>
      </c>
      <c r="E1861" s="37">
        <f t="shared" si="204"/>
        <v>2021</v>
      </c>
      <c r="F1861" s="39">
        <v>152</v>
      </c>
      <c r="G1861" s="40">
        <v>17.49</v>
      </c>
      <c r="H1861" s="41">
        <f t="shared" si="205"/>
        <v>2658.48</v>
      </c>
      <c r="I1861" s="42">
        <v>0.24</v>
      </c>
      <c r="J1861" s="31" t="str">
        <f t="shared" si="206"/>
        <v>Maximum (21–25%)</v>
      </c>
      <c r="K1861" s="41">
        <f t="shared" si="207"/>
        <v>638.0352</v>
      </c>
      <c r="L1861" s="41">
        <f t="shared" si="208"/>
        <v>2020.4448</v>
      </c>
      <c r="M1861" s="39">
        <v>1</v>
      </c>
      <c r="N1861" s="43">
        <f t="shared" si="209"/>
        <v>0.00657894736842105</v>
      </c>
      <c r="O1861" s="44" t="s">
        <v>33</v>
      </c>
      <c r="P1861" s="45" t="s">
        <v>28</v>
      </c>
    </row>
    <row r="1862" ht="22.5" customHeight="1" spans="1:16">
      <c r="A1862" s="46" t="s">
        <v>48</v>
      </c>
      <c r="B1862" s="47" t="s">
        <v>49</v>
      </c>
      <c r="C1862" s="48">
        <v>44424</v>
      </c>
      <c r="D1862" s="47" t="str">
        <f t="shared" si="203"/>
        <v>August</v>
      </c>
      <c r="E1862" s="47">
        <f t="shared" si="204"/>
        <v>2021</v>
      </c>
      <c r="F1862" s="49">
        <v>154</v>
      </c>
      <c r="G1862" s="50">
        <v>41.44</v>
      </c>
      <c r="H1862" s="51">
        <f t="shared" si="205"/>
        <v>6381.76</v>
      </c>
      <c r="I1862" s="52">
        <v>0.04</v>
      </c>
      <c r="J1862" s="31" t="str">
        <f t="shared" si="206"/>
        <v>Low (1–5%)</v>
      </c>
      <c r="K1862" s="51">
        <f t="shared" si="207"/>
        <v>255.2704</v>
      </c>
      <c r="L1862" s="51">
        <f t="shared" si="208"/>
        <v>6126.4896</v>
      </c>
      <c r="M1862" s="49">
        <v>5</v>
      </c>
      <c r="N1862" s="53">
        <f t="shared" si="209"/>
        <v>0.0324675324675325</v>
      </c>
      <c r="O1862" s="54" t="s">
        <v>33</v>
      </c>
      <c r="P1862" s="55" t="s">
        <v>30</v>
      </c>
    </row>
    <row r="1863" ht="22.5" customHeight="1" spans="1:16">
      <c r="A1863" s="36" t="s">
        <v>46</v>
      </c>
      <c r="B1863" s="37" t="s">
        <v>47</v>
      </c>
      <c r="C1863" s="38">
        <v>44431</v>
      </c>
      <c r="D1863" s="37" t="str">
        <f t="shared" si="203"/>
        <v>August</v>
      </c>
      <c r="E1863" s="37">
        <f t="shared" si="204"/>
        <v>2021</v>
      </c>
      <c r="F1863" s="39">
        <v>142</v>
      </c>
      <c r="G1863" s="40">
        <v>10.27</v>
      </c>
      <c r="H1863" s="41">
        <f t="shared" si="205"/>
        <v>1458.34</v>
      </c>
      <c r="I1863" s="42">
        <v>0.05</v>
      </c>
      <c r="J1863" s="31" t="str">
        <f t="shared" si="206"/>
        <v>Low (1–5%)</v>
      </c>
      <c r="K1863" s="41">
        <f t="shared" si="207"/>
        <v>72.9170000000001</v>
      </c>
      <c r="L1863" s="41">
        <f t="shared" si="208"/>
        <v>1385.423</v>
      </c>
      <c r="M1863" s="39">
        <v>1</v>
      </c>
      <c r="N1863" s="43">
        <f t="shared" si="209"/>
        <v>0.00704225352112676</v>
      </c>
      <c r="O1863" s="44" t="s">
        <v>32</v>
      </c>
      <c r="P1863" s="45" t="s">
        <v>29</v>
      </c>
    </row>
    <row r="1864" ht="22.5" customHeight="1" spans="1:16">
      <c r="A1864" s="46" t="s">
        <v>58</v>
      </c>
      <c r="B1864" s="47" t="s">
        <v>57</v>
      </c>
      <c r="C1864" s="48">
        <v>44431</v>
      </c>
      <c r="D1864" s="47" t="str">
        <f t="shared" si="203"/>
        <v>August</v>
      </c>
      <c r="E1864" s="47">
        <f t="shared" si="204"/>
        <v>2021</v>
      </c>
      <c r="F1864" s="49">
        <v>156</v>
      </c>
      <c r="G1864" s="50">
        <v>46.81</v>
      </c>
      <c r="H1864" s="51">
        <f t="shared" si="205"/>
        <v>7302.36</v>
      </c>
      <c r="I1864" s="52">
        <v>0.03</v>
      </c>
      <c r="J1864" s="31" t="str">
        <f t="shared" si="206"/>
        <v>Low (1–5%)</v>
      </c>
      <c r="K1864" s="51">
        <f t="shared" si="207"/>
        <v>219.0708</v>
      </c>
      <c r="L1864" s="51">
        <f t="shared" si="208"/>
        <v>7083.2892</v>
      </c>
      <c r="M1864" s="49">
        <v>0</v>
      </c>
      <c r="N1864" s="53">
        <f t="shared" si="209"/>
        <v>0</v>
      </c>
      <c r="O1864" s="54" t="s">
        <v>33</v>
      </c>
      <c r="P1864" s="55" t="s">
        <v>30</v>
      </c>
    </row>
    <row r="1865" ht="22.5" customHeight="1" spans="1:16">
      <c r="A1865" s="36" t="s">
        <v>52</v>
      </c>
      <c r="B1865" s="37" t="s">
        <v>53</v>
      </c>
      <c r="C1865" s="38">
        <v>44431</v>
      </c>
      <c r="D1865" s="37" t="str">
        <f t="shared" si="203"/>
        <v>August</v>
      </c>
      <c r="E1865" s="37">
        <f t="shared" si="204"/>
        <v>2021</v>
      </c>
      <c r="F1865" s="39">
        <v>160</v>
      </c>
      <c r="G1865" s="40">
        <v>41.87</v>
      </c>
      <c r="H1865" s="41">
        <f t="shared" si="205"/>
        <v>6699.2</v>
      </c>
      <c r="I1865" s="42">
        <v>0.03</v>
      </c>
      <c r="J1865" s="31" t="str">
        <f t="shared" si="206"/>
        <v>Low (1–5%)</v>
      </c>
      <c r="K1865" s="41">
        <f t="shared" si="207"/>
        <v>200.976000000001</v>
      </c>
      <c r="L1865" s="41">
        <f t="shared" si="208"/>
        <v>6498.224</v>
      </c>
      <c r="M1865" s="39">
        <v>0</v>
      </c>
      <c r="N1865" s="43">
        <f t="shared" si="209"/>
        <v>0</v>
      </c>
      <c r="O1865" s="44" t="s">
        <v>31</v>
      </c>
      <c r="P1865" s="45" t="s">
        <v>30</v>
      </c>
    </row>
    <row r="1866" ht="22.5" customHeight="1" spans="1:16">
      <c r="A1866" s="46" t="s">
        <v>46</v>
      </c>
      <c r="B1866" s="47" t="s">
        <v>47</v>
      </c>
      <c r="C1866" s="48">
        <v>44459</v>
      </c>
      <c r="D1866" s="47" t="str">
        <f t="shared" si="203"/>
        <v>September</v>
      </c>
      <c r="E1866" s="47">
        <f t="shared" si="204"/>
        <v>2021</v>
      </c>
      <c r="F1866" s="49">
        <v>150</v>
      </c>
      <c r="G1866" s="50">
        <v>36.92</v>
      </c>
      <c r="H1866" s="51">
        <f t="shared" si="205"/>
        <v>5538</v>
      </c>
      <c r="I1866" s="52">
        <v>0.1</v>
      </c>
      <c r="J1866" s="31" t="str">
        <f t="shared" si="206"/>
        <v>Moderate (6–10%)</v>
      </c>
      <c r="K1866" s="51">
        <f t="shared" si="207"/>
        <v>553.8</v>
      </c>
      <c r="L1866" s="51">
        <f t="shared" si="208"/>
        <v>4984.2</v>
      </c>
      <c r="M1866" s="49">
        <v>4</v>
      </c>
      <c r="N1866" s="53">
        <f t="shared" si="209"/>
        <v>0.0266666666666667</v>
      </c>
      <c r="O1866" s="54" t="s">
        <v>32</v>
      </c>
      <c r="P1866" s="55" t="s">
        <v>30</v>
      </c>
    </row>
    <row r="1867" ht="22.5" customHeight="1" spans="1:16">
      <c r="A1867" s="36" t="s">
        <v>64</v>
      </c>
      <c r="B1867" s="37" t="s">
        <v>65</v>
      </c>
      <c r="C1867" s="38">
        <v>44466</v>
      </c>
      <c r="D1867" s="37" t="str">
        <f t="shared" si="203"/>
        <v>September</v>
      </c>
      <c r="E1867" s="37">
        <f t="shared" si="204"/>
        <v>2021</v>
      </c>
      <c r="F1867" s="39">
        <v>142</v>
      </c>
      <c r="G1867" s="40">
        <v>25.03</v>
      </c>
      <c r="H1867" s="41">
        <f t="shared" si="205"/>
        <v>3554.26</v>
      </c>
      <c r="I1867" s="42">
        <v>0.08</v>
      </c>
      <c r="J1867" s="31" t="str">
        <f t="shared" si="206"/>
        <v>Moderate (6–10%)</v>
      </c>
      <c r="K1867" s="41">
        <f t="shared" si="207"/>
        <v>284.3408</v>
      </c>
      <c r="L1867" s="41">
        <f t="shared" si="208"/>
        <v>3269.9192</v>
      </c>
      <c r="M1867" s="39">
        <v>1</v>
      </c>
      <c r="N1867" s="43">
        <f t="shared" si="209"/>
        <v>0.00704225352112676</v>
      </c>
      <c r="O1867" s="44" t="s">
        <v>31</v>
      </c>
      <c r="P1867" s="45" t="s">
        <v>28</v>
      </c>
    </row>
    <row r="1868" ht="22.5" customHeight="1" spans="1:16">
      <c r="A1868" s="46" t="s">
        <v>46</v>
      </c>
      <c r="B1868" s="47" t="s">
        <v>47</v>
      </c>
      <c r="C1868" s="48">
        <v>44515</v>
      </c>
      <c r="D1868" s="47" t="str">
        <f t="shared" si="203"/>
        <v>November</v>
      </c>
      <c r="E1868" s="47">
        <f t="shared" si="204"/>
        <v>2021</v>
      </c>
      <c r="F1868" s="49">
        <v>153</v>
      </c>
      <c r="G1868" s="50">
        <v>34.21</v>
      </c>
      <c r="H1868" s="51">
        <f t="shared" si="205"/>
        <v>5234.13</v>
      </c>
      <c r="I1868" s="52">
        <v>0.1</v>
      </c>
      <c r="J1868" s="31" t="str">
        <f t="shared" si="206"/>
        <v>Moderate (6–10%)</v>
      </c>
      <c r="K1868" s="51">
        <f t="shared" si="207"/>
        <v>523.413</v>
      </c>
      <c r="L1868" s="51">
        <f t="shared" si="208"/>
        <v>4710.717</v>
      </c>
      <c r="M1868" s="49">
        <v>1</v>
      </c>
      <c r="N1868" s="53">
        <f t="shared" si="209"/>
        <v>0.0065359477124183</v>
      </c>
      <c r="O1868" s="54" t="s">
        <v>33</v>
      </c>
      <c r="P1868" s="55" t="s">
        <v>30</v>
      </c>
    </row>
    <row r="1869" ht="22.5" customHeight="1" spans="1:16">
      <c r="A1869" s="36" t="s">
        <v>8</v>
      </c>
      <c r="B1869" s="37" t="s">
        <v>45</v>
      </c>
      <c r="C1869" s="38">
        <v>44529</v>
      </c>
      <c r="D1869" s="37" t="str">
        <f t="shared" si="203"/>
        <v>November</v>
      </c>
      <c r="E1869" s="37">
        <f t="shared" si="204"/>
        <v>2021</v>
      </c>
      <c r="F1869" s="39">
        <v>133</v>
      </c>
      <c r="G1869" s="40">
        <v>38.36</v>
      </c>
      <c r="H1869" s="41">
        <f t="shared" si="205"/>
        <v>5101.88</v>
      </c>
      <c r="I1869" s="42">
        <v>0.07</v>
      </c>
      <c r="J1869" s="31" t="str">
        <f t="shared" si="206"/>
        <v>Moderate (6–10%)</v>
      </c>
      <c r="K1869" s="41">
        <f t="shared" si="207"/>
        <v>357.131600000001</v>
      </c>
      <c r="L1869" s="41">
        <f t="shared" si="208"/>
        <v>4744.7484</v>
      </c>
      <c r="M1869" s="39">
        <v>0</v>
      </c>
      <c r="N1869" s="43">
        <f t="shared" si="209"/>
        <v>0</v>
      </c>
      <c r="O1869" s="44" t="s">
        <v>31</v>
      </c>
      <c r="P1869" s="45" t="s">
        <v>29</v>
      </c>
    </row>
    <row r="1870" ht="22.5" customHeight="1" spans="1:16">
      <c r="A1870" s="46" t="s">
        <v>6</v>
      </c>
      <c r="B1870" s="47" t="s">
        <v>51</v>
      </c>
      <c r="C1870" s="48">
        <v>44550</v>
      </c>
      <c r="D1870" s="47" t="str">
        <f t="shared" si="203"/>
        <v>December</v>
      </c>
      <c r="E1870" s="47">
        <f t="shared" si="204"/>
        <v>2021</v>
      </c>
      <c r="F1870" s="49">
        <v>167</v>
      </c>
      <c r="G1870" s="50">
        <v>42.32</v>
      </c>
      <c r="H1870" s="51">
        <f t="shared" si="205"/>
        <v>7067.44</v>
      </c>
      <c r="I1870" s="52">
        <v>0.2</v>
      </c>
      <c r="J1870" s="31" t="str">
        <f t="shared" si="206"/>
        <v>Very High (16–20%)</v>
      </c>
      <c r="K1870" s="51">
        <f t="shared" si="207"/>
        <v>1413.488</v>
      </c>
      <c r="L1870" s="51">
        <f t="shared" si="208"/>
        <v>5653.952</v>
      </c>
      <c r="M1870" s="49">
        <v>0</v>
      </c>
      <c r="N1870" s="53">
        <f t="shared" si="209"/>
        <v>0</v>
      </c>
      <c r="O1870" s="54" t="s">
        <v>31</v>
      </c>
      <c r="P1870" s="55" t="s">
        <v>30</v>
      </c>
    </row>
    <row r="1871" ht="22.5" customHeight="1" spans="1:16">
      <c r="A1871" s="36" t="s">
        <v>7</v>
      </c>
      <c r="B1871" s="37" t="s">
        <v>47</v>
      </c>
      <c r="C1871" s="38">
        <v>44557</v>
      </c>
      <c r="D1871" s="37" t="str">
        <f t="shared" si="203"/>
        <v>December</v>
      </c>
      <c r="E1871" s="37">
        <f t="shared" si="204"/>
        <v>2021</v>
      </c>
      <c r="F1871" s="39">
        <v>158</v>
      </c>
      <c r="G1871" s="40">
        <v>16.08</v>
      </c>
      <c r="H1871" s="41">
        <f t="shared" si="205"/>
        <v>2540.64</v>
      </c>
      <c r="I1871" s="42">
        <v>0.22</v>
      </c>
      <c r="J1871" s="31" t="str">
        <f t="shared" si="206"/>
        <v>Maximum (21–25%)</v>
      </c>
      <c r="K1871" s="41">
        <f t="shared" si="207"/>
        <v>558.9408</v>
      </c>
      <c r="L1871" s="41">
        <f t="shared" si="208"/>
        <v>1981.6992</v>
      </c>
      <c r="M1871" s="39">
        <v>1</v>
      </c>
      <c r="N1871" s="43">
        <f t="shared" si="209"/>
        <v>0.00632911392405063</v>
      </c>
      <c r="O1871" s="44" t="s">
        <v>31</v>
      </c>
      <c r="P1871" s="45" t="s">
        <v>30</v>
      </c>
    </row>
    <row r="1872" ht="22.5" customHeight="1" spans="1:16">
      <c r="A1872" s="46" t="s">
        <v>59</v>
      </c>
      <c r="B1872" s="47" t="s">
        <v>60</v>
      </c>
      <c r="C1872" s="48">
        <v>44564</v>
      </c>
      <c r="D1872" s="47" t="str">
        <f t="shared" si="203"/>
        <v>January</v>
      </c>
      <c r="E1872" s="47">
        <f t="shared" si="204"/>
        <v>2022</v>
      </c>
      <c r="F1872" s="49">
        <v>151</v>
      </c>
      <c r="G1872" s="50">
        <v>36.23</v>
      </c>
      <c r="H1872" s="51">
        <f t="shared" si="205"/>
        <v>5470.73</v>
      </c>
      <c r="I1872" s="52">
        <v>0.25</v>
      </c>
      <c r="J1872" s="31" t="str">
        <f t="shared" si="206"/>
        <v>Maximum (21–25%)</v>
      </c>
      <c r="K1872" s="51">
        <f t="shared" si="207"/>
        <v>1367.6825</v>
      </c>
      <c r="L1872" s="51">
        <f t="shared" si="208"/>
        <v>4103.0475</v>
      </c>
      <c r="M1872" s="49">
        <v>2</v>
      </c>
      <c r="N1872" s="53">
        <f t="shared" si="209"/>
        <v>0.0132450331125828</v>
      </c>
      <c r="O1872" s="54" t="s">
        <v>32</v>
      </c>
      <c r="P1872" s="55" t="s">
        <v>29</v>
      </c>
    </row>
    <row r="1873" ht="22.5" customHeight="1" spans="1:16">
      <c r="A1873" s="36" t="s">
        <v>54</v>
      </c>
      <c r="B1873" s="37" t="s">
        <v>55</v>
      </c>
      <c r="C1873" s="38">
        <v>44564</v>
      </c>
      <c r="D1873" s="37" t="str">
        <f t="shared" si="203"/>
        <v>January</v>
      </c>
      <c r="E1873" s="37">
        <f t="shared" si="204"/>
        <v>2022</v>
      </c>
      <c r="F1873" s="39">
        <v>160</v>
      </c>
      <c r="G1873" s="40">
        <v>23.28</v>
      </c>
      <c r="H1873" s="41">
        <f t="shared" si="205"/>
        <v>3724.8</v>
      </c>
      <c r="I1873" s="42">
        <v>0.14</v>
      </c>
      <c r="J1873" s="31" t="str">
        <f t="shared" si="206"/>
        <v>High (11–15%)</v>
      </c>
      <c r="K1873" s="41">
        <f t="shared" si="207"/>
        <v>521.472</v>
      </c>
      <c r="L1873" s="41">
        <f t="shared" si="208"/>
        <v>3203.328</v>
      </c>
      <c r="M1873" s="39">
        <v>3</v>
      </c>
      <c r="N1873" s="43">
        <f t="shared" si="209"/>
        <v>0.01875</v>
      </c>
      <c r="O1873" s="44" t="s">
        <v>33</v>
      </c>
      <c r="P1873" s="45" t="s">
        <v>28</v>
      </c>
    </row>
    <row r="1874" ht="22.5" customHeight="1" spans="1:16">
      <c r="A1874" s="46" t="s">
        <v>61</v>
      </c>
      <c r="B1874" s="47" t="s">
        <v>62</v>
      </c>
      <c r="C1874" s="48">
        <v>44585</v>
      </c>
      <c r="D1874" s="47" t="str">
        <f t="shared" si="203"/>
        <v>January</v>
      </c>
      <c r="E1874" s="47">
        <f t="shared" si="204"/>
        <v>2022</v>
      </c>
      <c r="F1874" s="49">
        <v>141</v>
      </c>
      <c r="G1874" s="50">
        <v>58.32</v>
      </c>
      <c r="H1874" s="51">
        <f t="shared" si="205"/>
        <v>8223.12</v>
      </c>
      <c r="I1874" s="52">
        <v>0.04</v>
      </c>
      <c r="J1874" s="31" t="str">
        <f t="shared" si="206"/>
        <v>Low (1–5%)</v>
      </c>
      <c r="K1874" s="51">
        <f t="shared" si="207"/>
        <v>328.924800000001</v>
      </c>
      <c r="L1874" s="51">
        <f t="shared" si="208"/>
        <v>7894.1952</v>
      </c>
      <c r="M1874" s="49">
        <v>3</v>
      </c>
      <c r="N1874" s="53">
        <f t="shared" si="209"/>
        <v>0.0212765957446809</v>
      </c>
      <c r="O1874" s="54" t="s">
        <v>32</v>
      </c>
      <c r="P1874" s="55" t="s">
        <v>30</v>
      </c>
    </row>
    <row r="1875" ht="22.5" customHeight="1" spans="1:16">
      <c r="A1875" s="36" t="s">
        <v>63</v>
      </c>
      <c r="B1875" s="37" t="s">
        <v>57</v>
      </c>
      <c r="C1875" s="38">
        <v>44592</v>
      </c>
      <c r="D1875" s="37" t="str">
        <f t="shared" si="203"/>
        <v>January</v>
      </c>
      <c r="E1875" s="37">
        <f t="shared" si="204"/>
        <v>2022</v>
      </c>
      <c r="F1875" s="39">
        <v>165</v>
      </c>
      <c r="G1875" s="40">
        <v>45.12</v>
      </c>
      <c r="H1875" s="41">
        <f t="shared" si="205"/>
        <v>7444.8</v>
      </c>
      <c r="I1875" s="42">
        <v>0.08</v>
      </c>
      <c r="J1875" s="31" t="str">
        <f t="shared" si="206"/>
        <v>Moderate (6–10%)</v>
      </c>
      <c r="K1875" s="41">
        <f t="shared" si="207"/>
        <v>595.584</v>
      </c>
      <c r="L1875" s="41">
        <f t="shared" si="208"/>
        <v>6849.216</v>
      </c>
      <c r="M1875" s="39">
        <v>3</v>
      </c>
      <c r="N1875" s="43">
        <f t="shared" si="209"/>
        <v>0.0181818181818182</v>
      </c>
      <c r="O1875" s="44" t="s">
        <v>32</v>
      </c>
      <c r="P1875" s="45" t="s">
        <v>29</v>
      </c>
    </row>
    <row r="1876" ht="22.5" customHeight="1" spans="1:16">
      <c r="A1876" s="46" t="s">
        <v>48</v>
      </c>
      <c r="B1876" s="47" t="s">
        <v>49</v>
      </c>
      <c r="C1876" s="48">
        <v>44606</v>
      </c>
      <c r="D1876" s="47" t="str">
        <f t="shared" si="203"/>
        <v>February</v>
      </c>
      <c r="E1876" s="47">
        <f t="shared" si="204"/>
        <v>2022</v>
      </c>
      <c r="F1876" s="49">
        <v>142</v>
      </c>
      <c r="G1876" s="50">
        <v>43.94</v>
      </c>
      <c r="H1876" s="51">
        <f t="shared" si="205"/>
        <v>6239.48</v>
      </c>
      <c r="I1876" s="52">
        <v>0.06</v>
      </c>
      <c r="J1876" s="31" t="str">
        <f t="shared" si="206"/>
        <v>Moderate (6–10%)</v>
      </c>
      <c r="K1876" s="51">
        <f t="shared" si="207"/>
        <v>374.3688</v>
      </c>
      <c r="L1876" s="51">
        <f t="shared" si="208"/>
        <v>5865.1112</v>
      </c>
      <c r="M1876" s="49">
        <v>0</v>
      </c>
      <c r="N1876" s="53">
        <f t="shared" si="209"/>
        <v>0</v>
      </c>
      <c r="O1876" s="54" t="s">
        <v>33</v>
      </c>
      <c r="P1876" s="55" t="s">
        <v>30</v>
      </c>
    </row>
    <row r="1877" ht="22.5" customHeight="1" spans="1:16">
      <c r="A1877" s="36" t="s">
        <v>64</v>
      </c>
      <c r="B1877" s="37" t="s">
        <v>65</v>
      </c>
      <c r="C1877" s="38">
        <v>44620</v>
      </c>
      <c r="D1877" s="37" t="str">
        <f t="shared" si="203"/>
        <v>February</v>
      </c>
      <c r="E1877" s="37">
        <f t="shared" si="204"/>
        <v>2022</v>
      </c>
      <c r="F1877" s="39">
        <v>141</v>
      </c>
      <c r="G1877" s="40">
        <v>14.5</v>
      </c>
      <c r="H1877" s="41">
        <f t="shared" si="205"/>
        <v>2044.5</v>
      </c>
      <c r="I1877" s="42">
        <v>0.08</v>
      </c>
      <c r="J1877" s="31" t="str">
        <f t="shared" si="206"/>
        <v>Moderate (6–10%)</v>
      </c>
      <c r="K1877" s="41">
        <f t="shared" si="207"/>
        <v>163.56</v>
      </c>
      <c r="L1877" s="41">
        <f t="shared" si="208"/>
        <v>1880.94</v>
      </c>
      <c r="M1877" s="39">
        <v>0</v>
      </c>
      <c r="N1877" s="43">
        <f t="shared" si="209"/>
        <v>0</v>
      </c>
      <c r="O1877" s="44" t="s">
        <v>31</v>
      </c>
      <c r="P1877" s="45" t="s">
        <v>30</v>
      </c>
    </row>
    <row r="1878" ht="22.5" customHeight="1" spans="1:16">
      <c r="A1878" s="46" t="s">
        <v>63</v>
      </c>
      <c r="B1878" s="47" t="s">
        <v>57</v>
      </c>
      <c r="C1878" s="48">
        <v>44620</v>
      </c>
      <c r="D1878" s="47" t="str">
        <f t="shared" si="203"/>
        <v>February</v>
      </c>
      <c r="E1878" s="47">
        <f t="shared" si="204"/>
        <v>2022</v>
      </c>
      <c r="F1878" s="49">
        <v>158</v>
      </c>
      <c r="G1878" s="50">
        <v>25.9</v>
      </c>
      <c r="H1878" s="51">
        <f t="shared" si="205"/>
        <v>4092.2</v>
      </c>
      <c r="I1878" s="52">
        <v>0.23</v>
      </c>
      <c r="J1878" s="31" t="str">
        <f t="shared" si="206"/>
        <v>Maximum (21–25%)</v>
      </c>
      <c r="K1878" s="51">
        <f t="shared" si="207"/>
        <v>941.206</v>
      </c>
      <c r="L1878" s="51">
        <f t="shared" si="208"/>
        <v>3150.994</v>
      </c>
      <c r="M1878" s="49">
        <v>2</v>
      </c>
      <c r="N1878" s="53">
        <f t="shared" si="209"/>
        <v>0.0126582278481013</v>
      </c>
      <c r="O1878" s="54" t="s">
        <v>33</v>
      </c>
      <c r="P1878" s="55" t="s">
        <v>29</v>
      </c>
    </row>
    <row r="1879" ht="22.5" customHeight="1" spans="1:16">
      <c r="A1879" s="36" t="s">
        <v>48</v>
      </c>
      <c r="B1879" s="37" t="s">
        <v>49</v>
      </c>
      <c r="C1879" s="38">
        <v>44620</v>
      </c>
      <c r="D1879" s="37" t="str">
        <f t="shared" si="203"/>
        <v>February</v>
      </c>
      <c r="E1879" s="37">
        <f t="shared" si="204"/>
        <v>2022</v>
      </c>
      <c r="F1879" s="39">
        <v>139</v>
      </c>
      <c r="G1879" s="40">
        <v>19.88</v>
      </c>
      <c r="H1879" s="41">
        <f t="shared" si="205"/>
        <v>2763.32</v>
      </c>
      <c r="I1879" s="42">
        <v>0.23</v>
      </c>
      <c r="J1879" s="31" t="str">
        <f t="shared" si="206"/>
        <v>Maximum (21–25%)</v>
      </c>
      <c r="K1879" s="41">
        <f t="shared" si="207"/>
        <v>635.5636</v>
      </c>
      <c r="L1879" s="41">
        <f t="shared" si="208"/>
        <v>2127.7564</v>
      </c>
      <c r="M1879" s="39">
        <v>0</v>
      </c>
      <c r="N1879" s="43">
        <f t="shared" si="209"/>
        <v>0</v>
      </c>
      <c r="O1879" s="44" t="s">
        <v>33</v>
      </c>
      <c r="P1879" s="45" t="s">
        <v>30</v>
      </c>
    </row>
    <row r="1880" ht="22.5" customHeight="1" spans="1:16">
      <c r="A1880" s="46" t="s">
        <v>52</v>
      </c>
      <c r="B1880" s="47" t="s">
        <v>53</v>
      </c>
      <c r="C1880" s="48">
        <v>44641</v>
      </c>
      <c r="D1880" s="47" t="str">
        <f t="shared" si="203"/>
        <v>March</v>
      </c>
      <c r="E1880" s="47">
        <f t="shared" si="204"/>
        <v>2022</v>
      </c>
      <c r="F1880" s="49">
        <v>162</v>
      </c>
      <c r="G1880" s="50">
        <v>40.35</v>
      </c>
      <c r="H1880" s="51">
        <f t="shared" si="205"/>
        <v>6536.7</v>
      </c>
      <c r="I1880" s="52">
        <v>0.09</v>
      </c>
      <c r="J1880" s="31" t="str">
        <f t="shared" si="206"/>
        <v>Moderate (6–10%)</v>
      </c>
      <c r="K1880" s="51">
        <f t="shared" si="207"/>
        <v>588.303</v>
      </c>
      <c r="L1880" s="51">
        <f t="shared" si="208"/>
        <v>5948.397</v>
      </c>
      <c r="M1880" s="49">
        <v>3</v>
      </c>
      <c r="N1880" s="53">
        <f t="shared" si="209"/>
        <v>0.0185185185185185</v>
      </c>
      <c r="O1880" s="54" t="s">
        <v>32</v>
      </c>
      <c r="P1880" s="55" t="s">
        <v>28</v>
      </c>
    </row>
    <row r="1881" ht="22.5" customHeight="1" spans="1:16">
      <c r="A1881" s="36" t="s">
        <v>54</v>
      </c>
      <c r="B1881" s="37" t="s">
        <v>55</v>
      </c>
      <c r="C1881" s="38">
        <v>44648</v>
      </c>
      <c r="D1881" s="37" t="str">
        <f t="shared" si="203"/>
        <v>March</v>
      </c>
      <c r="E1881" s="37">
        <f t="shared" si="204"/>
        <v>2022</v>
      </c>
      <c r="F1881" s="39">
        <v>161</v>
      </c>
      <c r="G1881" s="40">
        <v>27.77</v>
      </c>
      <c r="H1881" s="41">
        <f t="shared" si="205"/>
        <v>4470.97</v>
      </c>
      <c r="I1881" s="42">
        <v>0.17</v>
      </c>
      <c r="J1881" s="31" t="str">
        <f t="shared" si="206"/>
        <v>Very High (16–20%)</v>
      </c>
      <c r="K1881" s="41">
        <f t="shared" si="207"/>
        <v>760.0649</v>
      </c>
      <c r="L1881" s="41">
        <f t="shared" si="208"/>
        <v>3710.9051</v>
      </c>
      <c r="M1881" s="39">
        <v>3</v>
      </c>
      <c r="N1881" s="43">
        <f t="shared" si="209"/>
        <v>0.0186335403726708</v>
      </c>
      <c r="O1881" s="44" t="s">
        <v>32</v>
      </c>
      <c r="P1881" s="45" t="s">
        <v>28</v>
      </c>
    </row>
    <row r="1882" ht="22.5" customHeight="1" spans="1:16">
      <c r="A1882" s="46" t="s">
        <v>10</v>
      </c>
      <c r="B1882" s="47" t="s">
        <v>62</v>
      </c>
      <c r="C1882" s="48">
        <v>44662</v>
      </c>
      <c r="D1882" s="47" t="str">
        <f t="shared" si="203"/>
        <v>April</v>
      </c>
      <c r="E1882" s="47">
        <f t="shared" si="204"/>
        <v>2022</v>
      </c>
      <c r="F1882" s="49">
        <v>150</v>
      </c>
      <c r="G1882" s="50">
        <v>15.59</v>
      </c>
      <c r="H1882" s="51">
        <f t="shared" si="205"/>
        <v>2338.5</v>
      </c>
      <c r="I1882" s="52">
        <v>0.17</v>
      </c>
      <c r="J1882" s="31" t="str">
        <f t="shared" si="206"/>
        <v>Very High (16–20%)</v>
      </c>
      <c r="K1882" s="51">
        <f t="shared" si="207"/>
        <v>397.545</v>
      </c>
      <c r="L1882" s="51">
        <f t="shared" si="208"/>
        <v>1940.955</v>
      </c>
      <c r="M1882" s="49">
        <v>1</v>
      </c>
      <c r="N1882" s="53">
        <f t="shared" si="209"/>
        <v>0.00666666666666667</v>
      </c>
      <c r="O1882" s="54" t="s">
        <v>33</v>
      </c>
      <c r="P1882" s="55" t="s">
        <v>29</v>
      </c>
    </row>
    <row r="1883" ht="22.5" customHeight="1" spans="1:16">
      <c r="A1883" s="36" t="s">
        <v>58</v>
      </c>
      <c r="B1883" s="37" t="s">
        <v>57</v>
      </c>
      <c r="C1883" s="38">
        <v>44669</v>
      </c>
      <c r="D1883" s="37" t="str">
        <f t="shared" si="203"/>
        <v>April</v>
      </c>
      <c r="E1883" s="37">
        <f t="shared" si="204"/>
        <v>2022</v>
      </c>
      <c r="F1883" s="39">
        <v>132</v>
      </c>
      <c r="G1883" s="40">
        <v>24.89</v>
      </c>
      <c r="H1883" s="41">
        <f t="shared" si="205"/>
        <v>3285.48</v>
      </c>
      <c r="I1883" s="42">
        <v>0.12</v>
      </c>
      <c r="J1883" s="31" t="str">
        <f t="shared" si="206"/>
        <v>High (11–15%)</v>
      </c>
      <c r="K1883" s="41">
        <f t="shared" si="207"/>
        <v>394.2576</v>
      </c>
      <c r="L1883" s="41">
        <f t="shared" si="208"/>
        <v>2891.2224</v>
      </c>
      <c r="M1883" s="39">
        <v>1</v>
      </c>
      <c r="N1883" s="43">
        <f t="shared" si="209"/>
        <v>0.00757575757575758</v>
      </c>
      <c r="O1883" s="44" t="s">
        <v>32</v>
      </c>
      <c r="P1883" s="45" t="s">
        <v>30</v>
      </c>
    </row>
    <row r="1884" ht="22.5" customHeight="1" spans="1:16">
      <c r="A1884" s="46" t="s">
        <v>10</v>
      </c>
      <c r="B1884" s="47" t="s">
        <v>62</v>
      </c>
      <c r="C1884" s="48">
        <v>44676</v>
      </c>
      <c r="D1884" s="47" t="str">
        <f t="shared" si="203"/>
        <v>April</v>
      </c>
      <c r="E1884" s="47">
        <f t="shared" si="204"/>
        <v>2022</v>
      </c>
      <c r="F1884" s="49">
        <v>163</v>
      </c>
      <c r="G1884" s="50">
        <v>23.62</v>
      </c>
      <c r="H1884" s="51">
        <f t="shared" si="205"/>
        <v>3850.06</v>
      </c>
      <c r="I1884" s="52">
        <v>0.19</v>
      </c>
      <c r="J1884" s="31" t="str">
        <f t="shared" si="206"/>
        <v>Very High (16–20%)</v>
      </c>
      <c r="K1884" s="51">
        <f t="shared" si="207"/>
        <v>731.5114</v>
      </c>
      <c r="L1884" s="51">
        <f t="shared" si="208"/>
        <v>3118.5486</v>
      </c>
      <c r="M1884" s="49">
        <v>2</v>
      </c>
      <c r="N1884" s="53">
        <f t="shared" si="209"/>
        <v>0.0122699386503067</v>
      </c>
      <c r="O1884" s="54" t="s">
        <v>31</v>
      </c>
      <c r="P1884" s="55" t="s">
        <v>28</v>
      </c>
    </row>
    <row r="1885" ht="22.5" customHeight="1" spans="1:16">
      <c r="A1885" s="36" t="s">
        <v>61</v>
      </c>
      <c r="B1885" s="37" t="s">
        <v>62</v>
      </c>
      <c r="C1885" s="38">
        <v>44676</v>
      </c>
      <c r="D1885" s="37" t="str">
        <f t="shared" si="203"/>
        <v>April</v>
      </c>
      <c r="E1885" s="37">
        <f t="shared" si="204"/>
        <v>2022</v>
      </c>
      <c r="F1885" s="39">
        <v>164</v>
      </c>
      <c r="G1885" s="40">
        <v>19.81</v>
      </c>
      <c r="H1885" s="41">
        <f t="shared" si="205"/>
        <v>3248.84</v>
      </c>
      <c r="I1885" s="42">
        <v>0.08</v>
      </c>
      <c r="J1885" s="31" t="str">
        <f t="shared" si="206"/>
        <v>Moderate (6–10%)</v>
      </c>
      <c r="K1885" s="41">
        <f t="shared" si="207"/>
        <v>259.9072</v>
      </c>
      <c r="L1885" s="41">
        <f t="shared" si="208"/>
        <v>2988.9328</v>
      </c>
      <c r="M1885" s="39">
        <v>1</v>
      </c>
      <c r="N1885" s="43">
        <f t="shared" si="209"/>
        <v>0.00609756097560976</v>
      </c>
      <c r="O1885" s="44" t="s">
        <v>33</v>
      </c>
      <c r="P1885" s="45" t="s">
        <v>30</v>
      </c>
    </row>
    <row r="1886" ht="22.5" customHeight="1" spans="1:16">
      <c r="A1886" s="46" t="s">
        <v>56</v>
      </c>
      <c r="B1886" s="47" t="s">
        <v>57</v>
      </c>
      <c r="C1886" s="48">
        <v>44676</v>
      </c>
      <c r="D1886" s="47" t="str">
        <f t="shared" si="203"/>
        <v>April</v>
      </c>
      <c r="E1886" s="47">
        <f t="shared" si="204"/>
        <v>2022</v>
      </c>
      <c r="F1886" s="49">
        <v>148</v>
      </c>
      <c r="G1886" s="50">
        <v>47.46</v>
      </c>
      <c r="H1886" s="51">
        <f t="shared" si="205"/>
        <v>7024.08</v>
      </c>
      <c r="I1886" s="52">
        <v>0.16</v>
      </c>
      <c r="J1886" s="31" t="str">
        <f t="shared" si="206"/>
        <v>Very High (16–20%)</v>
      </c>
      <c r="K1886" s="51">
        <f t="shared" si="207"/>
        <v>1123.8528</v>
      </c>
      <c r="L1886" s="51">
        <f t="shared" si="208"/>
        <v>5900.2272</v>
      </c>
      <c r="M1886" s="49">
        <v>1</v>
      </c>
      <c r="N1886" s="53">
        <f t="shared" si="209"/>
        <v>0.00675675675675676</v>
      </c>
      <c r="O1886" s="54" t="s">
        <v>31</v>
      </c>
      <c r="P1886" s="55" t="s">
        <v>30</v>
      </c>
    </row>
    <row r="1887" ht="22.5" customHeight="1" spans="1:16">
      <c r="A1887" s="36" t="s">
        <v>64</v>
      </c>
      <c r="B1887" s="37" t="s">
        <v>65</v>
      </c>
      <c r="C1887" s="38">
        <v>44683</v>
      </c>
      <c r="D1887" s="37" t="str">
        <f t="shared" si="203"/>
        <v>May</v>
      </c>
      <c r="E1887" s="37">
        <f t="shared" si="204"/>
        <v>2022</v>
      </c>
      <c r="F1887" s="39">
        <v>152</v>
      </c>
      <c r="G1887" s="40">
        <v>49.65</v>
      </c>
      <c r="H1887" s="41">
        <f t="shared" si="205"/>
        <v>7546.8</v>
      </c>
      <c r="I1887" s="42">
        <v>0.08</v>
      </c>
      <c r="J1887" s="31" t="str">
        <f t="shared" si="206"/>
        <v>Moderate (6–10%)</v>
      </c>
      <c r="K1887" s="41">
        <f t="shared" si="207"/>
        <v>603.744</v>
      </c>
      <c r="L1887" s="41">
        <f t="shared" si="208"/>
        <v>6943.056</v>
      </c>
      <c r="M1887" s="39">
        <v>2</v>
      </c>
      <c r="N1887" s="43">
        <f t="shared" si="209"/>
        <v>0.0131578947368421</v>
      </c>
      <c r="O1887" s="44" t="s">
        <v>31</v>
      </c>
      <c r="P1887" s="45" t="s">
        <v>29</v>
      </c>
    </row>
    <row r="1888" ht="22.5" customHeight="1" spans="1:16">
      <c r="A1888" s="46" t="s">
        <v>50</v>
      </c>
      <c r="B1888" s="47" t="s">
        <v>51</v>
      </c>
      <c r="C1888" s="48">
        <v>44683</v>
      </c>
      <c r="D1888" s="47" t="str">
        <f t="shared" si="203"/>
        <v>May</v>
      </c>
      <c r="E1888" s="47">
        <f t="shared" si="204"/>
        <v>2022</v>
      </c>
      <c r="F1888" s="49">
        <v>147</v>
      </c>
      <c r="G1888" s="50">
        <v>19.47</v>
      </c>
      <c r="H1888" s="51">
        <f t="shared" si="205"/>
        <v>2862.09</v>
      </c>
      <c r="I1888" s="52">
        <v>0.01</v>
      </c>
      <c r="J1888" s="31" t="str">
        <f t="shared" si="206"/>
        <v>Low (1–5%)</v>
      </c>
      <c r="K1888" s="51">
        <f t="shared" si="207"/>
        <v>28.6208999999999</v>
      </c>
      <c r="L1888" s="51">
        <f t="shared" si="208"/>
        <v>2833.4691</v>
      </c>
      <c r="M1888" s="49">
        <v>0</v>
      </c>
      <c r="N1888" s="53">
        <f t="shared" si="209"/>
        <v>0</v>
      </c>
      <c r="O1888" s="54" t="s">
        <v>31</v>
      </c>
      <c r="P1888" s="55" t="s">
        <v>29</v>
      </c>
    </row>
    <row r="1889" ht="22.5" customHeight="1" spans="1:16">
      <c r="A1889" s="36" t="s">
        <v>52</v>
      </c>
      <c r="B1889" s="37" t="s">
        <v>53</v>
      </c>
      <c r="C1889" s="38">
        <v>44683</v>
      </c>
      <c r="D1889" s="37" t="str">
        <f t="shared" si="203"/>
        <v>May</v>
      </c>
      <c r="E1889" s="37">
        <f t="shared" si="204"/>
        <v>2022</v>
      </c>
      <c r="F1889" s="39">
        <v>128</v>
      </c>
      <c r="G1889" s="40">
        <v>41.37</v>
      </c>
      <c r="H1889" s="41">
        <f t="shared" si="205"/>
        <v>5295.36</v>
      </c>
      <c r="I1889" s="42">
        <v>0.18</v>
      </c>
      <c r="J1889" s="31" t="str">
        <f t="shared" si="206"/>
        <v>Very High (16–20%)</v>
      </c>
      <c r="K1889" s="41">
        <f t="shared" si="207"/>
        <v>953.1648</v>
      </c>
      <c r="L1889" s="41">
        <f t="shared" si="208"/>
        <v>4342.1952</v>
      </c>
      <c r="M1889" s="39">
        <v>1</v>
      </c>
      <c r="N1889" s="43">
        <f t="shared" si="209"/>
        <v>0.0078125</v>
      </c>
      <c r="O1889" s="44" t="s">
        <v>33</v>
      </c>
      <c r="P1889" s="45" t="s">
        <v>28</v>
      </c>
    </row>
    <row r="1890" ht="22.5" customHeight="1" spans="1:16">
      <c r="A1890" s="46" t="s">
        <v>6</v>
      </c>
      <c r="B1890" s="47" t="s">
        <v>51</v>
      </c>
      <c r="C1890" s="48">
        <v>44711</v>
      </c>
      <c r="D1890" s="47" t="str">
        <f t="shared" si="203"/>
        <v>May</v>
      </c>
      <c r="E1890" s="47">
        <f t="shared" si="204"/>
        <v>2022</v>
      </c>
      <c r="F1890" s="49">
        <v>151</v>
      </c>
      <c r="G1890" s="50">
        <v>25.65</v>
      </c>
      <c r="H1890" s="51">
        <f t="shared" si="205"/>
        <v>3873.15</v>
      </c>
      <c r="I1890" s="52">
        <v>0.21</v>
      </c>
      <c r="J1890" s="31" t="str">
        <f t="shared" si="206"/>
        <v>Maximum (21–25%)</v>
      </c>
      <c r="K1890" s="51">
        <f t="shared" si="207"/>
        <v>813.3615</v>
      </c>
      <c r="L1890" s="51">
        <f t="shared" si="208"/>
        <v>3059.7885</v>
      </c>
      <c r="M1890" s="49">
        <v>1</v>
      </c>
      <c r="N1890" s="53">
        <f t="shared" si="209"/>
        <v>0.00662251655629139</v>
      </c>
      <c r="O1890" s="54" t="s">
        <v>32</v>
      </c>
      <c r="P1890" s="55" t="s">
        <v>29</v>
      </c>
    </row>
    <row r="1891" ht="22.5" customHeight="1" spans="1:16">
      <c r="A1891" s="36" t="s">
        <v>54</v>
      </c>
      <c r="B1891" s="37" t="s">
        <v>55</v>
      </c>
      <c r="C1891" s="38">
        <v>44725</v>
      </c>
      <c r="D1891" s="37" t="str">
        <f t="shared" si="203"/>
        <v>June</v>
      </c>
      <c r="E1891" s="37">
        <f t="shared" si="204"/>
        <v>2022</v>
      </c>
      <c r="F1891" s="39">
        <v>140</v>
      </c>
      <c r="G1891" s="40">
        <v>55.73</v>
      </c>
      <c r="H1891" s="41">
        <f t="shared" si="205"/>
        <v>7802.2</v>
      </c>
      <c r="I1891" s="42">
        <v>0.14</v>
      </c>
      <c r="J1891" s="31" t="str">
        <f t="shared" si="206"/>
        <v>High (11–15%)</v>
      </c>
      <c r="K1891" s="41">
        <f t="shared" si="207"/>
        <v>1092.308</v>
      </c>
      <c r="L1891" s="41">
        <f t="shared" si="208"/>
        <v>6709.892</v>
      </c>
      <c r="M1891" s="39">
        <v>2</v>
      </c>
      <c r="N1891" s="43">
        <f t="shared" si="209"/>
        <v>0.0142857142857143</v>
      </c>
      <c r="O1891" s="44" t="s">
        <v>31</v>
      </c>
      <c r="P1891" s="45" t="s">
        <v>29</v>
      </c>
    </row>
    <row r="1892" ht="22.5" customHeight="1" spans="1:16">
      <c r="A1892" s="46" t="s">
        <v>6</v>
      </c>
      <c r="B1892" s="47" t="s">
        <v>51</v>
      </c>
      <c r="C1892" s="48">
        <v>44739</v>
      </c>
      <c r="D1892" s="47" t="str">
        <f t="shared" si="203"/>
        <v>June</v>
      </c>
      <c r="E1892" s="47">
        <f t="shared" si="204"/>
        <v>2022</v>
      </c>
      <c r="F1892" s="49">
        <v>136</v>
      </c>
      <c r="G1892" s="50">
        <v>43.09</v>
      </c>
      <c r="H1892" s="51">
        <f t="shared" si="205"/>
        <v>5860.24</v>
      </c>
      <c r="I1892" s="52">
        <v>0.01</v>
      </c>
      <c r="J1892" s="31" t="str">
        <f t="shared" si="206"/>
        <v>Low (1–5%)</v>
      </c>
      <c r="K1892" s="51">
        <f t="shared" si="207"/>
        <v>58.6023999999998</v>
      </c>
      <c r="L1892" s="51">
        <f t="shared" si="208"/>
        <v>5801.6376</v>
      </c>
      <c r="M1892" s="49">
        <v>0</v>
      </c>
      <c r="N1892" s="53">
        <f t="shared" si="209"/>
        <v>0</v>
      </c>
      <c r="O1892" s="54" t="s">
        <v>33</v>
      </c>
      <c r="P1892" s="55" t="s">
        <v>28</v>
      </c>
    </row>
    <row r="1893" ht="22.5" customHeight="1" spans="1:16">
      <c r="A1893" s="36" t="s">
        <v>61</v>
      </c>
      <c r="B1893" s="37" t="s">
        <v>62</v>
      </c>
      <c r="C1893" s="38">
        <v>44739</v>
      </c>
      <c r="D1893" s="37" t="str">
        <f t="shared" si="203"/>
        <v>June</v>
      </c>
      <c r="E1893" s="37">
        <f t="shared" si="204"/>
        <v>2022</v>
      </c>
      <c r="F1893" s="39">
        <v>172</v>
      </c>
      <c r="G1893" s="40">
        <v>51.43</v>
      </c>
      <c r="H1893" s="41">
        <f t="shared" si="205"/>
        <v>8845.96</v>
      </c>
      <c r="I1893" s="42">
        <v>0.06</v>
      </c>
      <c r="J1893" s="31" t="str">
        <f t="shared" si="206"/>
        <v>Moderate (6–10%)</v>
      </c>
      <c r="K1893" s="41">
        <f t="shared" si="207"/>
        <v>530.757600000001</v>
      </c>
      <c r="L1893" s="41">
        <f t="shared" si="208"/>
        <v>8315.2024</v>
      </c>
      <c r="M1893" s="39">
        <v>1</v>
      </c>
      <c r="N1893" s="43">
        <f t="shared" si="209"/>
        <v>0.00581395348837209</v>
      </c>
      <c r="O1893" s="44" t="s">
        <v>33</v>
      </c>
      <c r="P1893" s="45" t="s">
        <v>28</v>
      </c>
    </row>
    <row r="1894" ht="22.5" customHeight="1" spans="1:16">
      <c r="A1894" s="46" t="s">
        <v>52</v>
      </c>
      <c r="B1894" s="47" t="s">
        <v>53</v>
      </c>
      <c r="C1894" s="48">
        <v>44739</v>
      </c>
      <c r="D1894" s="47" t="str">
        <f t="shared" si="203"/>
        <v>June</v>
      </c>
      <c r="E1894" s="47">
        <f t="shared" si="204"/>
        <v>2022</v>
      </c>
      <c r="F1894" s="49">
        <v>147</v>
      </c>
      <c r="G1894" s="50">
        <v>48.08</v>
      </c>
      <c r="H1894" s="51">
        <f t="shared" si="205"/>
        <v>7067.76</v>
      </c>
      <c r="I1894" s="52">
        <v>0.17</v>
      </c>
      <c r="J1894" s="31" t="str">
        <f t="shared" si="206"/>
        <v>Very High (16–20%)</v>
      </c>
      <c r="K1894" s="51">
        <f t="shared" si="207"/>
        <v>1201.5192</v>
      </c>
      <c r="L1894" s="51">
        <f t="shared" si="208"/>
        <v>5866.2408</v>
      </c>
      <c r="M1894" s="49">
        <v>2</v>
      </c>
      <c r="N1894" s="53">
        <f t="shared" si="209"/>
        <v>0.0136054421768707</v>
      </c>
      <c r="O1894" s="54" t="s">
        <v>31</v>
      </c>
      <c r="P1894" s="55" t="s">
        <v>29</v>
      </c>
    </row>
    <row r="1895" ht="22.5" customHeight="1" spans="1:16">
      <c r="A1895" s="36" t="s">
        <v>46</v>
      </c>
      <c r="B1895" s="37" t="s">
        <v>47</v>
      </c>
      <c r="C1895" s="38">
        <v>44746</v>
      </c>
      <c r="D1895" s="37" t="str">
        <f t="shared" si="203"/>
        <v>July</v>
      </c>
      <c r="E1895" s="37">
        <f t="shared" si="204"/>
        <v>2022</v>
      </c>
      <c r="F1895" s="39">
        <v>147</v>
      </c>
      <c r="G1895" s="40">
        <v>17.34</v>
      </c>
      <c r="H1895" s="41">
        <f t="shared" si="205"/>
        <v>2548.98</v>
      </c>
      <c r="I1895" s="42">
        <v>0.17</v>
      </c>
      <c r="J1895" s="31" t="str">
        <f t="shared" si="206"/>
        <v>Very High (16–20%)</v>
      </c>
      <c r="K1895" s="41">
        <f t="shared" si="207"/>
        <v>433.3266</v>
      </c>
      <c r="L1895" s="41">
        <f t="shared" si="208"/>
        <v>2115.6534</v>
      </c>
      <c r="M1895" s="39">
        <v>0</v>
      </c>
      <c r="N1895" s="43">
        <f t="shared" si="209"/>
        <v>0</v>
      </c>
      <c r="O1895" s="44" t="s">
        <v>33</v>
      </c>
      <c r="P1895" s="45" t="s">
        <v>29</v>
      </c>
    </row>
    <row r="1896" ht="22.5" customHeight="1" spans="1:16">
      <c r="A1896" s="46" t="s">
        <v>50</v>
      </c>
      <c r="B1896" s="47" t="s">
        <v>51</v>
      </c>
      <c r="C1896" s="48">
        <v>44746</v>
      </c>
      <c r="D1896" s="47" t="str">
        <f t="shared" si="203"/>
        <v>July</v>
      </c>
      <c r="E1896" s="47">
        <f t="shared" si="204"/>
        <v>2022</v>
      </c>
      <c r="F1896" s="49">
        <v>138</v>
      </c>
      <c r="G1896" s="50">
        <v>52.7</v>
      </c>
      <c r="H1896" s="51">
        <f t="shared" si="205"/>
        <v>7272.6</v>
      </c>
      <c r="I1896" s="52">
        <v>0.16</v>
      </c>
      <c r="J1896" s="31" t="str">
        <f t="shared" si="206"/>
        <v>Very High (16–20%)</v>
      </c>
      <c r="K1896" s="51">
        <f t="shared" si="207"/>
        <v>1163.616</v>
      </c>
      <c r="L1896" s="51">
        <f t="shared" si="208"/>
        <v>6108.984</v>
      </c>
      <c r="M1896" s="49">
        <v>1</v>
      </c>
      <c r="N1896" s="53">
        <f t="shared" si="209"/>
        <v>0.0072463768115942</v>
      </c>
      <c r="O1896" s="54" t="s">
        <v>32</v>
      </c>
      <c r="P1896" s="55" t="s">
        <v>29</v>
      </c>
    </row>
    <row r="1897" ht="22.5" customHeight="1" spans="1:16">
      <c r="A1897" s="36" t="s">
        <v>54</v>
      </c>
      <c r="B1897" s="37" t="s">
        <v>55</v>
      </c>
      <c r="C1897" s="38">
        <v>44746</v>
      </c>
      <c r="D1897" s="37" t="str">
        <f t="shared" si="203"/>
        <v>July</v>
      </c>
      <c r="E1897" s="37">
        <f t="shared" si="204"/>
        <v>2022</v>
      </c>
      <c r="F1897" s="39">
        <v>148</v>
      </c>
      <c r="G1897" s="40">
        <v>43.32</v>
      </c>
      <c r="H1897" s="41">
        <f t="shared" si="205"/>
        <v>6411.36</v>
      </c>
      <c r="I1897" s="42">
        <v>0.06</v>
      </c>
      <c r="J1897" s="31" t="str">
        <f t="shared" si="206"/>
        <v>Moderate (6–10%)</v>
      </c>
      <c r="K1897" s="41">
        <f t="shared" si="207"/>
        <v>384.6816</v>
      </c>
      <c r="L1897" s="41">
        <f t="shared" si="208"/>
        <v>6026.6784</v>
      </c>
      <c r="M1897" s="39">
        <v>0</v>
      </c>
      <c r="N1897" s="43">
        <f t="shared" si="209"/>
        <v>0</v>
      </c>
      <c r="O1897" s="44" t="s">
        <v>33</v>
      </c>
      <c r="P1897" s="45" t="s">
        <v>30</v>
      </c>
    </row>
    <row r="1898" ht="22.5" customHeight="1" spans="1:16">
      <c r="A1898" s="46" t="s">
        <v>56</v>
      </c>
      <c r="B1898" s="47" t="s">
        <v>57</v>
      </c>
      <c r="C1898" s="48">
        <v>44760</v>
      </c>
      <c r="D1898" s="47" t="str">
        <f t="shared" si="203"/>
        <v>July</v>
      </c>
      <c r="E1898" s="47">
        <f t="shared" si="204"/>
        <v>2022</v>
      </c>
      <c r="F1898" s="49">
        <v>147</v>
      </c>
      <c r="G1898" s="50">
        <v>18.85</v>
      </c>
      <c r="H1898" s="51">
        <f t="shared" si="205"/>
        <v>2770.95</v>
      </c>
      <c r="I1898" s="52">
        <v>0.09</v>
      </c>
      <c r="J1898" s="31" t="str">
        <f t="shared" si="206"/>
        <v>Moderate (6–10%)</v>
      </c>
      <c r="K1898" s="51">
        <f t="shared" si="207"/>
        <v>249.3855</v>
      </c>
      <c r="L1898" s="51">
        <f t="shared" si="208"/>
        <v>2521.5645</v>
      </c>
      <c r="M1898" s="49">
        <v>4</v>
      </c>
      <c r="N1898" s="53">
        <f t="shared" si="209"/>
        <v>0.0272108843537415</v>
      </c>
      <c r="O1898" s="54" t="s">
        <v>32</v>
      </c>
      <c r="P1898" s="55" t="s">
        <v>29</v>
      </c>
    </row>
    <row r="1899" ht="22.5" customHeight="1" spans="1:16">
      <c r="A1899" s="36" t="s">
        <v>52</v>
      </c>
      <c r="B1899" s="37" t="s">
        <v>53</v>
      </c>
      <c r="C1899" s="38">
        <v>44774</v>
      </c>
      <c r="D1899" s="37" t="str">
        <f t="shared" si="203"/>
        <v>August</v>
      </c>
      <c r="E1899" s="37">
        <f t="shared" si="204"/>
        <v>2022</v>
      </c>
      <c r="F1899" s="39">
        <v>164</v>
      </c>
      <c r="G1899" s="40">
        <v>13.63</v>
      </c>
      <c r="H1899" s="41">
        <f t="shared" si="205"/>
        <v>2235.32</v>
      </c>
      <c r="I1899" s="42">
        <v>0.01</v>
      </c>
      <c r="J1899" s="31" t="str">
        <f t="shared" si="206"/>
        <v>Low (1–5%)</v>
      </c>
      <c r="K1899" s="41">
        <f t="shared" si="207"/>
        <v>22.3532</v>
      </c>
      <c r="L1899" s="41">
        <f t="shared" si="208"/>
        <v>2212.9668</v>
      </c>
      <c r="M1899" s="39">
        <v>2</v>
      </c>
      <c r="N1899" s="43">
        <f t="shared" si="209"/>
        <v>0.0121951219512195</v>
      </c>
      <c r="O1899" s="44" t="s">
        <v>31</v>
      </c>
      <c r="P1899" s="45" t="s">
        <v>28</v>
      </c>
    </row>
    <row r="1900" ht="22.5" customHeight="1" spans="1:16">
      <c r="A1900" s="46" t="s">
        <v>59</v>
      </c>
      <c r="B1900" s="47" t="s">
        <v>60</v>
      </c>
      <c r="C1900" s="48">
        <v>44781</v>
      </c>
      <c r="D1900" s="47" t="str">
        <f t="shared" si="203"/>
        <v>August</v>
      </c>
      <c r="E1900" s="47">
        <f t="shared" si="204"/>
        <v>2022</v>
      </c>
      <c r="F1900" s="49">
        <v>140</v>
      </c>
      <c r="G1900" s="50">
        <v>15.71</v>
      </c>
      <c r="H1900" s="51">
        <f t="shared" si="205"/>
        <v>2199.4</v>
      </c>
      <c r="I1900" s="52">
        <v>0.13</v>
      </c>
      <c r="J1900" s="31" t="str">
        <f t="shared" si="206"/>
        <v>High (11–15%)</v>
      </c>
      <c r="K1900" s="51">
        <f t="shared" si="207"/>
        <v>285.922</v>
      </c>
      <c r="L1900" s="51">
        <f t="shared" si="208"/>
        <v>1913.478</v>
      </c>
      <c r="M1900" s="49">
        <v>0</v>
      </c>
      <c r="N1900" s="53">
        <f t="shared" si="209"/>
        <v>0</v>
      </c>
      <c r="O1900" s="54" t="s">
        <v>33</v>
      </c>
      <c r="P1900" s="55" t="s">
        <v>28</v>
      </c>
    </row>
    <row r="1901" ht="22.5" customHeight="1" spans="1:16">
      <c r="A1901" s="36" t="s">
        <v>61</v>
      </c>
      <c r="B1901" s="37" t="s">
        <v>62</v>
      </c>
      <c r="C1901" s="38">
        <v>44788</v>
      </c>
      <c r="D1901" s="37" t="str">
        <f t="shared" si="203"/>
        <v>August</v>
      </c>
      <c r="E1901" s="37">
        <f t="shared" si="204"/>
        <v>2022</v>
      </c>
      <c r="F1901" s="39">
        <v>152</v>
      </c>
      <c r="G1901" s="40">
        <v>26.95</v>
      </c>
      <c r="H1901" s="41">
        <f t="shared" si="205"/>
        <v>4096.4</v>
      </c>
      <c r="I1901" s="42">
        <v>0.23</v>
      </c>
      <c r="J1901" s="31" t="str">
        <f t="shared" si="206"/>
        <v>Maximum (21–25%)</v>
      </c>
      <c r="K1901" s="41">
        <f t="shared" si="207"/>
        <v>942.172</v>
      </c>
      <c r="L1901" s="41">
        <f t="shared" si="208"/>
        <v>3154.228</v>
      </c>
      <c r="M1901" s="39">
        <v>1</v>
      </c>
      <c r="N1901" s="43">
        <f t="shared" si="209"/>
        <v>0.00657894736842105</v>
      </c>
      <c r="O1901" s="44" t="s">
        <v>31</v>
      </c>
      <c r="P1901" s="45" t="s">
        <v>30</v>
      </c>
    </row>
    <row r="1902" ht="22.5" customHeight="1" spans="1:16">
      <c r="A1902" s="46" t="s">
        <v>10</v>
      </c>
      <c r="B1902" s="47" t="s">
        <v>62</v>
      </c>
      <c r="C1902" s="48">
        <v>44795</v>
      </c>
      <c r="D1902" s="47" t="str">
        <f t="shared" si="203"/>
        <v>August</v>
      </c>
      <c r="E1902" s="47">
        <f t="shared" si="204"/>
        <v>2022</v>
      </c>
      <c r="F1902" s="49">
        <v>167</v>
      </c>
      <c r="G1902" s="50">
        <v>18.83</v>
      </c>
      <c r="H1902" s="51">
        <f t="shared" si="205"/>
        <v>3144.61</v>
      </c>
      <c r="I1902" s="52">
        <v>0.07</v>
      </c>
      <c r="J1902" s="31" t="str">
        <f t="shared" si="206"/>
        <v>Moderate (6–10%)</v>
      </c>
      <c r="K1902" s="51">
        <f t="shared" si="207"/>
        <v>220.1227</v>
      </c>
      <c r="L1902" s="51">
        <f t="shared" si="208"/>
        <v>2924.4873</v>
      </c>
      <c r="M1902" s="49">
        <v>1</v>
      </c>
      <c r="N1902" s="53">
        <f t="shared" si="209"/>
        <v>0.00598802395209581</v>
      </c>
      <c r="O1902" s="54" t="s">
        <v>31</v>
      </c>
      <c r="P1902" s="55" t="s">
        <v>29</v>
      </c>
    </row>
    <row r="1903" ht="22.5" customHeight="1" spans="1:16">
      <c r="A1903" s="36" t="s">
        <v>50</v>
      </c>
      <c r="B1903" s="37" t="s">
        <v>51</v>
      </c>
      <c r="C1903" s="38">
        <v>44802</v>
      </c>
      <c r="D1903" s="37" t="str">
        <f t="shared" si="203"/>
        <v>August</v>
      </c>
      <c r="E1903" s="37">
        <f t="shared" si="204"/>
        <v>2022</v>
      </c>
      <c r="F1903" s="39">
        <v>159</v>
      </c>
      <c r="G1903" s="40">
        <v>12.32</v>
      </c>
      <c r="H1903" s="41">
        <f t="shared" si="205"/>
        <v>1958.88</v>
      </c>
      <c r="I1903" s="42">
        <v>0.11</v>
      </c>
      <c r="J1903" s="31" t="str">
        <f t="shared" si="206"/>
        <v>High (11–15%)</v>
      </c>
      <c r="K1903" s="41">
        <f t="shared" si="207"/>
        <v>215.4768</v>
      </c>
      <c r="L1903" s="41">
        <f t="shared" si="208"/>
        <v>1743.4032</v>
      </c>
      <c r="M1903" s="39">
        <v>1</v>
      </c>
      <c r="N1903" s="43">
        <f t="shared" si="209"/>
        <v>0.00628930817610063</v>
      </c>
      <c r="O1903" s="44" t="s">
        <v>32</v>
      </c>
      <c r="P1903" s="45" t="s">
        <v>30</v>
      </c>
    </row>
    <row r="1904" ht="22.5" customHeight="1" spans="1:16">
      <c r="A1904" s="46" t="s">
        <v>56</v>
      </c>
      <c r="B1904" s="47" t="s">
        <v>57</v>
      </c>
      <c r="C1904" s="48">
        <v>44802</v>
      </c>
      <c r="D1904" s="47" t="str">
        <f t="shared" si="203"/>
        <v>August</v>
      </c>
      <c r="E1904" s="47">
        <f t="shared" si="204"/>
        <v>2022</v>
      </c>
      <c r="F1904" s="49">
        <v>139</v>
      </c>
      <c r="G1904" s="50">
        <v>39.13</v>
      </c>
      <c r="H1904" s="51">
        <f t="shared" si="205"/>
        <v>5439.07</v>
      </c>
      <c r="I1904" s="52">
        <v>0.19</v>
      </c>
      <c r="J1904" s="31" t="str">
        <f t="shared" si="206"/>
        <v>Very High (16–20%)</v>
      </c>
      <c r="K1904" s="51">
        <f t="shared" si="207"/>
        <v>1033.4233</v>
      </c>
      <c r="L1904" s="51">
        <f t="shared" si="208"/>
        <v>4405.6467</v>
      </c>
      <c r="M1904" s="49">
        <v>3</v>
      </c>
      <c r="N1904" s="53">
        <f t="shared" si="209"/>
        <v>0.0215827338129496</v>
      </c>
      <c r="O1904" s="54" t="s">
        <v>31</v>
      </c>
      <c r="P1904" s="55" t="s">
        <v>29</v>
      </c>
    </row>
    <row r="1905" ht="22.5" customHeight="1" spans="1:16">
      <c r="A1905" s="36" t="s">
        <v>56</v>
      </c>
      <c r="B1905" s="37" t="s">
        <v>57</v>
      </c>
      <c r="C1905" s="38">
        <v>44837</v>
      </c>
      <c r="D1905" s="37" t="str">
        <f t="shared" si="203"/>
        <v>October</v>
      </c>
      <c r="E1905" s="37">
        <f t="shared" si="204"/>
        <v>2022</v>
      </c>
      <c r="F1905" s="39">
        <v>160</v>
      </c>
      <c r="G1905" s="40">
        <v>20.21</v>
      </c>
      <c r="H1905" s="41">
        <f t="shared" si="205"/>
        <v>3233.6</v>
      </c>
      <c r="I1905" s="42">
        <v>0.22</v>
      </c>
      <c r="J1905" s="31" t="str">
        <f t="shared" si="206"/>
        <v>Maximum (21–25%)</v>
      </c>
      <c r="K1905" s="41">
        <f t="shared" si="207"/>
        <v>711.392</v>
      </c>
      <c r="L1905" s="41">
        <f t="shared" si="208"/>
        <v>2522.208</v>
      </c>
      <c r="M1905" s="39">
        <v>2</v>
      </c>
      <c r="N1905" s="43">
        <f t="shared" si="209"/>
        <v>0.0125</v>
      </c>
      <c r="O1905" s="44" t="s">
        <v>33</v>
      </c>
      <c r="P1905" s="45" t="s">
        <v>29</v>
      </c>
    </row>
    <row r="1906" ht="22.5" customHeight="1" spans="1:16">
      <c r="A1906" s="46" t="s">
        <v>50</v>
      </c>
      <c r="B1906" s="47" t="s">
        <v>51</v>
      </c>
      <c r="C1906" s="48">
        <v>44851</v>
      </c>
      <c r="D1906" s="47" t="str">
        <f t="shared" si="203"/>
        <v>October</v>
      </c>
      <c r="E1906" s="47">
        <f t="shared" si="204"/>
        <v>2022</v>
      </c>
      <c r="F1906" s="49">
        <v>163</v>
      </c>
      <c r="G1906" s="50">
        <v>19.35</v>
      </c>
      <c r="H1906" s="51">
        <f t="shared" si="205"/>
        <v>3154.05</v>
      </c>
      <c r="I1906" s="52">
        <v>0.24</v>
      </c>
      <c r="J1906" s="31" t="str">
        <f t="shared" si="206"/>
        <v>Maximum (21–25%)</v>
      </c>
      <c r="K1906" s="51">
        <f t="shared" si="207"/>
        <v>756.972</v>
      </c>
      <c r="L1906" s="51">
        <f t="shared" si="208"/>
        <v>2397.078</v>
      </c>
      <c r="M1906" s="49">
        <v>1</v>
      </c>
      <c r="N1906" s="53">
        <f t="shared" si="209"/>
        <v>0.00613496932515337</v>
      </c>
      <c r="O1906" s="54" t="s">
        <v>33</v>
      </c>
      <c r="P1906" s="55" t="s">
        <v>30</v>
      </c>
    </row>
    <row r="1907" ht="22.5" customHeight="1" spans="1:16">
      <c r="A1907" s="36" t="s">
        <v>64</v>
      </c>
      <c r="B1907" s="37" t="s">
        <v>65</v>
      </c>
      <c r="C1907" s="38">
        <v>44879</v>
      </c>
      <c r="D1907" s="37" t="str">
        <f t="shared" si="203"/>
        <v>November</v>
      </c>
      <c r="E1907" s="37">
        <f t="shared" si="204"/>
        <v>2022</v>
      </c>
      <c r="F1907" s="39">
        <v>146</v>
      </c>
      <c r="G1907" s="40">
        <v>34.83</v>
      </c>
      <c r="H1907" s="41">
        <f t="shared" si="205"/>
        <v>5085.18</v>
      </c>
      <c r="I1907" s="42">
        <v>0.13</v>
      </c>
      <c r="J1907" s="31" t="str">
        <f t="shared" si="206"/>
        <v>High (11–15%)</v>
      </c>
      <c r="K1907" s="41">
        <f t="shared" si="207"/>
        <v>661.0734</v>
      </c>
      <c r="L1907" s="41">
        <f t="shared" si="208"/>
        <v>4424.1066</v>
      </c>
      <c r="M1907" s="39">
        <v>4</v>
      </c>
      <c r="N1907" s="43">
        <f t="shared" si="209"/>
        <v>0.0273972602739726</v>
      </c>
      <c r="O1907" s="44" t="s">
        <v>33</v>
      </c>
      <c r="P1907" s="45" t="s">
        <v>29</v>
      </c>
    </row>
    <row r="1908" ht="22.5" customHeight="1" spans="1:16">
      <c r="A1908" s="46" t="s">
        <v>10</v>
      </c>
      <c r="B1908" s="47" t="s">
        <v>62</v>
      </c>
      <c r="C1908" s="48">
        <v>44907</v>
      </c>
      <c r="D1908" s="47" t="str">
        <f t="shared" si="203"/>
        <v>December</v>
      </c>
      <c r="E1908" s="47">
        <f t="shared" si="204"/>
        <v>2022</v>
      </c>
      <c r="F1908" s="49">
        <v>154</v>
      </c>
      <c r="G1908" s="50">
        <v>11.25</v>
      </c>
      <c r="H1908" s="51">
        <f t="shared" si="205"/>
        <v>1732.5</v>
      </c>
      <c r="I1908" s="52">
        <v>0</v>
      </c>
      <c r="J1908" s="31" t="str">
        <f t="shared" si="206"/>
        <v>No Discount</v>
      </c>
      <c r="K1908" s="51">
        <f t="shared" si="207"/>
        <v>0</v>
      </c>
      <c r="L1908" s="51">
        <f t="shared" si="208"/>
        <v>1732.5</v>
      </c>
      <c r="M1908" s="49">
        <v>3</v>
      </c>
      <c r="N1908" s="53">
        <f t="shared" si="209"/>
        <v>0.0194805194805195</v>
      </c>
      <c r="O1908" s="54" t="s">
        <v>32</v>
      </c>
      <c r="P1908" s="55" t="s">
        <v>30</v>
      </c>
    </row>
    <row r="1909" ht="22.5" customHeight="1" spans="1:16">
      <c r="A1909" s="36" t="s">
        <v>6</v>
      </c>
      <c r="B1909" s="37" t="s">
        <v>51</v>
      </c>
      <c r="C1909" s="38">
        <v>44914</v>
      </c>
      <c r="D1909" s="37" t="str">
        <f t="shared" si="203"/>
        <v>December</v>
      </c>
      <c r="E1909" s="37">
        <f t="shared" si="204"/>
        <v>2022</v>
      </c>
      <c r="F1909" s="39">
        <v>139</v>
      </c>
      <c r="G1909" s="40">
        <v>21.52</v>
      </c>
      <c r="H1909" s="41">
        <f t="shared" si="205"/>
        <v>2991.28</v>
      </c>
      <c r="I1909" s="42">
        <v>0.02</v>
      </c>
      <c r="J1909" s="31" t="str">
        <f t="shared" si="206"/>
        <v>Low (1–5%)</v>
      </c>
      <c r="K1909" s="41">
        <f t="shared" si="207"/>
        <v>59.8256000000001</v>
      </c>
      <c r="L1909" s="41">
        <f t="shared" si="208"/>
        <v>2931.4544</v>
      </c>
      <c r="M1909" s="39">
        <v>2</v>
      </c>
      <c r="N1909" s="43">
        <f t="shared" si="209"/>
        <v>0.0143884892086331</v>
      </c>
      <c r="O1909" s="44" t="s">
        <v>31</v>
      </c>
      <c r="P1909" s="45" t="s">
        <v>30</v>
      </c>
    </row>
    <row r="1910" ht="22.5" customHeight="1" spans="1:16">
      <c r="A1910" s="46" t="s">
        <v>10</v>
      </c>
      <c r="B1910" s="47" t="s">
        <v>62</v>
      </c>
      <c r="C1910" s="48">
        <v>44921</v>
      </c>
      <c r="D1910" s="47" t="str">
        <f t="shared" si="203"/>
        <v>December</v>
      </c>
      <c r="E1910" s="47">
        <f t="shared" si="204"/>
        <v>2022</v>
      </c>
      <c r="F1910" s="49">
        <v>148</v>
      </c>
      <c r="G1910" s="50">
        <v>35.13</v>
      </c>
      <c r="H1910" s="51">
        <f t="shared" si="205"/>
        <v>5199.24</v>
      </c>
      <c r="I1910" s="52">
        <v>0.1</v>
      </c>
      <c r="J1910" s="31" t="str">
        <f t="shared" si="206"/>
        <v>Moderate (6–10%)</v>
      </c>
      <c r="K1910" s="51">
        <f t="shared" si="207"/>
        <v>519.924</v>
      </c>
      <c r="L1910" s="51">
        <f t="shared" si="208"/>
        <v>4679.316</v>
      </c>
      <c r="M1910" s="49">
        <v>1</v>
      </c>
      <c r="N1910" s="53">
        <f t="shared" si="209"/>
        <v>0.00675675675675676</v>
      </c>
      <c r="O1910" s="54" t="s">
        <v>32</v>
      </c>
      <c r="P1910" s="55" t="s">
        <v>29</v>
      </c>
    </row>
    <row r="1911" ht="22.5" customHeight="1" spans="1:16">
      <c r="A1911" s="36" t="s">
        <v>9</v>
      </c>
      <c r="B1911" s="37" t="s">
        <v>62</v>
      </c>
      <c r="C1911" s="38">
        <v>44921</v>
      </c>
      <c r="D1911" s="37" t="str">
        <f t="shared" si="203"/>
        <v>December</v>
      </c>
      <c r="E1911" s="37">
        <f t="shared" si="204"/>
        <v>2022</v>
      </c>
      <c r="F1911" s="39">
        <v>156</v>
      </c>
      <c r="G1911" s="40">
        <v>56.96</v>
      </c>
      <c r="H1911" s="41">
        <f t="shared" si="205"/>
        <v>8885.76</v>
      </c>
      <c r="I1911" s="42">
        <v>0.2</v>
      </c>
      <c r="J1911" s="31" t="str">
        <f t="shared" si="206"/>
        <v>Very High (16–20%)</v>
      </c>
      <c r="K1911" s="41">
        <f t="shared" si="207"/>
        <v>1777.152</v>
      </c>
      <c r="L1911" s="41">
        <f t="shared" si="208"/>
        <v>7108.608</v>
      </c>
      <c r="M1911" s="39">
        <v>1</v>
      </c>
      <c r="N1911" s="43">
        <f t="shared" si="209"/>
        <v>0.00641025641025641</v>
      </c>
      <c r="O1911" s="44" t="s">
        <v>33</v>
      </c>
      <c r="P1911" s="45" t="s">
        <v>30</v>
      </c>
    </row>
    <row r="1912" ht="22.5" customHeight="1" spans="1:16">
      <c r="A1912" s="46" t="s">
        <v>8</v>
      </c>
      <c r="B1912" s="47" t="s">
        <v>45</v>
      </c>
      <c r="C1912" s="48">
        <v>44935</v>
      </c>
      <c r="D1912" s="47" t="str">
        <f t="shared" si="203"/>
        <v>January</v>
      </c>
      <c r="E1912" s="47">
        <f t="shared" si="204"/>
        <v>2023</v>
      </c>
      <c r="F1912" s="49">
        <v>149</v>
      </c>
      <c r="G1912" s="50">
        <v>19.32</v>
      </c>
      <c r="H1912" s="51">
        <f t="shared" si="205"/>
        <v>2878.68</v>
      </c>
      <c r="I1912" s="52">
        <v>0.05</v>
      </c>
      <c r="J1912" s="31" t="str">
        <f t="shared" si="206"/>
        <v>Low (1–5%)</v>
      </c>
      <c r="K1912" s="51">
        <f t="shared" si="207"/>
        <v>143.934</v>
      </c>
      <c r="L1912" s="51">
        <f t="shared" si="208"/>
        <v>2734.746</v>
      </c>
      <c r="M1912" s="49">
        <v>3</v>
      </c>
      <c r="N1912" s="53">
        <f t="shared" si="209"/>
        <v>0.0201342281879195</v>
      </c>
      <c r="O1912" s="54" t="s">
        <v>31</v>
      </c>
      <c r="P1912" s="55" t="s">
        <v>28</v>
      </c>
    </row>
    <row r="1913" ht="22.5" customHeight="1" spans="1:16">
      <c r="A1913" s="36" t="s">
        <v>8</v>
      </c>
      <c r="B1913" s="37" t="s">
        <v>45</v>
      </c>
      <c r="C1913" s="38">
        <v>44942</v>
      </c>
      <c r="D1913" s="37" t="str">
        <f t="shared" si="203"/>
        <v>January</v>
      </c>
      <c r="E1913" s="37">
        <f t="shared" si="204"/>
        <v>2023</v>
      </c>
      <c r="F1913" s="39">
        <v>147</v>
      </c>
      <c r="G1913" s="40">
        <v>20.71</v>
      </c>
      <c r="H1913" s="41">
        <f t="shared" si="205"/>
        <v>3044.37</v>
      </c>
      <c r="I1913" s="42">
        <v>0.14</v>
      </c>
      <c r="J1913" s="31" t="str">
        <f t="shared" si="206"/>
        <v>High (11–15%)</v>
      </c>
      <c r="K1913" s="41">
        <f t="shared" si="207"/>
        <v>426.2118</v>
      </c>
      <c r="L1913" s="41">
        <f t="shared" si="208"/>
        <v>2618.1582</v>
      </c>
      <c r="M1913" s="39">
        <v>4</v>
      </c>
      <c r="N1913" s="43">
        <f t="shared" si="209"/>
        <v>0.0272108843537415</v>
      </c>
      <c r="O1913" s="44" t="s">
        <v>33</v>
      </c>
      <c r="P1913" s="45" t="s">
        <v>28</v>
      </c>
    </row>
    <row r="1914" ht="22.5" customHeight="1" spans="1:16">
      <c r="A1914" s="46" t="s">
        <v>6</v>
      </c>
      <c r="B1914" s="47" t="s">
        <v>51</v>
      </c>
      <c r="C1914" s="48">
        <v>44956</v>
      </c>
      <c r="D1914" s="47" t="str">
        <f t="shared" si="203"/>
        <v>January</v>
      </c>
      <c r="E1914" s="47">
        <f t="shared" si="204"/>
        <v>2023</v>
      </c>
      <c r="F1914" s="49">
        <v>158</v>
      </c>
      <c r="G1914" s="50">
        <v>29.75</v>
      </c>
      <c r="H1914" s="51">
        <f t="shared" si="205"/>
        <v>4700.5</v>
      </c>
      <c r="I1914" s="52">
        <v>0.12</v>
      </c>
      <c r="J1914" s="31" t="str">
        <f t="shared" si="206"/>
        <v>High (11–15%)</v>
      </c>
      <c r="K1914" s="51">
        <f t="shared" si="207"/>
        <v>564.06</v>
      </c>
      <c r="L1914" s="51">
        <f t="shared" si="208"/>
        <v>4136.44</v>
      </c>
      <c r="M1914" s="49">
        <v>1</v>
      </c>
      <c r="N1914" s="53">
        <f t="shared" si="209"/>
        <v>0.00632911392405063</v>
      </c>
      <c r="O1914" s="54" t="s">
        <v>32</v>
      </c>
      <c r="P1914" s="55" t="s">
        <v>29</v>
      </c>
    </row>
    <row r="1915" ht="22.5" customHeight="1" spans="1:16">
      <c r="A1915" s="36" t="s">
        <v>61</v>
      </c>
      <c r="B1915" s="37" t="s">
        <v>62</v>
      </c>
      <c r="C1915" s="38">
        <v>44977</v>
      </c>
      <c r="D1915" s="37" t="str">
        <f t="shared" si="203"/>
        <v>February</v>
      </c>
      <c r="E1915" s="37">
        <f t="shared" si="204"/>
        <v>2023</v>
      </c>
      <c r="F1915" s="39">
        <v>145</v>
      </c>
      <c r="G1915" s="40">
        <v>25.44</v>
      </c>
      <c r="H1915" s="41">
        <f t="shared" si="205"/>
        <v>3688.8</v>
      </c>
      <c r="I1915" s="42">
        <v>0.17</v>
      </c>
      <c r="J1915" s="31" t="str">
        <f t="shared" si="206"/>
        <v>Very High (16–20%)</v>
      </c>
      <c r="K1915" s="41">
        <f t="shared" si="207"/>
        <v>627.096</v>
      </c>
      <c r="L1915" s="41">
        <f t="shared" si="208"/>
        <v>3061.704</v>
      </c>
      <c r="M1915" s="39">
        <v>2</v>
      </c>
      <c r="N1915" s="43">
        <f t="shared" si="209"/>
        <v>0.0137931034482759</v>
      </c>
      <c r="O1915" s="44" t="s">
        <v>32</v>
      </c>
      <c r="P1915" s="45" t="s">
        <v>28</v>
      </c>
    </row>
    <row r="1916" ht="22.5" customHeight="1" spans="1:16">
      <c r="A1916" s="46" t="s">
        <v>54</v>
      </c>
      <c r="B1916" s="47" t="s">
        <v>55</v>
      </c>
      <c r="C1916" s="48">
        <v>44984</v>
      </c>
      <c r="D1916" s="47" t="str">
        <f t="shared" si="203"/>
        <v>February</v>
      </c>
      <c r="E1916" s="47">
        <f t="shared" si="204"/>
        <v>2023</v>
      </c>
      <c r="F1916" s="49">
        <v>137</v>
      </c>
      <c r="G1916" s="50">
        <v>40.79</v>
      </c>
      <c r="H1916" s="51">
        <f t="shared" si="205"/>
        <v>5588.23</v>
      </c>
      <c r="I1916" s="52">
        <v>0.19</v>
      </c>
      <c r="J1916" s="31" t="str">
        <f t="shared" si="206"/>
        <v>Very High (16–20%)</v>
      </c>
      <c r="K1916" s="51">
        <f t="shared" si="207"/>
        <v>1061.7637</v>
      </c>
      <c r="L1916" s="51">
        <f t="shared" si="208"/>
        <v>4526.4663</v>
      </c>
      <c r="M1916" s="49">
        <v>0</v>
      </c>
      <c r="N1916" s="53">
        <f t="shared" si="209"/>
        <v>0</v>
      </c>
      <c r="O1916" s="54" t="s">
        <v>33</v>
      </c>
      <c r="P1916" s="55" t="s">
        <v>30</v>
      </c>
    </row>
    <row r="1917" ht="22.5" customHeight="1" spans="1:16">
      <c r="A1917" s="36" t="s">
        <v>52</v>
      </c>
      <c r="B1917" s="37" t="s">
        <v>53</v>
      </c>
      <c r="C1917" s="38">
        <v>44991</v>
      </c>
      <c r="D1917" s="37" t="str">
        <f t="shared" si="203"/>
        <v>March</v>
      </c>
      <c r="E1917" s="37">
        <f t="shared" si="204"/>
        <v>2023</v>
      </c>
      <c r="F1917" s="39">
        <v>127</v>
      </c>
      <c r="G1917" s="40">
        <v>49.63</v>
      </c>
      <c r="H1917" s="41">
        <f t="shared" si="205"/>
        <v>6303.01</v>
      </c>
      <c r="I1917" s="42">
        <v>0.23</v>
      </c>
      <c r="J1917" s="31" t="str">
        <f t="shared" si="206"/>
        <v>Maximum (21–25%)</v>
      </c>
      <c r="K1917" s="41">
        <f t="shared" si="207"/>
        <v>1449.6923</v>
      </c>
      <c r="L1917" s="41">
        <f t="shared" si="208"/>
        <v>4853.3177</v>
      </c>
      <c r="M1917" s="39">
        <v>0</v>
      </c>
      <c r="N1917" s="43">
        <f t="shared" si="209"/>
        <v>0</v>
      </c>
      <c r="O1917" s="44" t="s">
        <v>33</v>
      </c>
      <c r="P1917" s="45" t="s">
        <v>29</v>
      </c>
    </row>
    <row r="1918" ht="22.5" customHeight="1" spans="1:16">
      <c r="A1918" s="46" t="s">
        <v>48</v>
      </c>
      <c r="B1918" s="47" t="s">
        <v>49</v>
      </c>
      <c r="C1918" s="48">
        <v>45005</v>
      </c>
      <c r="D1918" s="47" t="str">
        <f t="shared" si="203"/>
        <v>March</v>
      </c>
      <c r="E1918" s="47">
        <f t="shared" si="204"/>
        <v>2023</v>
      </c>
      <c r="F1918" s="49">
        <v>152</v>
      </c>
      <c r="G1918" s="50">
        <v>10.38</v>
      </c>
      <c r="H1918" s="51">
        <f t="shared" si="205"/>
        <v>1577.76</v>
      </c>
      <c r="I1918" s="52">
        <v>0.06</v>
      </c>
      <c r="J1918" s="31" t="str">
        <f t="shared" si="206"/>
        <v>Moderate (6–10%)</v>
      </c>
      <c r="K1918" s="51">
        <f t="shared" si="207"/>
        <v>94.6656</v>
      </c>
      <c r="L1918" s="51">
        <f t="shared" si="208"/>
        <v>1483.0944</v>
      </c>
      <c r="M1918" s="49">
        <v>2</v>
      </c>
      <c r="N1918" s="53">
        <f t="shared" si="209"/>
        <v>0.0131578947368421</v>
      </c>
      <c r="O1918" s="54" t="s">
        <v>32</v>
      </c>
      <c r="P1918" s="55" t="s">
        <v>29</v>
      </c>
    </row>
    <row r="1919" ht="22.5" customHeight="1" spans="1:16">
      <c r="A1919" s="36" t="s">
        <v>50</v>
      </c>
      <c r="B1919" s="37" t="s">
        <v>51</v>
      </c>
      <c r="C1919" s="38">
        <v>45012</v>
      </c>
      <c r="D1919" s="37" t="str">
        <f t="shared" si="203"/>
        <v>March</v>
      </c>
      <c r="E1919" s="37">
        <f t="shared" si="204"/>
        <v>2023</v>
      </c>
      <c r="F1919" s="39">
        <v>131</v>
      </c>
      <c r="G1919" s="40">
        <v>23.39</v>
      </c>
      <c r="H1919" s="41">
        <f t="shared" si="205"/>
        <v>3064.09</v>
      </c>
      <c r="I1919" s="42">
        <v>0.12</v>
      </c>
      <c r="J1919" s="31" t="str">
        <f t="shared" si="206"/>
        <v>High (11–15%)</v>
      </c>
      <c r="K1919" s="41">
        <f t="shared" si="207"/>
        <v>367.6908</v>
      </c>
      <c r="L1919" s="41">
        <f t="shared" si="208"/>
        <v>2696.3992</v>
      </c>
      <c r="M1919" s="39">
        <v>4</v>
      </c>
      <c r="N1919" s="43">
        <f t="shared" si="209"/>
        <v>0.0305343511450382</v>
      </c>
      <c r="O1919" s="44" t="s">
        <v>33</v>
      </c>
      <c r="P1919" s="45" t="s">
        <v>30</v>
      </c>
    </row>
    <row r="1920" ht="22.5" customHeight="1" spans="1:16">
      <c r="A1920" s="46" t="s">
        <v>58</v>
      </c>
      <c r="B1920" s="47" t="s">
        <v>57</v>
      </c>
      <c r="C1920" s="48">
        <v>45019</v>
      </c>
      <c r="D1920" s="47" t="str">
        <f t="shared" si="203"/>
        <v>April</v>
      </c>
      <c r="E1920" s="47">
        <f t="shared" si="204"/>
        <v>2023</v>
      </c>
      <c r="F1920" s="49">
        <v>127</v>
      </c>
      <c r="G1920" s="50">
        <v>19.89</v>
      </c>
      <c r="H1920" s="51">
        <f t="shared" si="205"/>
        <v>2526.03</v>
      </c>
      <c r="I1920" s="52">
        <v>0.04</v>
      </c>
      <c r="J1920" s="31" t="str">
        <f t="shared" si="206"/>
        <v>Low (1–5%)</v>
      </c>
      <c r="K1920" s="51">
        <f t="shared" si="207"/>
        <v>101.0412</v>
      </c>
      <c r="L1920" s="51">
        <f t="shared" si="208"/>
        <v>2424.9888</v>
      </c>
      <c r="M1920" s="49">
        <v>1</v>
      </c>
      <c r="N1920" s="53">
        <f t="shared" si="209"/>
        <v>0.0078740157480315</v>
      </c>
      <c r="O1920" s="54" t="s">
        <v>31</v>
      </c>
      <c r="P1920" s="55" t="s">
        <v>30</v>
      </c>
    </row>
    <row r="1921" ht="22.5" customHeight="1" spans="1:16">
      <c r="A1921" s="36" t="s">
        <v>48</v>
      </c>
      <c r="B1921" s="37" t="s">
        <v>49</v>
      </c>
      <c r="C1921" s="38">
        <v>45054</v>
      </c>
      <c r="D1921" s="37" t="str">
        <f t="shared" si="203"/>
        <v>May</v>
      </c>
      <c r="E1921" s="37">
        <f t="shared" si="204"/>
        <v>2023</v>
      </c>
      <c r="F1921" s="39">
        <v>153</v>
      </c>
      <c r="G1921" s="40">
        <v>46.66</v>
      </c>
      <c r="H1921" s="41">
        <f t="shared" si="205"/>
        <v>7138.98</v>
      </c>
      <c r="I1921" s="42">
        <v>0.02</v>
      </c>
      <c r="J1921" s="31" t="str">
        <f t="shared" si="206"/>
        <v>Low (1–5%)</v>
      </c>
      <c r="K1921" s="41">
        <f t="shared" si="207"/>
        <v>142.7796</v>
      </c>
      <c r="L1921" s="41">
        <f t="shared" si="208"/>
        <v>6996.2004</v>
      </c>
      <c r="M1921" s="39">
        <v>1</v>
      </c>
      <c r="N1921" s="43">
        <f t="shared" si="209"/>
        <v>0.0065359477124183</v>
      </c>
      <c r="O1921" s="44" t="s">
        <v>32</v>
      </c>
      <c r="P1921" s="45" t="s">
        <v>30</v>
      </c>
    </row>
    <row r="1922" ht="22.5" customHeight="1" spans="1:16">
      <c r="A1922" s="46" t="s">
        <v>64</v>
      </c>
      <c r="B1922" s="47" t="s">
        <v>65</v>
      </c>
      <c r="C1922" s="48">
        <v>45061</v>
      </c>
      <c r="D1922" s="47" t="str">
        <f t="shared" si="203"/>
        <v>May</v>
      </c>
      <c r="E1922" s="47">
        <f t="shared" si="204"/>
        <v>2023</v>
      </c>
      <c r="F1922" s="49">
        <v>140</v>
      </c>
      <c r="G1922" s="50">
        <v>38.86</v>
      </c>
      <c r="H1922" s="51">
        <f t="shared" si="205"/>
        <v>5440.4</v>
      </c>
      <c r="I1922" s="52">
        <v>0.21</v>
      </c>
      <c r="J1922" s="31" t="str">
        <f t="shared" si="206"/>
        <v>Maximum (21–25%)</v>
      </c>
      <c r="K1922" s="51">
        <f t="shared" si="207"/>
        <v>1142.484</v>
      </c>
      <c r="L1922" s="51">
        <f t="shared" si="208"/>
        <v>4297.916</v>
      </c>
      <c r="M1922" s="49">
        <v>1</v>
      </c>
      <c r="N1922" s="53">
        <f t="shared" si="209"/>
        <v>0.00714285714285714</v>
      </c>
      <c r="O1922" s="54" t="s">
        <v>31</v>
      </c>
      <c r="P1922" s="55" t="s">
        <v>28</v>
      </c>
    </row>
    <row r="1923" ht="22.5" customHeight="1" spans="1:16">
      <c r="A1923" s="36" t="s">
        <v>50</v>
      </c>
      <c r="B1923" s="37" t="s">
        <v>51</v>
      </c>
      <c r="C1923" s="38">
        <v>45061</v>
      </c>
      <c r="D1923" s="37" t="str">
        <f t="shared" ref="D1923:D1986" si="210">TEXT(C1923,"mmmm")</f>
        <v>May</v>
      </c>
      <c r="E1923" s="37">
        <f t="shared" ref="E1923:E1986" si="211">YEAR(C1923)</f>
        <v>2023</v>
      </c>
      <c r="F1923" s="39">
        <v>165</v>
      </c>
      <c r="G1923" s="40">
        <v>17.44</v>
      </c>
      <c r="H1923" s="41">
        <f t="shared" ref="H1923:H1986" si="212">F1923*G1923</f>
        <v>2877.6</v>
      </c>
      <c r="I1923" s="42">
        <v>0.14</v>
      </c>
      <c r="J1923" s="31" t="str">
        <f t="shared" ref="J1923:J1986" si="213">IF(I1923=0,"No Discount",IF(I1923&lt;=0.05,"Low (1–5%)",IF(I1923&lt;=0.1,"Moderate (6–10%)",IF(I1923&lt;=0.15,"High (11–15%)",IF(I1923&lt;=0.2,"Very High (16–20%)","Maximum (21–25%)")))))</f>
        <v>High (11–15%)</v>
      </c>
      <c r="K1923" s="41">
        <f t="shared" ref="K1923:K1986" si="214">H1923-L1923</f>
        <v>402.864</v>
      </c>
      <c r="L1923" s="41">
        <f t="shared" ref="L1923:L1986" si="215">H1923*(1-I1923)</f>
        <v>2474.736</v>
      </c>
      <c r="M1923" s="39">
        <v>2</v>
      </c>
      <c r="N1923" s="43">
        <f t="shared" ref="N1923:N1986" si="216">M1923/F1923</f>
        <v>0.0121212121212121</v>
      </c>
      <c r="O1923" s="44" t="s">
        <v>32</v>
      </c>
      <c r="P1923" s="45" t="s">
        <v>29</v>
      </c>
    </row>
    <row r="1924" ht="22.5" customHeight="1" spans="1:16">
      <c r="A1924" s="46" t="s">
        <v>46</v>
      </c>
      <c r="B1924" s="47" t="s">
        <v>47</v>
      </c>
      <c r="C1924" s="48">
        <v>45068</v>
      </c>
      <c r="D1924" s="47" t="str">
        <f t="shared" si="210"/>
        <v>May</v>
      </c>
      <c r="E1924" s="47">
        <f t="shared" si="211"/>
        <v>2023</v>
      </c>
      <c r="F1924" s="49">
        <v>151</v>
      </c>
      <c r="G1924" s="50">
        <v>47.98</v>
      </c>
      <c r="H1924" s="51">
        <f t="shared" si="212"/>
        <v>7244.98</v>
      </c>
      <c r="I1924" s="52">
        <v>0.24</v>
      </c>
      <c r="J1924" s="31" t="str">
        <f t="shared" si="213"/>
        <v>Maximum (21–25%)</v>
      </c>
      <c r="K1924" s="51">
        <f t="shared" si="214"/>
        <v>1738.7952</v>
      </c>
      <c r="L1924" s="51">
        <f t="shared" si="215"/>
        <v>5506.1848</v>
      </c>
      <c r="M1924" s="49">
        <v>3</v>
      </c>
      <c r="N1924" s="53">
        <f t="shared" si="216"/>
        <v>0.0198675496688742</v>
      </c>
      <c r="O1924" s="54" t="s">
        <v>31</v>
      </c>
      <c r="P1924" s="55" t="s">
        <v>29</v>
      </c>
    </row>
    <row r="1925" ht="22.5" customHeight="1" spans="1:16">
      <c r="A1925" s="36" t="s">
        <v>64</v>
      </c>
      <c r="B1925" s="37" t="s">
        <v>65</v>
      </c>
      <c r="C1925" s="38">
        <v>45068</v>
      </c>
      <c r="D1925" s="37" t="str">
        <f t="shared" si="210"/>
        <v>May</v>
      </c>
      <c r="E1925" s="37">
        <f t="shared" si="211"/>
        <v>2023</v>
      </c>
      <c r="F1925" s="39">
        <v>168</v>
      </c>
      <c r="G1925" s="40">
        <v>46.27</v>
      </c>
      <c r="H1925" s="41">
        <f t="shared" si="212"/>
        <v>7773.36</v>
      </c>
      <c r="I1925" s="42">
        <v>0.14</v>
      </c>
      <c r="J1925" s="31" t="str">
        <f t="shared" si="213"/>
        <v>High (11–15%)</v>
      </c>
      <c r="K1925" s="41">
        <f t="shared" si="214"/>
        <v>1088.2704</v>
      </c>
      <c r="L1925" s="41">
        <f t="shared" si="215"/>
        <v>6685.0896</v>
      </c>
      <c r="M1925" s="39">
        <v>1</v>
      </c>
      <c r="N1925" s="43">
        <f t="shared" si="216"/>
        <v>0.00595238095238095</v>
      </c>
      <c r="O1925" s="44" t="s">
        <v>32</v>
      </c>
      <c r="P1925" s="45" t="s">
        <v>30</v>
      </c>
    </row>
    <row r="1926" ht="22.5" customHeight="1" spans="1:16">
      <c r="A1926" s="46" t="s">
        <v>54</v>
      </c>
      <c r="B1926" s="47" t="s">
        <v>55</v>
      </c>
      <c r="C1926" s="48">
        <v>45068</v>
      </c>
      <c r="D1926" s="47" t="str">
        <f t="shared" si="210"/>
        <v>May</v>
      </c>
      <c r="E1926" s="47">
        <f t="shared" si="211"/>
        <v>2023</v>
      </c>
      <c r="F1926" s="49">
        <v>152</v>
      </c>
      <c r="G1926" s="50">
        <v>11.45</v>
      </c>
      <c r="H1926" s="51">
        <f t="shared" si="212"/>
        <v>1740.4</v>
      </c>
      <c r="I1926" s="52">
        <v>0.19</v>
      </c>
      <c r="J1926" s="31" t="str">
        <f t="shared" si="213"/>
        <v>Very High (16–20%)</v>
      </c>
      <c r="K1926" s="51">
        <f t="shared" si="214"/>
        <v>330.676</v>
      </c>
      <c r="L1926" s="51">
        <f t="shared" si="215"/>
        <v>1409.724</v>
      </c>
      <c r="M1926" s="49">
        <v>3</v>
      </c>
      <c r="N1926" s="53">
        <f t="shared" si="216"/>
        <v>0.0197368421052632</v>
      </c>
      <c r="O1926" s="54" t="s">
        <v>31</v>
      </c>
      <c r="P1926" s="55" t="s">
        <v>30</v>
      </c>
    </row>
    <row r="1927" ht="22.5" customHeight="1" spans="1:16">
      <c r="A1927" s="36" t="s">
        <v>8</v>
      </c>
      <c r="B1927" s="37" t="s">
        <v>45</v>
      </c>
      <c r="C1927" s="38">
        <v>45110</v>
      </c>
      <c r="D1927" s="37" t="str">
        <f t="shared" si="210"/>
        <v>July</v>
      </c>
      <c r="E1927" s="37">
        <f t="shared" si="211"/>
        <v>2023</v>
      </c>
      <c r="F1927" s="39">
        <v>168</v>
      </c>
      <c r="G1927" s="40">
        <v>24.62</v>
      </c>
      <c r="H1927" s="41">
        <f t="shared" si="212"/>
        <v>4136.16</v>
      </c>
      <c r="I1927" s="42">
        <v>0.04</v>
      </c>
      <c r="J1927" s="31" t="str">
        <f t="shared" si="213"/>
        <v>Low (1–5%)</v>
      </c>
      <c r="K1927" s="41">
        <f t="shared" si="214"/>
        <v>165.4464</v>
      </c>
      <c r="L1927" s="41">
        <f t="shared" si="215"/>
        <v>3970.7136</v>
      </c>
      <c r="M1927" s="39">
        <v>1</v>
      </c>
      <c r="N1927" s="43">
        <f t="shared" si="216"/>
        <v>0.00595238095238095</v>
      </c>
      <c r="O1927" s="44" t="s">
        <v>33</v>
      </c>
      <c r="P1927" s="45" t="s">
        <v>29</v>
      </c>
    </row>
    <row r="1928" ht="22.5" customHeight="1" spans="1:16">
      <c r="A1928" s="46" t="s">
        <v>64</v>
      </c>
      <c r="B1928" s="47" t="s">
        <v>65</v>
      </c>
      <c r="C1928" s="48">
        <v>45124</v>
      </c>
      <c r="D1928" s="47" t="str">
        <f t="shared" si="210"/>
        <v>July</v>
      </c>
      <c r="E1928" s="47">
        <f t="shared" si="211"/>
        <v>2023</v>
      </c>
      <c r="F1928" s="49">
        <v>147</v>
      </c>
      <c r="G1928" s="50">
        <v>17.84</v>
      </c>
      <c r="H1928" s="51">
        <f t="shared" si="212"/>
        <v>2622.48</v>
      </c>
      <c r="I1928" s="52">
        <v>0.07</v>
      </c>
      <c r="J1928" s="31" t="str">
        <f t="shared" si="213"/>
        <v>Moderate (6–10%)</v>
      </c>
      <c r="K1928" s="51">
        <f t="shared" si="214"/>
        <v>183.5736</v>
      </c>
      <c r="L1928" s="51">
        <f t="shared" si="215"/>
        <v>2438.9064</v>
      </c>
      <c r="M1928" s="49">
        <v>0</v>
      </c>
      <c r="N1928" s="53">
        <f t="shared" si="216"/>
        <v>0</v>
      </c>
      <c r="O1928" s="54" t="s">
        <v>31</v>
      </c>
      <c r="P1928" s="55" t="s">
        <v>30</v>
      </c>
    </row>
    <row r="1929" ht="22.5" customHeight="1" spans="1:16">
      <c r="A1929" s="36" t="s">
        <v>7</v>
      </c>
      <c r="B1929" s="37" t="s">
        <v>47</v>
      </c>
      <c r="C1929" s="38">
        <v>45138</v>
      </c>
      <c r="D1929" s="37" t="str">
        <f t="shared" si="210"/>
        <v>July</v>
      </c>
      <c r="E1929" s="37">
        <f t="shared" si="211"/>
        <v>2023</v>
      </c>
      <c r="F1929" s="39">
        <v>149</v>
      </c>
      <c r="G1929" s="40">
        <v>42.25</v>
      </c>
      <c r="H1929" s="41">
        <f t="shared" si="212"/>
        <v>6295.25</v>
      </c>
      <c r="I1929" s="42">
        <v>0.07</v>
      </c>
      <c r="J1929" s="31" t="str">
        <f t="shared" si="213"/>
        <v>Moderate (6–10%)</v>
      </c>
      <c r="K1929" s="41">
        <f t="shared" si="214"/>
        <v>440.6675</v>
      </c>
      <c r="L1929" s="41">
        <f t="shared" si="215"/>
        <v>5854.5825</v>
      </c>
      <c r="M1929" s="39">
        <v>2</v>
      </c>
      <c r="N1929" s="43">
        <f t="shared" si="216"/>
        <v>0.0134228187919463</v>
      </c>
      <c r="O1929" s="44" t="s">
        <v>31</v>
      </c>
      <c r="P1929" s="45" t="s">
        <v>29</v>
      </c>
    </row>
    <row r="1930" ht="22.5" customHeight="1" spans="1:16">
      <c r="A1930" s="46" t="s">
        <v>56</v>
      </c>
      <c r="B1930" s="47" t="s">
        <v>57</v>
      </c>
      <c r="C1930" s="48">
        <v>45138</v>
      </c>
      <c r="D1930" s="47" t="str">
        <f t="shared" si="210"/>
        <v>July</v>
      </c>
      <c r="E1930" s="47">
        <f t="shared" si="211"/>
        <v>2023</v>
      </c>
      <c r="F1930" s="49">
        <v>158</v>
      </c>
      <c r="G1930" s="50">
        <v>38.51</v>
      </c>
      <c r="H1930" s="51">
        <f t="shared" si="212"/>
        <v>6084.58</v>
      </c>
      <c r="I1930" s="52">
        <v>0.01</v>
      </c>
      <c r="J1930" s="31" t="str">
        <f t="shared" si="213"/>
        <v>Low (1–5%)</v>
      </c>
      <c r="K1930" s="51">
        <f t="shared" si="214"/>
        <v>60.8458000000001</v>
      </c>
      <c r="L1930" s="51">
        <f t="shared" si="215"/>
        <v>6023.7342</v>
      </c>
      <c r="M1930" s="49">
        <v>2</v>
      </c>
      <c r="N1930" s="53">
        <f t="shared" si="216"/>
        <v>0.0126582278481013</v>
      </c>
      <c r="O1930" s="54" t="s">
        <v>33</v>
      </c>
      <c r="P1930" s="55" t="s">
        <v>28</v>
      </c>
    </row>
    <row r="1931" ht="22.5" customHeight="1" spans="1:16">
      <c r="A1931" s="36" t="s">
        <v>54</v>
      </c>
      <c r="B1931" s="37" t="s">
        <v>55</v>
      </c>
      <c r="C1931" s="38">
        <v>45152</v>
      </c>
      <c r="D1931" s="37" t="str">
        <f t="shared" si="210"/>
        <v>August</v>
      </c>
      <c r="E1931" s="37">
        <f t="shared" si="211"/>
        <v>2023</v>
      </c>
      <c r="F1931" s="39">
        <v>149</v>
      </c>
      <c r="G1931" s="40">
        <v>59.83</v>
      </c>
      <c r="H1931" s="41">
        <f t="shared" si="212"/>
        <v>8914.67</v>
      </c>
      <c r="I1931" s="42">
        <v>0.16</v>
      </c>
      <c r="J1931" s="31" t="str">
        <f t="shared" si="213"/>
        <v>Very High (16–20%)</v>
      </c>
      <c r="K1931" s="41">
        <f t="shared" si="214"/>
        <v>1426.3472</v>
      </c>
      <c r="L1931" s="41">
        <f t="shared" si="215"/>
        <v>7488.3228</v>
      </c>
      <c r="M1931" s="39">
        <v>2</v>
      </c>
      <c r="N1931" s="43">
        <f t="shared" si="216"/>
        <v>0.0134228187919463</v>
      </c>
      <c r="O1931" s="44" t="s">
        <v>31</v>
      </c>
      <c r="P1931" s="45" t="s">
        <v>29</v>
      </c>
    </row>
    <row r="1932" ht="22.5" customHeight="1" spans="1:16">
      <c r="A1932" s="46" t="s">
        <v>63</v>
      </c>
      <c r="B1932" s="47" t="s">
        <v>57</v>
      </c>
      <c r="C1932" s="48">
        <v>45159</v>
      </c>
      <c r="D1932" s="47" t="str">
        <f t="shared" si="210"/>
        <v>August</v>
      </c>
      <c r="E1932" s="47">
        <f t="shared" si="211"/>
        <v>2023</v>
      </c>
      <c r="F1932" s="49">
        <v>173</v>
      </c>
      <c r="G1932" s="50">
        <v>31.41</v>
      </c>
      <c r="H1932" s="51">
        <f t="shared" si="212"/>
        <v>5433.93</v>
      </c>
      <c r="I1932" s="52">
        <v>0.23</v>
      </c>
      <c r="J1932" s="31" t="str">
        <f t="shared" si="213"/>
        <v>Maximum (21–25%)</v>
      </c>
      <c r="K1932" s="51">
        <f t="shared" si="214"/>
        <v>1249.8039</v>
      </c>
      <c r="L1932" s="51">
        <f t="shared" si="215"/>
        <v>4184.1261</v>
      </c>
      <c r="M1932" s="49">
        <v>1</v>
      </c>
      <c r="N1932" s="53">
        <f t="shared" si="216"/>
        <v>0.00578034682080925</v>
      </c>
      <c r="O1932" s="54" t="s">
        <v>32</v>
      </c>
      <c r="P1932" s="55" t="s">
        <v>30</v>
      </c>
    </row>
    <row r="1933" ht="22.5" customHeight="1" spans="1:16">
      <c r="A1933" s="36" t="s">
        <v>59</v>
      </c>
      <c r="B1933" s="37" t="s">
        <v>60</v>
      </c>
      <c r="C1933" s="38">
        <v>45173</v>
      </c>
      <c r="D1933" s="37" t="str">
        <f t="shared" si="210"/>
        <v>September</v>
      </c>
      <c r="E1933" s="37">
        <f t="shared" si="211"/>
        <v>2023</v>
      </c>
      <c r="F1933" s="39">
        <v>153</v>
      </c>
      <c r="G1933" s="40">
        <v>27.64</v>
      </c>
      <c r="H1933" s="41">
        <f t="shared" si="212"/>
        <v>4228.92</v>
      </c>
      <c r="I1933" s="42">
        <v>0.24</v>
      </c>
      <c r="J1933" s="31" t="str">
        <f t="shared" si="213"/>
        <v>Maximum (21–25%)</v>
      </c>
      <c r="K1933" s="41">
        <f t="shared" si="214"/>
        <v>1014.9408</v>
      </c>
      <c r="L1933" s="41">
        <f t="shared" si="215"/>
        <v>3213.9792</v>
      </c>
      <c r="M1933" s="39">
        <v>1</v>
      </c>
      <c r="N1933" s="43">
        <f t="shared" si="216"/>
        <v>0.0065359477124183</v>
      </c>
      <c r="O1933" s="44" t="s">
        <v>31</v>
      </c>
      <c r="P1933" s="45" t="s">
        <v>30</v>
      </c>
    </row>
    <row r="1934" ht="22.5" customHeight="1" spans="1:16">
      <c r="A1934" s="46" t="s">
        <v>52</v>
      </c>
      <c r="B1934" s="47" t="s">
        <v>53</v>
      </c>
      <c r="C1934" s="48">
        <v>45180</v>
      </c>
      <c r="D1934" s="47" t="str">
        <f t="shared" si="210"/>
        <v>September</v>
      </c>
      <c r="E1934" s="47">
        <f t="shared" si="211"/>
        <v>2023</v>
      </c>
      <c r="F1934" s="49">
        <v>157</v>
      </c>
      <c r="G1934" s="50">
        <v>59.18</v>
      </c>
      <c r="H1934" s="51">
        <f t="shared" si="212"/>
        <v>9291.26</v>
      </c>
      <c r="I1934" s="52">
        <v>0.16</v>
      </c>
      <c r="J1934" s="31" t="str">
        <f t="shared" si="213"/>
        <v>Very High (16–20%)</v>
      </c>
      <c r="K1934" s="51">
        <f t="shared" si="214"/>
        <v>1486.6016</v>
      </c>
      <c r="L1934" s="51">
        <f t="shared" si="215"/>
        <v>7804.6584</v>
      </c>
      <c r="M1934" s="49">
        <v>0</v>
      </c>
      <c r="N1934" s="53">
        <f t="shared" si="216"/>
        <v>0</v>
      </c>
      <c r="O1934" s="54" t="s">
        <v>32</v>
      </c>
      <c r="P1934" s="55" t="s">
        <v>29</v>
      </c>
    </row>
    <row r="1935" ht="22.5" customHeight="1" spans="1:16">
      <c r="A1935" s="36" t="s">
        <v>54</v>
      </c>
      <c r="B1935" s="37" t="s">
        <v>55</v>
      </c>
      <c r="C1935" s="38">
        <v>45180</v>
      </c>
      <c r="D1935" s="37" t="str">
        <f t="shared" si="210"/>
        <v>September</v>
      </c>
      <c r="E1935" s="37">
        <f t="shared" si="211"/>
        <v>2023</v>
      </c>
      <c r="F1935" s="39">
        <v>156</v>
      </c>
      <c r="G1935" s="40">
        <v>22.02</v>
      </c>
      <c r="H1935" s="41">
        <f t="shared" si="212"/>
        <v>3435.12</v>
      </c>
      <c r="I1935" s="42">
        <v>0.1</v>
      </c>
      <c r="J1935" s="31" t="str">
        <f t="shared" si="213"/>
        <v>Moderate (6–10%)</v>
      </c>
      <c r="K1935" s="41">
        <f t="shared" si="214"/>
        <v>343.512</v>
      </c>
      <c r="L1935" s="41">
        <f t="shared" si="215"/>
        <v>3091.608</v>
      </c>
      <c r="M1935" s="39">
        <v>2</v>
      </c>
      <c r="N1935" s="43">
        <f t="shared" si="216"/>
        <v>0.0128205128205128</v>
      </c>
      <c r="O1935" s="44" t="s">
        <v>31</v>
      </c>
      <c r="P1935" s="45" t="s">
        <v>30</v>
      </c>
    </row>
    <row r="1936" ht="22.5" customHeight="1" spans="1:16">
      <c r="A1936" s="46" t="s">
        <v>10</v>
      </c>
      <c r="B1936" s="47" t="s">
        <v>62</v>
      </c>
      <c r="C1936" s="48">
        <v>45187</v>
      </c>
      <c r="D1936" s="47" t="str">
        <f t="shared" si="210"/>
        <v>September</v>
      </c>
      <c r="E1936" s="47">
        <f t="shared" si="211"/>
        <v>2023</v>
      </c>
      <c r="F1936" s="49">
        <v>163</v>
      </c>
      <c r="G1936" s="50">
        <v>26.03</v>
      </c>
      <c r="H1936" s="51">
        <f t="shared" si="212"/>
        <v>4242.89</v>
      </c>
      <c r="I1936" s="52">
        <v>0.14</v>
      </c>
      <c r="J1936" s="31" t="str">
        <f t="shared" si="213"/>
        <v>High (11–15%)</v>
      </c>
      <c r="K1936" s="51">
        <f t="shared" si="214"/>
        <v>594.0046</v>
      </c>
      <c r="L1936" s="51">
        <f t="shared" si="215"/>
        <v>3648.8854</v>
      </c>
      <c r="M1936" s="49">
        <v>2</v>
      </c>
      <c r="N1936" s="53">
        <f t="shared" si="216"/>
        <v>0.0122699386503067</v>
      </c>
      <c r="O1936" s="54" t="s">
        <v>31</v>
      </c>
      <c r="P1936" s="55" t="s">
        <v>30</v>
      </c>
    </row>
    <row r="1937" ht="22.5" customHeight="1" spans="1:16">
      <c r="A1937" s="36" t="s">
        <v>7</v>
      </c>
      <c r="B1937" s="37" t="s">
        <v>47</v>
      </c>
      <c r="C1937" s="38">
        <v>45201</v>
      </c>
      <c r="D1937" s="37" t="str">
        <f t="shared" si="210"/>
        <v>October</v>
      </c>
      <c r="E1937" s="37">
        <f t="shared" si="211"/>
        <v>2023</v>
      </c>
      <c r="F1937" s="39">
        <v>163</v>
      </c>
      <c r="G1937" s="40">
        <v>49.9</v>
      </c>
      <c r="H1937" s="41">
        <f t="shared" si="212"/>
        <v>8133.7</v>
      </c>
      <c r="I1937" s="42">
        <v>0.19</v>
      </c>
      <c r="J1937" s="31" t="str">
        <f t="shared" si="213"/>
        <v>Very High (16–20%)</v>
      </c>
      <c r="K1937" s="41">
        <f t="shared" si="214"/>
        <v>1545.403</v>
      </c>
      <c r="L1937" s="41">
        <f t="shared" si="215"/>
        <v>6588.297</v>
      </c>
      <c r="M1937" s="39">
        <v>5</v>
      </c>
      <c r="N1937" s="43">
        <f t="shared" si="216"/>
        <v>0.0306748466257669</v>
      </c>
      <c r="O1937" s="44" t="s">
        <v>31</v>
      </c>
      <c r="P1937" s="45" t="s">
        <v>30</v>
      </c>
    </row>
    <row r="1938" ht="22.5" customHeight="1" spans="1:16">
      <c r="A1938" s="46" t="s">
        <v>59</v>
      </c>
      <c r="B1938" s="47" t="s">
        <v>60</v>
      </c>
      <c r="C1938" s="48">
        <v>45222</v>
      </c>
      <c r="D1938" s="47" t="str">
        <f t="shared" si="210"/>
        <v>October</v>
      </c>
      <c r="E1938" s="47">
        <f t="shared" si="211"/>
        <v>2023</v>
      </c>
      <c r="F1938" s="49">
        <v>135</v>
      </c>
      <c r="G1938" s="50">
        <v>27.85</v>
      </c>
      <c r="H1938" s="51">
        <f t="shared" si="212"/>
        <v>3759.75</v>
      </c>
      <c r="I1938" s="52">
        <v>0.21</v>
      </c>
      <c r="J1938" s="31" t="str">
        <f t="shared" si="213"/>
        <v>Maximum (21–25%)</v>
      </c>
      <c r="K1938" s="51">
        <f t="shared" si="214"/>
        <v>789.5475</v>
      </c>
      <c r="L1938" s="51">
        <f t="shared" si="215"/>
        <v>2970.2025</v>
      </c>
      <c r="M1938" s="49">
        <v>2</v>
      </c>
      <c r="N1938" s="53">
        <f t="shared" si="216"/>
        <v>0.0148148148148148</v>
      </c>
      <c r="O1938" s="54" t="s">
        <v>32</v>
      </c>
      <c r="P1938" s="55" t="s">
        <v>30</v>
      </c>
    </row>
    <row r="1939" ht="22.5" customHeight="1" spans="1:16">
      <c r="A1939" s="36" t="s">
        <v>50</v>
      </c>
      <c r="B1939" s="37" t="s">
        <v>51</v>
      </c>
      <c r="C1939" s="38">
        <v>45229</v>
      </c>
      <c r="D1939" s="37" t="str">
        <f t="shared" si="210"/>
        <v>October</v>
      </c>
      <c r="E1939" s="37">
        <f t="shared" si="211"/>
        <v>2023</v>
      </c>
      <c r="F1939" s="39">
        <v>136</v>
      </c>
      <c r="G1939" s="40">
        <v>12.53</v>
      </c>
      <c r="H1939" s="41">
        <f t="shared" si="212"/>
        <v>1704.08</v>
      </c>
      <c r="I1939" s="42">
        <v>0.21</v>
      </c>
      <c r="J1939" s="31" t="str">
        <f t="shared" si="213"/>
        <v>Maximum (21–25%)</v>
      </c>
      <c r="K1939" s="41">
        <f t="shared" si="214"/>
        <v>357.8568</v>
      </c>
      <c r="L1939" s="41">
        <f t="shared" si="215"/>
        <v>1346.2232</v>
      </c>
      <c r="M1939" s="39">
        <v>1</v>
      </c>
      <c r="N1939" s="43">
        <f t="shared" si="216"/>
        <v>0.00735294117647059</v>
      </c>
      <c r="O1939" s="44" t="s">
        <v>31</v>
      </c>
      <c r="P1939" s="45" t="s">
        <v>28</v>
      </c>
    </row>
    <row r="1940" ht="22.5" customHeight="1" spans="1:16">
      <c r="A1940" s="46" t="s">
        <v>9</v>
      </c>
      <c r="B1940" s="47" t="s">
        <v>62</v>
      </c>
      <c r="C1940" s="48">
        <v>45236</v>
      </c>
      <c r="D1940" s="47" t="str">
        <f t="shared" si="210"/>
        <v>November</v>
      </c>
      <c r="E1940" s="47">
        <f t="shared" si="211"/>
        <v>2023</v>
      </c>
      <c r="F1940" s="49">
        <v>143</v>
      </c>
      <c r="G1940" s="50">
        <v>23.74</v>
      </c>
      <c r="H1940" s="51">
        <f t="shared" si="212"/>
        <v>3394.82</v>
      </c>
      <c r="I1940" s="52">
        <v>0.25</v>
      </c>
      <c r="J1940" s="31" t="str">
        <f t="shared" si="213"/>
        <v>Maximum (21–25%)</v>
      </c>
      <c r="K1940" s="51">
        <f t="shared" si="214"/>
        <v>848.705</v>
      </c>
      <c r="L1940" s="51">
        <f t="shared" si="215"/>
        <v>2546.115</v>
      </c>
      <c r="M1940" s="49">
        <v>0</v>
      </c>
      <c r="N1940" s="53">
        <f t="shared" si="216"/>
        <v>0</v>
      </c>
      <c r="O1940" s="54" t="s">
        <v>31</v>
      </c>
      <c r="P1940" s="55" t="s">
        <v>29</v>
      </c>
    </row>
    <row r="1941" ht="22.5" customHeight="1" spans="1:16">
      <c r="A1941" s="36" t="s">
        <v>7</v>
      </c>
      <c r="B1941" s="37" t="s">
        <v>47</v>
      </c>
      <c r="C1941" s="38">
        <v>45243</v>
      </c>
      <c r="D1941" s="37" t="str">
        <f t="shared" si="210"/>
        <v>November</v>
      </c>
      <c r="E1941" s="37">
        <f t="shared" si="211"/>
        <v>2023</v>
      </c>
      <c r="F1941" s="39">
        <v>150</v>
      </c>
      <c r="G1941" s="40">
        <v>33.25</v>
      </c>
      <c r="H1941" s="41">
        <f t="shared" si="212"/>
        <v>4987.5</v>
      </c>
      <c r="I1941" s="42">
        <v>0.16</v>
      </c>
      <c r="J1941" s="31" t="str">
        <f t="shared" si="213"/>
        <v>Very High (16–20%)</v>
      </c>
      <c r="K1941" s="41">
        <f t="shared" si="214"/>
        <v>798</v>
      </c>
      <c r="L1941" s="41">
        <f t="shared" si="215"/>
        <v>4189.5</v>
      </c>
      <c r="M1941" s="39">
        <v>8</v>
      </c>
      <c r="N1941" s="43">
        <f t="shared" si="216"/>
        <v>0.0533333333333333</v>
      </c>
      <c r="O1941" s="44" t="s">
        <v>31</v>
      </c>
      <c r="P1941" s="45" t="s">
        <v>30</v>
      </c>
    </row>
    <row r="1942" ht="22.5" customHeight="1" spans="1:16">
      <c r="A1942" s="46" t="s">
        <v>10</v>
      </c>
      <c r="B1942" s="47" t="s">
        <v>62</v>
      </c>
      <c r="C1942" s="48">
        <v>45285</v>
      </c>
      <c r="D1942" s="47" t="str">
        <f t="shared" si="210"/>
        <v>December</v>
      </c>
      <c r="E1942" s="47">
        <f t="shared" si="211"/>
        <v>2023</v>
      </c>
      <c r="F1942" s="49">
        <v>142</v>
      </c>
      <c r="G1942" s="50">
        <v>27.11</v>
      </c>
      <c r="H1942" s="51">
        <f t="shared" si="212"/>
        <v>3849.62</v>
      </c>
      <c r="I1942" s="52">
        <v>0.11</v>
      </c>
      <c r="J1942" s="31" t="str">
        <f t="shared" si="213"/>
        <v>High (11–15%)</v>
      </c>
      <c r="K1942" s="51">
        <f t="shared" si="214"/>
        <v>423.4582</v>
      </c>
      <c r="L1942" s="51">
        <f t="shared" si="215"/>
        <v>3426.1618</v>
      </c>
      <c r="M1942" s="49">
        <v>0</v>
      </c>
      <c r="N1942" s="53">
        <f t="shared" si="216"/>
        <v>0</v>
      </c>
      <c r="O1942" s="54" t="s">
        <v>31</v>
      </c>
      <c r="P1942" s="55" t="s">
        <v>28</v>
      </c>
    </row>
    <row r="1943" ht="22.5" customHeight="1" spans="1:16">
      <c r="A1943" s="36" t="s">
        <v>61</v>
      </c>
      <c r="B1943" s="37" t="s">
        <v>62</v>
      </c>
      <c r="C1943" s="38">
        <v>45299</v>
      </c>
      <c r="D1943" s="37" t="str">
        <f t="shared" si="210"/>
        <v>January</v>
      </c>
      <c r="E1943" s="37">
        <f t="shared" si="211"/>
        <v>2024</v>
      </c>
      <c r="F1943" s="39">
        <v>159</v>
      </c>
      <c r="G1943" s="40">
        <v>55.18</v>
      </c>
      <c r="H1943" s="41">
        <f t="shared" si="212"/>
        <v>8773.62</v>
      </c>
      <c r="I1943" s="42">
        <v>0.14</v>
      </c>
      <c r="J1943" s="31" t="str">
        <f t="shared" si="213"/>
        <v>High (11–15%)</v>
      </c>
      <c r="K1943" s="41">
        <f t="shared" si="214"/>
        <v>1228.3068</v>
      </c>
      <c r="L1943" s="41">
        <f t="shared" si="215"/>
        <v>7545.3132</v>
      </c>
      <c r="M1943" s="39">
        <v>2</v>
      </c>
      <c r="N1943" s="43">
        <f t="shared" si="216"/>
        <v>0.0125786163522013</v>
      </c>
      <c r="O1943" s="44" t="s">
        <v>33</v>
      </c>
      <c r="P1943" s="45" t="s">
        <v>30</v>
      </c>
    </row>
    <row r="1944" ht="22.5" customHeight="1" spans="1:16">
      <c r="A1944" s="46" t="s">
        <v>52</v>
      </c>
      <c r="B1944" s="47" t="s">
        <v>53</v>
      </c>
      <c r="C1944" s="48">
        <v>45306</v>
      </c>
      <c r="D1944" s="47" t="str">
        <f t="shared" si="210"/>
        <v>January</v>
      </c>
      <c r="E1944" s="47">
        <f t="shared" si="211"/>
        <v>2024</v>
      </c>
      <c r="F1944" s="49">
        <v>146</v>
      </c>
      <c r="G1944" s="50">
        <v>13.81</v>
      </c>
      <c r="H1944" s="51">
        <f t="shared" si="212"/>
        <v>2016.26</v>
      </c>
      <c r="I1944" s="52">
        <v>0.24</v>
      </c>
      <c r="J1944" s="31" t="str">
        <f t="shared" si="213"/>
        <v>Maximum (21–25%)</v>
      </c>
      <c r="K1944" s="51">
        <f t="shared" si="214"/>
        <v>483.9024</v>
      </c>
      <c r="L1944" s="51">
        <f t="shared" si="215"/>
        <v>1532.3576</v>
      </c>
      <c r="M1944" s="49">
        <v>1</v>
      </c>
      <c r="N1944" s="53">
        <f t="shared" si="216"/>
        <v>0.00684931506849315</v>
      </c>
      <c r="O1944" s="54" t="s">
        <v>32</v>
      </c>
      <c r="P1944" s="55" t="s">
        <v>29</v>
      </c>
    </row>
    <row r="1945" ht="22.5" customHeight="1" spans="1:16">
      <c r="A1945" s="36" t="s">
        <v>8</v>
      </c>
      <c r="B1945" s="37" t="s">
        <v>45</v>
      </c>
      <c r="C1945" s="38">
        <v>45313</v>
      </c>
      <c r="D1945" s="37" t="str">
        <f t="shared" si="210"/>
        <v>January</v>
      </c>
      <c r="E1945" s="37">
        <f t="shared" si="211"/>
        <v>2024</v>
      </c>
      <c r="F1945" s="39">
        <v>183</v>
      </c>
      <c r="G1945" s="40">
        <v>12.62</v>
      </c>
      <c r="H1945" s="41">
        <f t="shared" si="212"/>
        <v>2309.46</v>
      </c>
      <c r="I1945" s="42">
        <v>0.04</v>
      </c>
      <c r="J1945" s="31" t="str">
        <f t="shared" si="213"/>
        <v>Low (1–5%)</v>
      </c>
      <c r="K1945" s="41">
        <f t="shared" si="214"/>
        <v>92.3784000000001</v>
      </c>
      <c r="L1945" s="41">
        <f t="shared" si="215"/>
        <v>2217.0816</v>
      </c>
      <c r="M1945" s="39">
        <v>5</v>
      </c>
      <c r="N1945" s="43">
        <f t="shared" si="216"/>
        <v>0.0273224043715847</v>
      </c>
      <c r="O1945" s="44" t="s">
        <v>32</v>
      </c>
      <c r="P1945" s="45" t="s">
        <v>28</v>
      </c>
    </row>
    <row r="1946" ht="22.5" customHeight="1" spans="1:16">
      <c r="A1946" s="46" t="s">
        <v>10</v>
      </c>
      <c r="B1946" s="47" t="s">
        <v>62</v>
      </c>
      <c r="C1946" s="48">
        <v>45320</v>
      </c>
      <c r="D1946" s="47" t="str">
        <f t="shared" si="210"/>
        <v>January</v>
      </c>
      <c r="E1946" s="47">
        <f t="shared" si="211"/>
        <v>2024</v>
      </c>
      <c r="F1946" s="49">
        <v>156</v>
      </c>
      <c r="G1946" s="50">
        <v>23.56</v>
      </c>
      <c r="H1946" s="51">
        <f t="shared" si="212"/>
        <v>3675.36</v>
      </c>
      <c r="I1946" s="52">
        <v>0.14</v>
      </c>
      <c r="J1946" s="31" t="str">
        <f t="shared" si="213"/>
        <v>High (11–15%)</v>
      </c>
      <c r="K1946" s="51">
        <f t="shared" si="214"/>
        <v>514.5504</v>
      </c>
      <c r="L1946" s="51">
        <f t="shared" si="215"/>
        <v>3160.8096</v>
      </c>
      <c r="M1946" s="49">
        <v>4</v>
      </c>
      <c r="N1946" s="53">
        <f t="shared" si="216"/>
        <v>0.0256410256410256</v>
      </c>
      <c r="O1946" s="54" t="s">
        <v>31</v>
      </c>
      <c r="P1946" s="55" t="s">
        <v>30</v>
      </c>
    </row>
    <row r="1947" ht="22.5" customHeight="1" spans="1:16">
      <c r="A1947" s="36" t="s">
        <v>7</v>
      </c>
      <c r="B1947" s="37" t="s">
        <v>47</v>
      </c>
      <c r="C1947" s="38">
        <v>45320</v>
      </c>
      <c r="D1947" s="37" t="str">
        <f t="shared" si="210"/>
        <v>January</v>
      </c>
      <c r="E1947" s="37">
        <f t="shared" si="211"/>
        <v>2024</v>
      </c>
      <c r="F1947" s="39">
        <v>160</v>
      </c>
      <c r="G1947" s="40">
        <v>28.05</v>
      </c>
      <c r="H1947" s="41">
        <f t="shared" si="212"/>
        <v>4488</v>
      </c>
      <c r="I1947" s="42">
        <v>0.01</v>
      </c>
      <c r="J1947" s="31" t="str">
        <f t="shared" si="213"/>
        <v>Low (1–5%)</v>
      </c>
      <c r="K1947" s="41">
        <f t="shared" si="214"/>
        <v>44.8800000000001</v>
      </c>
      <c r="L1947" s="41">
        <f t="shared" si="215"/>
        <v>4443.12</v>
      </c>
      <c r="M1947" s="39">
        <v>2</v>
      </c>
      <c r="N1947" s="43">
        <f t="shared" si="216"/>
        <v>0.0125</v>
      </c>
      <c r="O1947" s="44" t="s">
        <v>32</v>
      </c>
      <c r="P1947" s="45" t="s">
        <v>29</v>
      </c>
    </row>
    <row r="1948" ht="22.5" customHeight="1" spans="1:16">
      <c r="A1948" s="46" t="s">
        <v>59</v>
      </c>
      <c r="B1948" s="47" t="s">
        <v>60</v>
      </c>
      <c r="C1948" s="48">
        <v>45327</v>
      </c>
      <c r="D1948" s="47" t="str">
        <f t="shared" si="210"/>
        <v>February</v>
      </c>
      <c r="E1948" s="47">
        <f t="shared" si="211"/>
        <v>2024</v>
      </c>
      <c r="F1948" s="49">
        <v>161</v>
      </c>
      <c r="G1948" s="50">
        <v>57.44</v>
      </c>
      <c r="H1948" s="51">
        <f t="shared" si="212"/>
        <v>9247.84</v>
      </c>
      <c r="I1948" s="52">
        <v>0.14</v>
      </c>
      <c r="J1948" s="31" t="str">
        <f t="shared" si="213"/>
        <v>High (11–15%)</v>
      </c>
      <c r="K1948" s="51">
        <f t="shared" si="214"/>
        <v>1294.6976</v>
      </c>
      <c r="L1948" s="51">
        <f t="shared" si="215"/>
        <v>7953.1424</v>
      </c>
      <c r="M1948" s="49">
        <v>2</v>
      </c>
      <c r="N1948" s="53">
        <f t="shared" si="216"/>
        <v>0.0124223602484472</v>
      </c>
      <c r="O1948" s="54" t="s">
        <v>31</v>
      </c>
      <c r="P1948" s="55" t="s">
        <v>30</v>
      </c>
    </row>
    <row r="1949" ht="22.5" customHeight="1" spans="1:16">
      <c r="A1949" s="36" t="s">
        <v>63</v>
      </c>
      <c r="B1949" s="37" t="s">
        <v>57</v>
      </c>
      <c r="C1949" s="38">
        <v>45334</v>
      </c>
      <c r="D1949" s="37" t="str">
        <f t="shared" si="210"/>
        <v>February</v>
      </c>
      <c r="E1949" s="37">
        <f t="shared" si="211"/>
        <v>2024</v>
      </c>
      <c r="F1949" s="39">
        <v>170</v>
      </c>
      <c r="G1949" s="40">
        <v>48.29</v>
      </c>
      <c r="H1949" s="41">
        <f t="shared" si="212"/>
        <v>8209.3</v>
      </c>
      <c r="I1949" s="42">
        <v>0.03</v>
      </c>
      <c r="J1949" s="31" t="str">
        <f t="shared" si="213"/>
        <v>Low (1–5%)</v>
      </c>
      <c r="K1949" s="41">
        <f t="shared" si="214"/>
        <v>246.279</v>
      </c>
      <c r="L1949" s="41">
        <f t="shared" si="215"/>
        <v>7963.021</v>
      </c>
      <c r="M1949" s="39">
        <v>1</v>
      </c>
      <c r="N1949" s="43">
        <f t="shared" si="216"/>
        <v>0.00588235294117647</v>
      </c>
      <c r="O1949" s="44" t="s">
        <v>32</v>
      </c>
      <c r="P1949" s="45" t="s">
        <v>30</v>
      </c>
    </row>
    <row r="1950" ht="22.5" customHeight="1" spans="1:16">
      <c r="A1950" s="46" t="s">
        <v>64</v>
      </c>
      <c r="B1950" s="47" t="s">
        <v>65</v>
      </c>
      <c r="C1950" s="48">
        <v>45341</v>
      </c>
      <c r="D1950" s="47" t="str">
        <f t="shared" si="210"/>
        <v>February</v>
      </c>
      <c r="E1950" s="47">
        <f t="shared" si="211"/>
        <v>2024</v>
      </c>
      <c r="F1950" s="49">
        <v>163</v>
      </c>
      <c r="G1950" s="50">
        <v>45.09</v>
      </c>
      <c r="H1950" s="51">
        <f t="shared" si="212"/>
        <v>7349.67</v>
      </c>
      <c r="I1950" s="52">
        <v>0.22</v>
      </c>
      <c r="J1950" s="31" t="str">
        <f t="shared" si="213"/>
        <v>Maximum (21–25%)</v>
      </c>
      <c r="K1950" s="51">
        <f t="shared" si="214"/>
        <v>1616.9274</v>
      </c>
      <c r="L1950" s="51">
        <f t="shared" si="215"/>
        <v>5732.7426</v>
      </c>
      <c r="M1950" s="49">
        <v>2</v>
      </c>
      <c r="N1950" s="53">
        <f t="shared" si="216"/>
        <v>0.0122699386503067</v>
      </c>
      <c r="O1950" s="54" t="s">
        <v>31</v>
      </c>
      <c r="P1950" s="55" t="s">
        <v>28</v>
      </c>
    </row>
    <row r="1951" ht="22.5" customHeight="1" spans="1:16">
      <c r="A1951" s="36" t="s">
        <v>48</v>
      </c>
      <c r="B1951" s="37" t="s">
        <v>49</v>
      </c>
      <c r="C1951" s="38">
        <v>45376</v>
      </c>
      <c r="D1951" s="37" t="str">
        <f t="shared" si="210"/>
        <v>March</v>
      </c>
      <c r="E1951" s="37">
        <f t="shared" si="211"/>
        <v>2024</v>
      </c>
      <c r="F1951" s="39">
        <v>134</v>
      </c>
      <c r="G1951" s="40">
        <v>12.28</v>
      </c>
      <c r="H1951" s="41">
        <f t="shared" si="212"/>
        <v>1645.52</v>
      </c>
      <c r="I1951" s="42">
        <v>0.24</v>
      </c>
      <c r="J1951" s="31" t="str">
        <f t="shared" si="213"/>
        <v>Maximum (21–25%)</v>
      </c>
      <c r="K1951" s="41">
        <f t="shared" si="214"/>
        <v>394.9248</v>
      </c>
      <c r="L1951" s="41">
        <f t="shared" si="215"/>
        <v>1250.5952</v>
      </c>
      <c r="M1951" s="39">
        <v>2</v>
      </c>
      <c r="N1951" s="43">
        <f t="shared" si="216"/>
        <v>0.0149253731343284</v>
      </c>
      <c r="O1951" s="44" t="s">
        <v>31</v>
      </c>
      <c r="P1951" s="45" t="s">
        <v>28</v>
      </c>
    </row>
    <row r="1952" ht="22.5" customHeight="1" spans="1:16">
      <c r="A1952" s="46" t="s">
        <v>8</v>
      </c>
      <c r="B1952" s="47" t="s">
        <v>45</v>
      </c>
      <c r="C1952" s="48">
        <v>45390</v>
      </c>
      <c r="D1952" s="47" t="str">
        <f t="shared" si="210"/>
        <v>April</v>
      </c>
      <c r="E1952" s="47">
        <f t="shared" si="211"/>
        <v>2024</v>
      </c>
      <c r="F1952" s="49">
        <v>141</v>
      </c>
      <c r="G1952" s="50">
        <v>33.91</v>
      </c>
      <c r="H1952" s="51">
        <f t="shared" si="212"/>
        <v>4781.31</v>
      </c>
      <c r="I1952" s="52">
        <v>0.07</v>
      </c>
      <c r="J1952" s="31" t="str">
        <f t="shared" si="213"/>
        <v>Moderate (6–10%)</v>
      </c>
      <c r="K1952" s="51">
        <f t="shared" si="214"/>
        <v>334.6917</v>
      </c>
      <c r="L1952" s="51">
        <f t="shared" si="215"/>
        <v>4446.6183</v>
      </c>
      <c r="M1952" s="49">
        <v>1</v>
      </c>
      <c r="N1952" s="53">
        <f t="shared" si="216"/>
        <v>0.00709219858156028</v>
      </c>
      <c r="O1952" s="54" t="s">
        <v>33</v>
      </c>
      <c r="P1952" s="55" t="s">
        <v>28</v>
      </c>
    </row>
    <row r="1953" ht="22.5" customHeight="1" spans="1:16">
      <c r="A1953" s="36" t="s">
        <v>58</v>
      </c>
      <c r="B1953" s="37" t="s">
        <v>57</v>
      </c>
      <c r="C1953" s="38">
        <v>45390</v>
      </c>
      <c r="D1953" s="37" t="str">
        <f t="shared" si="210"/>
        <v>April</v>
      </c>
      <c r="E1953" s="37">
        <f t="shared" si="211"/>
        <v>2024</v>
      </c>
      <c r="F1953" s="39">
        <v>148</v>
      </c>
      <c r="G1953" s="40">
        <v>55.03</v>
      </c>
      <c r="H1953" s="41">
        <f t="shared" si="212"/>
        <v>8144.44</v>
      </c>
      <c r="I1953" s="42">
        <v>0.07</v>
      </c>
      <c r="J1953" s="31" t="str">
        <f t="shared" si="213"/>
        <v>Moderate (6–10%)</v>
      </c>
      <c r="K1953" s="41">
        <f t="shared" si="214"/>
        <v>570.1108</v>
      </c>
      <c r="L1953" s="41">
        <f t="shared" si="215"/>
        <v>7574.3292</v>
      </c>
      <c r="M1953" s="39">
        <v>1</v>
      </c>
      <c r="N1953" s="43">
        <f t="shared" si="216"/>
        <v>0.00675675675675676</v>
      </c>
      <c r="O1953" s="44" t="s">
        <v>31</v>
      </c>
      <c r="P1953" s="45" t="s">
        <v>29</v>
      </c>
    </row>
    <row r="1954" ht="22.5" customHeight="1" spans="1:16">
      <c r="A1954" s="46" t="s">
        <v>46</v>
      </c>
      <c r="B1954" s="47" t="s">
        <v>47</v>
      </c>
      <c r="C1954" s="48">
        <v>45404</v>
      </c>
      <c r="D1954" s="47" t="str">
        <f t="shared" si="210"/>
        <v>April</v>
      </c>
      <c r="E1954" s="47">
        <f t="shared" si="211"/>
        <v>2024</v>
      </c>
      <c r="F1954" s="49">
        <v>166</v>
      </c>
      <c r="G1954" s="50">
        <v>42.99</v>
      </c>
      <c r="H1954" s="51">
        <f t="shared" si="212"/>
        <v>7136.34</v>
      </c>
      <c r="I1954" s="52">
        <v>0.19</v>
      </c>
      <c r="J1954" s="31" t="str">
        <f t="shared" si="213"/>
        <v>Very High (16–20%)</v>
      </c>
      <c r="K1954" s="51">
        <f t="shared" si="214"/>
        <v>1355.9046</v>
      </c>
      <c r="L1954" s="51">
        <f t="shared" si="215"/>
        <v>5780.4354</v>
      </c>
      <c r="M1954" s="49">
        <v>0</v>
      </c>
      <c r="N1954" s="53">
        <f t="shared" si="216"/>
        <v>0</v>
      </c>
      <c r="O1954" s="54" t="s">
        <v>32</v>
      </c>
      <c r="P1954" s="55" t="s">
        <v>29</v>
      </c>
    </row>
    <row r="1955" ht="22.5" customHeight="1" spans="1:16">
      <c r="A1955" s="36" t="s">
        <v>59</v>
      </c>
      <c r="B1955" s="37" t="s">
        <v>60</v>
      </c>
      <c r="C1955" s="38">
        <v>45404</v>
      </c>
      <c r="D1955" s="37" t="str">
        <f t="shared" si="210"/>
        <v>April</v>
      </c>
      <c r="E1955" s="37">
        <f t="shared" si="211"/>
        <v>2024</v>
      </c>
      <c r="F1955" s="39">
        <v>154</v>
      </c>
      <c r="G1955" s="40">
        <v>45.99</v>
      </c>
      <c r="H1955" s="41">
        <f t="shared" si="212"/>
        <v>7082.46</v>
      </c>
      <c r="I1955" s="42">
        <v>0.08</v>
      </c>
      <c r="J1955" s="31" t="str">
        <f t="shared" si="213"/>
        <v>Moderate (6–10%)</v>
      </c>
      <c r="K1955" s="41">
        <f t="shared" si="214"/>
        <v>566.596799999999</v>
      </c>
      <c r="L1955" s="41">
        <f t="shared" si="215"/>
        <v>6515.8632</v>
      </c>
      <c r="M1955" s="39">
        <v>1</v>
      </c>
      <c r="N1955" s="43">
        <f t="shared" si="216"/>
        <v>0.00649350649350649</v>
      </c>
      <c r="O1955" s="44" t="s">
        <v>31</v>
      </c>
      <c r="P1955" s="45" t="s">
        <v>29</v>
      </c>
    </row>
    <row r="1956" ht="22.5" customHeight="1" spans="1:16">
      <c r="A1956" s="46" t="s">
        <v>56</v>
      </c>
      <c r="B1956" s="47" t="s">
        <v>57</v>
      </c>
      <c r="C1956" s="48">
        <v>45411</v>
      </c>
      <c r="D1956" s="47" t="str">
        <f t="shared" si="210"/>
        <v>April</v>
      </c>
      <c r="E1956" s="47">
        <f t="shared" si="211"/>
        <v>2024</v>
      </c>
      <c r="F1956" s="49">
        <v>161</v>
      </c>
      <c r="G1956" s="50">
        <v>19.58</v>
      </c>
      <c r="H1956" s="51">
        <f t="shared" si="212"/>
        <v>3152.38</v>
      </c>
      <c r="I1956" s="52">
        <v>0.07</v>
      </c>
      <c r="J1956" s="31" t="str">
        <f t="shared" si="213"/>
        <v>Moderate (6–10%)</v>
      </c>
      <c r="K1956" s="51">
        <f t="shared" si="214"/>
        <v>220.6666</v>
      </c>
      <c r="L1956" s="51">
        <f t="shared" si="215"/>
        <v>2931.7134</v>
      </c>
      <c r="M1956" s="49">
        <v>4</v>
      </c>
      <c r="N1956" s="53">
        <f t="shared" si="216"/>
        <v>0.0248447204968944</v>
      </c>
      <c r="O1956" s="54" t="s">
        <v>32</v>
      </c>
      <c r="P1956" s="55" t="s">
        <v>30</v>
      </c>
    </row>
    <row r="1957" ht="22.5" customHeight="1" spans="1:16">
      <c r="A1957" s="36" t="s">
        <v>58</v>
      </c>
      <c r="B1957" s="37" t="s">
        <v>57</v>
      </c>
      <c r="C1957" s="38">
        <v>45418</v>
      </c>
      <c r="D1957" s="37" t="str">
        <f t="shared" si="210"/>
        <v>May</v>
      </c>
      <c r="E1957" s="37">
        <f t="shared" si="211"/>
        <v>2024</v>
      </c>
      <c r="F1957" s="39">
        <v>139</v>
      </c>
      <c r="G1957" s="40">
        <v>33.32</v>
      </c>
      <c r="H1957" s="41">
        <f t="shared" si="212"/>
        <v>4631.48</v>
      </c>
      <c r="I1957" s="42">
        <v>0.19</v>
      </c>
      <c r="J1957" s="31" t="str">
        <f t="shared" si="213"/>
        <v>Very High (16–20%)</v>
      </c>
      <c r="K1957" s="41">
        <f t="shared" si="214"/>
        <v>879.9812</v>
      </c>
      <c r="L1957" s="41">
        <f t="shared" si="215"/>
        <v>3751.4988</v>
      </c>
      <c r="M1957" s="39">
        <v>1</v>
      </c>
      <c r="N1957" s="43">
        <f t="shared" si="216"/>
        <v>0.00719424460431655</v>
      </c>
      <c r="O1957" s="44" t="s">
        <v>32</v>
      </c>
      <c r="P1957" s="45" t="s">
        <v>28</v>
      </c>
    </row>
    <row r="1958" ht="22.5" customHeight="1" spans="1:16">
      <c r="A1958" s="46" t="s">
        <v>8</v>
      </c>
      <c r="B1958" s="47" t="s">
        <v>45</v>
      </c>
      <c r="C1958" s="48">
        <v>45432</v>
      </c>
      <c r="D1958" s="47" t="str">
        <f t="shared" si="210"/>
        <v>May</v>
      </c>
      <c r="E1958" s="47">
        <f t="shared" si="211"/>
        <v>2024</v>
      </c>
      <c r="F1958" s="49">
        <v>143</v>
      </c>
      <c r="G1958" s="50">
        <v>33.66</v>
      </c>
      <c r="H1958" s="51">
        <f t="shared" si="212"/>
        <v>4813.38</v>
      </c>
      <c r="I1958" s="52">
        <v>0.24</v>
      </c>
      <c r="J1958" s="31" t="str">
        <f t="shared" si="213"/>
        <v>Maximum (21–25%)</v>
      </c>
      <c r="K1958" s="51">
        <f t="shared" si="214"/>
        <v>1155.2112</v>
      </c>
      <c r="L1958" s="51">
        <f t="shared" si="215"/>
        <v>3658.1688</v>
      </c>
      <c r="M1958" s="49">
        <v>2</v>
      </c>
      <c r="N1958" s="53">
        <f t="shared" si="216"/>
        <v>0.013986013986014</v>
      </c>
      <c r="O1958" s="54" t="s">
        <v>31</v>
      </c>
      <c r="P1958" s="55" t="s">
        <v>29</v>
      </c>
    </row>
    <row r="1959" ht="22.5" customHeight="1" spans="1:16">
      <c r="A1959" s="36" t="s">
        <v>7</v>
      </c>
      <c r="B1959" s="37" t="s">
        <v>47</v>
      </c>
      <c r="C1959" s="38">
        <v>45446</v>
      </c>
      <c r="D1959" s="37" t="str">
        <f t="shared" si="210"/>
        <v>June</v>
      </c>
      <c r="E1959" s="37">
        <f t="shared" si="211"/>
        <v>2024</v>
      </c>
      <c r="F1959" s="39">
        <v>136</v>
      </c>
      <c r="G1959" s="40">
        <v>14.18</v>
      </c>
      <c r="H1959" s="41">
        <f t="shared" si="212"/>
        <v>1928.48</v>
      </c>
      <c r="I1959" s="42">
        <v>0.01</v>
      </c>
      <c r="J1959" s="31" t="str">
        <f t="shared" si="213"/>
        <v>Low (1–5%)</v>
      </c>
      <c r="K1959" s="41">
        <f t="shared" si="214"/>
        <v>19.2847999999999</v>
      </c>
      <c r="L1959" s="41">
        <f t="shared" si="215"/>
        <v>1909.1952</v>
      </c>
      <c r="M1959" s="39">
        <v>1</v>
      </c>
      <c r="N1959" s="43">
        <f t="shared" si="216"/>
        <v>0.00735294117647059</v>
      </c>
      <c r="O1959" s="44" t="s">
        <v>31</v>
      </c>
      <c r="P1959" s="45" t="s">
        <v>28</v>
      </c>
    </row>
    <row r="1960" ht="22.5" customHeight="1" spans="1:16">
      <c r="A1960" s="46" t="s">
        <v>54</v>
      </c>
      <c r="B1960" s="47" t="s">
        <v>55</v>
      </c>
      <c r="C1960" s="48">
        <v>45446</v>
      </c>
      <c r="D1960" s="47" t="str">
        <f t="shared" si="210"/>
        <v>June</v>
      </c>
      <c r="E1960" s="47">
        <f t="shared" si="211"/>
        <v>2024</v>
      </c>
      <c r="F1960" s="49">
        <v>145</v>
      </c>
      <c r="G1960" s="50">
        <v>23.38</v>
      </c>
      <c r="H1960" s="51">
        <f t="shared" si="212"/>
        <v>3390.1</v>
      </c>
      <c r="I1960" s="52">
        <v>0.12</v>
      </c>
      <c r="J1960" s="31" t="str">
        <f t="shared" si="213"/>
        <v>High (11–15%)</v>
      </c>
      <c r="K1960" s="51">
        <f t="shared" si="214"/>
        <v>406.812</v>
      </c>
      <c r="L1960" s="51">
        <f t="shared" si="215"/>
        <v>2983.288</v>
      </c>
      <c r="M1960" s="49">
        <v>2</v>
      </c>
      <c r="N1960" s="53">
        <f t="shared" si="216"/>
        <v>0.0137931034482759</v>
      </c>
      <c r="O1960" s="54" t="s">
        <v>31</v>
      </c>
      <c r="P1960" s="55" t="s">
        <v>29</v>
      </c>
    </row>
    <row r="1961" ht="22.5" customHeight="1" spans="1:16">
      <c r="A1961" s="36" t="s">
        <v>64</v>
      </c>
      <c r="B1961" s="37" t="s">
        <v>65</v>
      </c>
      <c r="C1961" s="38">
        <v>45460</v>
      </c>
      <c r="D1961" s="37" t="str">
        <f t="shared" si="210"/>
        <v>June</v>
      </c>
      <c r="E1961" s="37">
        <f t="shared" si="211"/>
        <v>2024</v>
      </c>
      <c r="F1961" s="39">
        <v>156</v>
      </c>
      <c r="G1961" s="40">
        <v>27.77</v>
      </c>
      <c r="H1961" s="41">
        <f t="shared" si="212"/>
        <v>4332.12</v>
      </c>
      <c r="I1961" s="42">
        <v>0</v>
      </c>
      <c r="J1961" s="31" t="str">
        <f t="shared" si="213"/>
        <v>No Discount</v>
      </c>
      <c r="K1961" s="41">
        <f t="shared" si="214"/>
        <v>0</v>
      </c>
      <c r="L1961" s="41">
        <f t="shared" si="215"/>
        <v>4332.12</v>
      </c>
      <c r="M1961" s="39">
        <v>1</v>
      </c>
      <c r="N1961" s="43">
        <f t="shared" si="216"/>
        <v>0.00641025641025641</v>
      </c>
      <c r="O1961" s="44" t="s">
        <v>31</v>
      </c>
      <c r="P1961" s="45" t="s">
        <v>30</v>
      </c>
    </row>
    <row r="1962" ht="22.5" customHeight="1" spans="1:16">
      <c r="A1962" s="46" t="s">
        <v>8</v>
      </c>
      <c r="B1962" s="47" t="s">
        <v>45</v>
      </c>
      <c r="C1962" s="48">
        <v>45488</v>
      </c>
      <c r="D1962" s="47" t="str">
        <f t="shared" si="210"/>
        <v>July</v>
      </c>
      <c r="E1962" s="47">
        <f t="shared" si="211"/>
        <v>2024</v>
      </c>
      <c r="F1962" s="49">
        <v>183</v>
      </c>
      <c r="G1962" s="50">
        <v>36.62</v>
      </c>
      <c r="H1962" s="51">
        <f t="shared" si="212"/>
        <v>6701.46</v>
      </c>
      <c r="I1962" s="52">
        <v>0.16</v>
      </c>
      <c r="J1962" s="31" t="str">
        <f t="shared" si="213"/>
        <v>Very High (16–20%)</v>
      </c>
      <c r="K1962" s="51">
        <f t="shared" si="214"/>
        <v>1072.2336</v>
      </c>
      <c r="L1962" s="51">
        <f t="shared" si="215"/>
        <v>5629.2264</v>
      </c>
      <c r="M1962" s="49">
        <v>4</v>
      </c>
      <c r="N1962" s="53">
        <f t="shared" si="216"/>
        <v>0.0218579234972678</v>
      </c>
      <c r="O1962" s="54" t="s">
        <v>31</v>
      </c>
      <c r="P1962" s="55" t="s">
        <v>28</v>
      </c>
    </row>
    <row r="1963" ht="22.5" customHeight="1" spans="1:16">
      <c r="A1963" s="36" t="s">
        <v>10</v>
      </c>
      <c r="B1963" s="37" t="s">
        <v>62</v>
      </c>
      <c r="C1963" s="38">
        <v>45516</v>
      </c>
      <c r="D1963" s="37" t="str">
        <f t="shared" si="210"/>
        <v>August</v>
      </c>
      <c r="E1963" s="37">
        <f t="shared" si="211"/>
        <v>2024</v>
      </c>
      <c r="F1963" s="39">
        <v>126</v>
      </c>
      <c r="G1963" s="40">
        <v>23.93</v>
      </c>
      <c r="H1963" s="41">
        <f t="shared" si="212"/>
        <v>3015.18</v>
      </c>
      <c r="I1963" s="42">
        <v>0.22</v>
      </c>
      <c r="J1963" s="31" t="str">
        <f t="shared" si="213"/>
        <v>Maximum (21–25%)</v>
      </c>
      <c r="K1963" s="41">
        <f t="shared" si="214"/>
        <v>663.3396</v>
      </c>
      <c r="L1963" s="41">
        <f t="shared" si="215"/>
        <v>2351.8404</v>
      </c>
      <c r="M1963" s="39">
        <v>1</v>
      </c>
      <c r="N1963" s="43">
        <f t="shared" si="216"/>
        <v>0.00793650793650794</v>
      </c>
      <c r="O1963" s="44" t="s">
        <v>31</v>
      </c>
      <c r="P1963" s="45" t="s">
        <v>28</v>
      </c>
    </row>
    <row r="1964" ht="22.5" customHeight="1" spans="1:16">
      <c r="A1964" s="46" t="s">
        <v>9</v>
      </c>
      <c r="B1964" s="47" t="s">
        <v>62</v>
      </c>
      <c r="C1964" s="48">
        <v>45516</v>
      </c>
      <c r="D1964" s="47" t="str">
        <f t="shared" si="210"/>
        <v>August</v>
      </c>
      <c r="E1964" s="47">
        <f t="shared" si="211"/>
        <v>2024</v>
      </c>
      <c r="F1964" s="49">
        <v>136</v>
      </c>
      <c r="G1964" s="50">
        <v>45.04</v>
      </c>
      <c r="H1964" s="51">
        <f t="shared" si="212"/>
        <v>6125.44</v>
      </c>
      <c r="I1964" s="52">
        <v>0.22</v>
      </c>
      <c r="J1964" s="31" t="str">
        <f t="shared" si="213"/>
        <v>Maximum (21–25%)</v>
      </c>
      <c r="K1964" s="51">
        <f t="shared" si="214"/>
        <v>1347.5968</v>
      </c>
      <c r="L1964" s="51">
        <f t="shared" si="215"/>
        <v>4777.8432</v>
      </c>
      <c r="M1964" s="49">
        <v>2</v>
      </c>
      <c r="N1964" s="53">
        <f t="shared" si="216"/>
        <v>0.0147058823529412</v>
      </c>
      <c r="O1964" s="54" t="s">
        <v>33</v>
      </c>
      <c r="P1964" s="55" t="s">
        <v>29</v>
      </c>
    </row>
    <row r="1965" ht="22.5" customHeight="1" spans="1:16">
      <c r="A1965" s="36" t="s">
        <v>56</v>
      </c>
      <c r="B1965" s="37" t="s">
        <v>57</v>
      </c>
      <c r="C1965" s="38">
        <v>45516</v>
      </c>
      <c r="D1965" s="37" t="str">
        <f t="shared" si="210"/>
        <v>August</v>
      </c>
      <c r="E1965" s="37">
        <f t="shared" si="211"/>
        <v>2024</v>
      </c>
      <c r="F1965" s="39">
        <v>154</v>
      </c>
      <c r="G1965" s="40">
        <v>56.58</v>
      </c>
      <c r="H1965" s="41">
        <f t="shared" si="212"/>
        <v>8713.32</v>
      </c>
      <c r="I1965" s="42">
        <v>0.12</v>
      </c>
      <c r="J1965" s="31" t="str">
        <f t="shared" si="213"/>
        <v>High (11–15%)</v>
      </c>
      <c r="K1965" s="41">
        <f t="shared" si="214"/>
        <v>1045.5984</v>
      </c>
      <c r="L1965" s="41">
        <f t="shared" si="215"/>
        <v>7667.7216</v>
      </c>
      <c r="M1965" s="39">
        <v>1</v>
      </c>
      <c r="N1965" s="43">
        <f t="shared" si="216"/>
        <v>0.00649350649350649</v>
      </c>
      <c r="O1965" s="44" t="s">
        <v>31</v>
      </c>
      <c r="P1965" s="45" t="s">
        <v>28</v>
      </c>
    </row>
    <row r="1966" ht="22.5" customHeight="1" spans="1:16">
      <c r="A1966" s="46" t="s">
        <v>10</v>
      </c>
      <c r="B1966" s="47" t="s">
        <v>62</v>
      </c>
      <c r="C1966" s="48">
        <v>45537</v>
      </c>
      <c r="D1966" s="47" t="str">
        <f t="shared" si="210"/>
        <v>September</v>
      </c>
      <c r="E1966" s="47">
        <f t="shared" si="211"/>
        <v>2024</v>
      </c>
      <c r="F1966" s="49">
        <v>185</v>
      </c>
      <c r="G1966" s="50">
        <v>42.41</v>
      </c>
      <c r="H1966" s="51">
        <f t="shared" si="212"/>
        <v>7845.85</v>
      </c>
      <c r="I1966" s="52">
        <v>0.1</v>
      </c>
      <c r="J1966" s="31" t="str">
        <f t="shared" si="213"/>
        <v>Moderate (6–10%)</v>
      </c>
      <c r="K1966" s="51">
        <f t="shared" si="214"/>
        <v>784.585</v>
      </c>
      <c r="L1966" s="51">
        <f t="shared" si="215"/>
        <v>7061.265</v>
      </c>
      <c r="M1966" s="49">
        <v>3</v>
      </c>
      <c r="N1966" s="53">
        <f t="shared" si="216"/>
        <v>0.0162162162162162</v>
      </c>
      <c r="O1966" s="54" t="s">
        <v>33</v>
      </c>
      <c r="P1966" s="55" t="s">
        <v>29</v>
      </c>
    </row>
    <row r="1967" ht="22.5" customHeight="1" spans="1:16">
      <c r="A1967" s="36" t="s">
        <v>8</v>
      </c>
      <c r="B1967" s="37" t="s">
        <v>45</v>
      </c>
      <c r="C1967" s="38">
        <v>45544</v>
      </c>
      <c r="D1967" s="37" t="str">
        <f t="shared" si="210"/>
        <v>September</v>
      </c>
      <c r="E1967" s="37">
        <f t="shared" si="211"/>
        <v>2024</v>
      </c>
      <c r="F1967" s="39">
        <v>148</v>
      </c>
      <c r="G1967" s="40">
        <v>50.92</v>
      </c>
      <c r="H1967" s="41">
        <f t="shared" si="212"/>
        <v>7536.16</v>
      </c>
      <c r="I1967" s="42">
        <v>0.13</v>
      </c>
      <c r="J1967" s="31" t="str">
        <f t="shared" si="213"/>
        <v>High (11–15%)</v>
      </c>
      <c r="K1967" s="41">
        <f t="shared" si="214"/>
        <v>979.7008</v>
      </c>
      <c r="L1967" s="41">
        <f t="shared" si="215"/>
        <v>6556.4592</v>
      </c>
      <c r="M1967" s="39">
        <v>3</v>
      </c>
      <c r="N1967" s="43">
        <f t="shared" si="216"/>
        <v>0.0202702702702703</v>
      </c>
      <c r="O1967" s="44" t="s">
        <v>31</v>
      </c>
      <c r="P1967" s="45" t="s">
        <v>29</v>
      </c>
    </row>
    <row r="1968" ht="22.5" customHeight="1" spans="1:16">
      <c r="A1968" s="46" t="s">
        <v>63</v>
      </c>
      <c r="B1968" s="47" t="s">
        <v>57</v>
      </c>
      <c r="C1968" s="48">
        <v>45544</v>
      </c>
      <c r="D1968" s="47" t="str">
        <f t="shared" si="210"/>
        <v>September</v>
      </c>
      <c r="E1968" s="47">
        <f t="shared" si="211"/>
        <v>2024</v>
      </c>
      <c r="F1968" s="49">
        <v>163</v>
      </c>
      <c r="G1968" s="50">
        <v>40.49</v>
      </c>
      <c r="H1968" s="51">
        <f t="shared" si="212"/>
        <v>6599.87</v>
      </c>
      <c r="I1968" s="52">
        <v>0.15</v>
      </c>
      <c r="J1968" s="31" t="str">
        <f t="shared" si="213"/>
        <v>High (11–15%)</v>
      </c>
      <c r="K1968" s="51">
        <f t="shared" si="214"/>
        <v>989.980500000001</v>
      </c>
      <c r="L1968" s="51">
        <f t="shared" si="215"/>
        <v>5609.8895</v>
      </c>
      <c r="M1968" s="49">
        <v>6</v>
      </c>
      <c r="N1968" s="53">
        <f t="shared" si="216"/>
        <v>0.0368098159509202</v>
      </c>
      <c r="O1968" s="54" t="s">
        <v>33</v>
      </c>
      <c r="P1968" s="55" t="s">
        <v>29</v>
      </c>
    </row>
    <row r="1969" ht="22.5" customHeight="1" spans="1:16">
      <c r="A1969" s="36" t="s">
        <v>6</v>
      </c>
      <c r="B1969" s="37" t="s">
        <v>51</v>
      </c>
      <c r="C1969" s="38">
        <v>45551</v>
      </c>
      <c r="D1969" s="37" t="str">
        <f t="shared" si="210"/>
        <v>September</v>
      </c>
      <c r="E1969" s="37">
        <f t="shared" si="211"/>
        <v>2024</v>
      </c>
      <c r="F1969" s="39">
        <v>143</v>
      </c>
      <c r="G1969" s="40">
        <v>32.74</v>
      </c>
      <c r="H1969" s="41">
        <f t="shared" si="212"/>
        <v>4681.82</v>
      </c>
      <c r="I1969" s="42">
        <v>0.07</v>
      </c>
      <c r="J1969" s="31" t="str">
        <f t="shared" si="213"/>
        <v>Moderate (6–10%)</v>
      </c>
      <c r="K1969" s="41">
        <f t="shared" si="214"/>
        <v>327.727400000001</v>
      </c>
      <c r="L1969" s="41">
        <f t="shared" si="215"/>
        <v>4354.0926</v>
      </c>
      <c r="M1969" s="39">
        <v>0</v>
      </c>
      <c r="N1969" s="43">
        <f t="shared" si="216"/>
        <v>0</v>
      </c>
      <c r="O1969" s="44" t="s">
        <v>32</v>
      </c>
      <c r="P1969" s="45" t="s">
        <v>28</v>
      </c>
    </row>
    <row r="1970" ht="22.5" customHeight="1" spans="1:16">
      <c r="A1970" s="46" t="s">
        <v>54</v>
      </c>
      <c r="B1970" s="47" t="s">
        <v>55</v>
      </c>
      <c r="C1970" s="48">
        <v>45551</v>
      </c>
      <c r="D1970" s="47" t="str">
        <f t="shared" si="210"/>
        <v>September</v>
      </c>
      <c r="E1970" s="47">
        <f t="shared" si="211"/>
        <v>2024</v>
      </c>
      <c r="F1970" s="49">
        <v>146</v>
      </c>
      <c r="G1970" s="50">
        <v>38.91</v>
      </c>
      <c r="H1970" s="51">
        <f t="shared" si="212"/>
        <v>5680.86</v>
      </c>
      <c r="I1970" s="52">
        <v>0.19</v>
      </c>
      <c r="J1970" s="31" t="str">
        <f t="shared" si="213"/>
        <v>Very High (16–20%)</v>
      </c>
      <c r="K1970" s="51">
        <f t="shared" si="214"/>
        <v>1079.3634</v>
      </c>
      <c r="L1970" s="51">
        <f t="shared" si="215"/>
        <v>4601.4966</v>
      </c>
      <c r="M1970" s="49">
        <v>1</v>
      </c>
      <c r="N1970" s="53">
        <f t="shared" si="216"/>
        <v>0.00684931506849315</v>
      </c>
      <c r="O1970" s="54" t="s">
        <v>32</v>
      </c>
      <c r="P1970" s="55" t="s">
        <v>28</v>
      </c>
    </row>
    <row r="1971" ht="22.5" customHeight="1" spans="1:16">
      <c r="A1971" s="36" t="s">
        <v>9</v>
      </c>
      <c r="B1971" s="37" t="s">
        <v>62</v>
      </c>
      <c r="C1971" s="38">
        <v>45558</v>
      </c>
      <c r="D1971" s="37" t="str">
        <f t="shared" si="210"/>
        <v>September</v>
      </c>
      <c r="E1971" s="37">
        <f t="shared" si="211"/>
        <v>2024</v>
      </c>
      <c r="F1971" s="39">
        <v>151</v>
      </c>
      <c r="G1971" s="40">
        <v>55.73</v>
      </c>
      <c r="H1971" s="41">
        <f t="shared" si="212"/>
        <v>8415.23</v>
      </c>
      <c r="I1971" s="42">
        <v>0.15</v>
      </c>
      <c r="J1971" s="31" t="str">
        <f t="shared" si="213"/>
        <v>High (11–15%)</v>
      </c>
      <c r="K1971" s="41">
        <f t="shared" si="214"/>
        <v>1262.2845</v>
      </c>
      <c r="L1971" s="41">
        <f t="shared" si="215"/>
        <v>7152.9455</v>
      </c>
      <c r="M1971" s="39">
        <v>1</v>
      </c>
      <c r="N1971" s="43">
        <f t="shared" si="216"/>
        <v>0.00662251655629139</v>
      </c>
      <c r="O1971" s="44" t="s">
        <v>33</v>
      </c>
      <c r="P1971" s="45" t="s">
        <v>29</v>
      </c>
    </row>
    <row r="1972" ht="22.5" customHeight="1" spans="1:16">
      <c r="A1972" s="46" t="s">
        <v>50</v>
      </c>
      <c r="B1972" s="47" t="s">
        <v>51</v>
      </c>
      <c r="C1972" s="48">
        <v>45565</v>
      </c>
      <c r="D1972" s="47" t="str">
        <f t="shared" si="210"/>
        <v>September</v>
      </c>
      <c r="E1972" s="47">
        <f t="shared" si="211"/>
        <v>2024</v>
      </c>
      <c r="F1972" s="49">
        <v>144</v>
      </c>
      <c r="G1972" s="50">
        <v>15.41</v>
      </c>
      <c r="H1972" s="51">
        <f t="shared" si="212"/>
        <v>2219.04</v>
      </c>
      <c r="I1972" s="52">
        <v>0.17</v>
      </c>
      <c r="J1972" s="31" t="str">
        <f t="shared" si="213"/>
        <v>Very High (16–20%)</v>
      </c>
      <c r="K1972" s="51">
        <f t="shared" si="214"/>
        <v>377.2368</v>
      </c>
      <c r="L1972" s="51">
        <f t="shared" si="215"/>
        <v>1841.8032</v>
      </c>
      <c r="M1972" s="49">
        <v>2</v>
      </c>
      <c r="N1972" s="53">
        <f t="shared" si="216"/>
        <v>0.0138888888888889</v>
      </c>
      <c r="O1972" s="54" t="s">
        <v>33</v>
      </c>
      <c r="P1972" s="55" t="s">
        <v>28</v>
      </c>
    </row>
    <row r="1973" ht="22.5" customHeight="1" spans="1:16">
      <c r="A1973" s="36" t="s">
        <v>46</v>
      </c>
      <c r="B1973" s="37" t="s">
        <v>47</v>
      </c>
      <c r="C1973" s="38">
        <v>45607</v>
      </c>
      <c r="D1973" s="37" t="str">
        <f t="shared" si="210"/>
        <v>November</v>
      </c>
      <c r="E1973" s="37">
        <f t="shared" si="211"/>
        <v>2024</v>
      </c>
      <c r="F1973" s="39">
        <v>145</v>
      </c>
      <c r="G1973" s="40">
        <v>25.8</v>
      </c>
      <c r="H1973" s="41">
        <f t="shared" si="212"/>
        <v>3741</v>
      </c>
      <c r="I1973" s="42">
        <v>0.05</v>
      </c>
      <c r="J1973" s="31" t="str">
        <f t="shared" si="213"/>
        <v>Low (1–5%)</v>
      </c>
      <c r="K1973" s="41">
        <f t="shared" si="214"/>
        <v>187.05</v>
      </c>
      <c r="L1973" s="41">
        <f t="shared" si="215"/>
        <v>3553.95</v>
      </c>
      <c r="M1973" s="39">
        <v>1</v>
      </c>
      <c r="N1973" s="43">
        <f t="shared" si="216"/>
        <v>0.00689655172413793</v>
      </c>
      <c r="O1973" s="44" t="s">
        <v>31</v>
      </c>
      <c r="P1973" s="45" t="s">
        <v>30</v>
      </c>
    </row>
    <row r="1974" ht="22.5" customHeight="1" spans="1:16">
      <c r="A1974" s="46" t="s">
        <v>50</v>
      </c>
      <c r="B1974" s="47" t="s">
        <v>51</v>
      </c>
      <c r="C1974" s="48">
        <v>45607</v>
      </c>
      <c r="D1974" s="47" t="str">
        <f t="shared" si="210"/>
        <v>November</v>
      </c>
      <c r="E1974" s="47">
        <f t="shared" si="211"/>
        <v>2024</v>
      </c>
      <c r="F1974" s="49">
        <v>137</v>
      </c>
      <c r="G1974" s="50">
        <v>17.75</v>
      </c>
      <c r="H1974" s="51">
        <f t="shared" si="212"/>
        <v>2431.75</v>
      </c>
      <c r="I1974" s="52">
        <v>0.02</v>
      </c>
      <c r="J1974" s="31" t="str">
        <f t="shared" si="213"/>
        <v>Low (1–5%)</v>
      </c>
      <c r="K1974" s="51">
        <f t="shared" si="214"/>
        <v>48.6350000000002</v>
      </c>
      <c r="L1974" s="51">
        <f t="shared" si="215"/>
        <v>2383.115</v>
      </c>
      <c r="M1974" s="49">
        <v>0</v>
      </c>
      <c r="N1974" s="53">
        <f t="shared" si="216"/>
        <v>0</v>
      </c>
      <c r="O1974" s="54" t="s">
        <v>32</v>
      </c>
      <c r="P1974" s="55" t="s">
        <v>30</v>
      </c>
    </row>
    <row r="1975" ht="22.5" customHeight="1" spans="1:16">
      <c r="A1975" s="36" t="s">
        <v>63</v>
      </c>
      <c r="B1975" s="37" t="s">
        <v>57</v>
      </c>
      <c r="C1975" s="38">
        <v>45642</v>
      </c>
      <c r="D1975" s="37" t="str">
        <f t="shared" si="210"/>
        <v>December</v>
      </c>
      <c r="E1975" s="37">
        <f t="shared" si="211"/>
        <v>2024</v>
      </c>
      <c r="F1975" s="39">
        <v>153</v>
      </c>
      <c r="G1975" s="40">
        <v>46.28</v>
      </c>
      <c r="H1975" s="41">
        <f t="shared" si="212"/>
        <v>7080.84</v>
      </c>
      <c r="I1975" s="42">
        <v>0.03</v>
      </c>
      <c r="J1975" s="31" t="str">
        <f t="shared" si="213"/>
        <v>Low (1–5%)</v>
      </c>
      <c r="K1975" s="41">
        <f t="shared" si="214"/>
        <v>212.425200000001</v>
      </c>
      <c r="L1975" s="41">
        <f t="shared" si="215"/>
        <v>6868.4148</v>
      </c>
      <c r="M1975" s="39">
        <v>0</v>
      </c>
      <c r="N1975" s="43">
        <f t="shared" si="216"/>
        <v>0</v>
      </c>
      <c r="O1975" s="44" t="s">
        <v>32</v>
      </c>
      <c r="P1975" s="45" t="s">
        <v>28</v>
      </c>
    </row>
    <row r="1976" ht="22.5" customHeight="1" spans="1:16">
      <c r="A1976" s="46" t="s">
        <v>10</v>
      </c>
      <c r="B1976" s="47" t="s">
        <v>62</v>
      </c>
      <c r="C1976" s="48">
        <v>45656</v>
      </c>
      <c r="D1976" s="47" t="str">
        <f t="shared" si="210"/>
        <v>December</v>
      </c>
      <c r="E1976" s="47">
        <f t="shared" si="211"/>
        <v>2024</v>
      </c>
      <c r="F1976" s="49">
        <v>161</v>
      </c>
      <c r="G1976" s="50">
        <v>25.42</v>
      </c>
      <c r="H1976" s="51">
        <f t="shared" si="212"/>
        <v>4092.62</v>
      </c>
      <c r="I1976" s="52">
        <v>0.22</v>
      </c>
      <c r="J1976" s="31" t="str">
        <f t="shared" si="213"/>
        <v>Maximum (21–25%)</v>
      </c>
      <c r="K1976" s="51">
        <f t="shared" si="214"/>
        <v>900.3764</v>
      </c>
      <c r="L1976" s="51">
        <f t="shared" si="215"/>
        <v>3192.2436</v>
      </c>
      <c r="M1976" s="49">
        <v>1</v>
      </c>
      <c r="N1976" s="53">
        <f t="shared" si="216"/>
        <v>0.0062111801242236</v>
      </c>
      <c r="O1976" s="54" t="s">
        <v>33</v>
      </c>
      <c r="P1976" s="55" t="s">
        <v>29</v>
      </c>
    </row>
    <row r="1977" ht="22.5" customHeight="1" spans="1:16">
      <c r="A1977" s="36" t="s">
        <v>61</v>
      </c>
      <c r="B1977" s="37" t="s">
        <v>62</v>
      </c>
      <c r="C1977" s="38">
        <v>45656</v>
      </c>
      <c r="D1977" s="37" t="str">
        <f t="shared" si="210"/>
        <v>December</v>
      </c>
      <c r="E1977" s="37">
        <f t="shared" si="211"/>
        <v>2024</v>
      </c>
      <c r="F1977" s="39">
        <v>118</v>
      </c>
      <c r="G1977" s="40">
        <v>47.96</v>
      </c>
      <c r="H1977" s="41">
        <f t="shared" si="212"/>
        <v>5659.28</v>
      </c>
      <c r="I1977" s="42">
        <v>0.01</v>
      </c>
      <c r="J1977" s="31" t="str">
        <f t="shared" si="213"/>
        <v>Low (1–5%)</v>
      </c>
      <c r="K1977" s="41">
        <f t="shared" si="214"/>
        <v>56.5928000000004</v>
      </c>
      <c r="L1977" s="41">
        <f t="shared" si="215"/>
        <v>5602.6872</v>
      </c>
      <c r="M1977" s="39">
        <v>2</v>
      </c>
      <c r="N1977" s="43">
        <f t="shared" si="216"/>
        <v>0.0169491525423729</v>
      </c>
      <c r="O1977" s="44" t="s">
        <v>33</v>
      </c>
      <c r="P1977" s="45" t="s">
        <v>28</v>
      </c>
    </row>
    <row r="1978" ht="22.5" customHeight="1" spans="1:16">
      <c r="A1978" s="46" t="s">
        <v>46</v>
      </c>
      <c r="B1978" s="47" t="s">
        <v>47</v>
      </c>
      <c r="C1978" s="48">
        <v>45684</v>
      </c>
      <c r="D1978" s="47" t="str">
        <f t="shared" si="210"/>
        <v>January</v>
      </c>
      <c r="E1978" s="47">
        <f t="shared" si="211"/>
        <v>2025</v>
      </c>
      <c r="F1978" s="49">
        <v>146</v>
      </c>
      <c r="G1978" s="50">
        <v>26.69</v>
      </c>
      <c r="H1978" s="51">
        <f t="shared" si="212"/>
        <v>3896.74</v>
      </c>
      <c r="I1978" s="52">
        <v>0.13</v>
      </c>
      <c r="J1978" s="31" t="str">
        <f t="shared" si="213"/>
        <v>High (11–15%)</v>
      </c>
      <c r="K1978" s="51">
        <f t="shared" si="214"/>
        <v>506.5762</v>
      </c>
      <c r="L1978" s="51">
        <f t="shared" si="215"/>
        <v>3390.1638</v>
      </c>
      <c r="M1978" s="49">
        <v>1</v>
      </c>
      <c r="N1978" s="53">
        <f t="shared" si="216"/>
        <v>0.00684931506849315</v>
      </c>
      <c r="O1978" s="54" t="s">
        <v>31</v>
      </c>
      <c r="P1978" s="55" t="s">
        <v>29</v>
      </c>
    </row>
    <row r="1979" ht="22.5" customHeight="1" spans="1:16">
      <c r="A1979" s="36" t="s">
        <v>6</v>
      </c>
      <c r="B1979" s="37" t="s">
        <v>51</v>
      </c>
      <c r="C1979" s="38">
        <v>45691</v>
      </c>
      <c r="D1979" s="37" t="str">
        <f t="shared" si="210"/>
        <v>February</v>
      </c>
      <c r="E1979" s="37">
        <f t="shared" si="211"/>
        <v>2025</v>
      </c>
      <c r="F1979" s="39">
        <v>177</v>
      </c>
      <c r="G1979" s="40">
        <v>43.75</v>
      </c>
      <c r="H1979" s="41">
        <f t="shared" si="212"/>
        <v>7743.75</v>
      </c>
      <c r="I1979" s="42">
        <v>0.13</v>
      </c>
      <c r="J1979" s="31" t="str">
        <f t="shared" si="213"/>
        <v>High (11–15%)</v>
      </c>
      <c r="K1979" s="41">
        <f t="shared" si="214"/>
        <v>1006.6875</v>
      </c>
      <c r="L1979" s="41">
        <f t="shared" si="215"/>
        <v>6737.0625</v>
      </c>
      <c r="M1979" s="39">
        <v>1</v>
      </c>
      <c r="N1979" s="43">
        <f t="shared" si="216"/>
        <v>0.00564971751412429</v>
      </c>
      <c r="O1979" s="44" t="s">
        <v>32</v>
      </c>
      <c r="P1979" s="45" t="s">
        <v>30</v>
      </c>
    </row>
    <row r="1980" ht="22.5" customHeight="1" spans="1:16">
      <c r="A1980" s="46" t="s">
        <v>46</v>
      </c>
      <c r="B1980" s="47" t="s">
        <v>47</v>
      </c>
      <c r="C1980" s="48">
        <v>45691</v>
      </c>
      <c r="D1980" s="47" t="str">
        <f t="shared" si="210"/>
        <v>February</v>
      </c>
      <c r="E1980" s="47">
        <f t="shared" si="211"/>
        <v>2025</v>
      </c>
      <c r="F1980" s="49">
        <v>127</v>
      </c>
      <c r="G1980" s="50">
        <v>11.22</v>
      </c>
      <c r="H1980" s="51">
        <f t="shared" si="212"/>
        <v>1424.94</v>
      </c>
      <c r="I1980" s="52">
        <v>0.09</v>
      </c>
      <c r="J1980" s="31" t="str">
        <f t="shared" si="213"/>
        <v>Moderate (6–10%)</v>
      </c>
      <c r="K1980" s="51">
        <f t="shared" si="214"/>
        <v>128.2446</v>
      </c>
      <c r="L1980" s="51">
        <f t="shared" si="215"/>
        <v>1296.6954</v>
      </c>
      <c r="M1980" s="49">
        <v>2</v>
      </c>
      <c r="N1980" s="53">
        <f t="shared" si="216"/>
        <v>0.015748031496063</v>
      </c>
      <c r="O1980" s="54" t="s">
        <v>32</v>
      </c>
      <c r="P1980" s="55" t="s">
        <v>28</v>
      </c>
    </row>
    <row r="1981" ht="22.5" customHeight="1" spans="1:16">
      <c r="A1981" s="36" t="s">
        <v>48</v>
      </c>
      <c r="B1981" s="37" t="s">
        <v>49</v>
      </c>
      <c r="C1981" s="38">
        <v>45712</v>
      </c>
      <c r="D1981" s="37" t="str">
        <f t="shared" si="210"/>
        <v>February</v>
      </c>
      <c r="E1981" s="37">
        <f t="shared" si="211"/>
        <v>2025</v>
      </c>
      <c r="F1981" s="39">
        <v>137</v>
      </c>
      <c r="G1981" s="40">
        <v>40.82</v>
      </c>
      <c r="H1981" s="41">
        <f t="shared" si="212"/>
        <v>5592.34</v>
      </c>
      <c r="I1981" s="42">
        <v>0.23</v>
      </c>
      <c r="J1981" s="31" t="str">
        <f t="shared" si="213"/>
        <v>Maximum (21–25%)</v>
      </c>
      <c r="K1981" s="41">
        <f t="shared" si="214"/>
        <v>1286.2382</v>
      </c>
      <c r="L1981" s="41">
        <f t="shared" si="215"/>
        <v>4306.1018</v>
      </c>
      <c r="M1981" s="39">
        <v>0</v>
      </c>
      <c r="N1981" s="43">
        <f t="shared" si="216"/>
        <v>0</v>
      </c>
      <c r="O1981" s="44" t="s">
        <v>31</v>
      </c>
      <c r="P1981" s="45" t="s">
        <v>29</v>
      </c>
    </row>
    <row r="1982" ht="22.5" customHeight="1" spans="1:16">
      <c r="A1982" s="46" t="s">
        <v>7</v>
      </c>
      <c r="B1982" s="47" t="s">
        <v>47</v>
      </c>
      <c r="C1982" s="48">
        <v>45740</v>
      </c>
      <c r="D1982" s="47" t="str">
        <f t="shared" si="210"/>
        <v>March</v>
      </c>
      <c r="E1982" s="47">
        <f t="shared" si="211"/>
        <v>2025</v>
      </c>
      <c r="F1982" s="49">
        <v>167</v>
      </c>
      <c r="G1982" s="50">
        <v>13.26</v>
      </c>
      <c r="H1982" s="51">
        <f t="shared" si="212"/>
        <v>2214.42</v>
      </c>
      <c r="I1982" s="52">
        <v>0.1</v>
      </c>
      <c r="J1982" s="31" t="str">
        <f t="shared" si="213"/>
        <v>Moderate (6–10%)</v>
      </c>
      <c r="K1982" s="51">
        <f t="shared" si="214"/>
        <v>221.442</v>
      </c>
      <c r="L1982" s="51">
        <f t="shared" si="215"/>
        <v>1992.978</v>
      </c>
      <c r="M1982" s="49">
        <v>2</v>
      </c>
      <c r="N1982" s="53">
        <f t="shared" si="216"/>
        <v>0.0119760479041916</v>
      </c>
      <c r="O1982" s="54" t="s">
        <v>33</v>
      </c>
      <c r="P1982" s="55" t="s">
        <v>30</v>
      </c>
    </row>
    <row r="1983" ht="22.5" customHeight="1" spans="1:16">
      <c r="A1983" s="36" t="s">
        <v>58</v>
      </c>
      <c r="B1983" s="37" t="s">
        <v>57</v>
      </c>
      <c r="C1983" s="38">
        <v>45747</v>
      </c>
      <c r="D1983" s="37" t="str">
        <f t="shared" si="210"/>
        <v>March</v>
      </c>
      <c r="E1983" s="37">
        <f t="shared" si="211"/>
        <v>2025</v>
      </c>
      <c r="F1983" s="39">
        <v>147</v>
      </c>
      <c r="G1983" s="40">
        <v>23.47</v>
      </c>
      <c r="H1983" s="41">
        <f t="shared" si="212"/>
        <v>3450.09</v>
      </c>
      <c r="I1983" s="42">
        <v>0.12</v>
      </c>
      <c r="J1983" s="31" t="str">
        <f t="shared" si="213"/>
        <v>High (11–15%)</v>
      </c>
      <c r="K1983" s="41">
        <f t="shared" si="214"/>
        <v>414.0108</v>
      </c>
      <c r="L1983" s="41">
        <f t="shared" si="215"/>
        <v>3036.0792</v>
      </c>
      <c r="M1983" s="39">
        <v>1</v>
      </c>
      <c r="N1983" s="43">
        <f t="shared" si="216"/>
        <v>0.00680272108843537</v>
      </c>
      <c r="O1983" s="44" t="s">
        <v>31</v>
      </c>
      <c r="P1983" s="45" t="s">
        <v>30</v>
      </c>
    </row>
    <row r="1984" ht="22.5" customHeight="1" spans="1:16">
      <c r="A1984" s="46" t="s">
        <v>64</v>
      </c>
      <c r="B1984" s="47" t="s">
        <v>65</v>
      </c>
      <c r="C1984" s="48">
        <v>43836</v>
      </c>
      <c r="D1984" s="47" t="str">
        <f t="shared" si="210"/>
        <v>January</v>
      </c>
      <c r="E1984" s="47">
        <f t="shared" si="211"/>
        <v>2020</v>
      </c>
      <c r="F1984" s="49">
        <v>154</v>
      </c>
      <c r="G1984" s="50">
        <v>41.19</v>
      </c>
      <c r="H1984" s="51">
        <f t="shared" si="212"/>
        <v>6343.26</v>
      </c>
      <c r="I1984" s="52">
        <v>0.19</v>
      </c>
      <c r="J1984" s="31" t="str">
        <f t="shared" si="213"/>
        <v>Very High (16–20%)</v>
      </c>
      <c r="K1984" s="51">
        <f t="shared" si="214"/>
        <v>1205.2194</v>
      </c>
      <c r="L1984" s="51">
        <f t="shared" si="215"/>
        <v>5138.0406</v>
      </c>
      <c r="M1984" s="49">
        <v>1</v>
      </c>
      <c r="N1984" s="53">
        <f t="shared" si="216"/>
        <v>0.00649350649350649</v>
      </c>
      <c r="O1984" s="54" t="s">
        <v>32</v>
      </c>
      <c r="P1984" s="55" t="s">
        <v>30</v>
      </c>
    </row>
    <row r="1985" ht="22.5" customHeight="1" spans="1:16">
      <c r="A1985" s="36" t="s">
        <v>7</v>
      </c>
      <c r="B1985" s="37" t="s">
        <v>47</v>
      </c>
      <c r="C1985" s="38">
        <v>43843</v>
      </c>
      <c r="D1985" s="37" t="str">
        <f t="shared" si="210"/>
        <v>January</v>
      </c>
      <c r="E1985" s="37">
        <f t="shared" si="211"/>
        <v>2020</v>
      </c>
      <c r="F1985" s="39">
        <v>154</v>
      </c>
      <c r="G1985" s="40">
        <v>42.2</v>
      </c>
      <c r="H1985" s="41">
        <f t="shared" si="212"/>
        <v>6498.8</v>
      </c>
      <c r="I1985" s="42">
        <v>0.11</v>
      </c>
      <c r="J1985" s="31" t="str">
        <f t="shared" si="213"/>
        <v>High (11–15%)</v>
      </c>
      <c r="K1985" s="41">
        <f t="shared" si="214"/>
        <v>714.867999999999</v>
      </c>
      <c r="L1985" s="41">
        <f t="shared" si="215"/>
        <v>5783.932</v>
      </c>
      <c r="M1985" s="39">
        <v>0</v>
      </c>
      <c r="N1985" s="43">
        <f t="shared" si="216"/>
        <v>0</v>
      </c>
      <c r="O1985" s="44" t="s">
        <v>32</v>
      </c>
      <c r="P1985" s="45" t="s">
        <v>30</v>
      </c>
    </row>
    <row r="1986" ht="22.5" customHeight="1" spans="1:16">
      <c r="A1986" s="46" t="s">
        <v>59</v>
      </c>
      <c r="B1986" s="47" t="s">
        <v>60</v>
      </c>
      <c r="C1986" s="48">
        <v>43857</v>
      </c>
      <c r="D1986" s="47" t="str">
        <f t="shared" si="210"/>
        <v>January</v>
      </c>
      <c r="E1986" s="47">
        <f t="shared" si="211"/>
        <v>2020</v>
      </c>
      <c r="F1986" s="49">
        <v>141</v>
      </c>
      <c r="G1986" s="50">
        <v>38.06</v>
      </c>
      <c r="H1986" s="51">
        <f t="shared" si="212"/>
        <v>5366.46</v>
      </c>
      <c r="I1986" s="52">
        <v>0.15</v>
      </c>
      <c r="J1986" s="31" t="str">
        <f t="shared" si="213"/>
        <v>High (11–15%)</v>
      </c>
      <c r="K1986" s="51">
        <f t="shared" si="214"/>
        <v>804.969</v>
      </c>
      <c r="L1986" s="51">
        <f t="shared" si="215"/>
        <v>4561.491</v>
      </c>
      <c r="M1986" s="49">
        <v>0</v>
      </c>
      <c r="N1986" s="53">
        <f t="shared" si="216"/>
        <v>0</v>
      </c>
      <c r="O1986" s="54" t="s">
        <v>32</v>
      </c>
      <c r="P1986" s="55" t="s">
        <v>28</v>
      </c>
    </row>
    <row r="1987" ht="22.5" customHeight="1" spans="1:16">
      <c r="A1987" s="36" t="s">
        <v>64</v>
      </c>
      <c r="B1987" s="37" t="s">
        <v>65</v>
      </c>
      <c r="C1987" s="38">
        <v>43864</v>
      </c>
      <c r="D1987" s="37" t="str">
        <f t="shared" ref="D1987:D2050" si="217">TEXT(C1987,"mmmm")</f>
        <v>February</v>
      </c>
      <c r="E1987" s="37">
        <f t="shared" ref="E1987:E2050" si="218">YEAR(C1987)</f>
        <v>2020</v>
      </c>
      <c r="F1987" s="39">
        <v>126</v>
      </c>
      <c r="G1987" s="40">
        <v>55.46</v>
      </c>
      <c r="H1987" s="41">
        <f t="shared" ref="H1987:H2050" si="219">F1987*G1987</f>
        <v>6987.96</v>
      </c>
      <c r="I1987" s="42">
        <v>0.09</v>
      </c>
      <c r="J1987" s="31" t="str">
        <f t="shared" ref="J1987:J2050" si="220">IF(I1987=0,"No Discount",IF(I1987&lt;=0.05,"Low (1–5%)",IF(I1987&lt;=0.1,"Moderate (6–10%)",IF(I1987&lt;=0.15,"High (11–15%)",IF(I1987&lt;=0.2,"Very High (16–20%)","Maximum (21–25%)")))))</f>
        <v>Moderate (6–10%)</v>
      </c>
      <c r="K1987" s="41">
        <f t="shared" ref="K1987:K2050" si="221">H1987-L1987</f>
        <v>628.9164</v>
      </c>
      <c r="L1987" s="41">
        <f t="shared" ref="L1987:L2050" si="222">H1987*(1-I1987)</f>
        <v>6359.0436</v>
      </c>
      <c r="M1987" s="39">
        <v>1</v>
      </c>
      <c r="N1987" s="43">
        <f t="shared" ref="N1987:N2050" si="223">M1987/F1987</f>
        <v>0.00793650793650794</v>
      </c>
      <c r="O1987" s="44" t="s">
        <v>33</v>
      </c>
      <c r="P1987" s="45" t="s">
        <v>28</v>
      </c>
    </row>
    <row r="1988" ht="22.5" customHeight="1" spans="1:16">
      <c r="A1988" s="46" t="s">
        <v>56</v>
      </c>
      <c r="B1988" s="47" t="s">
        <v>57</v>
      </c>
      <c r="C1988" s="48">
        <v>43864</v>
      </c>
      <c r="D1988" s="47" t="str">
        <f t="shared" si="217"/>
        <v>February</v>
      </c>
      <c r="E1988" s="47">
        <f t="shared" si="218"/>
        <v>2020</v>
      </c>
      <c r="F1988" s="49">
        <v>136</v>
      </c>
      <c r="G1988" s="50">
        <v>37.99</v>
      </c>
      <c r="H1988" s="51">
        <f t="shared" si="219"/>
        <v>5166.64</v>
      </c>
      <c r="I1988" s="52">
        <v>0.24</v>
      </c>
      <c r="J1988" s="31" t="str">
        <f t="shared" si="220"/>
        <v>Maximum (21–25%)</v>
      </c>
      <c r="K1988" s="51">
        <f t="shared" si="221"/>
        <v>1239.9936</v>
      </c>
      <c r="L1988" s="51">
        <f t="shared" si="222"/>
        <v>3926.6464</v>
      </c>
      <c r="M1988" s="49">
        <v>2</v>
      </c>
      <c r="N1988" s="53">
        <f t="shared" si="223"/>
        <v>0.0147058823529412</v>
      </c>
      <c r="O1988" s="54" t="s">
        <v>33</v>
      </c>
      <c r="P1988" s="55" t="s">
        <v>29</v>
      </c>
    </row>
    <row r="1989" ht="22.5" customHeight="1" spans="1:16">
      <c r="A1989" s="36" t="s">
        <v>54</v>
      </c>
      <c r="B1989" s="37" t="s">
        <v>55</v>
      </c>
      <c r="C1989" s="38">
        <v>43878</v>
      </c>
      <c r="D1989" s="37" t="str">
        <f t="shared" si="217"/>
        <v>February</v>
      </c>
      <c r="E1989" s="37">
        <f t="shared" si="218"/>
        <v>2020</v>
      </c>
      <c r="F1989" s="39">
        <v>154</v>
      </c>
      <c r="G1989" s="40">
        <v>27.26</v>
      </c>
      <c r="H1989" s="41">
        <f t="shared" si="219"/>
        <v>4198.04</v>
      </c>
      <c r="I1989" s="42">
        <v>0.09</v>
      </c>
      <c r="J1989" s="31" t="str">
        <f t="shared" si="220"/>
        <v>Moderate (6–10%)</v>
      </c>
      <c r="K1989" s="41">
        <f t="shared" si="221"/>
        <v>377.8236</v>
      </c>
      <c r="L1989" s="41">
        <f t="shared" si="222"/>
        <v>3820.2164</v>
      </c>
      <c r="M1989" s="39">
        <v>3</v>
      </c>
      <c r="N1989" s="43">
        <f t="shared" si="223"/>
        <v>0.0194805194805195</v>
      </c>
      <c r="O1989" s="44" t="s">
        <v>31</v>
      </c>
      <c r="P1989" s="45" t="s">
        <v>29</v>
      </c>
    </row>
    <row r="1990" ht="22.5" customHeight="1" spans="1:16">
      <c r="A1990" s="46" t="s">
        <v>56</v>
      </c>
      <c r="B1990" s="47" t="s">
        <v>57</v>
      </c>
      <c r="C1990" s="48">
        <v>43899</v>
      </c>
      <c r="D1990" s="47" t="str">
        <f t="shared" si="217"/>
        <v>March</v>
      </c>
      <c r="E1990" s="47">
        <f t="shared" si="218"/>
        <v>2020</v>
      </c>
      <c r="F1990" s="49">
        <v>151</v>
      </c>
      <c r="G1990" s="50">
        <v>13.84</v>
      </c>
      <c r="H1990" s="51">
        <f t="shared" si="219"/>
        <v>2089.84</v>
      </c>
      <c r="I1990" s="52">
        <v>0.05</v>
      </c>
      <c r="J1990" s="31" t="str">
        <f t="shared" si="220"/>
        <v>Low (1–5%)</v>
      </c>
      <c r="K1990" s="51">
        <f t="shared" si="221"/>
        <v>104.492</v>
      </c>
      <c r="L1990" s="51">
        <f t="shared" si="222"/>
        <v>1985.348</v>
      </c>
      <c r="M1990" s="49">
        <v>2</v>
      </c>
      <c r="N1990" s="53">
        <f t="shared" si="223"/>
        <v>0.0132450331125828</v>
      </c>
      <c r="O1990" s="54" t="s">
        <v>31</v>
      </c>
      <c r="P1990" s="55" t="s">
        <v>28</v>
      </c>
    </row>
    <row r="1991" ht="22.5" customHeight="1" spans="1:16">
      <c r="A1991" s="36" t="s">
        <v>58</v>
      </c>
      <c r="B1991" s="37" t="s">
        <v>57</v>
      </c>
      <c r="C1991" s="38">
        <v>43913</v>
      </c>
      <c r="D1991" s="37" t="str">
        <f t="shared" si="217"/>
        <v>March</v>
      </c>
      <c r="E1991" s="37">
        <f t="shared" si="218"/>
        <v>2020</v>
      </c>
      <c r="F1991" s="39">
        <v>147</v>
      </c>
      <c r="G1991" s="40">
        <v>30.21</v>
      </c>
      <c r="H1991" s="41">
        <f t="shared" si="219"/>
        <v>4440.87</v>
      </c>
      <c r="I1991" s="42">
        <v>0.05</v>
      </c>
      <c r="J1991" s="31" t="str">
        <f t="shared" si="220"/>
        <v>Low (1–5%)</v>
      </c>
      <c r="K1991" s="41">
        <f t="shared" si="221"/>
        <v>222.0435</v>
      </c>
      <c r="L1991" s="41">
        <f t="shared" si="222"/>
        <v>4218.8265</v>
      </c>
      <c r="M1991" s="39">
        <v>2</v>
      </c>
      <c r="N1991" s="43">
        <f t="shared" si="223"/>
        <v>0.0136054421768707</v>
      </c>
      <c r="O1991" s="44" t="s">
        <v>32</v>
      </c>
      <c r="P1991" s="45" t="s">
        <v>29</v>
      </c>
    </row>
    <row r="1992" ht="22.5" customHeight="1" spans="1:16">
      <c r="A1992" s="46" t="s">
        <v>64</v>
      </c>
      <c r="B1992" s="47" t="s">
        <v>65</v>
      </c>
      <c r="C1992" s="48">
        <v>43927</v>
      </c>
      <c r="D1992" s="47" t="str">
        <f t="shared" si="217"/>
        <v>April</v>
      </c>
      <c r="E1992" s="47">
        <f t="shared" si="218"/>
        <v>2020</v>
      </c>
      <c r="F1992" s="49">
        <v>153</v>
      </c>
      <c r="G1992" s="50">
        <v>39</v>
      </c>
      <c r="H1992" s="51">
        <f t="shared" si="219"/>
        <v>5967</v>
      </c>
      <c r="I1992" s="52">
        <v>0.05</v>
      </c>
      <c r="J1992" s="31" t="str">
        <f t="shared" si="220"/>
        <v>Low (1–5%)</v>
      </c>
      <c r="K1992" s="51">
        <f t="shared" si="221"/>
        <v>298.35</v>
      </c>
      <c r="L1992" s="51">
        <f t="shared" si="222"/>
        <v>5668.65</v>
      </c>
      <c r="M1992" s="49">
        <v>2</v>
      </c>
      <c r="N1992" s="53">
        <f t="shared" si="223"/>
        <v>0.0130718954248366</v>
      </c>
      <c r="O1992" s="54" t="s">
        <v>33</v>
      </c>
      <c r="P1992" s="55" t="s">
        <v>30</v>
      </c>
    </row>
    <row r="1993" ht="22.5" customHeight="1" spans="1:16">
      <c r="A1993" s="36" t="s">
        <v>63</v>
      </c>
      <c r="B1993" s="37" t="s">
        <v>57</v>
      </c>
      <c r="C1993" s="38">
        <v>43927</v>
      </c>
      <c r="D1993" s="37" t="str">
        <f t="shared" si="217"/>
        <v>April</v>
      </c>
      <c r="E1993" s="37">
        <f t="shared" si="218"/>
        <v>2020</v>
      </c>
      <c r="F1993" s="39">
        <v>127</v>
      </c>
      <c r="G1993" s="40">
        <v>57.04</v>
      </c>
      <c r="H1993" s="41">
        <f t="shared" si="219"/>
        <v>7244.08</v>
      </c>
      <c r="I1993" s="42">
        <v>0.05</v>
      </c>
      <c r="J1993" s="31" t="str">
        <f t="shared" si="220"/>
        <v>Low (1–5%)</v>
      </c>
      <c r="K1993" s="41">
        <f t="shared" si="221"/>
        <v>362.204000000001</v>
      </c>
      <c r="L1993" s="41">
        <f t="shared" si="222"/>
        <v>6881.876</v>
      </c>
      <c r="M1993" s="39">
        <v>1</v>
      </c>
      <c r="N1993" s="43">
        <f t="shared" si="223"/>
        <v>0.0078740157480315</v>
      </c>
      <c r="O1993" s="44" t="s">
        <v>31</v>
      </c>
      <c r="P1993" s="45" t="s">
        <v>28</v>
      </c>
    </row>
    <row r="1994" ht="22.5" customHeight="1" spans="1:16">
      <c r="A1994" s="46" t="s">
        <v>48</v>
      </c>
      <c r="B1994" s="47" t="s">
        <v>49</v>
      </c>
      <c r="C1994" s="48">
        <v>43927</v>
      </c>
      <c r="D1994" s="47" t="str">
        <f t="shared" si="217"/>
        <v>April</v>
      </c>
      <c r="E1994" s="47">
        <f t="shared" si="218"/>
        <v>2020</v>
      </c>
      <c r="F1994" s="49">
        <v>156</v>
      </c>
      <c r="G1994" s="50">
        <v>53.79</v>
      </c>
      <c r="H1994" s="51">
        <f t="shared" si="219"/>
        <v>8391.24</v>
      </c>
      <c r="I1994" s="52">
        <v>0.08</v>
      </c>
      <c r="J1994" s="31" t="str">
        <f t="shared" si="220"/>
        <v>Moderate (6–10%)</v>
      </c>
      <c r="K1994" s="51">
        <f t="shared" si="221"/>
        <v>671.299199999999</v>
      </c>
      <c r="L1994" s="51">
        <f t="shared" si="222"/>
        <v>7719.9408</v>
      </c>
      <c r="M1994" s="49">
        <v>1</v>
      </c>
      <c r="N1994" s="53">
        <f t="shared" si="223"/>
        <v>0.00641025641025641</v>
      </c>
      <c r="O1994" s="54" t="s">
        <v>33</v>
      </c>
      <c r="P1994" s="55" t="s">
        <v>28</v>
      </c>
    </row>
    <row r="1995" ht="22.5" customHeight="1" spans="1:16">
      <c r="A1995" s="36" t="s">
        <v>64</v>
      </c>
      <c r="B1995" s="37" t="s">
        <v>65</v>
      </c>
      <c r="C1995" s="38">
        <v>43934</v>
      </c>
      <c r="D1995" s="37" t="str">
        <f t="shared" si="217"/>
        <v>April</v>
      </c>
      <c r="E1995" s="37">
        <f t="shared" si="218"/>
        <v>2020</v>
      </c>
      <c r="F1995" s="39">
        <v>158</v>
      </c>
      <c r="G1995" s="40">
        <v>15.13</v>
      </c>
      <c r="H1995" s="41">
        <f t="shared" si="219"/>
        <v>2390.54</v>
      </c>
      <c r="I1995" s="42">
        <v>0.04</v>
      </c>
      <c r="J1995" s="31" t="str">
        <f t="shared" si="220"/>
        <v>Low (1–5%)</v>
      </c>
      <c r="K1995" s="41">
        <f t="shared" si="221"/>
        <v>95.6215999999999</v>
      </c>
      <c r="L1995" s="41">
        <f t="shared" si="222"/>
        <v>2294.9184</v>
      </c>
      <c r="M1995" s="39">
        <v>1</v>
      </c>
      <c r="N1995" s="43">
        <f t="shared" si="223"/>
        <v>0.00632911392405063</v>
      </c>
      <c r="O1995" s="44" t="s">
        <v>31</v>
      </c>
      <c r="P1995" s="45" t="s">
        <v>28</v>
      </c>
    </row>
    <row r="1996" ht="22.5" customHeight="1" spans="1:16">
      <c r="A1996" s="46" t="s">
        <v>7</v>
      </c>
      <c r="B1996" s="47" t="s">
        <v>47</v>
      </c>
      <c r="C1996" s="48">
        <v>43941</v>
      </c>
      <c r="D1996" s="47" t="str">
        <f t="shared" si="217"/>
        <v>April</v>
      </c>
      <c r="E1996" s="47">
        <f t="shared" si="218"/>
        <v>2020</v>
      </c>
      <c r="F1996" s="49">
        <v>148</v>
      </c>
      <c r="G1996" s="50">
        <v>13.38</v>
      </c>
      <c r="H1996" s="51">
        <f t="shared" si="219"/>
        <v>1980.24</v>
      </c>
      <c r="I1996" s="52">
        <v>0.21</v>
      </c>
      <c r="J1996" s="31" t="str">
        <f t="shared" si="220"/>
        <v>Maximum (21–25%)</v>
      </c>
      <c r="K1996" s="51">
        <f t="shared" si="221"/>
        <v>415.8504</v>
      </c>
      <c r="L1996" s="51">
        <f t="shared" si="222"/>
        <v>1564.3896</v>
      </c>
      <c r="M1996" s="49">
        <v>0</v>
      </c>
      <c r="N1996" s="53">
        <f t="shared" si="223"/>
        <v>0</v>
      </c>
      <c r="O1996" s="54" t="s">
        <v>31</v>
      </c>
      <c r="P1996" s="55" t="s">
        <v>30</v>
      </c>
    </row>
    <row r="1997" ht="22.5" customHeight="1" spans="1:16">
      <c r="A1997" s="36" t="s">
        <v>59</v>
      </c>
      <c r="B1997" s="37" t="s">
        <v>60</v>
      </c>
      <c r="C1997" s="38">
        <v>43955</v>
      </c>
      <c r="D1997" s="37" t="str">
        <f t="shared" si="217"/>
        <v>May</v>
      </c>
      <c r="E1997" s="37">
        <f t="shared" si="218"/>
        <v>2020</v>
      </c>
      <c r="F1997" s="39">
        <v>157</v>
      </c>
      <c r="G1997" s="40">
        <v>18.58</v>
      </c>
      <c r="H1997" s="41">
        <f t="shared" si="219"/>
        <v>2917.06</v>
      </c>
      <c r="I1997" s="42">
        <v>0.2</v>
      </c>
      <c r="J1997" s="31" t="str">
        <f t="shared" si="220"/>
        <v>Very High (16–20%)</v>
      </c>
      <c r="K1997" s="41">
        <f t="shared" si="221"/>
        <v>583.412</v>
      </c>
      <c r="L1997" s="41">
        <f t="shared" si="222"/>
        <v>2333.648</v>
      </c>
      <c r="M1997" s="39">
        <v>1</v>
      </c>
      <c r="N1997" s="43">
        <f t="shared" si="223"/>
        <v>0.00636942675159236</v>
      </c>
      <c r="O1997" s="44" t="s">
        <v>33</v>
      </c>
      <c r="P1997" s="45" t="s">
        <v>28</v>
      </c>
    </row>
    <row r="1998" ht="22.5" customHeight="1" spans="1:16">
      <c r="A1998" s="46" t="s">
        <v>6</v>
      </c>
      <c r="B1998" s="47" t="s">
        <v>51</v>
      </c>
      <c r="C1998" s="48">
        <v>43962</v>
      </c>
      <c r="D1998" s="47" t="str">
        <f t="shared" si="217"/>
        <v>May</v>
      </c>
      <c r="E1998" s="47">
        <f t="shared" si="218"/>
        <v>2020</v>
      </c>
      <c r="F1998" s="49">
        <v>146</v>
      </c>
      <c r="G1998" s="50">
        <v>20.22</v>
      </c>
      <c r="H1998" s="51">
        <f t="shared" si="219"/>
        <v>2952.12</v>
      </c>
      <c r="I1998" s="52">
        <v>0.08</v>
      </c>
      <c r="J1998" s="31" t="str">
        <f t="shared" si="220"/>
        <v>Moderate (6–10%)</v>
      </c>
      <c r="K1998" s="51">
        <f t="shared" si="221"/>
        <v>236.1696</v>
      </c>
      <c r="L1998" s="51">
        <f t="shared" si="222"/>
        <v>2715.9504</v>
      </c>
      <c r="M1998" s="49">
        <v>1</v>
      </c>
      <c r="N1998" s="53">
        <f t="shared" si="223"/>
        <v>0.00684931506849315</v>
      </c>
      <c r="O1998" s="54" t="s">
        <v>31</v>
      </c>
      <c r="P1998" s="55" t="s">
        <v>28</v>
      </c>
    </row>
    <row r="1999" ht="22.5" customHeight="1" spans="1:16">
      <c r="A1999" s="36" t="s">
        <v>8</v>
      </c>
      <c r="B1999" s="37" t="s">
        <v>45</v>
      </c>
      <c r="C1999" s="38">
        <v>43962</v>
      </c>
      <c r="D1999" s="37" t="str">
        <f t="shared" si="217"/>
        <v>May</v>
      </c>
      <c r="E1999" s="37">
        <f t="shared" si="218"/>
        <v>2020</v>
      </c>
      <c r="F1999" s="39">
        <v>141</v>
      </c>
      <c r="G1999" s="40">
        <v>46.17</v>
      </c>
      <c r="H1999" s="41">
        <f t="shared" si="219"/>
        <v>6509.97</v>
      </c>
      <c r="I1999" s="42">
        <v>0.21</v>
      </c>
      <c r="J1999" s="31" t="str">
        <f t="shared" si="220"/>
        <v>Maximum (21–25%)</v>
      </c>
      <c r="K1999" s="41">
        <f t="shared" si="221"/>
        <v>1367.0937</v>
      </c>
      <c r="L1999" s="41">
        <f t="shared" si="222"/>
        <v>5142.8763</v>
      </c>
      <c r="M1999" s="39">
        <v>3</v>
      </c>
      <c r="N1999" s="43">
        <f t="shared" si="223"/>
        <v>0.0212765957446809</v>
      </c>
      <c r="O1999" s="44" t="s">
        <v>32</v>
      </c>
      <c r="P1999" s="45" t="s">
        <v>28</v>
      </c>
    </row>
    <row r="2000" ht="22.5" customHeight="1" spans="1:16">
      <c r="A2000" s="46" t="s">
        <v>9</v>
      </c>
      <c r="B2000" s="47" t="s">
        <v>62</v>
      </c>
      <c r="C2000" s="48">
        <v>43962</v>
      </c>
      <c r="D2000" s="47" t="str">
        <f t="shared" si="217"/>
        <v>May</v>
      </c>
      <c r="E2000" s="47">
        <f t="shared" si="218"/>
        <v>2020</v>
      </c>
      <c r="F2000" s="49">
        <v>161</v>
      </c>
      <c r="G2000" s="50">
        <v>50.15</v>
      </c>
      <c r="H2000" s="51">
        <f t="shared" si="219"/>
        <v>8074.15</v>
      </c>
      <c r="I2000" s="52">
        <v>0.1</v>
      </c>
      <c r="J2000" s="31" t="str">
        <f t="shared" si="220"/>
        <v>Moderate (6–10%)</v>
      </c>
      <c r="K2000" s="51">
        <f t="shared" si="221"/>
        <v>807.415</v>
      </c>
      <c r="L2000" s="51">
        <f t="shared" si="222"/>
        <v>7266.735</v>
      </c>
      <c r="M2000" s="49">
        <v>0</v>
      </c>
      <c r="N2000" s="53">
        <f t="shared" si="223"/>
        <v>0</v>
      </c>
      <c r="O2000" s="54" t="s">
        <v>31</v>
      </c>
      <c r="P2000" s="55" t="s">
        <v>30</v>
      </c>
    </row>
    <row r="2001" ht="22.5" customHeight="1" spans="1:16">
      <c r="A2001" s="36" t="s">
        <v>46</v>
      </c>
      <c r="B2001" s="37" t="s">
        <v>47</v>
      </c>
      <c r="C2001" s="38">
        <v>43983</v>
      </c>
      <c r="D2001" s="37" t="str">
        <f t="shared" si="217"/>
        <v>June</v>
      </c>
      <c r="E2001" s="37">
        <f t="shared" si="218"/>
        <v>2020</v>
      </c>
      <c r="F2001" s="39">
        <v>162</v>
      </c>
      <c r="G2001" s="40">
        <v>39.03</v>
      </c>
      <c r="H2001" s="41">
        <f t="shared" si="219"/>
        <v>6322.86</v>
      </c>
      <c r="I2001" s="42">
        <v>0.02</v>
      </c>
      <c r="J2001" s="31" t="str">
        <f t="shared" si="220"/>
        <v>Low (1–5%)</v>
      </c>
      <c r="K2001" s="41">
        <f t="shared" si="221"/>
        <v>126.4572</v>
      </c>
      <c r="L2001" s="41">
        <f t="shared" si="222"/>
        <v>6196.4028</v>
      </c>
      <c r="M2001" s="39">
        <v>0</v>
      </c>
      <c r="N2001" s="43">
        <f t="shared" si="223"/>
        <v>0</v>
      </c>
      <c r="O2001" s="44" t="s">
        <v>33</v>
      </c>
      <c r="P2001" s="45" t="s">
        <v>29</v>
      </c>
    </row>
    <row r="2002" ht="22.5" customHeight="1" spans="1:16">
      <c r="A2002" s="46" t="s">
        <v>7</v>
      </c>
      <c r="B2002" s="47" t="s">
        <v>47</v>
      </c>
      <c r="C2002" s="48">
        <v>44011</v>
      </c>
      <c r="D2002" s="47" t="str">
        <f t="shared" si="217"/>
        <v>June</v>
      </c>
      <c r="E2002" s="47">
        <f t="shared" si="218"/>
        <v>2020</v>
      </c>
      <c r="F2002" s="49">
        <v>155</v>
      </c>
      <c r="G2002" s="50">
        <v>47.62</v>
      </c>
      <c r="H2002" s="51">
        <f t="shared" si="219"/>
        <v>7381.1</v>
      </c>
      <c r="I2002" s="52">
        <v>0.14</v>
      </c>
      <c r="J2002" s="31" t="str">
        <f t="shared" si="220"/>
        <v>High (11–15%)</v>
      </c>
      <c r="K2002" s="51">
        <f t="shared" si="221"/>
        <v>1033.354</v>
      </c>
      <c r="L2002" s="51">
        <f t="shared" si="222"/>
        <v>6347.746</v>
      </c>
      <c r="M2002" s="49">
        <v>2</v>
      </c>
      <c r="N2002" s="53">
        <f t="shared" si="223"/>
        <v>0.0129032258064516</v>
      </c>
      <c r="O2002" s="54" t="s">
        <v>31</v>
      </c>
      <c r="P2002" s="55" t="s">
        <v>28</v>
      </c>
    </row>
    <row r="2003" ht="22.5" customHeight="1" spans="1:16">
      <c r="A2003" s="36" t="s">
        <v>63</v>
      </c>
      <c r="B2003" s="37" t="s">
        <v>57</v>
      </c>
      <c r="C2003" s="38">
        <v>44011</v>
      </c>
      <c r="D2003" s="37" t="str">
        <f t="shared" si="217"/>
        <v>June</v>
      </c>
      <c r="E2003" s="37">
        <f t="shared" si="218"/>
        <v>2020</v>
      </c>
      <c r="F2003" s="39">
        <v>141</v>
      </c>
      <c r="G2003" s="40">
        <v>34.2</v>
      </c>
      <c r="H2003" s="41">
        <f t="shared" si="219"/>
        <v>4822.2</v>
      </c>
      <c r="I2003" s="42">
        <v>0.19</v>
      </c>
      <c r="J2003" s="31" t="str">
        <f t="shared" si="220"/>
        <v>Very High (16–20%)</v>
      </c>
      <c r="K2003" s="41">
        <f t="shared" si="221"/>
        <v>916.218</v>
      </c>
      <c r="L2003" s="41">
        <f t="shared" si="222"/>
        <v>3905.982</v>
      </c>
      <c r="M2003" s="39">
        <v>1</v>
      </c>
      <c r="N2003" s="43">
        <f t="shared" si="223"/>
        <v>0.00709219858156028</v>
      </c>
      <c r="O2003" s="44" t="s">
        <v>31</v>
      </c>
      <c r="P2003" s="45" t="s">
        <v>29</v>
      </c>
    </row>
    <row r="2004" ht="22.5" customHeight="1" spans="1:16">
      <c r="A2004" s="46" t="s">
        <v>50</v>
      </c>
      <c r="B2004" s="47" t="s">
        <v>51</v>
      </c>
      <c r="C2004" s="48">
        <v>44060</v>
      </c>
      <c r="D2004" s="47" t="str">
        <f t="shared" si="217"/>
        <v>August</v>
      </c>
      <c r="E2004" s="47">
        <f t="shared" si="218"/>
        <v>2020</v>
      </c>
      <c r="F2004" s="49">
        <v>141</v>
      </c>
      <c r="G2004" s="50">
        <v>39.96</v>
      </c>
      <c r="H2004" s="51">
        <f t="shared" si="219"/>
        <v>5634.36</v>
      </c>
      <c r="I2004" s="52">
        <v>0.24</v>
      </c>
      <c r="J2004" s="31" t="str">
        <f t="shared" si="220"/>
        <v>Maximum (21–25%)</v>
      </c>
      <c r="K2004" s="51">
        <f t="shared" si="221"/>
        <v>1352.2464</v>
      </c>
      <c r="L2004" s="51">
        <f t="shared" si="222"/>
        <v>4282.1136</v>
      </c>
      <c r="M2004" s="49">
        <v>1</v>
      </c>
      <c r="N2004" s="53">
        <f t="shared" si="223"/>
        <v>0.00709219858156028</v>
      </c>
      <c r="O2004" s="54" t="s">
        <v>33</v>
      </c>
      <c r="P2004" s="55" t="s">
        <v>29</v>
      </c>
    </row>
    <row r="2005" ht="22.5" customHeight="1" spans="1:16">
      <c r="A2005" s="36" t="s">
        <v>6</v>
      </c>
      <c r="B2005" s="37" t="s">
        <v>51</v>
      </c>
      <c r="C2005" s="38">
        <v>44074</v>
      </c>
      <c r="D2005" s="37" t="str">
        <f t="shared" si="217"/>
        <v>August</v>
      </c>
      <c r="E2005" s="37">
        <f t="shared" si="218"/>
        <v>2020</v>
      </c>
      <c r="F2005" s="39">
        <v>176</v>
      </c>
      <c r="G2005" s="40">
        <v>26.58</v>
      </c>
      <c r="H2005" s="41">
        <f t="shared" si="219"/>
        <v>4678.08</v>
      </c>
      <c r="I2005" s="42">
        <v>0.15</v>
      </c>
      <c r="J2005" s="31" t="str">
        <f t="shared" si="220"/>
        <v>High (11–15%)</v>
      </c>
      <c r="K2005" s="41">
        <f t="shared" si="221"/>
        <v>701.712</v>
      </c>
      <c r="L2005" s="41">
        <f t="shared" si="222"/>
        <v>3976.368</v>
      </c>
      <c r="M2005" s="39">
        <v>2</v>
      </c>
      <c r="N2005" s="43">
        <f t="shared" si="223"/>
        <v>0.0113636363636364</v>
      </c>
      <c r="O2005" s="44" t="s">
        <v>33</v>
      </c>
      <c r="P2005" s="45" t="s">
        <v>30</v>
      </c>
    </row>
    <row r="2006" ht="22.5" customHeight="1" spans="1:16">
      <c r="A2006" s="46" t="s">
        <v>59</v>
      </c>
      <c r="B2006" s="47" t="s">
        <v>60</v>
      </c>
      <c r="C2006" s="48">
        <v>44074</v>
      </c>
      <c r="D2006" s="47" t="str">
        <f t="shared" si="217"/>
        <v>August</v>
      </c>
      <c r="E2006" s="47">
        <f t="shared" si="218"/>
        <v>2020</v>
      </c>
      <c r="F2006" s="49">
        <v>151</v>
      </c>
      <c r="G2006" s="50">
        <v>54</v>
      </c>
      <c r="H2006" s="51">
        <f t="shared" si="219"/>
        <v>8154</v>
      </c>
      <c r="I2006" s="52">
        <v>0.13</v>
      </c>
      <c r="J2006" s="31" t="str">
        <f t="shared" si="220"/>
        <v>High (11–15%)</v>
      </c>
      <c r="K2006" s="51">
        <f t="shared" si="221"/>
        <v>1060.02</v>
      </c>
      <c r="L2006" s="51">
        <f t="shared" si="222"/>
        <v>7093.98</v>
      </c>
      <c r="M2006" s="49">
        <v>1</v>
      </c>
      <c r="N2006" s="53">
        <f t="shared" si="223"/>
        <v>0.00662251655629139</v>
      </c>
      <c r="O2006" s="54" t="s">
        <v>33</v>
      </c>
      <c r="P2006" s="55" t="s">
        <v>28</v>
      </c>
    </row>
    <row r="2007" ht="22.5" customHeight="1" spans="1:16">
      <c r="A2007" s="36" t="s">
        <v>10</v>
      </c>
      <c r="B2007" s="37" t="s">
        <v>62</v>
      </c>
      <c r="C2007" s="38">
        <v>44102</v>
      </c>
      <c r="D2007" s="37" t="str">
        <f t="shared" si="217"/>
        <v>September</v>
      </c>
      <c r="E2007" s="37">
        <f t="shared" si="218"/>
        <v>2020</v>
      </c>
      <c r="F2007" s="39">
        <v>147</v>
      </c>
      <c r="G2007" s="40">
        <v>54.9</v>
      </c>
      <c r="H2007" s="41">
        <f t="shared" si="219"/>
        <v>8070.3</v>
      </c>
      <c r="I2007" s="42">
        <v>0.24</v>
      </c>
      <c r="J2007" s="31" t="str">
        <f t="shared" si="220"/>
        <v>Maximum (21–25%)</v>
      </c>
      <c r="K2007" s="41">
        <f t="shared" si="221"/>
        <v>1936.872</v>
      </c>
      <c r="L2007" s="41">
        <f t="shared" si="222"/>
        <v>6133.428</v>
      </c>
      <c r="M2007" s="39">
        <v>2</v>
      </c>
      <c r="N2007" s="43">
        <f t="shared" si="223"/>
        <v>0.0136054421768707</v>
      </c>
      <c r="O2007" s="44" t="s">
        <v>31</v>
      </c>
      <c r="P2007" s="45" t="s">
        <v>29</v>
      </c>
    </row>
    <row r="2008" ht="22.5" customHeight="1" spans="1:16">
      <c r="A2008" s="46" t="s">
        <v>50</v>
      </c>
      <c r="B2008" s="47" t="s">
        <v>51</v>
      </c>
      <c r="C2008" s="48">
        <v>44123</v>
      </c>
      <c r="D2008" s="47" t="str">
        <f t="shared" si="217"/>
        <v>October</v>
      </c>
      <c r="E2008" s="47">
        <f t="shared" si="218"/>
        <v>2020</v>
      </c>
      <c r="F2008" s="49">
        <v>152</v>
      </c>
      <c r="G2008" s="50">
        <v>58.59</v>
      </c>
      <c r="H2008" s="51">
        <f t="shared" si="219"/>
        <v>8905.68</v>
      </c>
      <c r="I2008" s="52">
        <v>0.24</v>
      </c>
      <c r="J2008" s="31" t="str">
        <f t="shared" si="220"/>
        <v>Maximum (21–25%)</v>
      </c>
      <c r="K2008" s="51">
        <f t="shared" si="221"/>
        <v>2137.3632</v>
      </c>
      <c r="L2008" s="51">
        <f t="shared" si="222"/>
        <v>6768.3168</v>
      </c>
      <c r="M2008" s="49">
        <v>1</v>
      </c>
      <c r="N2008" s="53">
        <f t="shared" si="223"/>
        <v>0.00657894736842105</v>
      </c>
      <c r="O2008" s="54" t="s">
        <v>33</v>
      </c>
      <c r="P2008" s="55" t="s">
        <v>29</v>
      </c>
    </row>
    <row r="2009" ht="22.5" customHeight="1" spans="1:16">
      <c r="A2009" s="36" t="s">
        <v>56</v>
      </c>
      <c r="B2009" s="37" t="s">
        <v>57</v>
      </c>
      <c r="C2009" s="38">
        <v>44130</v>
      </c>
      <c r="D2009" s="37" t="str">
        <f t="shared" si="217"/>
        <v>October</v>
      </c>
      <c r="E2009" s="37">
        <f t="shared" si="218"/>
        <v>2020</v>
      </c>
      <c r="F2009" s="39">
        <v>162</v>
      </c>
      <c r="G2009" s="40">
        <v>21.22</v>
      </c>
      <c r="H2009" s="41">
        <f t="shared" si="219"/>
        <v>3437.64</v>
      </c>
      <c r="I2009" s="42">
        <v>0.2</v>
      </c>
      <c r="J2009" s="31" t="str">
        <f t="shared" si="220"/>
        <v>Very High (16–20%)</v>
      </c>
      <c r="K2009" s="41">
        <f t="shared" si="221"/>
        <v>687.528</v>
      </c>
      <c r="L2009" s="41">
        <f t="shared" si="222"/>
        <v>2750.112</v>
      </c>
      <c r="M2009" s="39">
        <v>1</v>
      </c>
      <c r="N2009" s="43">
        <f t="shared" si="223"/>
        <v>0.00617283950617284</v>
      </c>
      <c r="O2009" s="44" t="s">
        <v>32</v>
      </c>
      <c r="P2009" s="45" t="s">
        <v>29</v>
      </c>
    </row>
    <row r="2010" ht="22.5" customHeight="1" spans="1:16">
      <c r="A2010" s="46" t="s">
        <v>64</v>
      </c>
      <c r="B2010" s="47" t="s">
        <v>65</v>
      </c>
      <c r="C2010" s="48">
        <v>44144</v>
      </c>
      <c r="D2010" s="47" t="str">
        <f t="shared" si="217"/>
        <v>November</v>
      </c>
      <c r="E2010" s="47">
        <f t="shared" si="218"/>
        <v>2020</v>
      </c>
      <c r="F2010" s="49">
        <v>150</v>
      </c>
      <c r="G2010" s="50">
        <v>19.09</v>
      </c>
      <c r="H2010" s="51">
        <f t="shared" si="219"/>
        <v>2863.5</v>
      </c>
      <c r="I2010" s="52">
        <v>0.21</v>
      </c>
      <c r="J2010" s="31" t="str">
        <f t="shared" si="220"/>
        <v>Maximum (21–25%)</v>
      </c>
      <c r="K2010" s="51">
        <f t="shared" si="221"/>
        <v>601.335</v>
      </c>
      <c r="L2010" s="51">
        <f t="shared" si="222"/>
        <v>2262.165</v>
      </c>
      <c r="M2010" s="49">
        <v>1</v>
      </c>
      <c r="N2010" s="53">
        <f t="shared" si="223"/>
        <v>0.00666666666666667</v>
      </c>
      <c r="O2010" s="54" t="s">
        <v>31</v>
      </c>
      <c r="P2010" s="55" t="s">
        <v>29</v>
      </c>
    </row>
    <row r="2011" ht="22.5" customHeight="1" spans="1:16">
      <c r="A2011" s="36" t="s">
        <v>61</v>
      </c>
      <c r="B2011" s="37" t="s">
        <v>62</v>
      </c>
      <c r="C2011" s="38">
        <v>44186</v>
      </c>
      <c r="D2011" s="37" t="str">
        <f t="shared" si="217"/>
        <v>December</v>
      </c>
      <c r="E2011" s="37">
        <f t="shared" si="218"/>
        <v>2020</v>
      </c>
      <c r="F2011" s="39">
        <v>150</v>
      </c>
      <c r="G2011" s="40">
        <v>44.22</v>
      </c>
      <c r="H2011" s="41">
        <f t="shared" si="219"/>
        <v>6633</v>
      </c>
      <c r="I2011" s="42">
        <v>0.25</v>
      </c>
      <c r="J2011" s="31" t="str">
        <f t="shared" si="220"/>
        <v>Maximum (21–25%)</v>
      </c>
      <c r="K2011" s="41">
        <f t="shared" si="221"/>
        <v>1658.25</v>
      </c>
      <c r="L2011" s="41">
        <f t="shared" si="222"/>
        <v>4974.75</v>
      </c>
      <c r="M2011" s="39">
        <v>2</v>
      </c>
      <c r="N2011" s="43">
        <f t="shared" si="223"/>
        <v>0.0133333333333333</v>
      </c>
      <c r="O2011" s="44" t="s">
        <v>33</v>
      </c>
      <c r="P2011" s="45" t="s">
        <v>30</v>
      </c>
    </row>
    <row r="2012" ht="22.5" customHeight="1" spans="1:16">
      <c r="A2012" s="46" t="s">
        <v>64</v>
      </c>
      <c r="B2012" s="47" t="s">
        <v>65</v>
      </c>
      <c r="C2012" s="48">
        <v>44186</v>
      </c>
      <c r="D2012" s="47" t="str">
        <f t="shared" si="217"/>
        <v>December</v>
      </c>
      <c r="E2012" s="47">
        <f t="shared" si="218"/>
        <v>2020</v>
      </c>
      <c r="F2012" s="49">
        <v>154</v>
      </c>
      <c r="G2012" s="50">
        <v>58.12</v>
      </c>
      <c r="H2012" s="51">
        <f t="shared" si="219"/>
        <v>8950.48</v>
      </c>
      <c r="I2012" s="52">
        <v>0.24</v>
      </c>
      <c r="J2012" s="31" t="str">
        <f t="shared" si="220"/>
        <v>Maximum (21–25%)</v>
      </c>
      <c r="K2012" s="51">
        <f t="shared" si="221"/>
        <v>2148.1152</v>
      </c>
      <c r="L2012" s="51">
        <f t="shared" si="222"/>
        <v>6802.3648</v>
      </c>
      <c r="M2012" s="49">
        <v>0</v>
      </c>
      <c r="N2012" s="53">
        <f t="shared" si="223"/>
        <v>0</v>
      </c>
      <c r="O2012" s="54" t="s">
        <v>32</v>
      </c>
      <c r="P2012" s="55" t="s">
        <v>29</v>
      </c>
    </row>
    <row r="2013" ht="22.5" customHeight="1" spans="1:16">
      <c r="A2013" s="36" t="s">
        <v>59</v>
      </c>
      <c r="B2013" s="37" t="s">
        <v>60</v>
      </c>
      <c r="C2013" s="38">
        <v>44193</v>
      </c>
      <c r="D2013" s="37" t="str">
        <f t="shared" si="217"/>
        <v>December</v>
      </c>
      <c r="E2013" s="37">
        <f t="shared" si="218"/>
        <v>2020</v>
      </c>
      <c r="F2013" s="39">
        <v>142</v>
      </c>
      <c r="G2013" s="40">
        <v>47.82</v>
      </c>
      <c r="H2013" s="41">
        <f t="shared" si="219"/>
        <v>6790.44</v>
      </c>
      <c r="I2013" s="42">
        <v>0.21</v>
      </c>
      <c r="J2013" s="31" t="str">
        <f t="shared" si="220"/>
        <v>Maximum (21–25%)</v>
      </c>
      <c r="K2013" s="41">
        <f t="shared" si="221"/>
        <v>1425.9924</v>
      </c>
      <c r="L2013" s="41">
        <f t="shared" si="222"/>
        <v>5364.4476</v>
      </c>
      <c r="M2013" s="39">
        <v>0</v>
      </c>
      <c r="N2013" s="43">
        <f t="shared" si="223"/>
        <v>0</v>
      </c>
      <c r="O2013" s="44" t="s">
        <v>33</v>
      </c>
      <c r="P2013" s="45" t="s">
        <v>29</v>
      </c>
    </row>
    <row r="2014" ht="22.5" customHeight="1" spans="1:16">
      <c r="A2014" s="46" t="s">
        <v>64</v>
      </c>
      <c r="B2014" s="47" t="s">
        <v>65</v>
      </c>
      <c r="C2014" s="48">
        <v>44200</v>
      </c>
      <c r="D2014" s="47" t="str">
        <f t="shared" si="217"/>
        <v>January</v>
      </c>
      <c r="E2014" s="47">
        <f t="shared" si="218"/>
        <v>2021</v>
      </c>
      <c r="F2014" s="49">
        <v>154</v>
      </c>
      <c r="G2014" s="50">
        <v>51.82</v>
      </c>
      <c r="H2014" s="51">
        <f t="shared" si="219"/>
        <v>7980.28</v>
      </c>
      <c r="I2014" s="52">
        <v>0</v>
      </c>
      <c r="J2014" s="31" t="str">
        <f t="shared" si="220"/>
        <v>No Discount</v>
      </c>
      <c r="K2014" s="51">
        <f t="shared" si="221"/>
        <v>0</v>
      </c>
      <c r="L2014" s="51">
        <f t="shared" si="222"/>
        <v>7980.28</v>
      </c>
      <c r="M2014" s="49">
        <v>1</v>
      </c>
      <c r="N2014" s="53">
        <f t="shared" si="223"/>
        <v>0.00649350649350649</v>
      </c>
      <c r="O2014" s="54" t="s">
        <v>32</v>
      </c>
      <c r="P2014" s="55" t="s">
        <v>28</v>
      </c>
    </row>
    <row r="2015" ht="22.5" customHeight="1" spans="1:16">
      <c r="A2015" s="36" t="s">
        <v>46</v>
      </c>
      <c r="B2015" s="37" t="s">
        <v>47</v>
      </c>
      <c r="C2015" s="38">
        <v>44221</v>
      </c>
      <c r="D2015" s="37" t="str">
        <f t="shared" si="217"/>
        <v>January</v>
      </c>
      <c r="E2015" s="37">
        <f t="shared" si="218"/>
        <v>2021</v>
      </c>
      <c r="F2015" s="39">
        <v>146</v>
      </c>
      <c r="G2015" s="40">
        <v>48.1</v>
      </c>
      <c r="H2015" s="41">
        <f t="shared" si="219"/>
        <v>7022.6</v>
      </c>
      <c r="I2015" s="42">
        <v>0</v>
      </c>
      <c r="J2015" s="31" t="str">
        <f t="shared" si="220"/>
        <v>No Discount</v>
      </c>
      <c r="K2015" s="41">
        <f t="shared" si="221"/>
        <v>0</v>
      </c>
      <c r="L2015" s="41">
        <f t="shared" si="222"/>
        <v>7022.6</v>
      </c>
      <c r="M2015" s="39">
        <v>5</v>
      </c>
      <c r="N2015" s="43">
        <f t="shared" si="223"/>
        <v>0.0342465753424658</v>
      </c>
      <c r="O2015" s="44" t="s">
        <v>33</v>
      </c>
      <c r="P2015" s="45" t="s">
        <v>29</v>
      </c>
    </row>
    <row r="2016" ht="22.5" customHeight="1" spans="1:16">
      <c r="A2016" s="46" t="s">
        <v>7</v>
      </c>
      <c r="B2016" s="47" t="s">
        <v>47</v>
      </c>
      <c r="C2016" s="48">
        <v>44235</v>
      </c>
      <c r="D2016" s="47" t="str">
        <f t="shared" si="217"/>
        <v>February</v>
      </c>
      <c r="E2016" s="47">
        <f t="shared" si="218"/>
        <v>2021</v>
      </c>
      <c r="F2016" s="49">
        <v>151</v>
      </c>
      <c r="G2016" s="50">
        <v>16.45</v>
      </c>
      <c r="H2016" s="51">
        <f t="shared" si="219"/>
        <v>2483.95</v>
      </c>
      <c r="I2016" s="52">
        <v>0.12</v>
      </c>
      <c r="J2016" s="31" t="str">
        <f t="shared" si="220"/>
        <v>High (11–15%)</v>
      </c>
      <c r="K2016" s="51">
        <f t="shared" si="221"/>
        <v>298.074</v>
      </c>
      <c r="L2016" s="51">
        <f t="shared" si="222"/>
        <v>2185.876</v>
      </c>
      <c r="M2016" s="49">
        <v>4</v>
      </c>
      <c r="N2016" s="53">
        <f t="shared" si="223"/>
        <v>0.0264900662251656</v>
      </c>
      <c r="O2016" s="54" t="s">
        <v>33</v>
      </c>
      <c r="P2016" s="55" t="s">
        <v>30</v>
      </c>
    </row>
    <row r="2017" ht="22.5" customHeight="1" spans="1:16">
      <c r="A2017" s="36" t="s">
        <v>10</v>
      </c>
      <c r="B2017" s="37" t="s">
        <v>62</v>
      </c>
      <c r="C2017" s="38">
        <v>44256</v>
      </c>
      <c r="D2017" s="37" t="str">
        <f t="shared" si="217"/>
        <v>March</v>
      </c>
      <c r="E2017" s="37">
        <f t="shared" si="218"/>
        <v>2021</v>
      </c>
      <c r="F2017" s="39">
        <v>147</v>
      </c>
      <c r="G2017" s="40">
        <v>14.45</v>
      </c>
      <c r="H2017" s="41">
        <f t="shared" si="219"/>
        <v>2124.15</v>
      </c>
      <c r="I2017" s="42">
        <v>0.25</v>
      </c>
      <c r="J2017" s="31" t="str">
        <f t="shared" si="220"/>
        <v>Maximum (21–25%)</v>
      </c>
      <c r="K2017" s="41">
        <f t="shared" si="221"/>
        <v>531.0375</v>
      </c>
      <c r="L2017" s="41">
        <f t="shared" si="222"/>
        <v>1593.1125</v>
      </c>
      <c r="M2017" s="39">
        <v>3</v>
      </c>
      <c r="N2017" s="43">
        <f t="shared" si="223"/>
        <v>0.0204081632653061</v>
      </c>
      <c r="O2017" s="44" t="s">
        <v>33</v>
      </c>
      <c r="P2017" s="45" t="s">
        <v>28</v>
      </c>
    </row>
    <row r="2018" ht="22.5" customHeight="1" spans="1:16">
      <c r="A2018" s="46" t="s">
        <v>63</v>
      </c>
      <c r="B2018" s="47" t="s">
        <v>57</v>
      </c>
      <c r="C2018" s="48">
        <v>44270</v>
      </c>
      <c r="D2018" s="47" t="str">
        <f t="shared" si="217"/>
        <v>March</v>
      </c>
      <c r="E2018" s="47">
        <f t="shared" si="218"/>
        <v>2021</v>
      </c>
      <c r="F2018" s="49">
        <v>164</v>
      </c>
      <c r="G2018" s="50">
        <v>32.43</v>
      </c>
      <c r="H2018" s="51">
        <f t="shared" si="219"/>
        <v>5318.52</v>
      </c>
      <c r="I2018" s="52">
        <v>0.03</v>
      </c>
      <c r="J2018" s="31" t="str">
        <f t="shared" si="220"/>
        <v>Low (1–5%)</v>
      </c>
      <c r="K2018" s="51">
        <f t="shared" si="221"/>
        <v>159.5556</v>
      </c>
      <c r="L2018" s="51">
        <f t="shared" si="222"/>
        <v>5158.9644</v>
      </c>
      <c r="M2018" s="49">
        <v>2</v>
      </c>
      <c r="N2018" s="53">
        <f t="shared" si="223"/>
        <v>0.0121951219512195</v>
      </c>
      <c r="O2018" s="54" t="s">
        <v>31</v>
      </c>
      <c r="P2018" s="55" t="s">
        <v>29</v>
      </c>
    </row>
    <row r="2019" ht="22.5" customHeight="1" spans="1:16">
      <c r="A2019" s="36" t="s">
        <v>63</v>
      </c>
      <c r="B2019" s="37" t="s">
        <v>57</v>
      </c>
      <c r="C2019" s="38">
        <v>44277</v>
      </c>
      <c r="D2019" s="37" t="str">
        <f t="shared" si="217"/>
        <v>March</v>
      </c>
      <c r="E2019" s="37">
        <f t="shared" si="218"/>
        <v>2021</v>
      </c>
      <c r="F2019" s="39">
        <v>152</v>
      </c>
      <c r="G2019" s="40">
        <v>16.12</v>
      </c>
      <c r="H2019" s="41">
        <f t="shared" si="219"/>
        <v>2450.24</v>
      </c>
      <c r="I2019" s="42">
        <v>0.07</v>
      </c>
      <c r="J2019" s="31" t="str">
        <f t="shared" si="220"/>
        <v>Moderate (6–10%)</v>
      </c>
      <c r="K2019" s="41">
        <f t="shared" si="221"/>
        <v>171.5168</v>
      </c>
      <c r="L2019" s="41">
        <f t="shared" si="222"/>
        <v>2278.7232</v>
      </c>
      <c r="M2019" s="39">
        <v>3</v>
      </c>
      <c r="N2019" s="43">
        <f t="shared" si="223"/>
        <v>0.0197368421052632</v>
      </c>
      <c r="O2019" s="44" t="s">
        <v>32</v>
      </c>
      <c r="P2019" s="45" t="s">
        <v>30</v>
      </c>
    </row>
    <row r="2020" ht="22.5" customHeight="1" spans="1:16">
      <c r="A2020" s="46" t="s">
        <v>58</v>
      </c>
      <c r="B2020" s="47" t="s">
        <v>57</v>
      </c>
      <c r="C2020" s="48">
        <v>44284</v>
      </c>
      <c r="D2020" s="47" t="str">
        <f t="shared" si="217"/>
        <v>March</v>
      </c>
      <c r="E2020" s="47">
        <f t="shared" si="218"/>
        <v>2021</v>
      </c>
      <c r="F2020" s="49">
        <v>154</v>
      </c>
      <c r="G2020" s="50">
        <v>34.32</v>
      </c>
      <c r="H2020" s="51">
        <f t="shared" si="219"/>
        <v>5285.28</v>
      </c>
      <c r="I2020" s="52">
        <v>0.09</v>
      </c>
      <c r="J2020" s="31" t="str">
        <f t="shared" si="220"/>
        <v>Moderate (6–10%)</v>
      </c>
      <c r="K2020" s="51">
        <f t="shared" si="221"/>
        <v>475.6752</v>
      </c>
      <c r="L2020" s="51">
        <f t="shared" si="222"/>
        <v>4809.6048</v>
      </c>
      <c r="M2020" s="49">
        <v>0</v>
      </c>
      <c r="N2020" s="53">
        <f t="shared" si="223"/>
        <v>0</v>
      </c>
      <c r="O2020" s="54" t="s">
        <v>32</v>
      </c>
      <c r="P2020" s="55" t="s">
        <v>29</v>
      </c>
    </row>
    <row r="2021" ht="22.5" customHeight="1" spans="1:16">
      <c r="A2021" s="36" t="s">
        <v>63</v>
      </c>
      <c r="B2021" s="37" t="s">
        <v>57</v>
      </c>
      <c r="C2021" s="38">
        <v>44284</v>
      </c>
      <c r="D2021" s="37" t="str">
        <f t="shared" si="217"/>
        <v>March</v>
      </c>
      <c r="E2021" s="37">
        <f t="shared" si="218"/>
        <v>2021</v>
      </c>
      <c r="F2021" s="39">
        <v>177</v>
      </c>
      <c r="G2021" s="40">
        <v>16.78</v>
      </c>
      <c r="H2021" s="41">
        <f t="shared" si="219"/>
        <v>2970.06</v>
      </c>
      <c r="I2021" s="42">
        <v>0.05</v>
      </c>
      <c r="J2021" s="31" t="str">
        <f t="shared" si="220"/>
        <v>Low (1–5%)</v>
      </c>
      <c r="K2021" s="41">
        <f t="shared" si="221"/>
        <v>148.503</v>
      </c>
      <c r="L2021" s="41">
        <f t="shared" si="222"/>
        <v>2821.557</v>
      </c>
      <c r="M2021" s="39">
        <v>0</v>
      </c>
      <c r="N2021" s="43">
        <f t="shared" si="223"/>
        <v>0</v>
      </c>
      <c r="O2021" s="44" t="s">
        <v>33</v>
      </c>
      <c r="P2021" s="45" t="s">
        <v>28</v>
      </c>
    </row>
    <row r="2022" ht="22.5" customHeight="1" spans="1:16">
      <c r="A2022" s="46" t="s">
        <v>7</v>
      </c>
      <c r="B2022" s="47" t="s">
        <v>47</v>
      </c>
      <c r="C2022" s="48">
        <v>44312</v>
      </c>
      <c r="D2022" s="47" t="str">
        <f t="shared" si="217"/>
        <v>April</v>
      </c>
      <c r="E2022" s="47">
        <f t="shared" si="218"/>
        <v>2021</v>
      </c>
      <c r="F2022" s="49">
        <v>161</v>
      </c>
      <c r="G2022" s="50">
        <v>28.47</v>
      </c>
      <c r="H2022" s="51">
        <f t="shared" si="219"/>
        <v>4583.67</v>
      </c>
      <c r="I2022" s="52">
        <v>0.02</v>
      </c>
      <c r="J2022" s="31" t="str">
        <f t="shared" si="220"/>
        <v>Low (1–5%)</v>
      </c>
      <c r="K2022" s="51">
        <f t="shared" si="221"/>
        <v>91.6733999999997</v>
      </c>
      <c r="L2022" s="51">
        <f t="shared" si="222"/>
        <v>4491.9966</v>
      </c>
      <c r="M2022" s="49">
        <v>2</v>
      </c>
      <c r="N2022" s="53">
        <f t="shared" si="223"/>
        <v>0.0124223602484472</v>
      </c>
      <c r="O2022" s="54" t="s">
        <v>31</v>
      </c>
      <c r="P2022" s="55" t="s">
        <v>30</v>
      </c>
    </row>
    <row r="2023" ht="22.5" customHeight="1" spans="1:16">
      <c r="A2023" s="36" t="s">
        <v>10</v>
      </c>
      <c r="B2023" s="37" t="s">
        <v>62</v>
      </c>
      <c r="C2023" s="38">
        <v>44319</v>
      </c>
      <c r="D2023" s="37" t="str">
        <f t="shared" si="217"/>
        <v>May</v>
      </c>
      <c r="E2023" s="37">
        <f t="shared" si="218"/>
        <v>2021</v>
      </c>
      <c r="F2023" s="39">
        <v>146</v>
      </c>
      <c r="G2023" s="40">
        <v>16.01</v>
      </c>
      <c r="H2023" s="41">
        <f t="shared" si="219"/>
        <v>2337.46</v>
      </c>
      <c r="I2023" s="42">
        <v>0.08</v>
      </c>
      <c r="J2023" s="31" t="str">
        <f t="shared" si="220"/>
        <v>Moderate (6–10%)</v>
      </c>
      <c r="K2023" s="41">
        <f t="shared" si="221"/>
        <v>186.9968</v>
      </c>
      <c r="L2023" s="41">
        <f t="shared" si="222"/>
        <v>2150.4632</v>
      </c>
      <c r="M2023" s="39">
        <v>2</v>
      </c>
      <c r="N2023" s="43">
        <f t="shared" si="223"/>
        <v>0.0136986301369863</v>
      </c>
      <c r="O2023" s="44" t="s">
        <v>32</v>
      </c>
      <c r="P2023" s="45" t="s">
        <v>29</v>
      </c>
    </row>
    <row r="2024" ht="22.5" customHeight="1" spans="1:16">
      <c r="A2024" s="46" t="s">
        <v>9</v>
      </c>
      <c r="B2024" s="47" t="s">
        <v>62</v>
      </c>
      <c r="C2024" s="48">
        <v>44340</v>
      </c>
      <c r="D2024" s="47" t="str">
        <f t="shared" si="217"/>
        <v>May</v>
      </c>
      <c r="E2024" s="47">
        <f t="shared" si="218"/>
        <v>2021</v>
      </c>
      <c r="F2024" s="49">
        <v>143</v>
      </c>
      <c r="G2024" s="50">
        <v>17.52</v>
      </c>
      <c r="H2024" s="51">
        <f t="shared" si="219"/>
        <v>2505.36</v>
      </c>
      <c r="I2024" s="52">
        <v>0.21</v>
      </c>
      <c r="J2024" s="31" t="str">
        <f t="shared" si="220"/>
        <v>Maximum (21–25%)</v>
      </c>
      <c r="K2024" s="51">
        <f t="shared" si="221"/>
        <v>526.1256</v>
      </c>
      <c r="L2024" s="51">
        <f t="shared" si="222"/>
        <v>1979.2344</v>
      </c>
      <c r="M2024" s="49">
        <v>2</v>
      </c>
      <c r="N2024" s="53">
        <f t="shared" si="223"/>
        <v>0.013986013986014</v>
      </c>
      <c r="O2024" s="54" t="s">
        <v>32</v>
      </c>
      <c r="P2024" s="55" t="s">
        <v>28</v>
      </c>
    </row>
    <row r="2025" ht="22.5" customHeight="1" spans="1:16">
      <c r="A2025" s="36" t="s">
        <v>64</v>
      </c>
      <c r="B2025" s="37" t="s">
        <v>65</v>
      </c>
      <c r="C2025" s="38">
        <v>44347</v>
      </c>
      <c r="D2025" s="37" t="str">
        <f t="shared" si="217"/>
        <v>May</v>
      </c>
      <c r="E2025" s="37">
        <f t="shared" si="218"/>
        <v>2021</v>
      </c>
      <c r="F2025" s="39">
        <v>144</v>
      </c>
      <c r="G2025" s="40">
        <v>16.09</v>
      </c>
      <c r="H2025" s="41">
        <f t="shared" si="219"/>
        <v>2316.96</v>
      </c>
      <c r="I2025" s="42">
        <v>0.17</v>
      </c>
      <c r="J2025" s="31" t="str">
        <f t="shared" si="220"/>
        <v>Very High (16–20%)</v>
      </c>
      <c r="K2025" s="41">
        <f t="shared" si="221"/>
        <v>393.8832</v>
      </c>
      <c r="L2025" s="41">
        <f t="shared" si="222"/>
        <v>1923.0768</v>
      </c>
      <c r="M2025" s="39">
        <v>2</v>
      </c>
      <c r="N2025" s="43">
        <f t="shared" si="223"/>
        <v>0.0138888888888889</v>
      </c>
      <c r="O2025" s="44" t="s">
        <v>33</v>
      </c>
      <c r="P2025" s="45" t="s">
        <v>28</v>
      </c>
    </row>
    <row r="2026" ht="22.5" customHeight="1" spans="1:16">
      <c r="A2026" s="46" t="s">
        <v>48</v>
      </c>
      <c r="B2026" s="47" t="s">
        <v>49</v>
      </c>
      <c r="C2026" s="48">
        <v>44347</v>
      </c>
      <c r="D2026" s="47" t="str">
        <f t="shared" si="217"/>
        <v>May</v>
      </c>
      <c r="E2026" s="47">
        <f t="shared" si="218"/>
        <v>2021</v>
      </c>
      <c r="F2026" s="49">
        <v>155</v>
      </c>
      <c r="G2026" s="50">
        <v>55.29</v>
      </c>
      <c r="H2026" s="51">
        <f t="shared" si="219"/>
        <v>8569.95</v>
      </c>
      <c r="I2026" s="52">
        <v>0.25</v>
      </c>
      <c r="J2026" s="31" t="str">
        <f t="shared" si="220"/>
        <v>Maximum (21–25%)</v>
      </c>
      <c r="K2026" s="51">
        <f t="shared" si="221"/>
        <v>2142.4875</v>
      </c>
      <c r="L2026" s="51">
        <f t="shared" si="222"/>
        <v>6427.4625</v>
      </c>
      <c r="M2026" s="49">
        <v>0</v>
      </c>
      <c r="N2026" s="53">
        <f t="shared" si="223"/>
        <v>0</v>
      </c>
      <c r="O2026" s="54" t="s">
        <v>32</v>
      </c>
      <c r="P2026" s="55" t="s">
        <v>29</v>
      </c>
    </row>
    <row r="2027" ht="22.5" customHeight="1" spans="1:16">
      <c r="A2027" s="36" t="s">
        <v>9</v>
      </c>
      <c r="B2027" s="37" t="s">
        <v>62</v>
      </c>
      <c r="C2027" s="38">
        <v>44382</v>
      </c>
      <c r="D2027" s="37" t="str">
        <f t="shared" si="217"/>
        <v>July</v>
      </c>
      <c r="E2027" s="37">
        <f t="shared" si="218"/>
        <v>2021</v>
      </c>
      <c r="F2027" s="39">
        <v>150</v>
      </c>
      <c r="G2027" s="40">
        <v>39.17</v>
      </c>
      <c r="H2027" s="41">
        <f t="shared" si="219"/>
        <v>5875.5</v>
      </c>
      <c r="I2027" s="42">
        <v>0.12</v>
      </c>
      <c r="J2027" s="31" t="str">
        <f t="shared" si="220"/>
        <v>High (11–15%)</v>
      </c>
      <c r="K2027" s="41">
        <f t="shared" si="221"/>
        <v>705.06</v>
      </c>
      <c r="L2027" s="41">
        <f t="shared" si="222"/>
        <v>5170.44</v>
      </c>
      <c r="M2027" s="39">
        <v>1</v>
      </c>
      <c r="N2027" s="43">
        <f t="shared" si="223"/>
        <v>0.00666666666666667</v>
      </c>
      <c r="O2027" s="44" t="s">
        <v>31</v>
      </c>
      <c r="P2027" s="45" t="s">
        <v>29</v>
      </c>
    </row>
    <row r="2028" ht="22.5" customHeight="1" spans="1:16">
      <c r="A2028" s="46" t="s">
        <v>59</v>
      </c>
      <c r="B2028" s="47" t="s">
        <v>60</v>
      </c>
      <c r="C2028" s="48">
        <v>44382</v>
      </c>
      <c r="D2028" s="47" t="str">
        <f t="shared" si="217"/>
        <v>July</v>
      </c>
      <c r="E2028" s="47">
        <f t="shared" si="218"/>
        <v>2021</v>
      </c>
      <c r="F2028" s="49">
        <v>139</v>
      </c>
      <c r="G2028" s="50">
        <v>22.08</v>
      </c>
      <c r="H2028" s="51">
        <f t="shared" si="219"/>
        <v>3069.12</v>
      </c>
      <c r="I2028" s="52">
        <v>0.21</v>
      </c>
      <c r="J2028" s="31" t="str">
        <f t="shared" si="220"/>
        <v>Maximum (21–25%)</v>
      </c>
      <c r="K2028" s="51">
        <f t="shared" si="221"/>
        <v>644.5152</v>
      </c>
      <c r="L2028" s="51">
        <f t="shared" si="222"/>
        <v>2424.6048</v>
      </c>
      <c r="M2028" s="49">
        <v>1</v>
      </c>
      <c r="N2028" s="53">
        <f t="shared" si="223"/>
        <v>0.00719424460431655</v>
      </c>
      <c r="O2028" s="54" t="s">
        <v>33</v>
      </c>
      <c r="P2028" s="55" t="s">
        <v>30</v>
      </c>
    </row>
    <row r="2029" ht="22.5" customHeight="1" spans="1:16">
      <c r="A2029" s="36" t="s">
        <v>10</v>
      </c>
      <c r="B2029" s="37" t="s">
        <v>62</v>
      </c>
      <c r="C2029" s="38">
        <v>44403</v>
      </c>
      <c r="D2029" s="37" t="str">
        <f t="shared" si="217"/>
        <v>July</v>
      </c>
      <c r="E2029" s="37">
        <f t="shared" si="218"/>
        <v>2021</v>
      </c>
      <c r="F2029" s="39">
        <v>169</v>
      </c>
      <c r="G2029" s="40">
        <v>37.14</v>
      </c>
      <c r="H2029" s="41">
        <f t="shared" si="219"/>
        <v>6276.66</v>
      </c>
      <c r="I2029" s="42">
        <v>0</v>
      </c>
      <c r="J2029" s="31" t="str">
        <f t="shared" si="220"/>
        <v>No Discount</v>
      </c>
      <c r="K2029" s="41">
        <f t="shared" si="221"/>
        <v>0</v>
      </c>
      <c r="L2029" s="41">
        <f t="shared" si="222"/>
        <v>6276.66</v>
      </c>
      <c r="M2029" s="39">
        <v>1</v>
      </c>
      <c r="N2029" s="43">
        <f t="shared" si="223"/>
        <v>0.00591715976331361</v>
      </c>
      <c r="O2029" s="44" t="s">
        <v>31</v>
      </c>
      <c r="P2029" s="45" t="s">
        <v>28</v>
      </c>
    </row>
    <row r="2030" ht="22.5" customHeight="1" spans="1:16">
      <c r="A2030" s="46" t="s">
        <v>61</v>
      </c>
      <c r="B2030" s="47" t="s">
        <v>62</v>
      </c>
      <c r="C2030" s="48">
        <v>44410</v>
      </c>
      <c r="D2030" s="47" t="str">
        <f t="shared" si="217"/>
        <v>August</v>
      </c>
      <c r="E2030" s="47">
        <f t="shared" si="218"/>
        <v>2021</v>
      </c>
      <c r="F2030" s="49">
        <v>156</v>
      </c>
      <c r="G2030" s="50">
        <v>10.6</v>
      </c>
      <c r="H2030" s="51">
        <f t="shared" si="219"/>
        <v>1653.6</v>
      </c>
      <c r="I2030" s="52">
        <v>0.16</v>
      </c>
      <c r="J2030" s="31" t="str">
        <f t="shared" si="220"/>
        <v>Very High (16–20%)</v>
      </c>
      <c r="K2030" s="51">
        <f t="shared" si="221"/>
        <v>264.576</v>
      </c>
      <c r="L2030" s="51">
        <f t="shared" si="222"/>
        <v>1389.024</v>
      </c>
      <c r="M2030" s="49">
        <v>2</v>
      </c>
      <c r="N2030" s="53">
        <f t="shared" si="223"/>
        <v>0.0128205128205128</v>
      </c>
      <c r="O2030" s="54" t="s">
        <v>33</v>
      </c>
      <c r="P2030" s="55" t="s">
        <v>29</v>
      </c>
    </row>
    <row r="2031" ht="22.5" customHeight="1" spans="1:16">
      <c r="A2031" s="36" t="s">
        <v>58</v>
      </c>
      <c r="B2031" s="37" t="s">
        <v>57</v>
      </c>
      <c r="C2031" s="38">
        <v>44410</v>
      </c>
      <c r="D2031" s="37" t="str">
        <f t="shared" si="217"/>
        <v>August</v>
      </c>
      <c r="E2031" s="37">
        <f t="shared" si="218"/>
        <v>2021</v>
      </c>
      <c r="F2031" s="39">
        <v>147</v>
      </c>
      <c r="G2031" s="40">
        <v>52.26</v>
      </c>
      <c r="H2031" s="41">
        <f t="shared" si="219"/>
        <v>7682.22</v>
      </c>
      <c r="I2031" s="42">
        <v>0.17</v>
      </c>
      <c r="J2031" s="31" t="str">
        <f t="shared" si="220"/>
        <v>Very High (16–20%)</v>
      </c>
      <c r="K2031" s="41">
        <f t="shared" si="221"/>
        <v>1305.9774</v>
      </c>
      <c r="L2031" s="41">
        <f t="shared" si="222"/>
        <v>6376.2426</v>
      </c>
      <c r="M2031" s="39">
        <v>2</v>
      </c>
      <c r="N2031" s="43">
        <f t="shared" si="223"/>
        <v>0.0136054421768707</v>
      </c>
      <c r="O2031" s="44" t="s">
        <v>32</v>
      </c>
      <c r="P2031" s="45" t="s">
        <v>28</v>
      </c>
    </row>
    <row r="2032" ht="22.5" customHeight="1" spans="1:16">
      <c r="A2032" s="46" t="s">
        <v>50</v>
      </c>
      <c r="B2032" s="47" t="s">
        <v>51</v>
      </c>
      <c r="C2032" s="48">
        <v>44445</v>
      </c>
      <c r="D2032" s="47" t="str">
        <f t="shared" si="217"/>
        <v>September</v>
      </c>
      <c r="E2032" s="47">
        <f t="shared" si="218"/>
        <v>2021</v>
      </c>
      <c r="F2032" s="49">
        <v>147</v>
      </c>
      <c r="G2032" s="50">
        <v>58.08</v>
      </c>
      <c r="H2032" s="51">
        <f t="shared" si="219"/>
        <v>8537.76</v>
      </c>
      <c r="I2032" s="52">
        <v>0.11</v>
      </c>
      <c r="J2032" s="31" t="str">
        <f t="shared" si="220"/>
        <v>High (11–15%)</v>
      </c>
      <c r="K2032" s="51">
        <f t="shared" si="221"/>
        <v>939.1536</v>
      </c>
      <c r="L2032" s="51">
        <f t="shared" si="222"/>
        <v>7598.6064</v>
      </c>
      <c r="M2032" s="49">
        <v>2</v>
      </c>
      <c r="N2032" s="53">
        <f t="shared" si="223"/>
        <v>0.0136054421768707</v>
      </c>
      <c r="O2032" s="54" t="s">
        <v>31</v>
      </c>
      <c r="P2032" s="55" t="s">
        <v>29</v>
      </c>
    </row>
    <row r="2033" ht="22.5" customHeight="1" spans="1:16">
      <c r="A2033" s="36" t="s">
        <v>61</v>
      </c>
      <c r="B2033" s="37" t="s">
        <v>62</v>
      </c>
      <c r="C2033" s="38">
        <v>44452</v>
      </c>
      <c r="D2033" s="37" t="str">
        <f t="shared" si="217"/>
        <v>September</v>
      </c>
      <c r="E2033" s="37">
        <f t="shared" si="218"/>
        <v>2021</v>
      </c>
      <c r="F2033" s="39">
        <v>149</v>
      </c>
      <c r="G2033" s="40">
        <v>13.8</v>
      </c>
      <c r="H2033" s="41">
        <f t="shared" si="219"/>
        <v>2056.2</v>
      </c>
      <c r="I2033" s="42">
        <v>0.15</v>
      </c>
      <c r="J2033" s="31" t="str">
        <f t="shared" si="220"/>
        <v>High (11–15%)</v>
      </c>
      <c r="K2033" s="41">
        <f t="shared" si="221"/>
        <v>308.43</v>
      </c>
      <c r="L2033" s="41">
        <f t="shared" si="222"/>
        <v>1747.77</v>
      </c>
      <c r="M2033" s="39">
        <v>2</v>
      </c>
      <c r="N2033" s="43">
        <f t="shared" si="223"/>
        <v>0.0134228187919463</v>
      </c>
      <c r="O2033" s="44" t="s">
        <v>32</v>
      </c>
      <c r="P2033" s="45" t="s">
        <v>30</v>
      </c>
    </row>
    <row r="2034" ht="22.5" customHeight="1" spans="1:16">
      <c r="A2034" s="46" t="s">
        <v>64</v>
      </c>
      <c r="B2034" s="47" t="s">
        <v>65</v>
      </c>
      <c r="C2034" s="48">
        <v>44452</v>
      </c>
      <c r="D2034" s="47" t="str">
        <f t="shared" si="217"/>
        <v>September</v>
      </c>
      <c r="E2034" s="47">
        <f t="shared" si="218"/>
        <v>2021</v>
      </c>
      <c r="F2034" s="49">
        <v>146</v>
      </c>
      <c r="G2034" s="50">
        <v>26.47</v>
      </c>
      <c r="H2034" s="51">
        <f t="shared" si="219"/>
        <v>3864.62</v>
      </c>
      <c r="I2034" s="52">
        <v>0.03</v>
      </c>
      <c r="J2034" s="31" t="str">
        <f t="shared" si="220"/>
        <v>Low (1–5%)</v>
      </c>
      <c r="K2034" s="51">
        <f t="shared" si="221"/>
        <v>115.9386</v>
      </c>
      <c r="L2034" s="51">
        <f t="shared" si="222"/>
        <v>3748.6814</v>
      </c>
      <c r="M2034" s="49">
        <v>3</v>
      </c>
      <c r="N2034" s="53">
        <f t="shared" si="223"/>
        <v>0.0205479452054795</v>
      </c>
      <c r="O2034" s="54" t="s">
        <v>31</v>
      </c>
      <c r="P2034" s="55" t="s">
        <v>29</v>
      </c>
    </row>
    <row r="2035" ht="22.5" customHeight="1" spans="1:16">
      <c r="A2035" s="36" t="s">
        <v>56</v>
      </c>
      <c r="B2035" s="37" t="s">
        <v>57</v>
      </c>
      <c r="C2035" s="38">
        <v>44452</v>
      </c>
      <c r="D2035" s="37" t="str">
        <f t="shared" si="217"/>
        <v>September</v>
      </c>
      <c r="E2035" s="37">
        <f t="shared" si="218"/>
        <v>2021</v>
      </c>
      <c r="F2035" s="39">
        <v>160</v>
      </c>
      <c r="G2035" s="40">
        <v>32.69</v>
      </c>
      <c r="H2035" s="41">
        <f t="shared" si="219"/>
        <v>5230.4</v>
      </c>
      <c r="I2035" s="42">
        <v>0.17</v>
      </c>
      <c r="J2035" s="31" t="str">
        <f t="shared" si="220"/>
        <v>Very High (16–20%)</v>
      </c>
      <c r="K2035" s="41">
        <f t="shared" si="221"/>
        <v>889.168000000001</v>
      </c>
      <c r="L2035" s="41">
        <f t="shared" si="222"/>
        <v>4341.232</v>
      </c>
      <c r="M2035" s="39">
        <v>2</v>
      </c>
      <c r="N2035" s="43">
        <f t="shared" si="223"/>
        <v>0.0125</v>
      </c>
      <c r="O2035" s="44" t="s">
        <v>33</v>
      </c>
      <c r="P2035" s="45" t="s">
        <v>28</v>
      </c>
    </row>
    <row r="2036" ht="22.5" customHeight="1" spans="1:16">
      <c r="A2036" s="46" t="s">
        <v>6</v>
      </c>
      <c r="B2036" s="47" t="s">
        <v>51</v>
      </c>
      <c r="C2036" s="48">
        <v>44459</v>
      </c>
      <c r="D2036" s="47" t="str">
        <f t="shared" si="217"/>
        <v>September</v>
      </c>
      <c r="E2036" s="47">
        <f t="shared" si="218"/>
        <v>2021</v>
      </c>
      <c r="F2036" s="49">
        <v>135</v>
      </c>
      <c r="G2036" s="50">
        <v>25.49</v>
      </c>
      <c r="H2036" s="51">
        <f t="shared" si="219"/>
        <v>3441.15</v>
      </c>
      <c r="I2036" s="52">
        <v>0.06</v>
      </c>
      <c r="J2036" s="31" t="str">
        <f t="shared" si="220"/>
        <v>Moderate (6–10%)</v>
      </c>
      <c r="K2036" s="51">
        <f t="shared" si="221"/>
        <v>206.469</v>
      </c>
      <c r="L2036" s="51">
        <f t="shared" si="222"/>
        <v>3234.681</v>
      </c>
      <c r="M2036" s="49">
        <v>2</v>
      </c>
      <c r="N2036" s="53">
        <f t="shared" si="223"/>
        <v>0.0148148148148148</v>
      </c>
      <c r="O2036" s="54" t="s">
        <v>32</v>
      </c>
      <c r="P2036" s="55" t="s">
        <v>28</v>
      </c>
    </row>
    <row r="2037" ht="22.5" customHeight="1" spans="1:16">
      <c r="A2037" s="36" t="s">
        <v>7</v>
      </c>
      <c r="B2037" s="37" t="s">
        <v>47</v>
      </c>
      <c r="C2037" s="38">
        <v>44459</v>
      </c>
      <c r="D2037" s="37" t="str">
        <f t="shared" si="217"/>
        <v>September</v>
      </c>
      <c r="E2037" s="37">
        <f t="shared" si="218"/>
        <v>2021</v>
      </c>
      <c r="F2037" s="39">
        <v>141</v>
      </c>
      <c r="G2037" s="40">
        <v>52.33</v>
      </c>
      <c r="H2037" s="41">
        <f t="shared" si="219"/>
        <v>7378.53</v>
      </c>
      <c r="I2037" s="42">
        <v>0.18</v>
      </c>
      <c r="J2037" s="31" t="str">
        <f t="shared" si="220"/>
        <v>Very High (16–20%)</v>
      </c>
      <c r="K2037" s="41">
        <f t="shared" si="221"/>
        <v>1328.1354</v>
      </c>
      <c r="L2037" s="41">
        <f t="shared" si="222"/>
        <v>6050.3946</v>
      </c>
      <c r="M2037" s="39">
        <v>2</v>
      </c>
      <c r="N2037" s="43">
        <f t="shared" si="223"/>
        <v>0.0141843971631206</v>
      </c>
      <c r="O2037" s="44" t="s">
        <v>33</v>
      </c>
      <c r="P2037" s="45" t="s">
        <v>29</v>
      </c>
    </row>
    <row r="2038" ht="22.5" customHeight="1" spans="1:16">
      <c r="A2038" s="46" t="s">
        <v>10</v>
      </c>
      <c r="B2038" s="47" t="s">
        <v>62</v>
      </c>
      <c r="C2038" s="48">
        <v>44466</v>
      </c>
      <c r="D2038" s="47" t="str">
        <f t="shared" si="217"/>
        <v>September</v>
      </c>
      <c r="E2038" s="47">
        <f t="shared" si="218"/>
        <v>2021</v>
      </c>
      <c r="F2038" s="49">
        <v>136</v>
      </c>
      <c r="G2038" s="50">
        <v>44.34</v>
      </c>
      <c r="H2038" s="51">
        <f t="shared" si="219"/>
        <v>6030.24</v>
      </c>
      <c r="I2038" s="52">
        <v>0.2</v>
      </c>
      <c r="J2038" s="31" t="str">
        <f t="shared" si="220"/>
        <v>Very High (16–20%)</v>
      </c>
      <c r="K2038" s="51">
        <f t="shared" si="221"/>
        <v>1206.048</v>
      </c>
      <c r="L2038" s="51">
        <f t="shared" si="222"/>
        <v>4824.192</v>
      </c>
      <c r="M2038" s="49">
        <v>2</v>
      </c>
      <c r="N2038" s="53">
        <f t="shared" si="223"/>
        <v>0.0147058823529412</v>
      </c>
      <c r="O2038" s="54" t="s">
        <v>32</v>
      </c>
      <c r="P2038" s="55" t="s">
        <v>30</v>
      </c>
    </row>
    <row r="2039" ht="22.5" customHeight="1" spans="1:16">
      <c r="A2039" s="36" t="s">
        <v>8</v>
      </c>
      <c r="B2039" s="37" t="s">
        <v>45</v>
      </c>
      <c r="C2039" s="38">
        <v>44466</v>
      </c>
      <c r="D2039" s="37" t="str">
        <f t="shared" si="217"/>
        <v>September</v>
      </c>
      <c r="E2039" s="37">
        <f t="shared" si="218"/>
        <v>2021</v>
      </c>
      <c r="F2039" s="39">
        <v>147</v>
      </c>
      <c r="G2039" s="40">
        <v>24.24</v>
      </c>
      <c r="H2039" s="41">
        <f t="shared" si="219"/>
        <v>3563.28</v>
      </c>
      <c r="I2039" s="42">
        <v>0.01</v>
      </c>
      <c r="J2039" s="31" t="str">
        <f t="shared" si="220"/>
        <v>Low (1–5%)</v>
      </c>
      <c r="K2039" s="41">
        <f t="shared" si="221"/>
        <v>35.6327999999999</v>
      </c>
      <c r="L2039" s="41">
        <f t="shared" si="222"/>
        <v>3527.6472</v>
      </c>
      <c r="M2039" s="39">
        <v>1</v>
      </c>
      <c r="N2039" s="43">
        <f t="shared" si="223"/>
        <v>0.00680272108843537</v>
      </c>
      <c r="O2039" s="44" t="s">
        <v>32</v>
      </c>
      <c r="P2039" s="45" t="s">
        <v>29</v>
      </c>
    </row>
    <row r="2040" ht="22.5" customHeight="1" spans="1:16">
      <c r="A2040" s="46" t="s">
        <v>52</v>
      </c>
      <c r="B2040" s="47" t="s">
        <v>53</v>
      </c>
      <c r="C2040" s="48">
        <v>44466</v>
      </c>
      <c r="D2040" s="47" t="str">
        <f t="shared" si="217"/>
        <v>September</v>
      </c>
      <c r="E2040" s="47">
        <f t="shared" si="218"/>
        <v>2021</v>
      </c>
      <c r="F2040" s="49">
        <v>140</v>
      </c>
      <c r="G2040" s="50">
        <v>19.94</v>
      </c>
      <c r="H2040" s="51">
        <f t="shared" si="219"/>
        <v>2791.6</v>
      </c>
      <c r="I2040" s="52">
        <v>0.23</v>
      </c>
      <c r="J2040" s="31" t="str">
        <f t="shared" si="220"/>
        <v>Maximum (21–25%)</v>
      </c>
      <c r="K2040" s="51">
        <f t="shared" si="221"/>
        <v>642.068</v>
      </c>
      <c r="L2040" s="51">
        <f t="shared" si="222"/>
        <v>2149.532</v>
      </c>
      <c r="M2040" s="49">
        <v>0</v>
      </c>
      <c r="N2040" s="53">
        <f t="shared" si="223"/>
        <v>0</v>
      </c>
      <c r="O2040" s="54" t="s">
        <v>32</v>
      </c>
      <c r="P2040" s="55" t="s">
        <v>29</v>
      </c>
    </row>
    <row r="2041" ht="22.5" customHeight="1" spans="1:16">
      <c r="A2041" s="36" t="s">
        <v>9</v>
      </c>
      <c r="B2041" s="37" t="s">
        <v>62</v>
      </c>
      <c r="C2041" s="38">
        <v>44466</v>
      </c>
      <c r="D2041" s="37" t="str">
        <f t="shared" si="217"/>
        <v>September</v>
      </c>
      <c r="E2041" s="37">
        <f t="shared" si="218"/>
        <v>2021</v>
      </c>
      <c r="F2041" s="39">
        <v>153</v>
      </c>
      <c r="G2041" s="40">
        <v>36.38</v>
      </c>
      <c r="H2041" s="41">
        <f t="shared" si="219"/>
        <v>5566.14</v>
      </c>
      <c r="I2041" s="42">
        <v>0.05</v>
      </c>
      <c r="J2041" s="31" t="str">
        <f t="shared" si="220"/>
        <v>Low (1–5%)</v>
      </c>
      <c r="K2041" s="41">
        <f t="shared" si="221"/>
        <v>278.307000000001</v>
      </c>
      <c r="L2041" s="41">
        <f t="shared" si="222"/>
        <v>5287.833</v>
      </c>
      <c r="M2041" s="39">
        <v>3</v>
      </c>
      <c r="N2041" s="43">
        <f t="shared" si="223"/>
        <v>0.0196078431372549</v>
      </c>
      <c r="O2041" s="44" t="s">
        <v>32</v>
      </c>
      <c r="P2041" s="45" t="s">
        <v>30</v>
      </c>
    </row>
    <row r="2042" ht="22.5" customHeight="1" spans="1:16">
      <c r="A2042" s="46" t="s">
        <v>54</v>
      </c>
      <c r="B2042" s="47" t="s">
        <v>55</v>
      </c>
      <c r="C2042" s="48">
        <v>44473</v>
      </c>
      <c r="D2042" s="47" t="str">
        <f t="shared" si="217"/>
        <v>October</v>
      </c>
      <c r="E2042" s="47">
        <f t="shared" si="218"/>
        <v>2021</v>
      </c>
      <c r="F2042" s="49">
        <v>138</v>
      </c>
      <c r="G2042" s="50">
        <v>46.02</v>
      </c>
      <c r="H2042" s="51">
        <f t="shared" si="219"/>
        <v>6350.76</v>
      </c>
      <c r="I2042" s="52">
        <v>0.16</v>
      </c>
      <c r="J2042" s="31" t="str">
        <f t="shared" si="220"/>
        <v>Very High (16–20%)</v>
      </c>
      <c r="K2042" s="51">
        <f t="shared" si="221"/>
        <v>1016.1216</v>
      </c>
      <c r="L2042" s="51">
        <f t="shared" si="222"/>
        <v>5334.6384</v>
      </c>
      <c r="M2042" s="49">
        <v>1</v>
      </c>
      <c r="N2042" s="53">
        <f t="shared" si="223"/>
        <v>0.0072463768115942</v>
      </c>
      <c r="O2042" s="54" t="s">
        <v>31</v>
      </c>
      <c r="P2042" s="55" t="s">
        <v>30</v>
      </c>
    </row>
    <row r="2043" ht="22.5" customHeight="1" spans="1:16">
      <c r="A2043" s="36" t="s">
        <v>59</v>
      </c>
      <c r="B2043" s="37" t="s">
        <v>60</v>
      </c>
      <c r="C2043" s="38">
        <v>44480</v>
      </c>
      <c r="D2043" s="37" t="str">
        <f t="shared" si="217"/>
        <v>October</v>
      </c>
      <c r="E2043" s="37">
        <f t="shared" si="218"/>
        <v>2021</v>
      </c>
      <c r="F2043" s="39">
        <v>147</v>
      </c>
      <c r="G2043" s="40">
        <v>49.55</v>
      </c>
      <c r="H2043" s="41">
        <f t="shared" si="219"/>
        <v>7283.85</v>
      </c>
      <c r="I2043" s="42">
        <v>0.17</v>
      </c>
      <c r="J2043" s="31" t="str">
        <f t="shared" si="220"/>
        <v>Very High (16–20%)</v>
      </c>
      <c r="K2043" s="41">
        <f t="shared" si="221"/>
        <v>1238.2545</v>
      </c>
      <c r="L2043" s="41">
        <f t="shared" si="222"/>
        <v>6045.5955</v>
      </c>
      <c r="M2043" s="39">
        <v>0</v>
      </c>
      <c r="N2043" s="43">
        <f t="shared" si="223"/>
        <v>0</v>
      </c>
      <c r="O2043" s="44" t="s">
        <v>33</v>
      </c>
      <c r="P2043" s="45" t="s">
        <v>28</v>
      </c>
    </row>
    <row r="2044" ht="22.5" customHeight="1" spans="1:16">
      <c r="A2044" s="46" t="s">
        <v>63</v>
      </c>
      <c r="B2044" s="47" t="s">
        <v>57</v>
      </c>
      <c r="C2044" s="48">
        <v>44487</v>
      </c>
      <c r="D2044" s="47" t="str">
        <f t="shared" si="217"/>
        <v>October</v>
      </c>
      <c r="E2044" s="47">
        <f t="shared" si="218"/>
        <v>2021</v>
      </c>
      <c r="F2044" s="49">
        <v>136</v>
      </c>
      <c r="G2044" s="50">
        <v>21.24</v>
      </c>
      <c r="H2044" s="51">
        <f t="shared" si="219"/>
        <v>2888.64</v>
      </c>
      <c r="I2044" s="52">
        <v>0.12</v>
      </c>
      <c r="J2044" s="31" t="str">
        <f t="shared" si="220"/>
        <v>High (11–15%)</v>
      </c>
      <c r="K2044" s="51">
        <f t="shared" si="221"/>
        <v>346.6368</v>
      </c>
      <c r="L2044" s="51">
        <f t="shared" si="222"/>
        <v>2542.0032</v>
      </c>
      <c r="M2044" s="49">
        <v>1</v>
      </c>
      <c r="N2044" s="53">
        <f t="shared" si="223"/>
        <v>0.00735294117647059</v>
      </c>
      <c r="O2044" s="54" t="s">
        <v>33</v>
      </c>
      <c r="P2044" s="55" t="s">
        <v>28</v>
      </c>
    </row>
    <row r="2045" ht="22.5" customHeight="1" spans="1:16">
      <c r="A2045" s="36" t="s">
        <v>61</v>
      </c>
      <c r="B2045" s="37" t="s">
        <v>62</v>
      </c>
      <c r="C2045" s="38">
        <v>44501</v>
      </c>
      <c r="D2045" s="37" t="str">
        <f t="shared" si="217"/>
        <v>November</v>
      </c>
      <c r="E2045" s="37">
        <f t="shared" si="218"/>
        <v>2021</v>
      </c>
      <c r="F2045" s="39">
        <v>160</v>
      </c>
      <c r="G2045" s="40">
        <v>20.56</v>
      </c>
      <c r="H2045" s="41">
        <f t="shared" si="219"/>
        <v>3289.6</v>
      </c>
      <c r="I2045" s="42">
        <v>0.15</v>
      </c>
      <c r="J2045" s="31" t="str">
        <f t="shared" si="220"/>
        <v>High (11–15%)</v>
      </c>
      <c r="K2045" s="41">
        <f t="shared" si="221"/>
        <v>493.44</v>
      </c>
      <c r="L2045" s="41">
        <f t="shared" si="222"/>
        <v>2796.16</v>
      </c>
      <c r="M2045" s="39">
        <v>0</v>
      </c>
      <c r="N2045" s="43">
        <f t="shared" si="223"/>
        <v>0</v>
      </c>
      <c r="O2045" s="44" t="s">
        <v>31</v>
      </c>
      <c r="P2045" s="45" t="s">
        <v>29</v>
      </c>
    </row>
    <row r="2046" ht="22.5" customHeight="1" spans="1:16">
      <c r="A2046" s="46" t="s">
        <v>59</v>
      </c>
      <c r="B2046" s="47" t="s">
        <v>60</v>
      </c>
      <c r="C2046" s="48">
        <v>44508</v>
      </c>
      <c r="D2046" s="47" t="str">
        <f t="shared" si="217"/>
        <v>November</v>
      </c>
      <c r="E2046" s="47">
        <f t="shared" si="218"/>
        <v>2021</v>
      </c>
      <c r="F2046" s="49">
        <v>166</v>
      </c>
      <c r="G2046" s="50">
        <v>40.7</v>
      </c>
      <c r="H2046" s="51">
        <f t="shared" si="219"/>
        <v>6756.2</v>
      </c>
      <c r="I2046" s="52">
        <v>0.07</v>
      </c>
      <c r="J2046" s="31" t="str">
        <f t="shared" si="220"/>
        <v>Moderate (6–10%)</v>
      </c>
      <c r="K2046" s="51">
        <f t="shared" si="221"/>
        <v>472.934</v>
      </c>
      <c r="L2046" s="51">
        <f t="shared" si="222"/>
        <v>6283.266</v>
      </c>
      <c r="M2046" s="49">
        <v>0</v>
      </c>
      <c r="N2046" s="53">
        <f t="shared" si="223"/>
        <v>0</v>
      </c>
      <c r="O2046" s="54" t="s">
        <v>32</v>
      </c>
      <c r="P2046" s="55" t="s">
        <v>30</v>
      </c>
    </row>
    <row r="2047" ht="22.5" customHeight="1" spans="1:16">
      <c r="A2047" s="36" t="s">
        <v>10</v>
      </c>
      <c r="B2047" s="37" t="s">
        <v>62</v>
      </c>
      <c r="C2047" s="38">
        <v>44515</v>
      </c>
      <c r="D2047" s="37" t="str">
        <f t="shared" si="217"/>
        <v>November</v>
      </c>
      <c r="E2047" s="37">
        <f t="shared" si="218"/>
        <v>2021</v>
      </c>
      <c r="F2047" s="39">
        <v>141</v>
      </c>
      <c r="G2047" s="40">
        <v>23.49</v>
      </c>
      <c r="H2047" s="41">
        <f t="shared" si="219"/>
        <v>3312.09</v>
      </c>
      <c r="I2047" s="42">
        <v>0.04</v>
      </c>
      <c r="J2047" s="31" t="str">
        <f t="shared" si="220"/>
        <v>Low (1–5%)</v>
      </c>
      <c r="K2047" s="41">
        <f t="shared" si="221"/>
        <v>132.4836</v>
      </c>
      <c r="L2047" s="41">
        <f t="shared" si="222"/>
        <v>3179.6064</v>
      </c>
      <c r="M2047" s="39">
        <v>1</v>
      </c>
      <c r="N2047" s="43">
        <f t="shared" si="223"/>
        <v>0.00709219858156028</v>
      </c>
      <c r="O2047" s="44" t="s">
        <v>32</v>
      </c>
      <c r="P2047" s="45" t="s">
        <v>30</v>
      </c>
    </row>
    <row r="2048" ht="22.5" customHeight="1" spans="1:16">
      <c r="A2048" s="46" t="s">
        <v>61</v>
      </c>
      <c r="B2048" s="47" t="s">
        <v>62</v>
      </c>
      <c r="C2048" s="48">
        <v>44522</v>
      </c>
      <c r="D2048" s="47" t="str">
        <f t="shared" si="217"/>
        <v>November</v>
      </c>
      <c r="E2048" s="47">
        <f t="shared" si="218"/>
        <v>2021</v>
      </c>
      <c r="F2048" s="49">
        <v>149</v>
      </c>
      <c r="G2048" s="50">
        <v>30.49</v>
      </c>
      <c r="H2048" s="51">
        <f t="shared" si="219"/>
        <v>4543.01</v>
      </c>
      <c r="I2048" s="52">
        <v>0.05</v>
      </c>
      <c r="J2048" s="31" t="str">
        <f t="shared" si="220"/>
        <v>Low (1–5%)</v>
      </c>
      <c r="K2048" s="51">
        <f t="shared" si="221"/>
        <v>227.150500000001</v>
      </c>
      <c r="L2048" s="51">
        <f t="shared" si="222"/>
        <v>4315.8595</v>
      </c>
      <c r="M2048" s="49">
        <v>1</v>
      </c>
      <c r="N2048" s="53">
        <f t="shared" si="223"/>
        <v>0.00671140939597315</v>
      </c>
      <c r="O2048" s="54" t="s">
        <v>33</v>
      </c>
      <c r="P2048" s="55" t="s">
        <v>28</v>
      </c>
    </row>
    <row r="2049" ht="22.5" customHeight="1" spans="1:16">
      <c r="A2049" s="36" t="s">
        <v>9</v>
      </c>
      <c r="B2049" s="37" t="s">
        <v>62</v>
      </c>
      <c r="C2049" s="38">
        <v>44522</v>
      </c>
      <c r="D2049" s="37" t="str">
        <f t="shared" si="217"/>
        <v>November</v>
      </c>
      <c r="E2049" s="37">
        <f t="shared" si="218"/>
        <v>2021</v>
      </c>
      <c r="F2049" s="39">
        <v>157</v>
      </c>
      <c r="G2049" s="40">
        <v>23.06</v>
      </c>
      <c r="H2049" s="41">
        <f t="shared" si="219"/>
        <v>3620.42</v>
      </c>
      <c r="I2049" s="42">
        <v>0.14</v>
      </c>
      <c r="J2049" s="31" t="str">
        <f t="shared" si="220"/>
        <v>High (11–15%)</v>
      </c>
      <c r="K2049" s="41">
        <f t="shared" si="221"/>
        <v>506.8588</v>
      </c>
      <c r="L2049" s="41">
        <f t="shared" si="222"/>
        <v>3113.5612</v>
      </c>
      <c r="M2049" s="39">
        <v>1</v>
      </c>
      <c r="N2049" s="43">
        <f t="shared" si="223"/>
        <v>0.00636942675159236</v>
      </c>
      <c r="O2049" s="44" t="s">
        <v>31</v>
      </c>
      <c r="P2049" s="45" t="s">
        <v>30</v>
      </c>
    </row>
    <row r="2050" ht="22.5" customHeight="1" spans="1:16">
      <c r="A2050" s="46" t="s">
        <v>63</v>
      </c>
      <c r="B2050" s="47" t="s">
        <v>57</v>
      </c>
      <c r="C2050" s="48">
        <v>44543</v>
      </c>
      <c r="D2050" s="47" t="str">
        <f t="shared" si="217"/>
        <v>December</v>
      </c>
      <c r="E2050" s="47">
        <f t="shared" si="218"/>
        <v>2021</v>
      </c>
      <c r="F2050" s="49">
        <v>148</v>
      </c>
      <c r="G2050" s="50">
        <v>56.37</v>
      </c>
      <c r="H2050" s="51">
        <f t="shared" si="219"/>
        <v>8342.76</v>
      </c>
      <c r="I2050" s="52">
        <v>0.13</v>
      </c>
      <c r="J2050" s="31" t="str">
        <f t="shared" si="220"/>
        <v>High (11–15%)</v>
      </c>
      <c r="K2050" s="51">
        <f t="shared" si="221"/>
        <v>1084.5588</v>
      </c>
      <c r="L2050" s="51">
        <f t="shared" si="222"/>
        <v>7258.2012</v>
      </c>
      <c r="M2050" s="49">
        <v>1</v>
      </c>
      <c r="N2050" s="53">
        <f t="shared" si="223"/>
        <v>0.00675675675675676</v>
      </c>
      <c r="O2050" s="54" t="s">
        <v>32</v>
      </c>
      <c r="P2050" s="55" t="s">
        <v>28</v>
      </c>
    </row>
    <row r="2051" ht="22.5" customHeight="1" spans="1:16">
      <c r="A2051" s="36" t="s">
        <v>10</v>
      </c>
      <c r="B2051" s="37" t="s">
        <v>62</v>
      </c>
      <c r="C2051" s="38">
        <v>44550</v>
      </c>
      <c r="D2051" s="37" t="str">
        <f t="shared" ref="D2051:D2114" si="224">TEXT(C2051,"mmmm")</f>
        <v>December</v>
      </c>
      <c r="E2051" s="37">
        <f t="shared" ref="E2051:E2114" si="225">YEAR(C2051)</f>
        <v>2021</v>
      </c>
      <c r="F2051" s="39">
        <v>159</v>
      </c>
      <c r="G2051" s="40">
        <v>42.39</v>
      </c>
      <c r="H2051" s="41">
        <f t="shared" ref="H2051:H2114" si="226">F2051*G2051</f>
        <v>6740.01</v>
      </c>
      <c r="I2051" s="42">
        <v>0.1</v>
      </c>
      <c r="J2051" s="31" t="str">
        <f t="shared" ref="J2051:J2114" si="227">IF(I2051=0,"No Discount",IF(I2051&lt;=0.05,"Low (1–5%)",IF(I2051&lt;=0.1,"Moderate (6–10%)",IF(I2051&lt;=0.15,"High (11–15%)",IF(I2051&lt;=0.2,"Very High (16–20%)","Maximum (21–25%)")))))</f>
        <v>Moderate (6–10%)</v>
      </c>
      <c r="K2051" s="41">
        <f t="shared" ref="K2051:K2114" si="228">H2051-L2051</f>
        <v>674.001</v>
      </c>
      <c r="L2051" s="41">
        <f t="shared" ref="L2051:L2114" si="229">H2051*(1-I2051)</f>
        <v>6066.009</v>
      </c>
      <c r="M2051" s="39">
        <v>1</v>
      </c>
      <c r="N2051" s="43">
        <f t="shared" ref="N2051:N2114" si="230">M2051/F2051</f>
        <v>0.00628930817610063</v>
      </c>
      <c r="O2051" s="44" t="s">
        <v>31</v>
      </c>
      <c r="P2051" s="45" t="s">
        <v>28</v>
      </c>
    </row>
    <row r="2052" ht="22.5" customHeight="1" spans="1:16">
      <c r="A2052" s="46" t="s">
        <v>61</v>
      </c>
      <c r="B2052" s="47" t="s">
        <v>62</v>
      </c>
      <c r="C2052" s="48">
        <v>44557</v>
      </c>
      <c r="D2052" s="47" t="str">
        <f t="shared" si="224"/>
        <v>December</v>
      </c>
      <c r="E2052" s="47">
        <f t="shared" si="225"/>
        <v>2021</v>
      </c>
      <c r="F2052" s="49">
        <v>135</v>
      </c>
      <c r="G2052" s="50">
        <v>18.33</v>
      </c>
      <c r="H2052" s="51">
        <f t="shared" si="226"/>
        <v>2474.55</v>
      </c>
      <c r="I2052" s="52">
        <v>0.25</v>
      </c>
      <c r="J2052" s="31" t="str">
        <f t="shared" si="227"/>
        <v>Maximum (21–25%)</v>
      </c>
      <c r="K2052" s="51">
        <f t="shared" si="228"/>
        <v>618.6375</v>
      </c>
      <c r="L2052" s="51">
        <f t="shared" si="229"/>
        <v>1855.9125</v>
      </c>
      <c r="M2052" s="49">
        <v>1</v>
      </c>
      <c r="N2052" s="53">
        <f t="shared" si="230"/>
        <v>0.00740740740740741</v>
      </c>
      <c r="O2052" s="54" t="s">
        <v>33</v>
      </c>
      <c r="P2052" s="55" t="s">
        <v>28</v>
      </c>
    </row>
    <row r="2053" ht="22.5" customHeight="1" spans="1:16">
      <c r="A2053" s="36" t="s">
        <v>63</v>
      </c>
      <c r="B2053" s="37" t="s">
        <v>57</v>
      </c>
      <c r="C2053" s="38">
        <v>44564</v>
      </c>
      <c r="D2053" s="37" t="str">
        <f t="shared" si="224"/>
        <v>January</v>
      </c>
      <c r="E2053" s="37">
        <f t="shared" si="225"/>
        <v>2022</v>
      </c>
      <c r="F2053" s="39">
        <v>166</v>
      </c>
      <c r="G2053" s="40">
        <v>53.44</v>
      </c>
      <c r="H2053" s="41">
        <f t="shared" si="226"/>
        <v>8871.04</v>
      </c>
      <c r="I2053" s="42">
        <v>0.17</v>
      </c>
      <c r="J2053" s="31" t="str">
        <f t="shared" si="227"/>
        <v>Very High (16–20%)</v>
      </c>
      <c r="K2053" s="41">
        <f t="shared" si="228"/>
        <v>1508.0768</v>
      </c>
      <c r="L2053" s="41">
        <f t="shared" si="229"/>
        <v>7362.9632</v>
      </c>
      <c r="M2053" s="39">
        <v>2</v>
      </c>
      <c r="N2053" s="43">
        <f t="shared" si="230"/>
        <v>0.0120481927710843</v>
      </c>
      <c r="O2053" s="44" t="s">
        <v>33</v>
      </c>
      <c r="P2053" s="45" t="s">
        <v>29</v>
      </c>
    </row>
    <row r="2054" ht="22.5" customHeight="1" spans="1:16">
      <c r="A2054" s="46" t="s">
        <v>52</v>
      </c>
      <c r="B2054" s="47" t="s">
        <v>53</v>
      </c>
      <c r="C2054" s="48">
        <v>44564</v>
      </c>
      <c r="D2054" s="47" t="str">
        <f t="shared" si="224"/>
        <v>January</v>
      </c>
      <c r="E2054" s="47">
        <f t="shared" si="225"/>
        <v>2022</v>
      </c>
      <c r="F2054" s="49">
        <v>135</v>
      </c>
      <c r="G2054" s="50">
        <v>29.48</v>
      </c>
      <c r="H2054" s="51">
        <f t="shared" si="226"/>
        <v>3979.8</v>
      </c>
      <c r="I2054" s="52">
        <v>0.11</v>
      </c>
      <c r="J2054" s="31" t="str">
        <f t="shared" si="227"/>
        <v>High (11–15%)</v>
      </c>
      <c r="K2054" s="51">
        <f t="shared" si="228"/>
        <v>437.778</v>
      </c>
      <c r="L2054" s="51">
        <f t="shared" si="229"/>
        <v>3542.022</v>
      </c>
      <c r="M2054" s="49">
        <v>3</v>
      </c>
      <c r="N2054" s="53">
        <f t="shared" si="230"/>
        <v>0.0222222222222222</v>
      </c>
      <c r="O2054" s="54" t="s">
        <v>32</v>
      </c>
      <c r="P2054" s="55" t="s">
        <v>28</v>
      </c>
    </row>
    <row r="2055" ht="22.5" customHeight="1" spans="1:16">
      <c r="A2055" s="36" t="s">
        <v>8</v>
      </c>
      <c r="B2055" s="37" t="s">
        <v>45</v>
      </c>
      <c r="C2055" s="38">
        <v>44571</v>
      </c>
      <c r="D2055" s="37" t="str">
        <f t="shared" si="224"/>
        <v>January</v>
      </c>
      <c r="E2055" s="37">
        <f t="shared" si="225"/>
        <v>2022</v>
      </c>
      <c r="F2055" s="39">
        <v>146</v>
      </c>
      <c r="G2055" s="40">
        <v>31.61</v>
      </c>
      <c r="H2055" s="41">
        <f t="shared" si="226"/>
        <v>4615.06</v>
      </c>
      <c r="I2055" s="42">
        <v>0.13</v>
      </c>
      <c r="J2055" s="31" t="str">
        <f t="shared" si="227"/>
        <v>High (11–15%)</v>
      </c>
      <c r="K2055" s="41">
        <f t="shared" si="228"/>
        <v>599.9578</v>
      </c>
      <c r="L2055" s="41">
        <f t="shared" si="229"/>
        <v>4015.1022</v>
      </c>
      <c r="M2055" s="39">
        <v>1</v>
      </c>
      <c r="N2055" s="43">
        <f t="shared" si="230"/>
        <v>0.00684931506849315</v>
      </c>
      <c r="O2055" s="44" t="s">
        <v>32</v>
      </c>
      <c r="P2055" s="45" t="s">
        <v>29</v>
      </c>
    </row>
    <row r="2056" ht="22.5" customHeight="1" spans="1:16">
      <c r="A2056" s="46" t="s">
        <v>8</v>
      </c>
      <c r="B2056" s="47" t="s">
        <v>45</v>
      </c>
      <c r="C2056" s="48">
        <v>44578</v>
      </c>
      <c r="D2056" s="47" t="str">
        <f t="shared" si="224"/>
        <v>January</v>
      </c>
      <c r="E2056" s="47">
        <f t="shared" si="225"/>
        <v>2022</v>
      </c>
      <c r="F2056" s="49">
        <v>136</v>
      </c>
      <c r="G2056" s="50">
        <v>21.45</v>
      </c>
      <c r="H2056" s="51">
        <f t="shared" si="226"/>
        <v>2917.2</v>
      </c>
      <c r="I2056" s="52">
        <v>0.16</v>
      </c>
      <c r="J2056" s="31" t="str">
        <f t="shared" si="227"/>
        <v>Very High (16–20%)</v>
      </c>
      <c r="K2056" s="51">
        <f t="shared" si="228"/>
        <v>466.752</v>
      </c>
      <c r="L2056" s="51">
        <f t="shared" si="229"/>
        <v>2450.448</v>
      </c>
      <c r="M2056" s="49">
        <v>1</v>
      </c>
      <c r="N2056" s="53">
        <f t="shared" si="230"/>
        <v>0.00735294117647059</v>
      </c>
      <c r="O2056" s="54" t="s">
        <v>31</v>
      </c>
      <c r="P2056" s="55" t="s">
        <v>29</v>
      </c>
    </row>
    <row r="2057" ht="22.5" customHeight="1" spans="1:16">
      <c r="A2057" s="36" t="s">
        <v>6</v>
      </c>
      <c r="B2057" s="37" t="s">
        <v>51</v>
      </c>
      <c r="C2057" s="38">
        <v>44606</v>
      </c>
      <c r="D2057" s="37" t="str">
        <f t="shared" si="224"/>
        <v>February</v>
      </c>
      <c r="E2057" s="37">
        <f t="shared" si="225"/>
        <v>2022</v>
      </c>
      <c r="F2057" s="39">
        <v>145</v>
      </c>
      <c r="G2057" s="40">
        <v>25.01</v>
      </c>
      <c r="H2057" s="41">
        <f t="shared" si="226"/>
        <v>3626.45</v>
      </c>
      <c r="I2057" s="42">
        <v>0.08</v>
      </c>
      <c r="J2057" s="31" t="str">
        <f t="shared" si="227"/>
        <v>Moderate (6–10%)</v>
      </c>
      <c r="K2057" s="41">
        <f t="shared" si="228"/>
        <v>290.116</v>
      </c>
      <c r="L2057" s="41">
        <f t="shared" si="229"/>
        <v>3336.334</v>
      </c>
      <c r="M2057" s="39">
        <v>1</v>
      </c>
      <c r="N2057" s="43">
        <f t="shared" si="230"/>
        <v>0.00689655172413793</v>
      </c>
      <c r="O2057" s="44" t="s">
        <v>31</v>
      </c>
      <c r="P2057" s="45" t="s">
        <v>30</v>
      </c>
    </row>
    <row r="2058" ht="22.5" customHeight="1" spans="1:16">
      <c r="A2058" s="46" t="s">
        <v>50</v>
      </c>
      <c r="B2058" s="47" t="s">
        <v>51</v>
      </c>
      <c r="C2058" s="48">
        <v>44606</v>
      </c>
      <c r="D2058" s="47" t="str">
        <f t="shared" si="224"/>
        <v>February</v>
      </c>
      <c r="E2058" s="47">
        <f t="shared" si="225"/>
        <v>2022</v>
      </c>
      <c r="F2058" s="49">
        <v>152</v>
      </c>
      <c r="G2058" s="50">
        <v>56.41</v>
      </c>
      <c r="H2058" s="51">
        <f t="shared" si="226"/>
        <v>8574.32</v>
      </c>
      <c r="I2058" s="52">
        <v>0.01</v>
      </c>
      <c r="J2058" s="31" t="str">
        <f t="shared" si="227"/>
        <v>Low (1–5%)</v>
      </c>
      <c r="K2058" s="51">
        <f t="shared" si="228"/>
        <v>85.7432000000008</v>
      </c>
      <c r="L2058" s="51">
        <f t="shared" si="229"/>
        <v>8488.5768</v>
      </c>
      <c r="M2058" s="49">
        <v>2</v>
      </c>
      <c r="N2058" s="53">
        <f t="shared" si="230"/>
        <v>0.0131578947368421</v>
      </c>
      <c r="O2058" s="54" t="s">
        <v>32</v>
      </c>
      <c r="P2058" s="55" t="s">
        <v>28</v>
      </c>
    </row>
    <row r="2059" ht="22.5" customHeight="1" spans="1:16">
      <c r="A2059" s="36" t="s">
        <v>52</v>
      </c>
      <c r="B2059" s="37" t="s">
        <v>53</v>
      </c>
      <c r="C2059" s="38">
        <v>44662</v>
      </c>
      <c r="D2059" s="37" t="str">
        <f t="shared" si="224"/>
        <v>April</v>
      </c>
      <c r="E2059" s="37">
        <f t="shared" si="225"/>
        <v>2022</v>
      </c>
      <c r="F2059" s="39">
        <v>138</v>
      </c>
      <c r="G2059" s="40">
        <v>22.03</v>
      </c>
      <c r="H2059" s="41">
        <f t="shared" si="226"/>
        <v>3040.14</v>
      </c>
      <c r="I2059" s="42">
        <v>0.19</v>
      </c>
      <c r="J2059" s="31" t="str">
        <f t="shared" si="227"/>
        <v>Very High (16–20%)</v>
      </c>
      <c r="K2059" s="41">
        <f t="shared" si="228"/>
        <v>577.6266</v>
      </c>
      <c r="L2059" s="41">
        <f t="shared" si="229"/>
        <v>2462.5134</v>
      </c>
      <c r="M2059" s="39">
        <v>1</v>
      </c>
      <c r="N2059" s="43">
        <f t="shared" si="230"/>
        <v>0.0072463768115942</v>
      </c>
      <c r="O2059" s="44" t="s">
        <v>33</v>
      </c>
      <c r="P2059" s="45" t="s">
        <v>28</v>
      </c>
    </row>
    <row r="2060" ht="22.5" customHeight="1" spans="1:16">
      <c r="A2060" s="46" t="s">
        <v>10</v>
      </c>
      <c r="B2060" s="47" t="s">
        <v>62</v>
      </c>
      <c r="C2060" s="48">
        <v>44669</v>
      </c>
      <c r="D2060" s="47" t="str">
        <f t="shared" si="224"/>
        <v>April</v>
      </c>
      <c r="E2060" s="47">
        <f t="shared" si="225"/>
        <v>2022</v>
      </c>
      <c r="F2060" s="49">
        <v>160</v>
      </c>
      <c r="G2060" s="50">
        <v>16</v>
      </c>
      <c r="H2060" s="51">
        <f t="shared" si="226"/>
        <v>2560</v>
      </c>
      <c r="I2060" s="52">
        <v>0.05</v>
      </c>
      <c r="J2060" s="31" t="str">
        <f t="shared" si="227"/>
        <v>Low (1–5%)</v>
      </c>
      <c r="K2060" s="51">
        <f t="shared" si="228"/>
        <v>128</v>
      </c>
      <c r="L2060" s="51">
        <f t="shared" si="229"/>
        <v>2432</v>
      </c>
      <c r="M2060" s="49">
        <v>1</v>
      </c>
      <c r="N2060" s="53">
        <f t="shared" si="230"/>
        <v>0.00625</v>
      </c>
      <c r="O2060" s="54" t="s">
        <v>31</v>
      </c>
      <c r="P2060" s="55" t="s">
        <v>30</v>
      </c>
    </row>
    <row r="2061" ht="22.5" customHeight="1" spans="1:16">
      <c r="A2061" s="36" t="s">
        <v>59</v>
      </c>
      <c r="B2061" s="37" t="s">
        <v>60</v>
      </c>
      <c r="C2061" s="38">
        <v>44690</v>
      </c>
      <c r="D2061" s="37" t="str">
        <f t="shared" si="224"/>
        <v>May</v>
      </c>
      <c r="E2061" s="37">
        <f t="shared" si="225"/>
        <v>2022</v>
      </c>
      <c r="F2061" s="39">
        <v>158</v>
      </c>
      <c r="G2061" s="40">
        <v>40.7</v>
      </c>
      <c r="H2061" s="41">
        <f t="shared" si="226"/>
        <v>6430.6</v>
      </c>
      <c r="I2061" s="42">
        <v>0.17</v>
      </c>
      <c r="J2061" s="31" t="str">
        <f t="shared" si="227"/>
        <v>Very High (16–20%)</v>
      </c>
      <c r="K2061" s="41">
        <f t="shared" si="228"/>
        <v>1093.202</v>
      </c>
      <c r="L2061" s="41">
        <f t="shared" si="229"/>
        <v>5337.398</v>
      </c>
      <c r="M2061" s="39">
        <v>1</v>
      </c>
      <c r="N2061" s="43">
        <f t="shared" si="230"/>
        <v>0.00632911392405063</v>
      </c>
      <c r="O2061" s="44" t="s">
        <v>33</v>
      </c>
      <c r="P2061" s="45" t="s">
        <v>30</v>
      </c>
    </row>
    <row r="2062" ht="22.5" customHeight="1" spans="1:16">
      <c r="A2062" s="46" t="s">
        <v>50</v>
      </c>
      <c r="B2062" s="47" t="s">
        <v>51</v>
      </c>
      <c r="C2062" s="48">
        <v>44697</v>
      </c>
      <c r="D2062" s="47" t="str">
        <f t="shared" si="224"/>
        <v>May</v>
      </c>
      <c r="E2062" s="47">
        <f t="shared" si="225"/>
        <v>2022</v>
      </c>
      <c r="F2062" s="49">
        <v>156</v>
      </c>
      <c r="G2062" s="50">
        <v>48.81</v>
      </c>
      <c r="H2062" s="51">
        <f t="shared" si="226"/>
        <v>7614.36</v>
      </c>
      <c r="I2062" s="52">
        <v>0.2</v>
      </c>
      <c r="J2062" s="31" t="str">
        <f t="shared" si="227"/>
        <v>Very High (16–20%)</v>
      </c>
      <c r="K2062" s="51">
        <f t="shared" si="228"/>
        <v>1522.872</v>
      </c>
      <c r="L2062" s="51">
        <f t="shared" si="229"/>
        <v>6091.488</v>
      </c>
      <c r="M2062" s="49">
        <v>3</v>
      </c>
      <c r="N2062" s="53">
        <f t="shared" si="230"/>
        <v>0.0192307692307692</v>
      </c>
      <c r="O2062" s="54" t="s">
        <v>31</v>
      </c>
      <c r="P2062" s="55" t="s">
        <v>28</v>
      </c>
    </row>
    <row r="2063" ht="22.5" customHeight="1" spans="1:16">
      <c r="A2063" s="36" t="s">
        <v>63</v>
      </c>
      <c r="B2063" s="37" t="s">
        <v>57</v>
      </c>
      <c r="C2063" s="38">
        <v>44697</v>
      </c>
      <c r="D2063" s="37" t="str">
        <f t="shared" si="224"/>
        <v>May</v>
      </c>
      <c r="E2063" s="37">
        <f t="shared" si="225"/>
        <v>2022</v>
      </c>
      <c r="F2063" s="39">
        <v>153</v>
      </c>
      <c r="G2063" s="40">
        <v>38.06</v>
      </c>
      <c r="H2063" s="41">
        <f t="shared" si="226"/>
        <v>5823.18</v>
      </c>
      <c r="I2063" s="42">
        <v>0.23</v>
      </c>
      <c r="J2063" s="31" t="str">
        <f t="shared" si="227"/>
        <v>Maximum (21–25%)</v>
      </c>
      <c r="K2063" s="41">
        <f t="shared" si="228"/>
        <v>1339.3314</v>
      </c>
      <c r="L2063" s="41">
        <f t="shared" si="229"/>
        <v>4483.8486</v>
      </c>
      <c r="M2063" s="39">
        <v>3</v>
      </c>
      <c r="N2063" s="43">
        <f t="shared" si="230"/>
        <v>0.0196078431372549</v>
      </c>
      <c r="O2063" s="44" t="s">
        <v>32</v>
      </c>
      <c r="P2063" s="45" t="s">
        <v>30</v>
      </c>
    </row>
    <row r="2064" ht="22.5" customHeight="1" spans="1:16">
      <c r="A2064" s="46" t="s">
        <v>46</v>
      </c>
      <c r="B2064" s="47" t="s">
        <v>47</v>
      </c>
      <c r="C2064" s="48">
        <v>44711</v>
      </c>
      <c r="D2064" s="47" t="str">
        <f t="shared" si="224"/>
        <v>May</v>
      </c>
      <c r="E2064" s="47">
        <f t="shared" si="225"/>
        <v>2022</v>
      </c>
      <c r="F2064" s="49">
        <v>151</v>
      </c>
      <c r="G2064" s="50">
        <v>47.19</v>
      </c>
      <c r="H2064" s="51">
        <f t="shared" si="226"/>
        <v>7125.69</v>
      </c>
      <c r="I2064" s="52">
        <v>0.18</v>
      </c>
      <c r="J2064" s="31" t="str">
        <f t="shared" si="227"/>
        <v>Very High (16–20%)</v>
      </c>
      <c r="K2064" s="51">
        <f t="shared" si="228"/>
        <v>1282.6242</v>
      </c>
      <c r="L2064" s="51">
        <f t="shared" si="229"/>
        <v>5843.0658</v>
      </c>
      <c r="M2064" s="49">
        <v>1</v>
      </c>
      <c r="N2064" s="53">
        <f t="shared" si="230"/>
        <v>0.00662251655629139</v>
      </c>
      <c r="O2064" s="54" t="s">
        <v>31</v>
      </c>
      <c r="P2064" s="55" t="s">
        <v>28</v>
      </c>
    </row>
    <row r="2065" ht="22.5" customHeight="1" spans="1:16">
      <c r="A2065" s="36" t="s">
        <v>6</v>
      </c>
      <c r="B2065" s="37" t="s">
        <v>51</v>
      </c>
      <c r="C2065" s="38">
        <v>44732</v>
      </c>
      <c r="D2065" s="37" t="str">
        <f t="shared" si="224"/>
        <v>June</v>
      </c>
      <c r="E2065" s="37">
        <f t="shared" si="225"/>
        <v>2022</v>
      </c>
      <c r="F2065" s="39">
        <v>150</v>
      </c>
      <c r="G2065" s="40">
        <v>13.21</v>
      </c>
      <c r="H2065" s="41">
        <f t="shared" si="226"/>
        <v>1981.5</v>
      </c>
      <c r="I2065" s="42">
        <v>0.11</v>
      </c>
      <c r="J2065" s="31" t="str">
        <f t="shared" si="227"/>
        <v>High (11–15%)</v>
      </c>
      <c r="K2065" s="41">
        <f t="shared" si="228"/>
        <v>217.965</v>
      </c>
      <c r="L2065" s="41">
        <f t="shared" si="229"/>
        <v>1763.535</v>
      </c>
      <c r="M2065" s="39">
        <v>2</v>
      </c>
      <c r="N2065" s="43">
        <f t="shared" si="230"/>
        <v>0.0133333333333333</v>
      </c>
      <c r="O2065" s="44" t="s">
        <v>31</v>
      </c>
      <c r="P2065" s="45" t="s">
        <v>29</v>
      </c>
    </row>
    <row r="2066" ht="22.5" customHeight="1" spans="1:16">
      <c r="A2066" s="46" t="s">
        <v>64</v>
      </c>
      <c r="B2066" s="47" t="s">
        <v>65</v>
      </c>
      <c r="C2066" s="48">
        <v>44732</v>
      </c>
      <c r="D2066" s="47" t="str">
        <f t="shared" si="224"/>
        <v>June</v>
      </c>
      <c r="E2066" s="47">
        <f t="shared" si="225"/>
        <v>2022</v>
      </c>
      <c r="F2066" s="49">
        <v>140</v>
      </c>
      <c r="G2066" s="50">
        <v>10.39</v>
      </c>
      <c r="H2066" s="51">
        <f t="shared" si="226"/>
        <v>1454.6</v>
      </c>
      <c r="I2066" s="52">
        <v>0.14</v>
      </c>
      <c r="J2066" s="31" t="str">
        <f t="shared" si="227"/>
        <v>High (11–15%)</v>
      </c>
      <c r="K2066" s="51">
        <f t="shared" si="228"/>
        <v>203.644</v>
      </c>
      <c r="L2066" s="51">
        <f t="shared" si="229"/>
        <v>1250.956</v>
      </c>
      <c r="M2066" s="49">
        <v>2</v>
      </c>
      <c r="N2066" s="53">
        <f t="shared" si="230"/>
        <v>0.0142857142857143</v>
      </c>
      <c r="O2066" s="54" t="s">
        <v>32</v>
      </c>
      <c r="P2066" s="55" t="s">
        <v>29</v>
      </c>
    </row>
    <row r="2067" ht="22.5" customHeight="1" spans="1:16">
      <c r="A2067" s="36" t="s">
        <v>10</v>
      </c>
      <c r="B2067" s="37" t="s">
        <v>62</v>
      </c>
      <c r="C2067" s="38">
        <v>44760</v>
      </c>
      <c r="D2067" s="37" t="str">
        <f t="shared" si="224"/>
        <v>July</v>
      </c>
      <c r="E2067" s="37">
        <f t="shared" si="225"/>
        <v>2022</v>
      </c>
      <c r="F2067" s="39">
        <v>159</v>
      </c>
      <c r="G2067" s="40">
        <v>21.88</v>
      </c>
      <c r="H2067" s="41">
        <f t="shared" si="226"/>
        <v>3478.92</v>
      </c>
      <c r="I2067" s="42">
        <v>0.18</v>
      </c>
      <c r="J2067" s="31" t="str">
        <f t="shared" si="227"/>
        <v>Very High (16–20%)</v>
      </c>
      <c r="K2067" s="41">
        <f t="shared" si="228"/>
        <v>626.2056</v>
      </c>
      <c r="L2067" s="41">
        <f t="shared" si="229"/>
        <v>2852.7144</v>
      </c>
      <c r="M2067" s="39">
        <v>4</v>
      </c>
      <c r="N2067" s="43">
        <f t="shared" si="230"/>
        <v>0.0251572327044025</v>
      </c>
      <c r="O2067" s="44" t="s">
        <v>32</v>
      </c>
      <c r="P2067" s="45" t="s">
        <v>29</v>
      </c>
    </row>
    <row r="2068" ht="22.5" customHeight="1" spans="1:16">
      <c r="A2068" s="46" t="s">
        <v>52</v>
      </c>
      <c r="B2068" s="47" t="s">
        <v>53</v>
      </c>
      <c r="C2068" s="48">
        <v>44767</v>
      </c>
      <c r="D2068" s="47" t="str">
        <f t="shared" si="224"/>
        <v>July</v>
      </c>
      <c r="E2068" s="47">
        <f t="shared" si="225"/>
        <v>2022</v>
      </c>
      <c r="F2068" s="49">
        <v>188</v>
      </c>
      <c r="G2068" s="50">
        <v>21.15</v>
      </c>
      <c r="H2068" s="51">
        <f t="shared" si="226"/>
        <v>3976.2</v>
      </c>
      <c r="I2068" s="52">
        <v>0.23</v>
      </c>
      <c r="J2068" s="31" t="str">
        <f t="shared" si="227"/>
        <v>Maximum (21–25%)</v>
      </c>
      <c r="K2068" s="51">
        <f t="shared" si="228"/>
        <v>914.526</v>
      </c>
      <c r="L2068" s="51">
        <f t="shared" si="229"/>
        <v>3061.674</v>
      </c>
      <c r="M2068" s="49">
        <v>0</v>
      </c>
      <c r="N2068" s="53">
        <f t="shared" si="230"/>
        <v>0</v>
      </c>
      <c r="O2068" s="54" t="s">
        <v>32</v>
      </c>
      <c r="P2068" s="55" t="s">
        <v>29</v>
      </c>
    </row>
    <row r="2069" ht="22.5" customHeight="1" spans="1:16">
      <c r="A2069" s="36" t="s">
        <v>54</v>
      </c>
      <c r="B2069" s="37" t="s">
        <v>55</v>
      </c>
      <c r="C2069" s="38">
        <v>44781</v>
      </c>
      <c r="D2069" s="37" t="str">
        <f t="shared" si="224"/>
        <v>August</v>
      </c>
      <c r="E2069" s="37">
        <f t="shared" si="225"/>
        <v>2022</v>
      </c>
      <c r="F2069" s="39">
        <v>131</v>
      </c>
      <c r="G2069" s="40">
        <v>20.67</v>
      </c>
      <c r="H2069" s="41">
        <f t="shared" si="226"/>
        <v>2707.77</v>
      </c>
      <c r="I2069" s="42">
        <v>0.14</v>
      </c>
      <c r="J2069" s="31" t="str">
        <f t="shared" si="227"/>
        <v>High (11–15%)</v>
      </c>
      <c r="K2069" s="41">
        <f t="shared" si="228"/>
        <v>379.0878</v>
      </c>
      <c r="L2069" s="41">
        <f t="shared" si="229"/>
        <v>2328.6822</v>
      </c>
      <c r="M2069" s="39">
        <v>2</v>
      </c>
      <c r="N2069" s="43">
        <f t="shared" si="230"/>
        <v>0.0152671755725191</v>
      </c>
      <c r="O2069" s="44" t="s">
        <v>31</v>
      </c>
      <c r="P2069" s="45" t="s">
        <v>29</v>
      </c>
    </row>
    <row r="2070" ht="22.5" customHeight="1" spans="1:16">
      <c r="A2070" s="46" t="s">
        <v>64</v>
      </c>
      <c r="B2070" s="47" t="s">
        <v>65</v>
      </c>
      <c r="C2070" s="48">
        <v>44788</v>
      </c>
      <c r="D2070" s="47" t="str">
        <f t="shared" si="224"/>
        <v>August</v>
      </c>
      <c r="E2070" s="47">
        <f t="shared" si="225"/>
        <v>2022</v>
      </c>
      <c r="F2070" s="49">
        <v>182</v>
      </c>
      <c r="G2070" s="50">
        <v>25.56</v>
      </c>
      <c r="H2070" s="51">
        <f t="shared" si="226"/>
        <v>4651.92</v>
      </c>
      <c r="I2070" s="52">
        <v>0.04</v>
      </c>
      <c r="J2070" s="31" t="str">
        <f t="shared" si="227"/>
        <v>Low (1–5%)</v>
      </c>
      <c r="K2070" s="51">
        <f t="shared" si="228"/>
        <v>186.0768</v>
      </c>
      <c r="L2070" s="51">
        <f t="shared" si="229"/>
        <v>4465.8432</v>
      </c>
      <c r="M2070" s="49">
        <v>3</v>
      </c>
      <c r="N2070" s="53">
        <f t="shared" si="230"/>
        <v>0.0164835164835165</v>
      </c>
      <c r="O2070" s="54" t="s">
        <v>32</v>
      </c>
      <c r="P2070" s="55" t="s">
        <v>30</v>
      </c>
    </row>
    <row r="2071" ht="22.5" customHeight="1" spans="1:16">
      <c r="A2071" s="36" t="s">
        <v>50</v>
      </c>
      <c r="B2071" s="37" t="s">
        <v>51</v>
      </c>
      <c r="C2071" s="38">
        <v>44816</v>
      </c>
      <c r="D2071" s="37" t="str">
        <f t="shared" si="224"/>
        <v>September</v>
      </c>
      <c r="E2071" s="37">
        <f t="shared" si="225"/>
        <v>2022</v>
      </c>
      <c r="F2071" s="39">
        <v>175</v>
      </c>
      <c r="G2071" s="40">
        <v>52.18</v>
      </c>
      <c r="H2071" s="41">
        <f t="shared" si="226"/>
        <v>9131.5</v>
      </c>
      <c r="I2071" s="42">
        <v>0.23</v>
      </c>
      <c r="J2071" s="31" t="str">
        <f t="shared" si="227"/>
        <v>Maximum (21–25%)</v>
      </c>
      <c r="K2071" s="41">
        <f t="shared" si="228"/>
        <v>2100.245</v>
      </c>
      <c r="L2071" s="41">
        <f t="shared" si="229"/>
        <v>7031.255</v>
      </c>
      <c r="M2071" s="39">
        <v>3</v>
      </c>
      <c r="N2071" s="43">
        <f t="shared" si="230"/>
        <v>0.0171428571428571</v>
      </c>
      <c r="O2071" s="44" t="s">
        <v>32</v>
      </c>
      <c r="P2071" s="45" t="s">
        <v>30</v>
      </c>
    </row>
    <row r="2072" ht="22.5" customHeight="1" spans="1:16">
      <c r="A2072" s="46" t="s">
        <v>58</v>
      </c>
      <c r="B2072" s="47" t="s">
        <v>57</v>
      </c>
      <c r="C2072" s="48">
        <v>44830</v>
      </c>
      <c r="D2072" s="47" t="str">
        <f t="shared" si="224"/>
        <v>September</v>
      </c>
      <c r="E2072" s="47">
        <f t="shared" si="225"/>
        <v>2022</v>
      </c>
      <c r="F2072" s="49">
        <v>134</v>
      </c>
      <c r="G2072" s="50">
        <v>32.81</v>
      </c>
      <c r="H2072" s="51">
        <f t="shared" si="226"/>
        <v>4396.54</v>
      </c>
      <c r="I2072" s="52">
        <v>0.05</v>
      </c>
      <c r="J2072" s="31" t="str">
        <f t="shared" si="227"/>
        <v>Low (1–5%)</v>
      </c>
      <c r="K2072" s="51">
        <f t="shared" si="228"/>
        <v>219.827</v>
      </c>
      <c r="L2072" s="51">
        <f t="shared" si="229"/>
        <v>4176.713</v>
      </c>
      <c r="M2072" s="49">
        <v>0</v>
      </c>
      <c r="N2072" s="53">
        <f t="shared" si="230"/>
        <v>0</v>
      </c>
      <c r="O2072" s="54" t="s">
        <v>31</v>
      </c>
      <c r="P2072" s="55" t="s">
        <v>30</v>
      </c>
    </row>
    <row r="2073" ht="22.5" customHeight="1" spans="1:16">
      <c r="A2073" s="36" t="s">
        <v>63</v>
      </c>
      <c r="B2073" s="37" t="s">
        <v>57</v>
      </c>
      <c r="C2073" s="38">
        <v>44830</v>
      </c>
      <c r="D2073" s="37" t="str">
        <f t="shared" si="224"/>
        <v>September</v>
      </c>
      <c r="E2073" s="37">
        <f t="shared" si="225"/>
        <v>2022</v>
      </c>
      <c r="F2073" s="39">
        <v>166</v>
      </c>
      <c r="G2073" s="40">
        <v>53.79</v>
      </c>
      <c r="H2073" s="41">
        <f t="shared" si="226"/>
        <v>8929.14</v>
      </c>
      <c r="I2073" s="42">
        <v>0.04</v>
      </c>
      <c r="J2073" s="31" t="str">
        <f t="shared" si="227"/>
        <v>Low (1–5%)</v>
      </c>
      <c r="K2073" s="41">
        <f t="shared" si="228"/>
        <v>357.1656</v>
      </c>
      <c r="L2073" s="41">
        <f t="shared" si="229"/>
        <v>8571.9744</v>
      </c>
      <c r="M2073" s="39">
        <v>1</v>
      </c>
      <c r="N2073" s="43">
        <f t="shared" si="230"/>
        <v>0.00602409638554217</v>
      </c>
      <c r="O2073" s="44" t="s">
        <v>31</v>
      </c>
      <c r="P2073" s="45" t="s">
        <v>29</v>
      </c>
    </row>
    <row r="2074" ht="22.5" customHeight="1" spans="1:16">
      <c r="A2074" s="46" t="s">
        <v>48</v>
      </c>
      <c r="B2074" s="47" t="s">
        <v>49</v>
      </c>
      <c r="C2074" s="48">
        <v>44837</v>
      </c>
      <c r="D2074" s="47" t="str">
        <f t="shared" si="224"/>
        <v>October</v>
      </c>
      <c r="E2074" s="47">
        <f t="shared" si="225"/>
        <v>2022</v>
      </c>
      <c r="F2074" s="49">
        <v>171</v>
      </c>
      <c r="G2074" s="50">
        <v>31.37</v>
      </c>
      <c r="H2074" s="51">
        <f t="shared" si="226"/>
        <v>5364.27</v>
      </c>
      <c r="I2074" s="52">
        <v>0.21</v>
      </c>
      <c r="J2074" s="31" t="str">
        <f t="shared" si="227"/>
        <v>Maximum (21–25%)</v>
      </c>
      <c r="K2074" s="51">
        <f t="shared" si="228"/>
        <v>1126.4967</v>
      </c>
      <c r="L2074" s="51">
        <f t="shared" si="229"/>
        <v>4237.7733</v>
      </c>
      <c r="M2074" s="49">
        <v>3</v>
      </c>
      <c r="N2074" s="53">
        <f t="shared" si="230"/>
        <v>0.0175438596491228</v>
      </c>
      <c r="O2074" s="54" t="s">
        <v>32</v>
      </c>
      <c r="P2074" s="55" t="s">
        <v>30</v>
      </c>
    </row>
    <row r="2075" ht="22.5" customHeight="1" spans="1:16">
      <c r="A2075" s="36" t="s">
        <v>64</v>
      </c>
      <c r="B2075" s="37" t="s">
        <v>65</v>
      </c>
      <c r="C2075" s="38">
        <v>44844</v>
      </c>
      <c r="D2075" s="37" t="str">
        <f t="shared" si="224"/>
        <v>October</v>
      </c>
      <c r="E2075" s="37">
        <f t="shared" si="225"/>
        <v>2022</v>
      </c>
      <c r="F2075" s="39">
        <v>171</v>
      </c>
      <c r="G2075" s="40">
        <v>39.82</v>
      </c>
      <c r="H2075" s="41">
        <f t="shared" si="226"/>
        <v>6809.22</v>
      </c>
      <c r="I2075" s="42">
        <v>0.04</v>
      </c>
      <c r="J2075" s="31" t="str">
        <f t="shared" si="227"/>
        <v>Low (1–5%)</v>
      </c>
      <c r="K2075" s="41">
        <f t="shared" si="228"/>
        <v>272.3688</v>
      </c>
      <c r="L2075" s="41">
        <f t="shared" si="229"/>
        <v>6536.8512</v>
      </c>
      <c r="M2075" s="39">
        <v>5</v>
      </c>
      <c r="N2075" s="43">
        <f t="shared" si="230"/>
        <v>0.0292397660818713</v>
      </c>
      <c r="O2075" s="44" t="s">
        <v>32</v>
      </c>
      <c r="P2075" s="45" t="s">
        <v>28</v>
      </c>
    </row>
    <row r="2076" ht="22.5" customHeight="1" spans="1:16">
      <c r="A2076" s="46" t="s">
        <v>59</v>
      </c>
      <c r="B2076" s="47" t="s">
        <v>60</v>
      </c>
      <c r="C2076" s="48">
        <v>44858</v>
      </c>
      <c r="D2076" s="47" t="str">
        <f t="shared" si="224"/>
        <v>October</v>
      </c>
      <c r="E2076" s="47">
        <f t="shared" si="225"/>
        <v>2022</v>
      </c>
      <c r="F2076" s="49">
        <v>151</v>
      </c>
      <c r="G2076" s="50">
        <v>36.97</v>
      </c>
      <c r="H2076" s="51">
        <f t="shared" si="226"/>
        <v>5582.47</v>
      </c>
      <c r="I2076" s="52">
        <v>0.14</v>
      </c>
      <c r="J2076" s="31" t="str">
        <f t="shared" si="227"/>
        <v>High (11–15%)</v>
      </c>
      <c r="K2076" s="51">
        <f t="shared" si="228"/>
        <v>781.5458</v>
      </c>
      <c r="L2076" s="51">
        <f t="shared" si="229"/>
        <v>4800.9242</v>
      </c>
      <c r="M2076" s="49">
        <v>0</v>
      </c>
      <c r="N2076" s="53">
        <f t="shared" si="230"/>
        <v>0</v>
      </c>
      <c r="O2076" s="54" t="s">
        <v>31</v>
      </c>
      <c r="P2076" s="55" t="s">
        <v>28</v>
      </c>
    </row>
    <row r="2077" ht="22.5" customHeight="1" spans="1:16">
      <c r="A2077" s="36" t="s">
        <v>48</v>
      </c>
      <c r="B2077" s="37" t="s">
        <v>49</v>
      </c>
      <c r="C2077" s="38">
        <v>44872</v>
      </c>
      <c r="D2077" s="37" t="str">
        <f t="shared" si="224"/>
        <v>November</v>
      </c>
      <c r="E2077" s="37">
        <f t="shared" si="225"/>
        <v>2022</v>
      </c>
      <c r="F2077" s="39">
        <v>164</v>
      </c>
      <c r="G2077" s="40">
        <v>41.54</v>
      </c>
      <c r="H2077" s="41">
        <f t="shared" si="226"/>
        <v>6812.56</v>
      </c>
      <c r="I2077" s="42">
        <v>0.18</v>
      </c>
      <c r="J2077" s="31" t="str">
        <f t="shared" si="227"/>
        <v>Very High (16–20%)</v>
      </c>
      <c r="K2077" s="41">
        <f t="shared" si="228"/>
        <v>1226.2608</v>
      </c>
      <c r="L2077" s="41">
        <f t="shared" si="229"/>
        <v>5586.2992</v>
      </c>
      <c r="M2077" s="39">
        <v>2</v>
      </c>
      <c r="N2077" s="43">
        <f t="shared" si="230"/>
        <v>0.0121951219512195</v>
      </c>
      <c r="O2077" s="44" t="s">
        <v>31</v>
      </c>
      <c r="P2077" s="45" t="s">
        <v>30</v>
      </c>
    </row>
    <row r="2078" ht="22.5" customHeight="1" spans="1:16">
      <c r="A2078" s="46" t="s">
        <v>59</v>
      </c>
      <c r="B2078" s="47" t="s">
        <v>60</v>
      </c>
      <c r="C2078" s="48">
        <v>44872</v>
      </c>
      <c r="D2078" s="47" t="str">
        <f t="shared" si="224"/>
        <v>November</v>
      </c>
      <c r="E2078" s="47">
        <f t="shared" si="225"/>
        <v>2022</v>
      </c>
      <c r="F2078" s="49">
        <v>147</v>
      </c>
      <c r="G2078" s="50">
        <v>49.46</v>
      </c>
      <c r="H2078" s="51">
        <f t="shared" si="226"/>
        <v>7270.62</v>
      </c>
      <c r="I2078" s="52">
        <v>0.1</v>
      </c>
      <c r="J2078" s="31" t="str">
        <f t="shared" si="227"/>
        <v>Moderate (6–10%)</v>
      </c>
      <c r="K2078" s="51">
        <f t="shared" si="228"/>
        <v>727.062</v>
      </c>
      <c r="L2078" s="51">
        <f t="shared" si="229"/>
        <v>6543.558</v>
      </c>
      <c r="M2078" s="49">
        <v>0</v>
      </c>
      <c r="N2078" s="53">
        <f t="shared" si="230"/>
        <v>0</v>
      </c>
      <c r="O2078" s="54" t="s">
        <v>33</v>
      </c>
      <c r="P2078" s="55" t="s">
        <v>30</v>
      </c>
    </row>
    <row r="2079" ht="22.5" customHeight="1" spans="1:16">
      <c r="A2079" s="36" t="s">
        <v>6</v>
      </c>
      <c r="B2079" s="37" t="s">
        <v>51</v>
      </c>
      <c r="C2079" s="38">
        <v>44879</v>
      </c>
      <c r="D2079" s="37" t="str">
        <f t="shared" si="224"/>
        <v>November</v>
      </c>
      <c r="E2079" s="37">
        <f t="shared" si="225"/>
        <v>2022</v>
      </c>
      <c r="F2079" s="39">
        <v>187</v>
      </c>
      <c r="G2079" s="40">
        <v>57.55</v>
      </c>
      <c r="H2079" s="41">
        <f t="shared" si="226"/>
        <v>10761.85</v>
      </c>
      <c r="I2079" s="42">
        <v>0.17</v>
      </c>
      <c r="J2079" s="31" t="str">
        <f t="shared" si="227"/>
        <v>Very High (16–20%)</v>
      </c>
      <c r="K2079" s="41">
        <f t="shared" si="228"/>
        <v>1829.5145</v>
      </c>
      <c r="L2079" s="41">
        <f t="shared" si="229"/>
        <v>8932.3355</v>
      </c>
      <c r="M2079" s="39">
        <v>2</v>
      </c>
      <c r="N2079" s="43">
        <f t="shared" si="230"/>
        <v>0.0106951871657754</v>
      </c>
      <c r="O2079" s="44" t="s">
        <v>33</v>
      </c>
      <c r="P2079" s="45" t="s">
        <v>29</v>
      </c>
    </row>
    <row r="2080" ht="22.5" customHeight="1" spans="1:16">
      <c r="A2080" s="46" t="s">
        <v>52</v>
      </c>
      <c r="B2080" s="47" t="s">
        <v>53</v>
      </c>
      <c r="C2080" s="48">
        <v>44879</v>
      </c>
      <c r="D2080" s="47" t="str">
        <f t="shared" si="224"/>
        <v>November</v>
      </c>
      <c r="E2080" s="47">
        <f t="shared" si="225"/>
        <v>2022</v>
      </c>
      <c r="F2080" s="49">
        <v>130</v>
      </c>
      <c r="G2080" s="50">
        <v>29.53</v>
      </c>
      <c r="H2080" s="51">
        <f t="shared" si="226"/>
        <v>3838.9</v>
      </c>
      <c r="I2080" s="52">
        <v>0.2</v>
      </c>
      <c r="J2080" s="31" t="str">
        <f t="shared" si="227"/>
        <v>Very High (16–20%)</v>
      </c>
      <c r="K2080" s="51">
        <f t="shared" si="228"/>
        <v>767.78</v>
      </c>
      <c r="L2080" s="51">
        <f t="shared" si="229"/>
        <v>3071.12</v>
      </c>
      <c r="M2080" s="49">
        <v>3</v>
      </c>
      <c r="N2080" s="53">
        <f t="shared" si="230"/>
        <v>0.0230769230769231</v>
      </c>
      <c r="O2080" s="54" t="s">
        <v>31</v>
      </c>
      <c r="P2080" s="55" t="s">
        <v>28</v>
      </c>
    </row>
    <row r="2081" ht="22.5" customHeight="1" spans="1:16">
      <c r="A2081" s="36" t="s">
        <v>58</v>
      </c>
      <c r="B2081" s="37" t="s">
        <v>57</v>
      </c>
      <c r="C2081" s="38">
        <v>44886</v>
      </c>
      <c r="D2081" s="37" t="str">
        <f t="shared" si="224"/>
        <v>November</v>
      </c>
      <c r="E2081" s="37">
        <f t="shared" si="225"/>
        <v>2022</v>
      </c>
      <c r="F2081" s="39">
        <v>142</v>
      </c>
      <c r="G2081" s="40">
        <v>27.68</v>
      </c>
      <c r="H2081" s="41">
        <f t="shared" si="226"/>
        <v>3930.56</v>
      </c>
      <c r="I2081" s="42">
        <v>0.2</v>
      </c>
      <c r="J2081" s="31" t="str">
        <f t="shared" si="227"/>
        <v>Very High (16–20%)</v>
      </c>
      <c r="K2081" s="41">
        <f t="shared" si="228"/>
        <v>786.112</v>
      </c>
      <c r="L2081" s="41">
        <f t="shared" si="229"/>
        <v>3144.448</v>
      </c>
      <c r="M2081" s="39">
        <v>2</v>
      </c>
      <c r="N2081" s="43">
        <f t="shared" si="230"/>
        <v>0.0140845070422535</v>
      </c>
      <c r="O2081" s="44" t="s">
        <v>32</v>
      </c>
      <c r="P2081" s="45" t="s">
        <v>30</v>
      </c>
    </row>
    <row r="2082" ht="22.5" customHeight="1" spans="1:16">
      <c r="A2082" s="46" t="s">
        <v>61</v>
      </c>
      <c r="B2082" s="47" t="s">
        <v>62</v>
      </c>
      <c r="C2082" s="48">
        <v>44893</v>
      </c>
      <c r="D2082" s="47" t="str">
        <f t="shared" si="224"/>
        <v>November</v>
      </c>
      <c r="E2082" s="47">
        <f t="shared" si="225"/>
        <v>2022</v>
      </c>
      <c r="F2082" s="49">
        <v>165</v>
      </c>
      <c r="G2082" s="50">
        <v>41.55</v>
      </c>
      <c r="H2082" s="51">
        <f t="shared" si="226"/>
        <v>6855.75</v>
      </c>
      <c r="I2082" s="52">
        <v>0.12</v>
      </c>
      <c r="J2082" s="31" t="str">
        <f t="shared" si="227"/>
        <v>High (11–15%)</v>
      </c>
      <c r="K2082" s="51">
        <f t="shared" si="228"/>
        <v>822.69</v>
      </c>
      <c r="L2082" s="51">
        <f t="shared" si="229"/>
        <v>6033.06</v>
      </c>
      <c r="M2082" s="49">
        <v>2</v>
      </c>
      <c r="N2082" s="53">
        <f t="shared" si="230"/>
        <v>0.0121212121212121</v>
      </c>
      <c r="O2082" s="54" t="s">
        <v>31</v>
      </c>
      <c r="P2082" s="55" t="s">
        <v>30</v>
      </c>
    </row>
    <row r="2083" ht="22.5" customHeight="1" spans="1:16">
      <c r="A2083" s="36" t="s">
        <v>56</v>
      </c>
      <c r="B2083" s="37" t="s">
        <v>57</v>
      </c>
      <c r="C2083" s="38">
        <v>44893</v>
      </c>
      <c r="D2083" s="37" t="str">
        <f t="shared" si="224"/>
        <v>November</v>
      </c>
      <c r="E2083" s="37">
        <f t="shared" si="225"/>
        <v>2022</v>
      </c>
      <c r="F2083" s="39">
        <v>164</v>
      </c>
      <c r="G2083" s="40">
        <v>26.51</v>
      </c>
      <c r="H2083" s="41">
        <f t="shared" si="226"/>
        <v>4347.64</v>
      </c>
      <c r="I2083" s="42">
        <v>0.17</v>
      </c>
      <c r="J2083" s="31" t="str">
        <f t="shared" si="227"/>
        <v>Very High (16–20%)</v>
      </c>
      <c r="K2083" s="41">
        <f t="shared" si="228"/>
        <v>739.0988</v>
      </c>
      <c r="L2083" s="41">
        <f t="shared" si="229"/>
        <v>3608.5412</v>
      </c>
      <c r="M2083" s="39">
        <v>0</v>
      </c>
      <c r="N2083" s="43">
        <f t="shared" si="230"/>
        <v>0</v>
      </c>
      <c r="O2083" s="44" t="s">
        <v>31</v>
      </c>
      <c r="P2083" s="45" t="s">
        <v>29</v>
      </c>
    </row>
    <row r="2084" ht="22.5" customHeight="1" spans="1:16">
      <c r="A2084" s="46" t="s">
        <v>7</v>
      </c>
      <c r="B2084" s="47" t="s">
        <v>47</v>
      </c>
      <c r="C2084" s="48">
        <v>44900</v>
      </c>
      <c r="D2084" s="47" t="str">
        <f t="shared" si="224"/>
        <v>December</v>
      </c>
      <c r="E2084" s="47">
        <f t="shared" si="225"/>
        <v>2022</v>
      </c>
      <c r="F2084" s="49">
        <v>151</v>
      </c>
      <c r="G2084" s="50">
        <v>55.71</v>
      </c>
      <c r="H2084" s="51">
        <f t="shared" si="226"/>
        <v>8412.21</v>
      </c>
      <c r="I2084" s="52">
        <v>0.08</v>
      </c>
      <c r="J2084" s="31" t="str">
        <f t="shared" si="227"/>
        <v>Moderate (6–10%)</v>
      </c>
      <c r="K2084" s="51">
        <f t="shared" si="228"/>
        <v>672.976799999999</v>
      </c>
      <c r="L2084" s="51">
        <f t="shared" si="229"/>
        <v>7739.2332</v>
      </c>
      <c r="M2084" s="49">
        <v>1</v>
      </c>
      <c r="N2084" s="53">
        <f t="shared" si="230"/>
        <v>0.00662251655629139</v>
      </c>
      <c r="O2084" s="54" t="s">
        <v>32</v>
      </c>
      <c r="P2084" s="55" t="s">
        <v>29</v>
      </c>
    </row>
    <row r="2085" ht="22.5" customHeight="1" spans="1:16">
      <c r="A2085" s="36" t="s">
        <v>9</v>
      </c>
      <c r="B2085" s="37" t="s">
        <v>62</v>
      </c>
      <c r="C2085" s="38">
        <v>44914</v>
      </c>
      <c r="D2085" s="37" t="str">
        <f t="shared" si="224"/>
        <v>December</v>
      </c>
      <c r="E2085" s="37">
        <f t="shared" si="225"/>
        <v>2022</v>
      </c>
      <c r="F2085" s="39">
        <v>158</v>
      </c>
      <c r="G2085" s="40">
        <v>32.63</v>
      </c>
      <c r="H2085" s="41">
        <f t="shared" si="226"/>
        <v>5155.54</v>
      </c>
      <c r="I2085" s="42">
        <v>0.07</v>
      </c>
      <c r="J2085" s="31" t="str">
        <f t="shared" si="227"/>
        <v>Moderate (6–10%)</v>
      </c>
      <c r="K2085" s="41">
        <f t="shared" si="228"/>
        <v>360.8878</v>
      </c>
      <c r="L2085" s="41">
        <f t="shared" si="229"/>
        <v>4794.6522</v>
      </c>
      <c r="M2085" s="39">
        <v>0</v>
      </c>
      <c r="N2085" s="43">
        <f t="shared" si="230"/>
        <v>0</v>
      </c>
      <c r="O2085" s="44" t="s">
        <v>33</v>
      </c>
      <c r="P2085" s="45" t="s">
        <v>28</v>
      </c>
    </row>
    <row r="2086" ht="22.5" customHeight="1" spans="1:16">
      <c r="A2086" s="46" t="s">
        <v>10</v>
      </c>
      <c r="B2086" s="47" t="s">
        <v>62</v>
      </c>
      <c r="C2086" s="48">
        <v>44928</v>
      </c>
      <c r="D2086" s="47" t="str">
        <f t="shared" si="224"/>
        <v>January</v>
      </c>
      <c r="E2086" s="47">
        <f t="shared" si="225"/>
        <v>2023</v>
      </c>
      <c r="F2086" s="49">
        <v>149</v>
      </c>
      <c r="G2086" s="50">
        <v>52.44</v>
      </c>
      <c r="H2086" s="51">
        <f t="shared" si="226"/>
        <v>7813.56</v>
      </c>
      <c r="I2086" s="52">
        <v>0.14</v>
      </c>
      <c r="J2086" s="31" t="str">
        <f t="shared" si="227"/>
        <v>High (11–15%)</v>
      </c>
      <c r="K2086" s="51">
        <f t="shared" si="228"/>
        <v>1093.8984</v>
      </c>
      <c r="L2086" s="51">
        <f t="shared" si="229"/>
        <v>6719.6616</v>
      </c>
      <c r="M2086" s="49">
        <v>2</v>
      </c>
      <c r="N2086" s="53">
        <f t="shared" si="230"/>
        <v>0.0134228187919463</v>
      </c>
      <c r="O2086" s="54" t="s">
        <v>31</v>
      </c>
      <c r="P2086" s="55" t="s">
        <v>28</v>
      </c>
    </row>
    <row r="2087" ht="22.5" customHeight="1" spans="1:16">
      <c r="A2087" s="36" t="s">
        <v>46</v>
      </c>
      <c r="B2087" s="37" t="s">
        <v>47</v>
      </c>
      <c r="C2087" s="38">
        <v>44942</v>
      </c>
      <c r="D2087" s="37" t="str">
        <f t="shared" si="224"/>
        <v>January</v>
      </c>
      <c r="E2087" s="37">
        <f t="shared" si="225"/>
        <v>2023</v>
      </c>
      <c r="F2087" s="39">
        <v>138</v>
      </c>
      <c r="G2087" s="40">
        <v>41.84</v>
      </c>
      <c r="H2087" s="41">
        <f t="shared" si="226"/>
        <v>5773.92</v>
      </c>
      <c r="I2087" s="42">
        <v>0.19</v>
      </c>
      <c r="J2087" s="31" t="str">
        <f t="shared" si="227"/>
        <v>Very High (16–20%)</v>
      </c>
      <c r="K2087" s="41">
        <f t="shared" si="228"/>
        <v>1097.0448</v>
      </c>
      <c r="L2087" s="41">
        <f t="shared" si="229"/>
        <v>4676.8752</v>
      </c>
      <c r="M2087" s="39">
        <v>1</v>
      </c>
      <c r="N2087" s="43">
        <f t="shared" si="230"/>
        <v>0.0072463768115942</v>
      </c>
      <c r="O2087" s="44" t="s">
        <v>33</v>
      </c>
      <c r="P2087" s="45" t="s">
        <v>30</v>
      </c>
    </row>
    <row r="2088" ht="22.5" customHeight="1" spans="1:16">
      <c r="A2088" s="46" t="s">
        <v>7</v>
      </c>
      <c r="B2088" s="47" t="s">
        <v>47</v>
      </c>
      <c r="C2088" s="48">
        <v>44942</v>
      </c>
      <c r="D2088" s="47" t="str">
        <f t="shared" si="224"/>
        <v>January</v>
      </c>
      <c r="E2088" s="47">
        <f t="shared" si="225"/>
        <v>2023</v>
      </c>
      <c r="F2088" s="49">
        <v>134</v>
      </c>
      <c r="G2088" s="50">
        <v>55.41</v>
      </c>
      <c r="H2088" s="51">
        <f t="shared" si="226"/>
        <v>7424.94</v>
      </c>
      <c r="I2088" s="52">
        <v>0.04</v>
      </c>
      <c r="J2088" s="31" t="str">
        <f t="shared" si="227"/>
        <v>Low (1–5%)</v>
      </c>
      <c r="K2088" s="51">
        <f t="shared" si="228"/>
        <v>296.997600000001</v>
      </c>
      <c r="L2088" s="51">
        <f t="shared" si="229"/>
        <v>7127.9424</v>
      </c>
      <c r="M2088" s="49">
        <v>3</v>
      </c>
      <c r="N2088" s="53">
        <f t="shared" si="230"/>
        <v>0.0223880597014925</v>
      </c>
      <c r="O2088" s="54" t="s">
        <v>31</v>
      </c>
      <c r="P2088" s="55" t="s">
        <v>29</v>
      </c>
    </row>
    <row r="2089" ht="22.5" customHeight="1" spans="1:16">
      <c r="A2089" s="36" t="s">
        <v>10</v>
      </c>
      <c r="B2089" s="37" t="s">
        <v>62</v>
      </c>
      <c r="C2089" s="38">
        <v>44984</v>
      </c>
      <c r="D2089" s="37" t="str">
        <f t="shared" si="224"/>
        <v>February</v>
      </c>
      <c r="E2089" s="37">
        <f t="shared" si="225"/>
        <v>2023</v>
      </c>
      <c r="F2089" s="39">
        <v>169</v>
      </c>
      <c r="G2089" s="40">
        <v>44.11</v>
      </c>
      <c r="H2089" s="41">
        <f t="shared" si="226"/>
        <v>7454.59</v>
      </c>
      <c r="I2089" s="42">
        <v>0.23</v>
      </c>
      <c r="J2089" s="31" t="str">
        <f t="shared" si="227"/>
        <v>Maximum (21–25%)</v>
      </c>
      <c r="K2089" s="41">
        <f t="shared" si="228"/>
        <v>1714.5557</v>
      </c>
      <c r="L2089" s="41">
        <f t="shared" si="229"/>
        <v>5740.0343</v>
      </c>
      <c r="M2089" s="39">
        <v>0</v>
      </c>
      <c r="N2089" s="43">
        <f t="shared" si="230"/>
        <v>0</v>
      </c>
      <c r="O2089" s="44" t="s">
        <v>32</v>
      </c>
      <c r="P2089" s="45" t="s">
        <v>28</v>
      </c>
    </row>
    <row r="2090" ht="22.5" customHeight="1" spans="1:16">
      <c r="A2090" s="46" t="s">
        <v>10</v>
      </c>
      <c r="B2090" s="47" t="s">
        <v>62</v>
      </c>
      <c r="C2090" s="48">
        <v>45019</v>
      </c>
      <c r="D2090" s="47" t="str">
        <f t="shared" si="224"/>
        <v>April</v>
      </c>
      <c r="E2090" s="47">
        <f t="shared" si="225"/>
        <v>2023</v>
      </c>
      <c r="F2090" s="49">
        <v>156</v>
      </c>
      <c r="G2090" s="50">
        <v>28.85</v>
      </c>
      <c r="H2090" s="51">
        <f t="shared" si="226"/>
        <v>4500.6</v>
      </c>
      <c r="I2090" s="52">
        <v>0.14</v>
      </c>
      <c r="J2090" s="31" t="str">
        <f t="shared" si="227"/>
        <v>High (11–15%)</v>
      </c>
      <c r="K2090" s="51">
        <f t="shared" si="228"/>
        <v>630.084</v>
      </c>
      <c r="L2090" s="51">
        <f t="shared" si="229"/>
        <v>3870.516</v>
      </c>
      <c r="M2090" s="49">
        <v>1</v>
      </c>
      <c r="N2090" s="53">
        <f t="shared" si="230"/>
        <v>0.00641025641025641</v>
      </c>
      <c r="O2090" s="54" t="s">
        <v>32</v>
      </c>
      <c r="P2090" s="55" t="s">
        <v>30</v>
      </c>
    </row>
    <row r="2091" ht="22.5" customHeight="1" spans="1:16">
      <c r="A2091" s="36" t="s">
        <v>8</v>
      </c>
      <c r="B2091" s="37" t="s">
        <v>45</v>
      </c>
      <c r="C2091" s="38">
        <v>45033</v>
      </c>
      <c r="D2091" s="37" t="str">
        <f t="shared" si="224"/>
        <v>April</v>
      </c>
      <c r="E2091" s="37">
        <f t="shared" si="225"/>
        <v>2023</v>
      </c>
      <c r="F2091" s="39">
        <v>116</v>
      </c>
      <c r="G2091" s="40">
        <v>19.69</v>
      </c>
      <c r="H2091" s="41">
        <f t="shared" si="226"/>
        <v>2284.04</v>
      </c>
      <c r="I2091" s="42">
        <v>0.24</v>
      </c>
      <c r="J2091" s="31" t="str">
        <f t="shared" si="227"/>
        <v>Maximum (21–25%)</v>
      </c>
      <c r="K2091" s="41">
        <f t="shared" si="228"/>
        <v>548.1696</v>
      </c>
      <c r="L2091" s="41">
        <f t="shared" si="229"/>
        <v>1735.8704</v>
      </c>
      <c r="M2091" s="39">
        <v>1</v>
      </c>
      <c r="N2091" s="43">
        <f t="shared" si="230"/>
        <v>0.00862068965517241</v>
      </c>
      <c r="O2091" s="44" t="s">
        <v>31</v>
      </c>
      <c r="P2091" s="45" t="s">
        <v>29</v>
      </c>
    </row>
    <row r="2092" ht="22.5" customHeight="1" spans="1:16">
      <c r="A2092" s="46" t="s">
        <v>63</v>
      </c>
      <c r="B2092" s="47" t="s">
        <v>57</v>
      </c>
      <c r="C2092" s="48">
        <v>45033</v>
      </c>
      <c r="D2092" s="47" t="str">
        <f t="shared" si="224"/>
        <v>April</v>
      </c>
      <c r="E2092" s="47">
        <f t="shared" si="225"/>
        <v>2023</v>
      </c>
      <c r="F2092" s="49">
        <v>160</v>
      </c>
      <c r="G2092" s="50">
        <v>57.95</v>
      </c>
      <c r="H2092" s="51">
        <f t="shared" si="226"/>
        <v>9272</v>
      </c>
      <c r="I2092" s="52">
        <v>0.1</v>
      </c>
      <c r="J2092" s="31" t="str">
        <f t="shared" si="227"/>
        <v>Moderate (6–10%)</v>
      </c>
      <c r="K2092" s="51">
        <f t="shared" si="228"/>
        <v>927.199999999999</v>
      </c>
      <c r="L2092" s="51">
        <f t="shared" si="229"/>
        <v>8344.8</v>
      </c>
      <c r="M2092" s="49">
        <v>5</v>
      </c>
      <c r="N2092" s="53">
        <f t="shared" si="230"/>
        <v>0.03125</v>
      </c>
      <c r="O2092" s="54" t="s">
        <v>32</v>
      </c>
      <c r="P2092" s="55" t="s">
        <v>28</v>
      </c>
    </row>
    <row r="2093" ht="22.5" customHeight="1" spans="1:16">
      <c r="A2093" s="36" t="s">
        <v>8</v>
      </c>
      <c r="B2093" s="37" t="s">
        <v>45</v>
      </c>
      <c r="C2093" s="38">
        <v>45047</v>
      </c>
      <c r="D2093" s="37" t="str">
        <f t="shared" si="224"/>
        <v>May</v>
      </c>
      <c r="E2093" s="37">
        <f t="shared" si="225"/>
        <v>2023</v>
      </c>
      <c r="F2093" s="39">
        <v>146</v>
      </c>
      <c r="G2093" s="40">
        <v>58.31</v>
      </c>
      <c r="H2093" s="41">
        <f t="shared" si="226"/>
        <v>8513.26</v>
      </c>
      <c r="I2093" s="42">
        <v>0.2</v>
      </c>
      <c r="J2093" s="31" t="str">
        <f t="shared" si="227"/>
        <v>Very High (16–20%)</v>
      </c>
      <c r="K2093" s="41">
        <f t="shared" si="228"/>
        <v>1702.652</v>
      </c>
      <c r="L2093" s="41">
        <f t="shared" si="229"/>
        <v>6810.608</v>
      </c>
      <c r="M2093" s="39">
        <v>5</v>
      </c>
      <c r="N2093" s="43">
        <f t="shared" si="230"/>
        <v>0.0342465753424658</v>
      </c>
      <c r="O2093" s="44" t="s">
        <v>32</v>
      </c>
      <c r="P2093" s="45" t="s">
        <v>29</v>
      </c>
    </row>
    <row r="2094" ht="22.5" customHeight="1" spans="1:16">
      <c r="A2094" s="46" t="s">
        <v>8</v>
      </c>
      <c r="B2094" s="47" t="s">
        <v>45</v>
      </c>
      <c r="C2094" s="48">
        <v>45054</v>
      </c>
      <c r="D2094" s="47" t="str">
        <f t="shared" si="224"/>
        <v>May</v>
      </c>
      <c r="E2094" s="47">
        <f t="shared" si="225"/>
        <v>2023</v>
      </c>
      <c r="F2094" s="49">
        <v>159</v>
      </c>
      <c r="G2094" s="50">
        <v>12.41</v>
      </c>
      <c r="H2094" s="51">
        <f t="shared" si="226"/>
        <v>1973.19</v>
      </c>
      <c r="I2094" s="52">
        <v>0.24</v>
      </c>
      <c r="J2094" s="31" t="str">
        <f t="shared" si="227"/>
        <v>Maximum (21–25%)</v>
      </c>
      <c r="K2094" s="51">
        <f t="shared" si="228"/>
        <v>473.5656</v>
      </c>
      <c r="L2094" s="51">
        <f t="shared" si="229"/>
        <v>1499.6244</v>
      </c>
      <c r="M2094" s="49">
        <v>2</v>
      </c>
      <c r="N2094" s="53">
        <f t="shared" si="230"/>
        <v>0.0125786163522013</v>
      </c>
      <c r="O2094" s="54" t="s">
        <v>31</v>
      </c>
      <c r="P2094" s="55" t="s">
        <v>30</v>
      </c>
    </row>
    <row r="2095" ht="22.5" customHeight="1" spans="1:16">
      <c r="A2095" s="36" t="s">
        <v>50</v>
      </c>
      <c r="B2095" s="37" t="s">
        <v>51</v>
      </c>
      <c r="C2095" s="38">
        <v>45054</v>
      </c>
      <c r="D2095" s="37" t="str">
        <f t="shared" si="224"/>
        <v>May</v>
      </c>
      <c r="E2095" s="37">
        <f t="shared" si="225"/>
        <v>2023</v>
      </c>
      <c r="F2095" s="39">
        <v>138</v>
      </c>
      <c r="G2095" s="40">
        <v>27.31</v>
      </c>
      <c r="H2095" s="41">
        <f t="shared" si="226"/>
        <v>3768.78</v>
      </c>
      <c r="I2095" s="42">
        <v>0.09</v>
      </c>
      <c r="J2095" s="31" t="str">
        <f t="shared" si="227"/>
        <v>Moderate (6–10%)</v>
      </c>
      <c r="K2095" s="41">
        <f t="shared" si="228"/>
        <v>339.1902</v>
      </c>
      <c r="L2095" s="41">
        <f t="shared" si="229"/>
        <v>3429.5898</v>
      </c>
      <c r="M2095" s="39">
        <v>0</v>
      </c>
      <c r="N2095" s="43">
        <f t="shared" si="230"/>
        <v>0</v>
      </c>
      <c r="O2095" s="44" t="s">
        <v>31</v>
      </c>
      <c r="P2095" s="45" t="s">
        <v>30</v>
      </c>
    </row>
    <row r="2096" ht="22.5" customHeight="1" spans="1:16">
      <c r="A2096" s="46" t="s">
        <v>6</v>
      </c>
      <c r="B2096" s="47" t="s">
        <v>51</v>
      </c>
      <c r="C2096" s="48">
        <v>45061</v>
      </c>
      <c r="D2096" s="47" t="str">
        <f t="shared" si="224"/>
        <v>May</v>
      </c>
      <c r="E2096" s="47">
        <f t="shared" si="225"/>
        <v>2023</v>
      </c>
      <c r="F2096" s="49">
        <v>146</v>
      </c>
      <c r="G2096" s="50">
        <v>53.57</v>
      </c>
      <c r="H2096" s="51">
        <f t="shared" si="226"/>
        <v>7821.22</v>
      </c>
      <c r="I2096" s="52">
        <v>0.22</v>
      </c>
      <c r="J2096" s="31" t="str">
        <f t="shared" si="227"/>
        <v>Maximum (21–25%)</v>
      </c>
      <c r="K2096" s="51">
        <f t="shared" si="228"/>
        <v>1720.6684</v>
      </c>
      <c r="L2096" s="51">
        <f t="shared" si="229"/>
        <v>6100.5516</v>
      </c>
      <c r="M2096" s="49">
        <v>1</v>
      </c>
      <c r="N2096" s="53">
        <f t="shared" si="230"/>
        <v>0.00684931506849315</v>
      </c>
      <c r="O2096" s="54" t="s">
        <v>31</v>
      </c>
      <c r="P2096" s="55" t="s">
        <v>30</v>
      </c>
    </row>
    <row r="2097" ht="22.5" customHeight="1" spans="1:16">
      <c r="A2097" s="36" t="s">
        <v>9</v>
      </c>
      <c r="B2097" s="37" t="s">
        <v>62</v>
      </c>
      <c r="C2097" s="38">
        <v>45061</v>
      </c>
      <c r="D2097" s="37" t="str">
        <f t="shared" si="224"/>
        <v>May</v>
      </c>
      <c r="E2097" s="37">
        <f t="shared" si="225"/>
        <v>2023</v>
      </c>
      <c r="F2097" s="39">
        <v>114</v>
      </c>
      <c r="G2097" s="40">
        <v>49.47</v>
      </c>
      <c r="H2097" s="41">
        <f t="shared" si="226"/>
        <v>5639.58</v>
      </c>
      <c r="I2097" s="42">
        <v>0.14</v>
      </c>
      <c r="J2097" s="31" t="str">
        <f t="shared" si="227"/>
        <v>High (11–15%)</v>
      </c>
      <c r="K2097" s="41">
        <f t="shared" si="228"/>
        <v>789.5412</v>
      </c>
      <c r="L2097" s="41">
        <f t="shared" si="229"/>
        <v>4850.0388</v>
      </c>
      <c r="M2097" s="39">
        <v>1</v>
      </c>
      <c r="N2097" s="43">
        <f t="shared" si="230"/>
        <v>0.0087719298245614</v>
      </c>
      <c r="O2097" s="44" t="s">
        <v>33</v>
      </c>
      <c r="P2097" s="45" t="s">
        <v>28</v>
      </c>
    </row>
    <row r="2098" ht="22.5" customHeight="1" spans="1:16">
      <c r="A2098" s="46" t="s">
        <v>56</v>
      </c>
      <c r="B2098" s="47" t="s">
        <v>57</v>
      </c>
      <c r="C2098" s="48">
        <v>45061</v>
      </c>
      <c r="D2098" s="47" t="str">
        <f t="shared" si="224"/>
        <v>May</v>
      </c>
      <c r="E2098" s="47">
        <f t="shared" si="225"/>
        <v>2023</v>
      </c>
      <c r="F2098" s="49">
        <v>150</v>
      </c>
      <c r="G2098" s="50">
        <v>51.65</v>
      </c>
      <c r="H2098" s="51">
        <f t="shared" si="226"/>
        <v>7747.5</v>
      </c>
      <c r="I2098" s="52">
        <v>0.12</v>
      </c>
      <c r="J2098" s="31" t="str">
        <f t="shared" si="227"/>
        <v>High (11–15%)</v>
      </c>
      <c r="K2098" s="51">
        <f t="shared" si="228"/>
        <v>929.7</v>
      </c>
      <c r="L2098" s="51">
        <f t="shared" si="229"/>
        <v>6817.8</v>
      </c>
      <c r="M2098" s="49">
        <v>1</v>
      </c>
      <c r="N2098" s="53">
        <f t="shared" si="230"/>
        <v>0.00666666666666667</v>
      </c>
      <c r="O2098" s="54" t="s">
        <v>32</v>
      </c>
      <c r="P2098" s="55" t="s">
        <v>28</v>
      </c>
    </row>
    <row r="2099" ht="22.5" customHeight="1" spans="1:16">
      <c r="A2099" s="36" t="s">
        <v>8</v>
      </c>
      <c r="B2099" s="37" t="s">
        <v>45</v>
      </c>
      <c r="C2099" s="38">
        <v>45068</v>
      </c>
      <c r="D2099" s="37" t="str">
        <f t="shared" si="224"/>
        <v>May</v>
      </c>
      <c r="E2099" s="37">
        <f t="shared" si="225"/>
        <v>2023</v>
      </c>
      <c r="F2099" s="39">
        <v>147</v>
      </c>
      <c r="G2099" s="40">
        <v>35.96</v>
      </c>
      <c r="H2099" s="41">
        <f t="shared" si="226"/>
        <v>5286.12</v>
      </c>
      <c r="I2099" s="42">
        <v>0.24</v>
      </c>
      <c r="J2099" s="31" t="str">
        <f t="shared" si="227"/>
        <v>Maximum (21–25%)</v>
      </c>
      <c r="K2099" s="41">
        <f t="shared" si="228"/>
        <v>1268.6688</v>
      </c>
      <c r="L2099" s="41">
        <f t="shared" si="229"/>
        <v>4017.4512</v>
      </c>
      <c r="M2099" s="39">
        <v>0</v>
      </c>
      <c r="N2099" s="43">
        <f t="shared" si="230"/>
        <v>0</v>
      </c>
      <c r="O2099" s="44" t="s">
        <v>32</v>
      </c>
      <c r="P2099" s="45" t="s">
        <v>29</v>
      </c>
    </row>
    <row r="2100" ht="22.5" customHeight="1" spans="1:16">
      <c r="A2100" s="46" t="s">
        <v>52</v>
      </c>
      <c r="B2100" s="47" t="s">
        <v>53</v>
      </c>
      <c r="C2100" s="48">
        <v>45075</v>
      </c>
      <c r="D2100" s="47" t="str">
        <f t="shared" si="224"/>
        <v>May</v>
      </c>
      <c r="E2100" s="47">
        <f t="shared" si="225"/>
        <v>2023</v>
      </c>
      <c r="F2100" s="49">
        <v>141</v>
      </c>
      <c r="G2100" s="50">
        <v>40.57</v>
      </c>
      <c r="H2100" s="51">
        <f t="shared" si="226"/>
        <v>5720.37</v>
      </c>
      <c r="I2100" s="52">
        <v>0.24</v>
      </c>
      <c r="J2100" s="31" t="str">
        <f t="shared" si="227"/>
        <v>Maximum (21–25%)</v>
      </c>
      <c r="K2100" s="51">
        <f t="shared" si="228"/>
        <v>1372.8888</v>
      </c>
      <c r="L2100" s="51">
        <f t="shared" si="229"/>
        <v>4347.4812</v>
      </c>
      <c r="M2100" s="49">
        <v>0</v>
      </c>
      <c r="N2100" s="53">
        <f t="shared" si="230"/>
        <v>0</v>
      </c>
      <c r="O2100" s="54" t="s">
        <v>32</v>
      </c>
      <c r="P2100" s="55" t="s">
        <v>29</v>
      </c>
    </row>
    <row r="2101" ht="22.5" customHeight="1" spans="1:16">
      <c r="A2101" s="36" t="s">
        <v>64</v>
      </c>
      <c r="B2101" s="37" t="s">
        <v>65</v>
      </c>
      <c r="C2101" s="38">
        <v>45089</v>
      </c>
      <c r="D2101" s="37" t="str">
        <f t="shared" si="224"/>
        <v>June</v>
      </c>
      <c r="E2101" s="37">
        <f t="shared" si="225"/>
        <v>2023</v>
      </c>
      <c r="F2101" s="39">
        <v>162</v>
      </c>
      <c r="G2101" s="40">
        <v>26.24</v>
      </c>
      <c r="H2101" s="41">
        <f t="shared" si="226"/>
        <v>4250.88</v>
      </c>
      <c r="I2101" s="42">
        <v>0.22</v>
      </c>
      <c r="J2101" s="31" t="str">
        <f t="shared" si="227"/>
        <v>Maximum (21–25%)</v>
      </c>
      <c r="K2101" s="41">
        <f t="shared" si="228"/>
        <v>935.1936</v>
      </c>
      <c r="L2101" s="41">
        <f t="shared" si="229"/>
        <v>3315.6864</v>
      </c>
      <c r="M2101" s="39">
        <v>1</v>
      </c>
      <c r="N2101" s="43">
        <f t="shared" si="230"/>
        <v>0.00617283950617284</v>
      </c>
      <c r="O2101" s="44" t="s">
        <v>31</v>
      </c>
      <c r="P2101" s="45" t="s">
        <v>29</v>
      </c>
    </row>
    <row r="2102" ht="22.5" customHeight="1" spans="1:16">
      <c r="A2102" s="46" t="s">
        <v>61</v>
      </c>
      <c r="B2102" s="47" t="s">
        <v>62</v>
      </c>
      <c r="C2102" s="48">
        <v>45110</v>
      </c>
      <c r="D2102" s="47" t="str">
        <f t="shared" si="224"/>
        <v>July</v>
      </c>
      <c r="E2102" s="47">
        <f t="shared" si="225"/>
        <v>2023</v>
      </c>
      <c r="F2102" s="49">
        <v>147</v>
      </c>
      <c r="G2102" s="50">
        <v>52.82</v>
      </c>
      <c r="H2102" s="51">
        <f t="shared" si="226"/>
        <v>7764.54</v>
      </c>
      <c r="I2102" s="52">
        <v>0.21</v>
      </c>
      <c r="J2102" s="31" t="str">
        <f t="shared" si="227"/>
        <v>Maximum (21–25%)</v>
      </c>
      <c r="K2102" s="51">
        <f t="shared" si="228"/>
        <v>1630.5534</v>
      </c>
      <c r="L2102" s="51">
        <f t="shared" si="229"/>
        <v>6133.9866</v>
      </c>
      <c r="M2102" s="49">
        <v>1</v>
      </c>
      <c r="N2102" s="53">
        <f t="shared" si="230"/>
        <v>0.00680272108843537</v>
      </c>
      <c r="O2102" s="54" t="s">
        <v>33</v>
      </c>
      <c r="P2102" s="55" t="s">
        <v>29</v>
      </c>
    </row>
    <row r="2103" ht="22.5" customHeight="1" spans="1:16">
      <c r="A2103" s="36" t="s">
        <v>54</v>
      </c>
      <c r="B2103" s="37" t="s">
        <v>55</v>
      </c>
      <c r="C2103" s="38">
        <v>45117</v>
      </c>
      <c r="D2103" s="37" t="str">
        <f t="shared" si="224"/>
        <v>July</v>
      </c>
      <c r="E2103" s="37">
        <f t="shared" si="225"/>
        <v>2023</v>
      </c>
      <c r="F2103" s="39">
        <v>171</v>
      </c>
      <c r="G2103" s="40">
        <v>29.84</v>
      </c>
      <c r="H2103" s="41">
        <f t="shared" si="226"/>
        <v>5102.64</v>
      </c>
      <c r="I2103" s="42">
        <v>0.2</v>
      </c>
      <c r="J2103" s="31" t="str">
        <f t="shared" si="227"/>
        <v>Very High (16–20%)</v>
      </c>
      <c r="K2103" s="41">
        <f t="shared" si="228"/>
        <v>1020.528</v>
      </c>
      <c r="L2103" s="41">
        <f t="shared" si="229"/>
        <v>4082.112</v>
      </c>
      <c r="M2103" s="39">
        <v>2</v>
      </c>
      <c r="N2103" s="43">
        <f t="shared" si="230"/>
        <v>0.0116959064327485</v>
      </c>
      <c r="O2103" s="44" t="s">
        <v>32</v>
      </c>
      <c r="P2103" s="45" t="s">
        <v>28</v>
      </c>
    </row>
    <row r="2104" ht="22.5" customHeight="1" spans="1:16">
      <c r="A2104" s="46" t="s">
        <v>46</v>
      </c>
      <c r="B2104" s="47" t="s">
        <v>47</v>
      </c>
      <c r="C2104" s="48">
        <v>45124</v>
      </c>
      <c r="D2104" s="47" t="str">
        <f t="shared" si="224"/>
        <v>July</v>
      </c>
      <c r="E2104" s="47">
        <f t="shared" si="225"/>
        <v>2023</v>
      </c>
      <c r="F2104" s="49">
        <v>140</v>
      </c>
      <c r="G2104" s="50">
        <v>16.98</v>
      </c>
      <c r="H2104" s="51">
        <f t="shared" si="226"/>
        <v>2377.2</v>
      </c>
      <c r="I2104" s="52">
        <v>0.03</v>
      </c>
      <c r="J2104" s="31" t="str">
        <f t="shared" si="227"/>
        <v>Low (1–5%)</v>
      </c>
      <c r="K2104" s="51">
        <f t="shared" si="228"/>
        <v>71.3160000000003</v>
      </c>
      <c r="L2104" s="51">
        <f t="shared" si="229"/>
        <v>2305.884</v>
      </c>
      <c r="M2104" s="49">
        <v>1</v>
      </c>
      <c r="N2104" s="53">
        <f t="shared" si="230"/>
        <v>0.00714285714285714</v>
      </c>
      <c r="O2104" s="54" t="s">
        <v>32</v>
      </c>
      <c r="P2104" s="55" t="s">
        <v>28</v>
      </c>
    </row>
    <row r="2105" ht="22.5" customHeight="1" spans="1:16">
      <c r="A2105" s="36" t="s">
        <v>9</v>
      </c>
      <c r="B2105" s="37" t="s">
        <v>62</v>
      </c>
      <c r="C2105" s="38">
        <v>45124</v>
      </c>
      <c r="D2105" s="37" t="str">
        <f t="shared" si="224"/>
        <v>July</v>
      </c>
      <c r="E2105" s="37">
        <f t="shared" si="225"/>
        <v>2023</v>
      </c>
      <c r="F2105" s="39">
        <v>166</v>
      </c>
      <c r="G2105" s="40">
        <v>32.7</v>
      </c>
      <c r="H2105" s="41">
        <f t="shared" si="226"/>
        <v>5428.2</v>
      </c>
      <c r="I2105" s="42">
        <v>0.01</v>
      </c>
      <c r="J2105" s="31" t="str">
        <f t="shared" si="227"/>
        <v>Low (1–5%)</v>
      </c>
      <c r="K2105" s="41">
        <f t="shared" si="228"/>
        <v>54.2820000000002</v>
      </c>
      <c r="L2105" s="41">
        <f t="shared" si="229"/>
        <v>5373.918</v>
      </c>
      <c r="M2105" s="39">
        <v>3</v>
      </c>
      <c r="N2105" s="43">
        <f t="shared" si="230"/>
        <v>0.0180722891566265</v>
      </c>
      <c r="O2105" s="44" t="s">
        <v>32</v>
      </c>
      <c r="P2105" s="45" t="s">
        <v>28</v>
      </c>
    </row>
    <row r="2106" ht="22.5" customHeight="1" spans="1:16">
      <c r="A2106" s="46" t="s">
        <v>54</v>
      </c>
      <c r="B2106" s="47" t="s">
        <v>55</v>
      </c>
      <c r="C2106" s="48">
        <v>45124</v>
      </c>
      <c r="D2106" s="47" t="str">
        <f t="shared" si="224"/>
        <v>July</v>
      </c>
      <c r="E2106" s="47">
        <f t="shared" si="225"/>
        <v>2023</v>
      </c>
      <c r="F2106" s="49">
        <v>128</v>
      </c>
      <c r="G2106" s="50">
        <v>44.09</v>
      </c>
      <c r="H2106" s="51">
        <f t="shared" si="226"/>
        <v>5643.52</v>
      </c>
      <c r="I2106" s="52">
        <v>0.23</v>
      </c>
      <c r="J2106" s="31" t="str">
        <f t="shared" si="227"/>
        <v>Maximum (21–25%)</v>
      </c>
      <c r="K2106" s="51">
        <f t="shared" si="228"/>
        <v>1298.0096</v>
      </c>
      <c r="L2106" s="51">
        <f t="shared" si="229"/>
        <v>4345.5104</v>
      </c>
      <c r="M2106" s="49">
        <v>2</v>
      </c>
      <c r="N2106" s="53">
        <f t="shared" si="230"/>
        <v>0.015625</v>
      </c>
      <c r="O2106" s="54" t="s">
        <v>31</v>
      </c>
      <c r="P2106" s="55" t="s">
        <v>30</v>
      </c>
    </row>
    <row r="2107" ht="22.5" customHeight="1" spans="1:16">
      <c r="A2107" s="36" t="s">
        <v>59</v>
      </c>
      <c r="B2107" s="37" t="s">
        <v>60</v>
      </c>
      <c r="C2107" s="38">
        <v>45131</v>
      </c>
      <c r="D2107" s="37" t="str">
        <f t="shared" si="224"/>
        <v>July</v>
      </c>
      <c r="E2107" s="37">
        <f t="shared" si="225"/>
        <v>2023</v>
      </c>
      <c r="F2107" s="39">
        <v>124</v>
      </c>
      <c r="G2107" s="40">
        <v>46.55</v>
      </c>
      <c r="H2107" s="41">
        <f t="shared" si="226"/>
        <v>5772.2</v>
      </c>
      <c r="I2107" s="42">
        <v>0.16</v>
      </c>
      <c r="J2107" s="31" t="str">
        <f t="shared" si="227"/>
        <v>Very High (16–20%)</v>
      </c>
      <c r="K2107" s="41">
        <f t="shared" si="228"/>
        <v>923.552000000001</v>
      </c>
      <c r="L2107" s="41">
        <f t="shared" si="229"/>
        <v>4848.648</v>
      </c>
      <c r="M2107" s="39">
        <v>1</v>
      </c>
      <c r="N2107" s="43">
        <f t="shared" si="230"/>
        <v>0.00806451612903226</v>
      </c>
      <c r="O2107" s="44" t="s">
        <v>33</v>
      </c>
      <c r="P2107" s="45" t="s">
        <v>28</v>
      </c>
    </row>
    <row r="2108" ht="22.5" customHeight="1" spans="1:16">
      <c r="A2108" s="46" t="s">
        <v>59</v>
      </c>
      <c r="B2108" s="47" t="s">
        <v>60</v>
      </c>
      <c r="C2108" s="48">
        <v>45138</v>
      </c>
      <c r="D2108" s="47" t="str">
        <f t="shared" si="224"/>
        <v>July</v>
      </c>
      <c r="E2108" s="47">
        <f t="shared" si="225"/>
        <v>2023</v>
      </c>
      <c r="F2108" s="49">
        <v>134</v>
      </c>
      <c r="G2108" s="50">
        <v>36.46</v>
      </c>
      <c r="H2108" s="51">
        <f t="shared" si="226"/>
        <v>4885.64</v>
      </c>
      <c r="I2108" s="52">
        <v>0.08</v>
      </c>
      <c r="J2108" s="31" t="str">
        <f t="shared" si="227"/>
        <v>Moderate (6–10%)</v>
      </c>
      <c r="K2108" s="51">
        <f t="shared" si="228"/>
        <v>390.8512</v>
      </c>
      <c r="L2108" s="51">
        <f t="shared" si="229"/>
        <v>4494.7888</v>
      </c>
      <c r="M2108" s="49">
        <v>1</v>
      </c>
      <c r="N2108" s="53">
        <f t="shared" si="230"/>
        <v>0.00746268656716418</v>
      </c>
      <c r="O2108" s="54" t="s">
        <v>31</v>
      </c>
      <c r="P2108" s="55" t="s">
        <v>29</v>
      </c>
    </row>
    <row r="2109" ht="22.5" customHeight="1" spans="1:16">
      <c r="A2109" s="36" t="s">
        <v>54</v>
      </c>
      <c r="B2109" s="37" t="s">
        <v>55</v>
      </c>
      <c r="C2109" s="38">
        <v>45138</v>
      </c>
      <c r="D2109" s="37" t="str">
        <f t="shared" si="224"/>
        <v>July</v>
      </c>
      <c r="E2109" s="37">
        <f t="shared" si="225"/>
        <v>2023</v>
      </c>
      <c r="F2109" s="39">
        <v>130</v>
      </c>
      <c r="G2109" s="40">
        <v>24.04</v>
      </c>
      <c r="H2109" s="41">
        <f t="shared" si="226"/>
        <v>3125.2</v>
      </c>
      <c r="I2109" s="42">
        <v>0.04</v>
      </c>
      <c r="J2109" s="31" t="str">
        <f t="shared" si="227"/>
        <v>Low (1–5%)</v>
      </c>
      <c r="K2109" s="41">
        <f t="shared" si="228"/>
        <v>125.008</v>
      </c>
      <c r="L2109" s="41">
        <f t="shared" si="229"/>
        <v>3000.192</v>
      </c>
      <c r="M2109" s="39">
        <v>2</v>
      </c>
      <c r="N2109" s="43">
        <f t="shared" si="230"/>
        <v>0.0153846153846154</v>
      </c>
      <c r="O2109" s="44" t="s">
        <v>31</v>
      </c>
      <c r="P2109" s="45" t="s">
        <v>29</v>
      </c>
    </row>
    <row r="2110" ht="22.5" customHeight="1" spans="1:16">
      <c r="A2110" s="46" t="s">
        <v>56</v>
      </c>
      <c r="B2110" s="47" t="s">
        <v>57</v>
      </c>
      <c r="C2110" s="48">
        <v>45194</v>
      </c>
      <c r="D2110" s="47" t="str">
        <f t="shared" si="224"/>
        <v>September</v>
      </c>
      <c r="E2110" s="47">
        <f t="shared" si="225"/>
        <v>2023</v>
      </c>
      <c r="F2110" s="49">
        <v>126</v>
      </c>
      <c r="G2110" s="50">
        <v>17.23</v>
      </c>
      <c r="H2110" s="51">
        <f t="shared" si="226"/>
        <v>2170.98</v>
      </c>
      <c r="I2110" s="52">
        <v>0.19</v>
      </c>
      <c r="J2110" s="31" t="str">
        <f t="shared" si="227"/>
        <v>Very High (16–20%)</v>
      </c>
      <c r="K2110" s="51">
        <f t="shared" si="228"/>
        <v>412.4862</v>
      </c>
      <c r="L2110" s="51">
        <f t="shared" si="229"/>
        <v>1758.4938</v>
      </c>
      <c r="M2110" s="49">
        <v>0</v>
      </c>
      <c r="N2110" s="53">
        <f t="shared" si="230"/>
        <v>0</v>
      </c>
      <c r="O2110" s="54" t="s">
        <v>32</v>
      </c>
      <c r="P2110" s="55" t="s">
        <v>29</v>
      </c>
    </row>
    <row r="2111" ht="22.5" customHeight="1" spans="1:16">
      <c r="A2111" s="36" t="s">
        <v>61</v>
      </c>
      <c r="B2111" s="37" t="s">
        <v>62</v>
      </c>
      <c r="C2111" s="38">
        <v>45201</v>
      </c>
      <c r="D2111" s="37" t="str">
        <f t="shared" si="224"/>
        <v>October</v>
      </c>
      <c r="E2111" s="37">
        <f t="shared" si="225"/>
        <v>2023</v>
      </c>
      <c r="F2111" s="39">
        <v>151</v>
      </c>
      <c r="G2111" s="40">
        <v>48.1</v>
      </c>
      <c r="H2111" s="41">
        <f t="shared" si="226"/>
        <v>7263.1</v>
      </c>
      <c r="I2111" s="42">
        <v>0.22</v>
      </c>
      <c r="J2111" s="31" t="str">
        <f t="shared" si="227"/>
        <v>Maximum (21–25%)</v>
      </c>
      <c r="K2111" s="41">
        <f t="shared" si="228"/>
        <v>1597.882</v>
      </c>
      <c r="L2111" s="41">
        <f t="shared" si="229"/>
        <v>5665.218</v>
      </c>
      <c r="M2111" s="39">
        <v>0</v>
      </c>
      <c r="N2111" s="43">
        <f t="shared" si="230"/>
        <v>0</v>
      </c>
      <c r="O2111" s="44" t="s">
        <v>33</v>
      </c>
      <c r="P2111" s="45" t="s">
        <v>29</v>
      </c>
    </row>
    <row r="2112" ht="22.5" customHeight="1" spans="1:16">
      <c r="A2112" s="46" t="s">
        <v>58</v>
      </c>
      <c r="B2112" s="47" t="s">
        <v>57</v>
      </c>
      <c r="C2112" s="48">
        <v>45208</v>
      </c>
      <c r="D2112" s="47" t="str">
        <f t="shared" si="224"/>
        <v>October</v>
      </c>
      <c r="E2112" s="47">
        <f t="shared" si="225"/>
        <v>2023</v>
      </c>
      <c r="F2112" s="49">
        <v>148</v>
      </c>
      <c r="G2112" s="50">
        <v>17.4</v>
      </c>
      <c r="H2112" s="51">
        <f t="shared" si="226"/>
        <v>2575.2</v>
      </c>
      <c r="I2112" s="52">
        <v>0.07</v>
      </c>
      <c r="J2112" s="31" t="str">
        <f t="shared" si="227"/>
        <v>Moderate (6–10%)</v>
      </c>
      <c r="K2112" s="51">
        <f t="shared" si="228"/>
        <v>180.264</v>
      </c>
      <c r="L2112" s="51">
        <f t="shared" si="229"/>
        <v>2394.936</v>
      </c>
      <c r="M2112" s="49">
        <v>2</v>
      </c>
      <c r="N2112" s="53">
        <f t="shared" si="230"/>
        <v>0.0135135135135135</v>
      </c>
      <c r="O2112" s="54" t="s">
        <v>32</v>
      </c>
      <c r="P2112" s="55" t="s">
        <v>30</v>
      </c>
    </row>
    <row r="2113" ht="22.5" customHeight="1" spans="1:16">
      <c r="A2113" s="36" t="s">
        <v>52</v>
      </c>
      <c r="B2113" s="37" t="s">
        <v>53</v>
      </c>
      <c r="C2113" s="38">
        <v>45208</v>
      </c>
      <c r="D2113" s="37" t="str">
        <f t="shared" si="224"/>
        <v>October</v>
      </c>
      <c r="E2113" s="37">
        <f t="shared" si="225"/>
        <v>2023</v>
      </c>
      <c r="F2113" s="39">
        <v>155</v>
      </c>
      <c r="G2113" s="40">
        <v>37.41</v>
      </c>
      <c r="H2113" s="41">
        <f t="shared" si="226"/>
        <v>5798.55</v>
      </c>
      <c r="I2113" s="42">
        <v>0</v>
      </c>
      <c r="J2113" s="31" t="str">
        <f t="shared" si="227"/>
        <v>No Discount</v>
      </c>
      <c r="K2113" s="41">
        <f t="shared" si="228"/>
        <v>0</v>
      </c>
      <c r="L2113" s="41">
        <f t="shared" si="229"/>
        <v>5798.55</v>
      </c>
      <c r="M2113" s="39">
        <v>0</v>
      </c>
      <c r="N2113" s="43">
        <f t="shared" si="230"/>
        <v>0</v>
      </c>
      <c r="O2113" s="44" t="s">
        <v>32</v>
      </c>
      <c r="P2113" s="45" t="s">
        <v>29</v>
      </c>
    </row>
    <row r="2114" ht="22.5" customHeight="1" spans="1:16">
      <c r="A2114" s="46" t="s">
        <v>7</v>
      </c>
      <c r="B2114" s="47" t="s">
        <v>47</v>
      </c>
      <c r="C2114" s="48">
        <v>45215</v>
      </c>
      <c r="D2114" s="47" t="str">
        <f t="shared" si="224"/>
        <v>October</v>
      </c>
      <c r="E2114" s="47">
        <f t="shared" si="225"/>
        <v>2023</v>
      </c>
      <c r="F2114" s="49">
        <v>159</v>
      </c>
      <c r="G2114" s="50">
        <v>42.61</v>
      </c>
      <c r="H2114" s="51">
        <f t="shared" si="226"/>
        <v>6774.99</v>
      </c>
      <c r="I2114" s="52">
        <v>0.06</v>
      </c>
      <c r="J2114" s="31" t="str">
        <f t="shared" si="227"/>
        <v>Moderate (6–10%)</v>
      </c>
      <c r="K2114" s="51">
        <f t="shared" si="228"/>
        <v>406.499400000001</v>
      </c>
      <c r="L2114" s="51">
        <f t="shared" si="229"/>
        <v>6368.4906</v>
      </c>
      <c r="M2114" s="49">
        <v>0</v>
      </c>
      <c r="N2114" s="53">
        <f t="shared" si="230"/>
        <v>0</v>
      </c>
      <c r="O2114" s="54" t="s">
        <v>32</v>
      </c>
      <c r="P2114" s="55" t="s">
        <v>29</v>
      </c>
    </row>
    <row r="2115" ht="22.5" customHeight="1" spans="1:16">
      <c r="A2115" s="36" t="s">
        <v>56</v>
      </c>
      <c r="B2115" s="37" t="s">
        <v>57</v>
      </c>
      <c r="C2115" s="38">
        <v>45215</v>
      </c>
      <c r="D2115" s="37" t="str">
        <f t="shared" ref="D2115:D2178" si="231">TEXT(C2115,"mmmm")</f>
        <v>October</v>
      </c>
      <c r="E2115" s="37">
        <f t="shared" ref="E2115:E2178" si="232">YEAR(C2115)</f>
        <v>2023</v>
      </c>
      <c r="F2115" s="39">
        <v>164</v>
      </c>
      <c r="G2115" s="40">
        <v>56.54</v>
      </c>
      <c r="H2115" s="41">
        <f t="shared" ref="H2115:H2178" si="233">F2115*G2115</f>
        <v>9272.56</v>
      </c>
      <c r="I2115" s="42">
        <v>0.13</v>
      </c>
      <c r="J2115" s="31" t="str">
        <f t="shared" ref="J2115:J2178" si="234">IF(I2115=0,"No Discount",IF(I2115&lt;=0.05,"Low (1–5%)",IF(I2115&lt;=0.1,"Moderate (6–10%)",IF(I2115&lt;=0.15,"High (11–15%)",IF(I2115&lt;=0.2,"Very High (16–20%)","Maximum (21–25%)")))))</f>
        <v>High (11–15%)</v>
      </c>
      <c r="K2115" s="41">
        <f t="shared" ref="K2115:K2178" si="235">H2115-L2115</f>
        <v>1205.4328</v>
      </c>
      <c r="L2115" s="41">
        <f t="shared" ref="L2115:L2178" si="236">H2115*(1-I2115)</f>
        <v>8067.1272</v>
      </c>
      <c r="M2115" s="39">
        <v>4</v>
      </c>
      <c r="N2115" s="43">
        <f t="shared" ref="N2115:N2178" si="237">M2115/F2115</f>
        <v>0.024390243902439</v>
      </c>
      <c r="O2115" s="44" t="s">
        <v>32</v>
      </c>
      <c r="P2115" s="45" t="s">
        <v>29</v>
      </c>
    </row>
    <row r="2116" ht="22.5" customHeight="1" spans="1:16">
      <c r="A2116" s="46" t="s">
        <v>52</v>
      </c>
      <c r="B2116" s="47" t="s">
        <v>53</v>
      </c>
      <c r="C2116" s="48">
        <v>45222</v>
      </c>
      <c r="D2116" s="47" t="str">
        <f t="shared" si="231"/>
        <v>October</v>
      </c>
      <c r="E2116" s="47">
        <f t="shared" si="232"/>
        <v>2023</v>
      </c>
      <c r="F2116" s="49">
        <v>148</v>
      </c>
      <c r="G2116" s="50">
        <v>20.82</v>
      </c>
      <c r="H2116" s="51">
        <f t="shared" si="233"/>
        <v>3081.36</v>
      </c>
      <c r="I2116" s="52">
        <v>0.18</v>
      </c>
      <c r="J2116" s="31" t="str">
        <f t="shared" si="234"/>
        <v>Very High (16–20%)</v>
      </c>
      <c r="K2116" s="51">
        <f t="shared" si="235"/>
        <v>554.6448</v>
      </c>
      <c r="L2116" s="51">
        <f t="shared" si="236"/>
        <v>2526.7152</v>
      </c>
      <c r="M2116" s="49">
        <v>4</v>
      </c>
      <c r="N2116" s="53">
        <f t="shared" si="237"/>
        <v>0.027027027027027</v>
      </c>
      <c r="O2116" s="54" t="s">
        <v>32</v>
      </c>
      <c r="P2116" s="55" t="s">
        <v>30</v>
      </c>
    </row>
    <row r="2117" ht="22.5" customHeight="1" spans="1:16">
      <c r="A2117" s="36" t="s">
        <v>46</v>
      </c>
      <c r="B2117" s="37" t="s">
        <v>47</v>
      </c>
      <c r="C2117" s="38">
        <v>45229</v>
      </c>
      <c r="D2117" s="37" t="str">
        <f t="shared" si="231"/>
        <v>October</v>
      </c>
      <c r="E2117" s="37">
        <f t="shared" si="232"/>
        <v>2023</v>
      </c>
      <c r="F2117" s="39">
        <v>112</v>
      </c>
      <c r="G2117" s="40">
        <v>20.94</v>
      </c>
      <c r="H2117" s="41">
        <f t="shared" si="233"/>
        <v>2345.28</v>
      </c>
      <c r="I2117" s="42">
        <v>0.05</v>
      </c>
      <c r="J2117" s="31" t="str">
        <f t="shared" si="234"/>
        <v>Low (1–5%)</v>
      </c>
      <c r="K2117" s="41">
        <f t="shared" si="235"/>
        <v>117.264</v>
      </c>
      <c r="L2117" s="41">
        <f t="shared" si="236"/>
        <v>2228.016</v>
      </c>
      <c r="M2117" s="39">
        <v>2</v>
      </c>
      <c r="N2117" s="43">
        <f t="shared" si="237"/>
        <v>0.0178571428571429</v>
      </c>
      <c r="O2117" s="44" t="s">
        <v>31</v>
      </c>
      <c r="P2117" s="45" t="s">
        <v>28</v>
      </c>
    </row>
    <row r="2118" ht="22.5" customHeight="1" spans="1:16">
      <c r="A2118" s="46" t="s">
        <v>64</v>
      </c>
      <c r="B2118" s="47" t="s">
        <v>65</v>
      </c>
      <c r="C2118" s="48">
        <v>45229</v>
      </c>
      <c r="D2118" s="47" t="str">
        <f t="shared" si="231"/>
        <v>October</v>
      </c>
      <c r="E2118" s="47">
        <f t="shared" si="232"/>
        <v>2023</v>
      </c>
      <c r="F2118" s="49">
        <v>165</v>
      </c>
      <c r="G2118" s="50">
        <v>56.41</v>
      </c>
      <c r="H2118" s="51">
        <f t="shared" si="233"/>
        <v>9307.65</v>
      </c>
      <c r="I2118" s="52">
        <v>0.23</v>
      </c>
      <c r="J2118" s="31" t="str">
        <f t="shared" si="234"/>
        <v>Maximum (21–25%)</v>
      </c>
      <c r="K2118" s="51">
        <f t="shared" si="235"/>
        <v>2140.7595</v>
      </c>
      <c r="L2118" s="51">
        <f t="shared" si="236"/>
        <v>7166.8905</v>
      </c>
      <c r="M2118" s="49">
        <v>3</v>
      </c>
      <c r="N2118" s="53">
        <f t="shared" si="237"/>
        <v>0.0181818181818182</v>
      </c>
      <c r="O2118" s="54" t="s">
        <v>31</v>
      </c>
      <c r="P2118" s="55" t="s">
        <v>30</v>
      </c>
    </row>
    <row r="2119" ht="22.5" customHeight="1" spans="1:16">
      <c r="A2119" s="36" t="s">
        <v>10</v>
      </c>
      <c r="B2119" s="37" t="s">
        <v>62</v>
      </c>
      <c r="C2119" s="38">
        <v>45250</v>
      </c>
      <c r="D2119" s="37" t="str">
        <f t="shared" si="231"/>
        <v>November</v>
      </c>
      <c r="E2119" s="37">
        <f t="shared" si="232"/>
        <v>2023</v>
      </c>
      <c r="F2119" s="39">
        <v>139</v>
      </c>
      <c r="G2119" s="40">
        <v>34.08</v>
      </c>
      <c r="H2119" s="41">
        <f t="shared" si="233"/>
        <v>4737.12</v>
      </c>
      <c r="I2119" s="42">
        <v>0.1</v>
      </c>
      <c r="J2119" s="31" t="str">
        <f t="shared" si="234"/>
        <v>Moderate (6–10%)</v>
      </c>
      <c r="K2119" s="41">
        <f t="shared" si="235"/>
        <v>473.712</v>
      </c>
      <c r="L2119" s="41">
        <f t="shared" si="236"/>
        <v>4263.408</v>
      </c>
      <c r="M2119" s="39">
        <v>1</v>
      </c>
      <c r="N2119" s="43">
        <f t="shared" si="237"/>
        <v>0.00719424460431655</v>
      </c>
      <c r="O2119" s="44" t="s">
        <v>33</v>
      </c>
      <c r="P2119" s="45" t="s">
        <v>29</v>
      </c>
    </row>
    <row r="2120" ht="22.5" customHeight="1" spans="1:16">
      <c r="A2120" s="46" t="s">
        <v>48</v>
      </c>
      <c r="B2120" s="47" t="s">
        <v>49</v>
      </c>
      <c r="C2120" s="48">
        <v>45257</v>
      </c>
      <c r="D2120" s="47" t="str">
        <f t="shared" si="231"/>
        <v>November</v>
      </c>
      <c r="E2120" s="47">
        <f t="shared" si="232"/>
        <v>2023</v>
      </c>
      <c r="F2120" s="49">
        <v>154</v>
      </c>
      <c r="G2120" s="50">
        <v>29.19</v>
      </c>
      <c r="H2120" s="51">
        <f t="shared" si="233"/>
        <v>4495.26</v>
      </c>
      <c r="I2120" s="52">
        <v>0.01</v>
      </c>
      <c r="J2120" s="31" t="str">
        <f t="shared" si="234"/>
        <v>Low (1–5%)</v>
      </c>
      <c r="K2120" s="51">
        <f t="shared" si="235"/>
        <v>44.9525999999996</v>
      </c>
      <c r="L2120" s="51">
        <f t="shared" si="236"/>
        <v>4450.3074</v>
      </c>
      <c r="M2120" s="49">
        <v>1</v>
      </c>
      <c r="N2120" s="53">
        <f t="shared" si="237"/>
        <v>0.00649350649350649</v>
      </c>
      <c r="O2120" s="54" t="s">
        <v>32</v>
      </c>
      <c r="P2120" s="55" t="s">
        <v>29</v>
      </c>
    </row>
    <row r="2121" ht="22.5" customHeight="1" spans="1:16">
      <c r="A2121" s="36" t="s">
        <v>58</v>
      </c>
      <c r="B2121" s="37" t="s">
        <v>57</v>
      </c>
      <c r="C2121" s="38">
        <v>45264</v>
      </c>
      <c r="D2121" s="37" t="str">
        <f t="shared" si="231"/>
        <v>December</v>
      </c>
      <c r="E2121" s="37">
        <f t="shared" si="232"/>
        <v>2023</v>
      </c>
      <c r="F2121" s="39">
        <v>148</v>
      </c>
      <c r="G2121" s="40">
        <v>28.56</v>
      </c>
      <c r="H2121" s="41">
        <f t="shared" si="233"/>
        <v>4226.88</v>
      </c>
      <c r="I2121" s="42">
        <v>0.25</v>
      </c>
      <c r="J2121" s="31" t="str">
        <f t="shared" si="234"/>
        <v>Maximum (21–25%)</v>
      </c>
      <c r="K2121" s="41">
        <f t="shared" si="235"/>
        <v>1056.72</v>
      </c>
      <c r="L2121" s="41">
        <f t="shared" si="236"/>
        <v>3170.16</v>
      </c>
      <c r="M2121" s="39">
        <v>0</v>
      </c>
      <c r="N2121" s="43">
        <f t="shared" si="237"/>
        <v>0</v>
      </c>
      <c r="O2121" s="44" t="s">
        <v>32</v>
      </c>
      <c r="P2121" s="45" t="s">
        <v>30</v>
      </c>
    </row>
    <row r="2122" ht="22.5" customHeight="1" spans="1:16">
      <c r="A2122" s="46" t="s">
        <v>61</v>
      </c>
      <c r="B2122" s="47" t="s">
        <v>62</v>
      </c>
      <c r="C2122" s="48">
        <v>45271</v>
      </c>
      <c r="D2122" s="47" t="str">
        <f t="shared" si="231"/>
        <v>December</v>
      </c>
      <c r="E2122" s="47">
        <f t="shared" si="232"/>
        <v>2023</v>
      </c>
      <c r="F2122" s="49">
        <v>172</v>
      </c>
      <c r="G2122" s="50">
        <v>10.88</v>
      </c>
      <c r="H2122" s="51">
        <f t="shared" si="233"/>
        <v>1871.36</v>
      </c>
      <c r="I2122" s="52">
        <v>0.16</v>
      </c>
      <c r="J2122" s="31" t="str">
        <f t="shared" si="234"/>
        <v>Very High (16–20%)</v>
      </c>
      <c r="K2122" s="51">
        <f t="shared" si="235"/>
        <v>299.4176</v>
      </c>
      <c r="L2122" s="51">
        <f t="shared" si="236"/>
        <v>1571.9424</v>
      </c>
      <c r="M2122" s="49">
        <v>2</v>
      </c>
      <c r="N2122" s="53">
        <f t="shared" si="237"/>
        <v>0.0116279069767442</v>
      </c>
      <c r="O2122" s="54" t="s">
        <v>31</v>
      </c>
      <c r="P2122" s="55" t="s">
        <v>29</v>
      </c>
    </row>
    <row r="2123" ht="22.5" customHeight="1" spans="1:16">
      <c r="A2123" s="36" t="s">
        <v>61</v>
      </c>
      <c r="B2123" s="37" t="s">
        <v>62</v>
      </c>
      <c r="C2123" s="38">
        <v>45278</v>
      </c>
      <c r="D2123" s="37" t="str">
        <f t="shared" si="231"/>
        <v>December</v>
      </c>
      <c r="E2123" s="37">
        <f t="shared" si="232"/>
        <v>2023</v>
      </c>
      <c r="F2123" s="39">
        <v>169</v>
      </c>
      <c r="G2123" s="40">
        <v>58.55</v>
      </c>
      <c r="H2123" s="41">
        <f t="shared" si="233"/>
        <v>9894.95</v>
      </c>
      <c r="I2123" s="42">
        <v>0.1</v>
      </c>
      <c r="J2123" s="31" t="str">
        <f t="shared" si="234"/>
        <v>Moderate (6–10%)</v>
      </c>
      <c r="K2123" s="41">
        <f t="shared" si="235"/>
        <v>989.494999999999</v>
      </c>
      <c r="L2123" s="41">
        <f t="shared" si="236"/>
        <v>8905.455</v>
      </c>
      <c r="M2123" s="39">
        <v>2</v>
      </c>
      <c r="N2123" s="43">
        <f t="shared" si="237"/>
        <v>0.0118343195266272</v>
      </c>
      <c r="O2123" s="44" t="s">
        <v>33</v>
      </c>
      <c r="P2123" s="45" t="s">
        <v>28</v>
      </c>
    </row>
    <row r="2124" ht="22.5" customHeight="1" spans="1:16">
      <c r="A2124" s="46" t="s">
        <v>52</v>
      </c>
      <c r="B2124" s="47" t="s">
        <v>53</v>
      </c>
      <c r="C2124" s="48">
        <v>45278</v>
      </c>
      <c r="D2124" s="47" t="str">
        <f t="shared" si="231"/>
        <v>December</v>
      </c>
      <c r="E2124" s="47">
        <f t="shared" si="232"/>
        <v>2023</v>
      </c>
      <c r="F2124" s="49">
        <v>144</v>
      </c>
      <c r="G2124" s="50">
        <v>45.38</v>
      </c>
      <c r="H2124" s="51">
        <f t="shared" si="233"/>
        <v>6534.72</v>
      </c>
      <c r="I2124" s="52">
        <v>0.17</v>
      </c>
      <c r="J2124" s="31" t="str">
        <f t="shared" si="234"/>
        <v>Very High (16–20%)</v>
      </c>
      <c r="K2124" s="51">
        <f t="shared" si="235"/>
        <v>1110.9024</v>
      </c>
      <c r="L2124" s="51">
        <f t="shared" si="236"/>
        <v>5423.8176</v>
      </c>
      <c r="M2124" s="49">
        <v>2</v>
      </c>
      <c r="N2124" s="53">
        <f t="shared" si="237"/>
        <v>0.0138888888888889</v>
      </c>
      <c r="O2124" s="54" t="s">
        <v>31</v>
      </c>
      <c r="P2124" s="55" t="s">
        <v>29</v>
      </c>
    </row>
    <row r="2125" ht="22.5" customHeight="1" spans="1:16">
      <c r="A2125" s="36" t="s">
        <v>50</v>
      </c>
      <c r="B2125" s="37" t="s">
        <v>51</v>
      </c>
      <c r="C2125" s="38">
        <v>45285</v>
      </c>
      <c r="D2125" s="37" t="str">
        <f t="shared" si="231"/>
        <v>December</v>
      </c>
      <c r="E2125" s="37">
        <f t="shared" si="232"/>
        <v>2023</v>
      </c>
      <c r="F2125" s="39">
        <v>140</v>
      </c>
      <c r="G2125" s="40">
        <v>56.41</v>
      </c>
      <c r="H2125" s="41">
        <f t="shared" si="233"/>
        <v>7897.4</v>
      </c>
      <c r="I2125" s="42">
        <v>0.08</v>
      </c>
      <c r="J2125" s="31" t="str">
        <f t="shared" si="234"/>
        <v>Moderate (6–10%)</v>
      </c>
      <c r="K2125" s="41">
        <f t="shared" si="235"/>
        <v>631.791999999999</v>
      </c>
      <c r="L2125" s="41">
        <f t="shared" si="236"/>
        <v>7265.608</v>
      </c>
      <c r="M2125" s="39">
        <v>0</v>
      </c>
      <c r="N2125" s="43">
        <f t="shared" si="237"/>
        <v>0</v>
      </c>
      <c r="O2125" s="44" t="s">
        <v>33</v>
      </c>
      <c r="P2125" s="45" t="s">
        <v>28</v>
      </c>
    </row>
    <row r="2126" ht="22.5" customHeight="1" spans="1:16">
      <c r="A2126" s="46" t="s">
        <v>8</v>
      </c>
      <c r="B2126" s="47" t="s">
        <v>45</v>
      </c>
      <c r="C2126" s="48">
        <v>45299</v>
      </c>
      <c r="D2126" s="47" t="str">
        <f t="shared" si="231"/>
        <v>January</v>
      </c>
      <c r="E2126" s="47">
        <f t="shared" si="232"/>
        <v>2024</v>
      </c>
      <c r="F2126" s="49">
        <v>158</v>
      </c>
      <c r="G2126" s="50">
        <v>47.55</v>
      </c>
      <c r="H2126" s="51">
        <f t="shared" si="233"/>
        <v>7512.9</v>
      </c>
      <c r="I2126" s="52">
        <v>0.17</v>
      </c>
      <c r="J2126" s="31" t="str">
        <f t="shared" si="234"/>
        <v>Very High (16–20%)</v>
      </c>
      <c r="K2126" s="51">
        <f t="shared" si="235"/>
        <v>1277.193</v>
      </c>
      <c r="L2126" s="51">
        <f t="shared" si="236"/>
        <v>6235.707</v>
      </c>
      <c r="M2126" s="49">
        <v>0</v>
      </c>
      <c r="N2126" s="53">
        <f t="shared" si="237"/>
        <v>0</v>
      </c>
      <c r="O2126" s="54" t="s">
        <v>32</v>
      </c>
      <c r="P2126" s="55" t="s">
        <v>30</v>
      </c>
    </row>
    <row r="2127" ht="22.5" customHeight="1" spans="1:16">
      <c r="A2127" s="36" t="s">
        <v>59</v>
      </c>
      <c r="B2127" s="37" t="s">
        <v>60</v>
      </c>
      <c r="C2127" s="38">
        <v>45299</v>
      </c>
      <c r="D2127" s="37" t="str">
        <f t="shared" si="231"/>
        <v>January</v>
      </c>
      <c r="E2127" s="37">
        <f t="shared" si="232"/>
        <v>2024</v>
      </c>
      <c r="F2127" s="39">
        <v>139</v>
      </c>
      <c r="G2127" s="40">
        <v>54.63</v>
      </c>
      <c r="H2127" s="41">
        <f t="shared" si="233"/>
        <v>7593.57</v>
      </c>
      <c r="I2127" s="42">
        <v>0.11</v>
      </c>
      <c r="J2127" s="31" t="str">
        <f t="shared" si="234"/>
        <v>High (11–15%)</v>
      </c>
      <c r="K2127" s="41">
        <f t="shared" si="235"/>
        <v>835.2927</v>
      </c>
      <c r="L2127" s="41">
        <f t="shared" si="236"/>
        <v>6758.2773</v>
      </c>
      <c r="M2127" s="39">
        <v>1</v>
      </c>
      <c r="N2127" s="43">
        <f t="shared" si="237"/>
        <v>0.00719424460431655</v>
      </c>
      <c r="O2127" s="44" t="s">
        <v>32</v>
      </c>
      <c r="P2127" s="45" t="s">
        <v>30</v>
      </c>
    </row>
    <row r="2128" ht="22.5" customHeight="1" spans="1:16">
      <c r="A2128" s="46" t="s">
        <v>54</v>
      </c>
      <c r="B2128" s="47" t="s">
        <v>55</v>
      </c>
      <c r="C2128" s="48">
        <v>45299</v>
      </c>
      <c r="D2128" s="47" t="str">
        <f t="shared" si="231"/>
        <v>January</v>
      </c>
      <c r="E2128" s="47">
        <f t="shared" si="232"/>
        <v>2024</v>
      </c>
      <c r="F2128" s="49">
        <v>149</v>
      </c>
      <c r="G2128" s="50">
        <v>22.13</v>
      </c>
      <c r="H2128" s="51">
        <f t="shared" si="233"/>
        <v>3297.37</v>
      </c>
      <c r="I2128" s="52">
        <v>0.14</v>
      </c>
      <c r="J2128" s="31" t="str">
        <f t="shared" si="234"/>
        <v>High (11–15%)</v>
      </c>
      <c r="K2128" s="51">
        <f t="shared" si="235"/>
        <v>461.6318</v>
      </c>
      <c r="L2128" s="51">
        <f t="shared" si="236"/>
        <v>2835.7382</v>
      </c>
      <c r="M2128" s="49">
        <v>2</v>
      </c>
      <c r="N2128" s="53">
        <f t="shared" si="237"/>
        <v>0.0134228187919463</v>
      </c>
      <c r="O2128" s="54" t="s">
        <v>33</v>
      </c>
      <c r="P2128" s="55" t="s">
        <v>28</v>
      </c>
    </row>
    <row r="2129" ht="22.5" customHeight="1" spans="1:16">
      <c r="A2129" s="36" t="s">
        <v>54</v>
      </c>
      <c r="B2129" s="37" t="s">
        <v>55</v>
      </c>
      <c r="C2129" s="38">
        <v>45306</v>
      </c>
      <c r="D2129" s="37" t="str">
        <f t="shared" si="231"/>
        <v>January</v>
      </c>
      <c r="E2129" s="37">
        <f t="shared" si="232"/>
        <v>2024</v>
      </c>
      <c r="F2129" s="39">
        <v>148</v>
      </c>
      <c r="G2129" s="40">
        <v>34.98</v>
      </c>
      <c r="H2129" s="41">
        <f t="shared" si="233"/>
        <v>5177.04</v>
      </c>
      <c r="I2129" s="42">
        <v>0.25</v>
      </c>
      <c r="J2129" s="31" t="str">
        <f t="shared" si="234"/>
        <v>Maximum (21–25%)</v>
      </c>
      <c r="K2129" s="41">
        <f t="shared" si="235"/>
        <v>1294.26</v>
      </c>
      <c r="L2129" s="41">
        <f t="shared" si="236"/>
        <v>3882.78</v>
      </c>
      <c r="M2129" s="39">
        <v>2</v>
      </c>
      <c r="N2129" s="43">
        <f t="shared" si="237"/>
        <v>0.0135135135135135</v>
      </c>
      <c r="O2129" s="44" t="s">
        <v>32</v>
      </c>
      <c r="P2129" s="45" t="s">
        <v>28</v>
      </c>
    </row>
    <row r="2130" ht="22.5" customHeight="1" spans="1:16">
      <c r="A2130" s="46" t="s">
        <v>7</v>
      </c>
      <c r="B2130" s="47" t="s">
        <v>47</v>
      </c>
      <c r="C2130" s="48">
        <v>45313</v>
      </c>
      <c r="D2130" s="47" t="str">
        <f t="shared" si="231"/>
        <v>January</v>
      </c>
      <c r="E2130" s="47">
        <f t="shared" si="232"/>
        <v>2024</v>
      </c>
      <c r="F2130" s="49">
        <v>158</v>
      </c>
      <c r="G2130" s="50">
        <v>29.48</v>
      </c>
      <c r="H2130" s="51">
        <f t="shared" si="233"/>
        <v>4657.84</v>
      </c>
      <c r="I2130" s="52">
        <v>0.07</v>
      </c>
      <c r="J2130" s="31" t="str">
        <f t="shared" si="234"/>
        <v>Moderate (6–10%)</v>
      </c>
      <c r="K2130" s="51">
        <f t="shared" si="235"/>
        <v>326.0488</v>
      </c>
      <c r="L2130" s="51">
        <f t="shared" si="236"/>
        <v>4331.7912</v>
      </c>
      <c r="M2130" s="49">
        <v>1</v>
      </c>
      <c r="N2130" s="53">
        <f t="shared" si="237"/>
        <v>0.00632911392405063</v>
      </c>
      <c r="O2130" s="54" t="s">
        <v>31</v>
      </c>
      <c r="P2130" s="55" t="s">
        <v>28</v>
      </c>
    </row>
    <row r="2131" ht="22.5" customHeight="1" spans="1:16">
      <c r="A2131" s="36" t="s">
        <v>58</v>
      </c>
      <c r="B2131" s="37" t="s">
        <v>57</v>
      </c>
      <c r="C2131" s="38">
        <v>45327</v>
      </c>
      <c r="D2131" s="37" t="str">
        <f t="shared" si="231"/>
        <v>February</v>
      </c>
      <c r="E2131" s="37">
        <f t="shared" si="232"/>
        <v>2024</v>
      </c>
      <c r="F2131" s="39">
        <v>166</v>
      </c>
      <c r="G2131" s="40">
        <v>35.11</v>
      </c>
      <c r="H2131" s="41">
        <f t="shared" si="233"/>
        <v>5828.26</v>
      </c>
      <c r="I2131" s="42">
        <v>0.09</v>
      </c>
      <c r="J2131" s="31" t="str">
        <f t="shared" si="234"/>
        <v>Moderate (6–10%)</v>
      </c>
      <c r="K2131" s="41">
        <f t="shared" si="235"/>
        <v>524.5434</v>
      </c>
      <c r="L2131" s="41">
        <f t="shared" si="236"/>
        <v>5303.7166</v>
      </c>
      <c r="M2131" s="39">
        <v>1</v>
      </c>
      <c r="N2131" s="43">
        <f t="shared" si="237"/>
        <v>0.00602409638554217</v>
      </c>
      <c r="O2131" s="44" t="s">
        <v>33</v>
      </c>
      <c r="P2131" s="45" t="s">
        <v>30</v>
      </c>
    </row>
    <row r="2132" ht="22.5" customHeight="1" spans="1:16">
      <c r="A2132" s="46" t="s">
        <v>48</v>
      </c>
      <c r="B2132" s="47" t="s">
        <v>49</v>
      </c>
      <c r="C2132" s="48">
        <v>45348</v>
      </c>
      <c r="D2132" s="47" t="str">
        <f t="shared" si="231"/>
        <v>February</v>
      </c>
      <c r="E2132" s="47">
        <f t="shared" si="232"/>
        <v>2024</v>
      </c>
      <c r="F2132" s="49">
        <v>147</v>
      </c>
      <c r="G2132" s="50">
        <v>13.5</v>
      </c>
      <c r="H2132" s="51">
        <f t="shared" si="233"/>
        <v>1984.5</v>
      </c>
      <c r="I2132" s="52">
        <v>0.17</v>
      </c>
      <c r="J2132" s="31" t="str">
        <f t="shared" si="234"/>
        <v>Very High (16–20%)</v>
      </c>
      <c r="K2132" s="51">
        <f t="shared" si="235"/>
        <v>337.365</v>
      </c>
      <c r="L2132" s="51">
        <f t="shared" si="236"/>
        <v>1647.135</v>
      </c>
      <c r="M2132" s="49">
        <v>5</v>
      </c>
      <c r="N2132" s="53">
        <f t="shared" si="237"/>
        <v>0.0340136054421769</v>
      </c>
      <c r="O2132" s="54" t="s">
        <v>33</v>
      </c>
      <c r="P2132" s="55" t="s">
        <v>30</v>
      </c>
    </row>
    <row r="2133" ht="22.5" customHeight="1" spans="1:16">
      <c r="A2133" s="36" t="s">
        <v>8</v>
      </c>
      <c r="B2133" s="37" t="s">
        <v>45</v>
      </c>
      <c r="C2133" s="38">
        <v>45362</v>
      </c>
      <c r="D2133" s="37" t="str">
        <f t="shared" si="231"/>
        <v>March</v>
      </c>
      <c r="E2133" s="37">
        <f t="shared" si="232"/>
        <v>2024</v>
      </c>
      <c r="F2133" s="39">
        <v>146</v>
      </c>
      <c r="G2133" s="40">
        <v>57.34</v>
      </c>
      <c r="H2133" s="41">
        <f t="shared" si="233"/>
        <v>8371.64</v>
      </c>
      <c r="I2133" s="42">
        <v>0.24</v>
      </c>
      <c r="J2133" s="31" t="str">
        <f t="shared" si="234"/>
        <v>Maximum (21–25%)</v>
      </c>
      <c r="K2133" s="41">
        <f t="shared" si="235"/>
        <v>2009.1936</v>
      </c>
      <c r="L2133" s="41">
        <f t="shared" si="236"/>
        <v>6362.4464</v>
      </c>
      <c r="M2133" s="39">
        <v>1</v>
      </c>
      <c r="N2133" s="43">
        <f t="shared" si="237"/>
        <v>0.00684931506849315</v>
      </c>
      <c r="O2133" s="44" t="s">
        <v>33</v>
      </c>
      <c r="P2133" s="45" t="s">
        <v>30</v>
      </c>
    </row>
    <row r="2134" ht="22.5" customHeight="1" spans="1:16">
      <c r="A2134" s="46" t="s">
        <v>10</v>
      </c>
      <c r="B2134" s="47" t="s">
        <v>62</v>
      </c>
      <c r="C2134" s="48">
        <v>45369</v>
      </c>
      <c r="D2134" s="47" t="str">
        <f t="shared" si="231"/>
        <v>March</v>
      </c>
      <c r="E2134" s="47">
        <f t="shared" si="232"/>
        <v>2024</v>
      </c>
      <c r="F2134" s="49">
        <v>152</v>
      </c>
      <c r="G2134" s="50">
        <v>36.8</v>
      </c>
      <c r="H2134" s="51">
        <f t="shared" si="233"/>
        <v>5593.6</v>
      </c>
      <c r="I2134" s="52">
        <v>0.24</v>
      </c>
      <c r="J2134" s="31" t="str">
        <f t="shared" si="234"/>
        <v>Maximum (21–25%)</v>
      </c>
      <c r="K2134" s="51">
        <f t="shared" si="235"/>
        <v>1342.464</v>
      </c>
      <c r="L2134" s="51">
        <f t="shared" si="236"/>
        <v>4251.136</v>
      </c>
      <c r="M2134" s="49">
        <v>0</v>
      </c>
      <c r="N2134" s="53">
        <f t="shared" si="237"/>
        <v>0</v>
      </c>
      <c r="O2134" s="54" t="s">
        <v>33</v>
      </c>
      <c r="P2134" s="55" t="s">
        <v>29</v>
      </c>
    </row>
    <row r="2135" ht="22.5" customHeight="1" spans="1:16">
      <c r="A2135" s="36" t="s">
        <v>46</v>
      </c>
      <c r="B2135" s="37" t="s">
        <v>47</v>
      </c>
      <c r="C2135" s="38">
        <v>45383</v>
      </c>
      <c r="D2135" s="37" t="str">
        <f t="shared" si="231"/>
        <v>April</v>
      </c>
      <c r="E2135" s="37">
        <f t="shared" si="232"/>
        <v>2024</v>
      </c>
      <c r="F2135" s="39">
        <v>163</v>
      </c>
      <c r="G2135" s="40">
        <v>28.21</v>
      </c>
      <c r="H2135" s="41">
        <f t="shared" si="233"/>
        <v>4598.23</v>
      </c>
      <c r="I2135" s="42">
        <v>0.06</v>
      </c>
      <c r="J2135" s="31" t="str">
        <f t="shared" si="234"/>
        <v>Moderate (6–10%)</v>
      </c>
      <c r="K2135" s="41">
        <f t="shared" si="235"/>
        <v>275.8938</v>
      </c>
      <c r="L2135" s="41">
        <f t="shared" si="236"/>
        <v>4322.3362</v>
      </c>
      <c r="M2135" s="39">
        <v>3</v>
      </c>
      <c r="N2135" s="43">
        <f t="shared" si="237"/>
        <v>0.0184049079754601</v>
      </c>
      <c r="O2135" s="44" t="s">
        <v>32</v>
      </c>
      <c r="P2135" s="45" t="s">
        <v>30</v>
      </c>
    </row>
    <row r="2136" ht="22.5" customHeight="1" spans="1:16">
      <c r="A2136" s="46" t="s">
        <v>54</v>
      </c>
      <c r="B2136" s="47" t="s">
        <v>55</v>
      </c>
      <c r="C2136" s="48">
        <v>45390</v>
      </c>
      <c r="D2136" s="47" t="str">
        <f t="shared" si="231"/>
        <v>April</v>
      </c>
      <c r="E2136" s="47">
        <f t="shared" si="232"/>
        <v>2024</v>
      </c>
      <c r="F2136" s="49">
        <v>152</v>
      </c>
      <c r="G2136" s="50">
        <v>47.13</v>
      </c>
      <c r="H2136" s="51">
        <f t="shared" si="233"/>
        <v>7163.76</v>
      </c>
      <c r="I2136" s="52">
        <v>0.09</v>
      </c>
      <c r="J2136" s="31" t="str">
        <f t="shared" si="234"/>
        <v>Moderate (6–10%)</v>
      </c>
      <c r="K2136" s="51">
        <f t="shared" si="235"/>
        <v>644.7384</v>
      </c>
      <c r="L2136" s="51">
        <f t="shared" si="236"/>
        <v>6519.0216</v>
      </c>
      <c r="M2136" s="49">
        <v>0</v>
      </c>
      <c r="N2136" s="53">
        <f t="shared" si="237"/>
        <v>0</v>
      </c>
      <c r="O2136" s="54" t="s">
        <v>33</v>
      </c>
      <c r="P2136" s="55" t="s">
        <v>30</v>
      </c>
    </row>
    <row r="2137" ht="22.5" customHeight="1" spans="1:16">
      <c r="A2137" s="36" t="s">
        <v>63</v>
      </c>
      <c r="B2137" s="37" t="s">
        <v>57</v>
      </c>
      <c r="C2137" s="38">
        <v>45397</v>
      </c>
      <c r="D2137" s="37" t="str">
        <f t="shared" si="231"/>
        <v>April</v>
      </c>
      <c r="E2137" s="37">
        <f t="shared" si="232"/>
        <v>2024</v>
      </c>
      <c r="F2137" s="39">
        <v>168</v>
      </c>
      <c r="G2137" s="40">
        <v>24.11</v>
      </c>
      <c r="H2137" s="41">
        <f t="shared" si="233"/>
        <v>4050.48</v>
      </c>
      <c r="I2137" s="42">
        <v>0.04</v>
      </c>
      <c r="J2137" s="31" t="str">
        <f t="shared" si="234"/>
        <v>Low (1–5%)</v>
      </c>
      <c r="K2137" s="41">
        <f t="shared" si="235"/>
        <v>162.0192</v>
      </c>
      <c r="L2137" s="41">
        <f t="shared" si="236"/>
        <v>3888.4608</v>
      </c>
      <c r="M2137" s="39">
        <v>0</v>
      </c>
      <c r="N2137" s="43">
        <f t="shared" si="237"/>
        <v>0</v>
      </c>
      <c r="O2137" s="44" t="s">
        <v>33</v>
      </c>
      <c r="P2137" s="45" t="s">
        <v>28</v>
      </c>
    </row>
    <row r="2138" ht="22.5" customHeight="1" spans="1:16">
      <c r="A2138" s="46" t="s">
        <v>6</v>
      </c>
      <c r="B2138" s="47" t="s">
        <v>51</v>
      </c>
      <c r="C2138" s="48">
        <v>45439</v>
      </c>
      <c r="D2138" s="47" t="str">
        <f t="shared" si="231"/>
        <v>May</v>
      </c>
      <c r="E2138" s="47">
        <f t="shared" si="232"/>
        <v>2024</v>
      </c>
      <c r="F2138" s="49">
        <v>130</v>
      </c>
      <c r="G2138" s="50">
        <v>58.64</v>
      </c>
      <c r="H2138" s="51">
        <f t="shared" si="233"/>
        <v>7623.2</v>
      </c>
      <c r="I2138" s="52">
        <v>0.08</v>
      </c>
      <c r="J2138" s="31" t="str">
        <f t="shared" si="234"/>
        <v>Moderate (6–10%)</v>
      </c>
      <c r="K2138" s="51">
        <f t="shared" si="235"/>
        <v>609.856</v>
      </c>
      <c r="L2138" s="51">
        <f t="shared" si="236"/>
        <v>7013.344</v>
      </c>
      <c r="M2138" s="49">
        <v>1</v>
      </c>
      <c r="N2138" s="53">
        <f t="shared" si="237"/>
        <v>0.00769230769230769</v>
      </c>
      <c r="O2138" s="54" t="s">
        <v>31</v>
      </c>
      <c r="P2138" s="55" t="s">
        <v>29</v>
      </c>
    </row>
    <row r="2139" ht="22.5" customHeight="1" spans="1:16">
      <c r="A2139" s="36" t="s">
        <v>48</v>
      </c>
      <c r="B2139" s="37" t="s">
        <v>49</v>
      </c>
      <c r="C2139" s="38">
        <v>45439</v>
      </c>
      <c r="D2139" s="37" t="str">
        <f t="shared" si="231"/>
        <v>May</v>
      </c>
      <c r="E2139" s="37">
        <f t="shared" si="232"/>
        <v>2024</v>
      </c>
      <c r="F2139" s="39">
        <v>151</v>
      </c>
      <c r="G2139" s="40">
        <v>55.16</v>
      </c>
      <c r="H2139" s="41">
        <f t="shared" si="233"/>
        <v>8329.16</v>
      </c>
      <c r="I2139" s="42">
        <v>0.1</v>
      </c>
      <c r="J2139" s="31" t="str">
        <f t="shared" si="234"/>
        <v>Moderate (6–10%)</v>
      </c>
      <c r="K2139" s="41">
        <f t="shared" si="235"/>
        <v>832.916</v>
      </c>
      <c r="L2139" s="41">
        <f t="shared" si="236"/>
        <v>7496.244</v>
      </c>
      <c r="M2139" s="39">
        <v>3</v>
      </c>
      <c r="N2139" s="43">
        <f t="shared" si="237"/>
        <v>0.0198675496688742</v>
      </c>
      <c r="O2139" s="44" t="s">
        <v>32</v>
      </c>
      <c r="P2139" s="45" t="s">
        <v>29</v>
      </c>
    </row>
    <row r="2140" ht="22.5" customHeight="1" spans="1:16">
      <c r="A2140" s="46" t="s">
        <v>58</v>
      </c>
      <c r="B2140" s="47" t="s">
        <v>57</v>
      </c>
      <c r="C2140" s="48">
        <v>45446</v>
      </c>
      <c r="D2140" s="47" t="str">
        <f t="shared" si="231"/>
        <v>June</v>
      </c>
      <c r="E2140" s="47">
        <f t="shared" si="232"/>
        <v>2024</v>
      </c>
      <c r="F2140" s="49">
        <v>146</v>
      </c>
      <c r="G2140" s="50">
        <v>10.22</v>
      </c>
      <c r="H2140" s="51">
        <f t="shared" si="233"/>
        <v>1492.12</v>
      </c>
      <c r="I2140" s="52">
        <v>0.13</v>
      </c>
      <c r="J2140" s="31" t="str">
        <f t="shared" si="234"/>
        <v>High (11–15%)</v>
      </c>
      <c r="K2140" s="51">
        <f t="shared" si="235"/>
        <v>193.9756</v>
      </c>
      <c r="L2140" s="51">
        <f t="shared" si="236"/>
        <v>1298.1444</v>
      </c>
      <c r="M2140" s="49">
        <v>0</v>
      </c>
      <c r="N2140" s="53">
        <f t="shared" si="237"/>
        <v>0</v>
      </c>
      <c r="O2140" s="54" t="s">
        <v>32</v>
      </c>
      <c r="P2140" s="55" t="s">
        <v>30</v>
      </c>
    </row>
    <row r="2141" ht="22.5" customHeight="1" spans="1:16">
      <c r="A2141" s="36" t="s">
        <v>52</v>
      </c>
      <c r="B2141" s="37" t="s">
        <v>53</v>
      </c>
      <c r="C2141" s="38">
        <v>45446</v>
      </c>
      <c r="D2141" s="37" t="str">
        <f t="shared" si="231"/>
        <v>June</v>
      </c>
      <c r="E2141" s="37">
        <f t="shared" si="232"/>
        <v>2024</v>
      </c>
      <c r="F2141" s="39">
        <v>151</v>
      </c>
      <c r="G2141" s="40">
        <v>14.72</v>
      </c>
      <c r="H2141" s="41">
        <f t="shared" si="233"/>
        <v>2222.72</v>
      </c>
      <c r="I2141" s="42">
        <v>0.08</v>
      </c>
      <c r="J2141" s="31" t="str">
        <f t="shared" si="234"/>
        <v>Moderate (6–10%)</v>
      </c>
      <c r="K2141" s="41">
        <f t="shared" si="235"/>
        <v>177.8176</v>
      </c>
      <c r="L2141" s="41">
        <f t="shared" si="236"/>
        <v>2044.9024</v>
      </c>
      <c r="M2141" s="39">
        <v>1</v>
      </c>
      <c r="N2141" s="43">
        <f t="shared" si="237"/>
        <v>0.00662251655629139</v>
      </c>
      <c r="O2141" s="44" t="s">
        <v>31</v>
      </c>
      <c r="P2141" s="45" t="s">
        <v>30</v>
      </c>
    </row>
    <row r="2142" ht="22.5" customHeight="1" spans="1:16">
      <c r="A2142" s="46" t="s">
        <v>54</v>
      </c>
      <c r="B2142" s="47" t="s">
        <v>55</v>
      </c>
      <c r="C2142" s="48">
        <v>45467</v>
      </c>
      <c r="D2142" s="47" t="str">
        <f t="shared" si="231"/>
        <v>June</v>
      </c>
      <c r="E2142" s="47">
        <f t="shared" si="232"/>
        <v>2024</v>
      </c>
      <c r="F2142" s="49">
        <v>146</v>
      </c>
      <c r="G2142" s="50">
        <v>58.55</v>
      </c>
      <c r="H2142" s="51">
        <f t="shared" si="233"/>
        <v>8548.3</v>
      </c>
      <c r="I2142" s="52">
        <v>0.01</v>
      </c>
      <c r="J2142" s="31" t="str">
        <f t="shared" si="234"/>
        <v>Low (1–5%)</v>
      </c>
      <c r="K2142" s="51">
        <f t="shared" si="235"/>
        <v>85.4830000000002</v>
      </c>
      <c r="L2142" s="51">
        <f t="shared" si="236"/>
        <v>8462.817</v>
      </c>
      <c r="M2142" s="49">
        <v>3</v>
      </c>
      <c r="N2142" s="53">
        <f t="shared" si="237"/>
        <v>0.0205479452054795</v>
      </c>
      <c r="O2142" s="54" t="s">
        <v>31</v>
      </c>
      <c r="P2142" s="55" t="s">
        <v>29</v>
      </c>
    </row>
    <row r="2143" ht="22.5" customHeight="1" spans="1:16">
      <c r="A2143" s="36" t="s">
        <v>56</v>
      </c>
      <c r="B2143" s="37" t="s">
        <v>57</v>
      </c>
      <c r="C2143" s="38">
        <v>45474</v>
      </c>
      <c r="D2143" s="37" t="str">
        <f t="shared" si="231"/>
        <v>July</v>
      </c>
      <c r="E2143" s="37">
        <f t="shared" si="232"/>
        <v>2024</v>
      </c>
      <c r="F2143" s="39">
        <v>158</v>
      </c>
      <c r="G2143" s="40">
        <v>10.61</v>
      </c>
      <c r="H2143" s="41">
        <f t="shared" si="233"/>
        <v>1676.38</v>
      </c>
      <c r="I2143" s="42">
        <v>0.04</v>
      </c>
      <c r="J2143" s="31" t="str">
        <f t="shared" si="234"/>
        <v>Low (1–5%)</v>
      </c>
      <c r="K2143" s="41">
        <f t="shared" si="235"/>
        <v>67.0552</v>
      </c>
      <c r="L2143" s="41">
        <f t="shared" si="236"/>
        <v>1609.3248</v>
      </c>
      <c r="M2143" s="39">
        <v>5</v>
      </c>
      <c r="N2143" s="43">
        <f t="shared" si="237"/>
        <v>0.0316455696202532</v>
      </c>
      <c r="O2143" s="44" t="s">
        <v>32</v>
      </c>
      <c r="P2143" s="45" t="s">
        <v>29</v>
      </c>
    </row>
    <row r="2144" ht="22.5" customHeight="1" spans="1:16">
      <c r="A2144" s="46" t="s">
        <v>6</v>
      </c>
      <c r="B2144" s="47" t="s">
        <v>51</v>
      </c>
      <c r="C2144" s="48">
        <v>45481</v>
      </c>
      <c r="D2144" s="47" t="str">
        <f t="shared" si="231"/>
        <v>July</v>
      </c>
      <c r="E2144" s="47">
        <f t="shared" si="232"/>
        <v>2024</v>
      </c>
      <c r="F2144" s="49">
        <v>158</v>
      </c>
      <c r="G2144" s="50">
        <v>39.53</v>
      </c>
      <c r="H2144" s="51">
        <f t="shared" si="233"/>
        <v>6245.74</v>
      </c>
      <c r="I2144" s="52">
        <v>0.05</v>
      </c>
      <c r="J2144" s="31" t="str">
        <f t="shared" si="234"/>
        <v>Low (1–5%)</v>
      </c>
      <c r="K2144" s="51">
        <f t="shared" si="235"/>
        <v>312.287</v>
      </c>
      <c r="L2144" s="51">
        <f t="shared" si="236"/>
        <v>5933.453</v>
      </c>
      <c r="M2144" s="49">
        <v>2</v>
      </c>
      <c r="N2144" s="53">
        <f t="shared" si="237"/>
        <v>0.0126582278481013</v>
      </c>
      <c r="O2144" s="54" t="s">
        <v>31</v>
      </c>
      <c r="P2144" s="55" t="s">
        <v>30</v>
      </c>
    </row>
    <row r="2145" ht="22.5" customHeight="1" spans="1:16">
      <c r="A2145" s="36" t="s">
        <v>9</v>
      </c>
      <c r="B2145" s="37" t="s">
        <v>62</v>
      </c>
      <c r="C2145" s="38">
        <v>45481</v>
      </c>
      <c r="D2145" s="37" t="str">
        <f t="shared" si="231"/>
        <v>July</v>
      </c>
      <c r="E2145" s="37">
        <f t="shared" si="232"/>
        <v>2024</v>
      </c>
      <c r="F2145" s="39">
        <v>147</v>
      </c>
      <c r="G2145" s="40">
        <v>12.94</v>
      </c>
      <c r="H2145" s="41">
        <f t="shared" si="233"/>
        <v>1902.18</v>
      </c>
      <c r="I2145" s="42">
        <v>0.23</v>
      </c>
      <c r="J2145" s="31" t="str">
        <f t="shared" si="234"/>
        <v>Maximum (21–25%)</v>
      </c>
      <c r="K2145" s="41">
        <f t="shared" si="235"/>
        <v>437.5014</v>
      </c>
      <c r="L2145" s="41">
        <f t="shared" si="236"/>
        <v>1464.6786</v>
      </c>
      <c r="M2145" s="39">
        <v>0</v>
      </c>
      <c r="N2145" s="43">
        <f t="shared" si="237"/>
        <v>0</v>
      </c>
      <c r="O2145" s="44" t="s">
        <v>32</v>
      </c>
      <c r="P2145" s="45" t="s">
        <v>29</v>
      </c>
    </row>
    <row r="2146" ht="22.5" customHeight="1" spans="1:16">
      <c r="A2146" s="46" t="s">
        <v>54</v>
      </c>
      <c r="B2146" s="47" t="s">
        <v>55</v>
      </c>
      <c r="C2146" s="48">
        <v>45481</v>
      </c>
      <c r="D2146" s="47" t="str">
        <f t="shared" si="231"/>
        <v>July</v>
      </c>
      <c r="E2146" s="47">
        <f t="shared" si="232"/>
        <v>2024</v>
      </c>
      <c r="F2146" s="49">
        <v>172</v>
      </c>
      <c r="G2146" s="50">
        <v>59.53</v>
      </c>
      <c r="H2146" s="51">
        <f t="shared" si="233"/>
        <v>10239.16</v>
      </c>
      <c r="I2146" s="52">
        <v>0.07</v>
      </c>
      <c r="J2146" s="31" t="str">
        <f t="shared" si="234"/>
        <v>Moderate (6–10%)</v>
      </c>
      <c r="K2146" s="51">
        <f t="shared" si="235"/>
        <v>716.7412</v>
      </c>
      <c r="L2146" s="51">
        <f t="shared" si="236"/>
        <v>9522.4188</v>
      </c>
      <c r="M2146" s="49">
        <v>0</v>
      </c>
      <c r="N2146" s="53">
        <f t="shared" si="237"/>
        <v>0</v>
      </c>
      <c r="O2146" s="54" t="s">
        <v>32</v>
      </c>
      <c r="P2146" s="55" t="s">
        <v>30</v>
      </c>
    </row>
    <row r="2147" ht="22.5" customHeight="1" spans="1:16">
      <c r="A2147" s="36" t="s">
        <v>52</v>
      </c>
      <c r="B2147" s="37" t="s">
        <v>53</v>
      </c>
      <c r="C2147" s="38">
        <v>45502</v>
      </c>
      <c r="D2147" s="37" t="str">
        <f t="shared" si="231"/>
        <v>July</v>
      </c>
      <c r="E2147" s="37">
        <f t="shared" si="232"/>
        <v>2024</v>
      </c>
      <c r="F2147" s="39">
        <v>148</v>
      </c>
      <c r="G2147" s="40">
        <v>34.58</v>
      </c>
      <c r="H2147" s="41">
        <f t="shared" si="233"/>
        <v>5117.84</v>
      </c>
      <c r="I2147" s="42">
        <v>0.24</v>
      </c>
      <c r="J2147" s="31" t="str">
        <f t="shared" si="234"/>
        <v>Maximum (21–25%)</v>
      </c>
      <c r="K2147" s="41">
        <f t="shared" si="235"/>
        <v>1228.2816</v>
      </c>
      <c r="L2147" s="41">
        <f t="shared" si="236"/>
        <v>3889.5584</v>
      </c>
      <c r="M2147" s="39">
        <v>1</v>
      </c>
      <c r="N2147" s="43">
        <f t="shared" si="237"/>
        <v>0.00675675675675676</v>
      </c>
      <c r="O2147" s="44" t="s">
        <v>31</v>
      </c>
      <c r="P2147" s="45" t="s">
        <v>30</v>
      </c>
    </row>
    <row r="2148" ht="22.5" customHeight="1" spans="1:16">
      <c r="A2148" s="46" t="s">
        <v>50</v>
      </c>
      <c r="B2148" s="47" t="s">
        <v>51</v>
      </c>
      <c r="C2148" s="48">
        <v>45509</v>
      </c>
      <c r="D2148" s="47" t="str">
        <f t="shared" si="231"/>
        <v>August</v>
      </c>
      <c r="E2148" s="47">
        <f t="shared" si="232"/>
        <v>2024</v>
      </c>
      <c r="F2148" s="49">
        <v>146</v>
      </c>
      <c r="G2148" s="50">
        <v>34.44</v>
      </c>
      <c r="H2148" s="51">
        <f t="shared" si="233"/>
        <v>5028.24</v>
      </c>
      <c r="I2148" s="52">
        <v>0.01</v>
      </c>
      <c r="J2148" s="31" t="str">
        <f t="shared" si="234"/>
        <v>Low (1–5%)</v>
      </c>
      <c r="K2148" s="51">
        <f t="shared" si="235"/>
        <v>50.2824000000001</v>
      </c>
      <c r="L2148" s="51">
        <f t="shared" si="236"/>
        <v>4977.9576</v>
      </c>
      <c r="M2148" s="49">
        <v>0</v>
      </c>
      <c r="N2148" s="53">
        <f t="shared" si="237"/>
        <v>0</v>
      </c>
      <c r="O2148" s="54" t="s">
        <v>33</v>
      </c>
      <c r="P2148" s="55" t="s">
        <v>28</v>
      </c>
    </row>
    <row r="2149" ht="22.5" customHeight="1" spans="1:16">
      <c r="A2149" s="36" t="s">
        <v>64</v>
      </c>
      <c r="B2149" s="37" t="s">
        <v>65</v>
      </c>
      <c r="C2149" s="38">
        <v>45516</v>
      </c>
      <c r="D2149" s="37" t="str">
        <f t="shared" si="231"/>
        <v>August</v>
      </c>
      <c r="E2149" s="37">
        <f t="shared" si="232"/>
        <v>2024</v>
      </c>
      <c r="F2149" s="39">
        <v>160</v>
      </c>
      <c r="G2149" s="40">
        <v>28.24</v>
      </c>
      <c r="H2149" s="41">
        <f t="shared" si="233"/>
        <v>4518.4</v>
      </c>
      <c r="I2149" s="42">
        <v>0.04</v>
      </c>
      <c r="J2149" s="31" t="str">
        <f t="shared" si="234"/>
        <v>Low (1–5%)</v>
      </c>
      <c r="K2149" s="41">
        <f t="shared" si="235"/>
        <v>180.736</v>
      </c>
      <c r="L2149" s="41">
        <f t="shared" si="236"/>
        <v>4337.664</v>
      </c>
      <c r="M2149" s="39">
        <v>0</v>
      </c>
      <c r="N2149" s="43">
        <f t="shared" si="237"/>
        <v>0</v>
      </c>
      <c r="O2149" s="44" t="s">
        <v>32</v>
      </c>
      <c r="P2149" s="45" t="s">
        <v>30</v>
      </c>
    </row>
    <row r="2150" ht="22.5" customHeight="1" spans="1:16">
      <c r="A2150" s="46" t="s">
        <v>7</v>
      </c>
      <c r="B2150" s="47" t="s">
        <v>47</v>
      </c>
      <c r="C2150" s="48">
        <v>45530</v>
      </c>
      <c r="D2150" s="47" t="str">
        <f t="shared" si="231"/>
        <v>August</v>
      </c>
      <c r="E2150" s="47">
        <f t="shared" si="232"/>
        <v>2024</v>
      </c>
      <c r="F2150" s="49">
        <v>155</v>
      </c>
      <c r="G2150" s="50">
        <v>13.9</v>
      </c>
      <c r="H2150" s="51">
        <f t="shared" si="233"/>
        <v>2154.5</v>
      </c>
      <c r="I2150" s="52">
        <v>0.15</v>
      </c>
      <c r="J2150" s="31" t="str">
        <f t="shared" si="234"/>
        <v>High (11–15%)</v>
      </c>
      <c r="K2150" s="51">
        <f t="shared" si="235"/>
        <v>323.175</v>
      </c>
      <c r="L2150" s="51">
        <f t="shared" si="236"/>
        <v>1831.325</v>
      </c>
      <c r="M2150" s="49">
        <v>2</v>
      </c>
      <c r="N2150" s="53">
        <f t="shared" si="237"/>
        <v>0.0129032258064516</v>
      </c>
      <c r="O2150" s="54" t="s">
        <v>33</v>
      </c>
      <c r="P2150" s="55" t="s">
        <v>29</v>
      </c>
    </row>
    <row r="2151" ht="22.5" customHeight="1" spans="1:16">
      <c r="A2151" s="36" t="s">
        <v>52</v>
      </c>
      <c r="B2151" s="37" t="s">
        <v>53</v>
      </c>
      <c r="C2151" s="38">
        <v>45530</v>
      </c>
      <c r="D2151" s="37" t="str">
        <f t="shared" si="231"/>
        <v>August</v>
      </c>
      <c r="E2151" s="37">
        <f t="shared" si="232"/>
        <v>2024</v>
      </c>
      <c r="F2151" s="39">
        <v>150</v>
      </c>
      <c r="G2151" s="40">
        <v>36.59</v>
      </c>
      <c r="H2151" s="41">
        <f t="shared" si="233"/>
        <v>5488.5</v>
      </c>
      <c r="I2151" s="42">
        <v>0.1</v>
      </c>
      <c r="J2151" s="31" t="str">
        <f t="shared" si="234"/>
        <v>Moderate (6–10%)</v>
      </c>
      <c r="K2151" s="41">
        <f t="shared" si="235"/>
        <v>548.85</v>
      </c>
      <c r="L2151" s="41">
        <f t="shared" si="236"/>
        <v>4939.65</v>
      </c>
      <c r="M2151" s="39">
        <v>0</v>
      </c>
      <c r="N2151" s="43">
        <f t="shared" si="237"/>
        <v>0</v>
      </c>
      <c r="O2151" s="44" t="s">
        <v>33</v>
      </c>
      <c r="P2151" s="45" t="s">
        <v>28</v>
      </c>
    </row>
    <row r="2152" ht="22.5" customHeight="1" spans="1:16">
      <c r="A2152" s="46" t="s">
        <v>7</v>
      </c>
      <c r="B2152" s="47" t="s">
        <v>47</v>
      </c>
      <c r="C2152" s="48">
        <v>45558</v>
      </c>
      <c r="D2152" s="47" t="str">
        <f t="shared" si="231"/>
        <v>September</v>
      </c>
      <c r="E2152" s="47">
        <f t="shared" si="232"/>
        <v>2024</v>
      </c>
      <c r="F2152" s="49">
        <v>167</v>
      </c>
      <c r="G2152" s="50">
        <v>57.29</v>
      </c>
      <c r="H2152" s="51">
        <f t="shared" si="233"/>
        <v>9567.43</v>
      </c>
      <c r="I2152" s="52">
        <v>0.11</v>
      </c>
      <c r="J2152" s="31" t="str">
        <f t="shared" si="234"/>
        <v>High (11–15%)</v>
      </c>
      <c r="K2152" s="51">
        <f t="shared" si="235"/>
        <v>1052.4173</v>
      </c>
      <c r="L2152" s="51">
        <f t="shared" si="236"/>
        <v>8515.0127</v>
      </c>
      <c r="M2152" s="49">
        <v>0</v>
      </c>
      <c r="N2152" s="53">
        <f t="shared" si="237"/>
        <v>0</v>
      </c>
      <c r="O2152" s="54" t="s">
        <v>31</v>
      </c>
      <c r="P2152" s="55" t="s">
        <v>30</v>
      </c>
    </row>
    <row r="2153" ht="22.5" customHeight="1" spans="1:16">
      <c r="A2153" s="36" t="s">
        <v>46</v>
      </c>
      <c r="B2153" s="37" t="s">
        <v>47</v>
      </c>
      <c r="C2153" s="38">
        <v>45579</v>
      </c>
      <c r="D2153" s="37" t="str">
        <f t="shared" si="231"/>
        <v>October</v>
      </c>
      <c r="E2153" s="37">
        <f t="shared" si="232"/>
        <v>2024</v>
      </c>
      <c r="F2153" s="39">
        <v>147</v>
      </c>
      <c r="G2153" s="40">
        <v>59.57</v>
      </c>
      <c r="H2153" s="41">
        <f t="shared" si="233"/>
        <v>8756.79</v>
      </c>
      <c r="I2153" s="42">
        <v>0.19</v>
      </c>
      <c r="J2153" s="31" t="str">
        <f t="shared" si="234"/>
        <v>Very High (16–20%)</v>
      </c>
      <c r="K2153" s="41">
        <f t="shared" si="235"/>
        <v>1663.7901</v>
      </c>
      <c r="L2153" s="41">
        <f t="shared" si="236"/>
        <v>7092.9999</v>
      </c>
      <c r="M2153" s="39">
        <v>1</v>
      </c>
      <c r="N2153" s="43">
        <f t="shared" si="237"/>
        <v>0.00680272108843537</v>
      </c>
      <c r="O2153" s="44" t="s">
        <v>31</v>
      </c>
      <c r="P2153" s="45" t="s">
        <v>30</v>
      </c>
    </row>
    <row r="2154" ht="22.5" customHeight="1" spans="1:16">
      <c r="A2154" s="46" t="s">
        <v>64</v>
      </c>
      <c r="B2154" s="47" t="s">
        <v>65</v>
      </c>
      <c r="C2154" s="48">
        <v>45600</v>
      </c>
      <c r="D2154" s="47" t="str">
        <f t="shared" si="231"/>
        <v>November</v>
      </c>
      <c r="E2154" s="47">
        <f t="shared" si="232"/>
        <v>2024</v>
      </c>
      <c r="F2154" s="49">
        <v>138</v>
      </c>
      <c r="G2154" s="50">
        <v>53.66</v>
      </c>
      <c r="H2154" s="51">
        <f t="shared" si="233"/>
        <v>7405.08</v>
      </c>
      <c r="I2154" s="52">
        <v>0.01</v>
      </c>
      <c r="J2154" s="31" t="str">
        <f t="shared" si="234"/>
        <v>Low (1–5%)</v>
      </c>
      <c r="K2154" s="51">
        <f t="shared" si="235"/>
        <v>74.0508</v>
      </c>
      <c r="L2154" s="51">
        <f t="shared" si="236"/>
        <v>7331.0292</v>
      </c>
      <c r="M2154" s="49">
        <v>0</v>
      </c>
      <c r="N2154" s="53">
        <f t="shared" si="237"/>
        <v>0</v>
      </c>
      <c r="O2154" s="54" t="s">
        <v>31</v>
      </c>
      <c r="P2154" s="55" t="s">
        <v>29</v>
      </c>
    </row>
    <row r="2155" ht="22.5" customHeight="1" spans="1:16">
      <c r="A2155" s="36" t="s">
        <v>8</v>
      </c>
      <c r="B2155" s="37" t="s">
        <v>45</v>
      </c>
      <c r="C2155" s="38">
        <v>45607</v>
      </c>
      <c r="D2155" s="37" t="str">
        <f t="shared" si="231"/>
        <v>November</v>
      </c>
      <c r="E2155" s="37">
        <f t="shared" si="232"/>
        <v>2024</v>
      </c>
      <c r="F2155" s="39">
        <v>147</v>
      </c>
      <c r="G2155" s="40">
        <v>37.16</v>
      </c>
      <c r="H2155" s="41">
        <f t="shared" si="233"/>
        <v>5462.52</v>
      </c>
      <c r="I2155" s="42">
        <v>0.06</v>
      </c>
      <c r="J2155" s="31" t="str">
        <f t="shared" si="234"/>
        <v>Moderate (6–10%)</v>
      </c>
      <c r="K2155" s="41">
        <f t="shared" si="235"/>
        <v>327.751200000001</v>
      </c>
      <c r="L2155" s="41">
        <f t="shared" si="236"/>
        <v>5134.7688</v>
      </c>
      <c r="M2155" s="39">
        <v>0</v>
      </c>
      <c r="N2155" s="43">
        <f t="shared" si="237"/>
        <v>0</v>
      </c>
      <c r="O2155" s="44" t="s">
        <v>33</v>
      </c>
      <c r="P2155" s="45" t="s">
        <v>29</v>
      </c>
    </row>
    <row r="2156" ht="22.5" customHeight="1" spans="1:16">
      <c r="A2156" s="46" t="s">
        <v>59</v>
      </c>
      <c r="B2156" s="47" t="s">
        <v>60</v>
      </c>
      <c r="C2156" s="48">
        <v>45607</v>
      </c>
      <c r="D2156" s="47" t="str">
        <f t="shared" si="231"/>
        <v>November</v>
      </c>
      <c r="E2156" s="47">
        <f t="shared" si="232"/>
        <v>2024</v>
      </c>
      <c r="F2156" s="49">
        <v>136</v>
      </c>
      <c r="G2156" s="50">
        <v>35.54</v>
      </c>
      <c r="H2156" s="51">
        <f t="shared" si="233"/>
        <v>4833.44</v>
      </c>
      <c r="I2156" s="52">
        <v>0.14</v>
      </c>
      <c r="J2156" s="31" t="str">
        <f t="shared" si="234"/>
        <v>High (11–15%)</v>
      </c>
      <c r="K2156" s="51">
        <f t="shared" si="235"/>
        <v>676.6816</v>
      </c>
      <c r="L2156" s="51">
        <f t="shared" si="236"/>
        <v>4156.7584</v>
      </c>
      <c r="M2156" s="49">
        <v>2</v>
      </c>
      <c r="N2156" s="53">
        <f t="shared" si="237"/>
        <v>0.0147058823529412</v>
      </c>
      <c r="O2156" s="54" t="s">
        <v>31</v>
      </c>
      <c r="P2156" s="55" t="s">
        <v>29</v>
      </c>
    </row>
    <row r="2157" ht="22.5" customHeight="1" spans="1:16">
      <c r="A2157" s="36" t="s">
        <v>64</v>
      </c>
      <c r="B2157" s="37" t="s">
        <v>65</v>
      </c>
      <c r="C2157" s="38">
        <v>45614</v>
      </c>
      <c r="D2157" s="37" t="str">
        <f t="shared" si="231"/>
        <v>November</v>
      </c>
      <c r="E2157" s="37">
        <f t="shared" si="232"/>
        <v>2024</v>
      </c>
      <c r="F2157" s="39">
        <v>164</v>
      </c>
      <c r="G2157" s="40">
        <v>38.86</v>
      </c>
      <c r="H2157" s="41">
        <f t="shared" si="233"/>
        <v>6373.04</v>
      </c>
      <c r="I2157" s="42">
        <v>0</v>
      </c>
      <c r="J2157" s="31" t="str">
        <f t="shared" si="234"/>
        <v>No Discount</v>
      </c>
      <c r="K2157" s="41">
        <f t="shared" si="235"/>
        <v>0</v>
      </c>
      <c r="L2157" s="41">
        <f t="shared" si="236"/>
        <v>6373.04</v>
      </c>
      <c r="M2157" s="39">
        <v>1</v>
      </c>
      <c r="N2157" s="43">
        <f t="shared" si="237"/>
        <v>0.00609756097560976</v>
      </c>
      <c r="O2157" s="44" t="s">
        <v>33</v>
      </c>
      <c r="P2157" s="45" t="s">
        <v>28</v>
      </c>
    </row>
    <row r="2158" ht="22.5" customHeight="1" spans="1:16">
      <c r="A2158" s="46" t="s">
        <v>52</v>
      </c>
      <c r="B2158" s="47" t="s">
        <v>53</v>
      </c>
      <c r="C2158" s="48">
        <v>45614</v>
      </c>
      <c r="D2158" s="47" t="str">
        <f t="shared" si="231"/>
        <v>November</v>
      </c>
      <c r="E2158" s="47">
        <f t="shared" si="232"/>
        <v>2024</v>
      </c>
      <c r="F2158" s="49">
        <v>148</v>
      </c>
      <c r="G2158" s="50">
        <v>53.87</v>
      </c>
      <c r="H2158" s="51">
        <f t="shared" si="233"/>
        <v>7972.76</v>
      </c>
      <c r="I2158" s="52">
        <v>0.23</v>
      </c>
      <c r="J2158" s="31" t="str">
        <f t="shared" si="234"/>
        <v>Maximum (21–25%)</v>
      </c>
      <c r="K2158" s="51">
        <f t="shared" si="235"/>
        <v>1833.7348</v>
      </c>
      <c r="L2158" s="51">
        <f t="shared" si="236"/>
        <v>6139.0252</v>
      </c>
      <c r="M2158" s="49">
        <v>1</v>
      </c>
      <c r="N2158" s="53">
        <f t="shared" si="237"/>
        <v>0.00675675675675676</v>
      </c>
      <c r="O2158" s="54" t="s">
        <v>32</v>
      </c>
      <c r="P2158" s="55" t="s">
        <v>29</v>
      </c>
    </row>
    <row r="2159" ht="22.5" customHeight="1" spans="1:16">
      <c r="A2159" s="36" t="s">
        <v>8</v>
      </c>
      <c r="B2159" s="37" t="s">
        <v>45</v>
      </c>
      <c r="C2159" s="38">
        <v>45621</v>
      </c>
      <c r="D2159" s="37" t="str">
        <f t="shared" si="231"/>
        <v>November</v>
      </c>
      <c r="E2159" s="37">
        <f t="shared" si="232"/>
        <v>2024</v>
      </c>
      <c r="F2159" s="39">
        <v>150</v>
      </c>
      <c r="G2159" s="40">
        <v>18.66</v>
      </c>
      <c r="H2159" s="41">
        <f t="shared" si="233"/>
        <v>2799</v>
      </c>
      <c r="I2159" s="42">
        <v>0.17</v>
      </c>
      <c r="J2159" s="31" t="str">
        <f t="shared" si="234"/>
        <v>Very High (16–20%)</v>
      </c>
      <c r="K2159" s="41">
        <f t="shared" si="235"/>
        <v>475.83</v>
      </c>
      <c r="L2159" s="41">
        <f t="shared" si="236"/>
        <v>2323.17</v>
      </c>
      <c r="M2159" s="39">
        <v>2</v>
      </c>
      <c r="N2159" s="43">
        <f t="shared" si="237"/>
        <v>0.0133333333333333</v>
      </c>
      <c r="O2159" s="44" t="s">
        <v>32</v>
      </c>
      <c r="P2159" s="45" t="s">
        <v>30</v>
      </c>
    </row>
    <row r="2160" ht="22.5" customHeight="1" spans="1:16">
      <c r="A2160" s="46" t="s">
        <v>52</v>
      </c>
      <c r="B2160" s="47" t="s">
        <v>53</v>
      </c>
      <c r="C2160" s="48">
        <v>45642</v>
      </c>
      <c r="D2160" s="47" t="str">
        <f t="shared" si="231"/>
        <v>December</v>
      </c>
      <c r="E2160" s="47">
        <f t="shared" si="232"/>
        <v>2024</v>
      </c>
      <c r="F2160" s="49">
        <v>143</v>
      </c>
      <c r="G2160" s="50">
        <v>29.52</v>
      </c>
      <c r="H2160" s="51">
        <f t="shared" si="233"/>
        <v>4221.36</v>
      </c>
      <c r="I2160" s="52">
        <v>0.12</v>
      </c>
      <c r="J2160" s="31" t="str">
        <f t="shared" si="234"/>
        <v>High (11–15%)</v>
      </c>
      <c r="K2160" s="51">
        <f t="shared" si="235"/>
        <v>506.5632</v>
      </c>
      <c r="L2160" s="51">
        <f t="shared" si="236"/>
        <v>3714.7968</v>
      </c>
      <c r="M2160" s="49">
        <v>1</v>
      </c>
      <c r="N2160" s="53">
        <f t="shared" si="237"/>
        <v>0.00699300699300699</v>
      </c>
      <c r="O2160" s="54" t="s">
        <v>32</v>
      </c>
      <c r="P2160" s="55" t="s">
        <v>30</v>
      </c>
    </row>
    <row r="2161" ht="22.5" customHeight="1" spans="1:16">
      <c r="A2161" s="36" t="s">
        <v>50</v>
      </c>
      <c r="B2161" s="37" t="s">
        <v>51</v>
      </c>
      <c r="C2161" s="38">
        <v>45656</v>
      </c>
      <c r="D2161" s="37" t="str">
        <f t="shared" si="231"/>
        <v>December</v>
      </c>
      <c r="E2161" s="37">
        <f t="shared" si="232"/>
        <v>2024</v>
      </c>
      <c r="F2161" s="39">
        <v>156</v>
      </c>
      <c r="G2161" s="40">
        <v>59.48</v>
      </c>
      <c r="H2161" s="41">
        <f t="shared" si="233"/>
        <v>9278.88</v>
      </c>
      <c r="I2161" s="42">
        <v>0.11</v>
      </c>
      <c r="J2161" s="31" t="str">
        <f t="shared" si="234"/>
        <v>High (11–15%)</v>
      </c>
      <c r="K2161" s="41">
        <f t="shared" si="235"/>
        <v>1020.6768</v>
      </c>
      <c r="L2161" s="41">
        <f t="shared" si="236"/>
        <v>8258.2032</v>
      </c>
      <c r="M2161" s="39">
        <v>1</v>
      </c>
      <c r="N2161" s="43">
        <f t="shared" si="237"/>
        <v>0.00641025641025641</v>
      </c>
      <c r="O2161" s="44" t="s">
        <v>32</v>
      </c>
      <c r="P2161" s="45" t="s">
        <v>30</v>
      </c>
    </row>
    <row r="2162" ht="22.5" customHeight="1" spans="1:16">
      <c r="A2162" s="46" t="s">
        <v>7</v>
      </c>
      <c r="B2162" s="47" t="s">
        <v>47</v>
      </c>
      <c r="C2162" s="48">
        <v>45663</v>
      </c>
      <c r="D2162" s="47" t="str">
        <f t="shared" si="231"/>
        <v>January</v>
      </c>
      <c r="E2162" s="47">
        <f t="shared" si="232"/>
        <v>2025</v>
      </c>
      <c r="F2162" s="49">
        <v>147</v>
      </c>
      <c r="G2162" s="50">
        <v>59.9</v>
      </c>
      <c r="H2162" s="51">
        <f t="shared" si="233"/>
        <v>8805.3</v>
      </c>
      <c r="I2162" s="52">
        <v>0.18</v>
      </c>
      <c r="J2162" s="31" t="str">
        <f t="shared" si="234"/>
        <v>Very High (16–20%)</v>
      </c>
      <c r="K2162" s="51">
        <f t="shared" si="235"/>
        <v>1584.954</v>
      </c>
      <c r="L2162" s="51">
        <f t="shared" si="236"/>
        <v>7220.346</v>
      </c>
      <c r="M2162" s="49">
        <v>1</v>
      </c>
      <c r="N2162" s="53">
        <f t="shared" si="237"/>
        <v>0.00680272108843537</v>
      </c>
      <c r="O2162" s="54" t="s">
        <v>33</v>
      </c>
      <c r="P2162" s="55" t="s">
        <v>30</v>
      </c>
    </row>
    <row r="2163" ht="22.5" customHeight="1" spans="1:16">
      <c r="A2163" s="36" t="s">
        <v>58</v>
      </c>
      <c r="B2163" s="37" t="s">
        <v>57</v>
      </c>
      <c r="C2163" s="38">
        <v>45670</v>
      </c>
      <c r="D2163" s="37" t="str">
        <f t="shared" si="231"/>
        <v>January</v>
      </c>
      <c r="E2163" s="37">
        <f t="shared" si="232"/>
        <v>2025</v>
      </c>
      <c r="F2163" s="39">
        <v>155</v>
      </c>
      <c r="G2163" s="40">
        <v>10.93</v>
      </c>
      <c r="H2163" s="41">
        <f t="shared" si="233"/>
        <v>1694.15</v>
      </c>
      <c r="I2163" s="42">
        <v>0.21</v>
      </c>
      <c r="J2163" s="31" t="str">
        <f t="shared" si="234"/>
        <v>Maximum (21–25%)</v>
      </c>
      <c r="K2163" s="41">
        <f t="shared" si="235"/>
        <v>355.7715</v>
      </c>
      <c r="L2163" s="41">
        <f t="shared" si="236"/>
        <v>1338.3785</v>
      </c>
      <c r="M2163" s="39">
        <v>5</v>
      </c>
      <c r="N2163" s="43">
        <f t="shared" si="237"/>
        <v>0.032258064516129</v>
      </c>
      <c r="O2163" s="44" t="s">
        <v>31</v>
      </c>
      <c r="P2163" s="45" t="s">
        <v>28</v>
      </c>
    </row>
    <row r="2164" ht="22.5" customHeight="1" spans="1:16">
      <c r="A2164" s="46" t="s">
        <v>46</v>
      </c>
      <c r="B2164" s="47" t="s">
        <v>47</v>
      </c>
      <c r="C2164" s="48">
        <v>45677</v>
      </c>
      <c r="D2164" s="47" t="str">
        <f t="shared" si="231"/>
        <v>January</v>
      </c>
      <c r="E2164" s="47">
        <f t="shared" si="232"/>
        <v>2025</v>
      </c>
      <c r="F2164" s="49">
        <v>183</v>
      </c>
      <c r="G2164" s="50">
        <v>43.27</v>
      </c>
      <c r="H2164" s="51">
        <f t="shared" si="233"/>
        <v>7918.41</v>
      </c>
      <c r="I2164" s="52">
        <v>0.17</v>
      </c>
      <c r="J2164" s="31" t="str">
        <f t="shared" si="234"/>
        <v>Very High (16–20%)</v>
      </c>
      <c r="K2164" s="51">
        <f t="shared" si="235"/>
        <v>1346.1297</v>
      </c>
      <c r="L2164" s="51">
        <f t="shared" si="236"/>
        <v>6572.2803</v>
      </c>
      <c r="M2164" s="49">
        <v>0</v>
      </c>
      <c r="N2164" s="53">
        <f t="shared" si="237"/>
        <v>0</v>
      </c>
      <c r="O2164" s="54" t="s">
        <v>31</v>
      </c>
      <c r="P2164" s="55" t="s">
        <v>30</v>
      </c>
    </row>
    <row r="2165" ht="22.5" customHeight="1" spans="1:16">
      <c r="A2165" s="36" t="s">
        <v>58</v>
      </c>
      <c r="B2165" s="37" t="s">
        <v>57</v>
      </c>
      <c r="C2165" s="38">
        <v>45684</v>
      </c>
      <c r="D2165" s="37" t="str">
        <f t="shared" si="231"/>
        <v>January</v>
      </c>
      <c r="E2165" s="37">
        <f t="shared" si="232"/>
        <v>2025</v>
      </c>
      <c r="F2165" s="39">
        <v>155</v>
      </c>
      <c r="G2165" s="40">
        <v>10.05</v>
      </c>
      <c r="H2165" s="41">
        <f t="shared" si="233"/>
        <v>1557.75</v>
      </c>
      <c r="I2165" s="42">
        <v>0.04</v>
      </c>
      <c r="J2165" s="31" t="str">
        <f t="shared" si="234"/>
        <v>Low (1–5%)</v>
      </c>
      <c r="K2165" s="41">
        <f t="shared" si="235"/>
        <v>62.3099999999999</v>
      </c>
      <c r="L2165" s="41">
        <f t="shared" si="236"/>
        <v>1495.44</v>
      </c>
      <c r="M2165" s="39">
        <v>1</v>
      </c>
      <c r="N2165" s="43">
        <f t="shared" si="237"/>
        <v>0.00645161290322581</v>
      </c>
      <c r="O2165" s="44" t="s">
        <v>32</v>
      </c>
      <c r="P2165" s="45" t="s">
        <v>28</v>
      </c>
    </row>
    <row r="2166" ht="22.5" customHeight="1" spans="1:16">
      <c r="A2166" s="46" t="s">
        <v>8</v>
      </c>
      <c r="B2166" s="47" t="s">
        <v>45</v>
      </c>
      <c r="C2166" s="48">
        <v>45691</v>
      </c>
      <c r="D2166" s="47" t="str">
        <f t="shared" si="231"/>
        <v>February</v>
      </c>
      <c r="E2166" s="47">
        <f t="shared" si="232"/>
        <v>2025</v>
      </c>
      <c r="F2166" s="49">
        <v>158</v>
      </c>
      <c r="G2166" s="50">
        <v>39.55</v>
      </c>
      <c r="H2166" s="51">
        <f t="shared" si="233"/>
        <v>6248.9</v>
      </c>
      <c r="I2166" s="52">
        <v>0.04</v>
      </c>
      <c r="J2166" s="31" t="str">
        <f t="shared" si="234"/>
        <v>Low (1–5%)</v>
      </c>
      <c r="K2166" s="51">
        <f t="shared" si="235"/>
        <v>249.956</v>
      </c>
      <c r="L2166" s="51">
        <f t="shared" si="236"/>
        <v>5998.944</v>
      </c>
      <c r="M2166" s="49">
        <v>3</v>
      </c>
      <c r="N2166" s="53">
        <f t="shared" si="237"/>
        <v>0.0189873417721519</v>
      </c>
      <c r="O2166" s="54" t="s">
        <v>31</v>
      </c>
      <c r="P2166" s="55" t="s">
        <v>28</v>
      </c>
    </row>
    <row r="2167" ht="22.5" customHeight="1" spans="1:16">
      <c r="A2167" s="36" t="s">
        <v>59</v>
      </c>
      <c r="B2167" s="37" t="s">
        <v>60</v>
      </c>
      <c r="C2167" s="38">
        <v>45691</v>
      </c>
      <c r="D2167" s="37" t="str">
        <f t="shared" si="231"/>
        <v>February</v>
      </c>
      <c r="E2167" s="37">
        <f t="shared" si="232"/>
        <v>2025</v>
      </c>
      <c r="F2167" s="39">
        <v>151</v>
      </c>
      <c r="G2167" s="40">
        <v>23.79</v>
      </c>
      <c r="H2167" s="41">
        <f t="shared" si="233"/>
        <v>3592.29</v>
      </c>
      <c r="I2167" s="42">
        <v>0.08</v>
      </c>
      <c r="J2167" s="31" t="str">
        <f t="shared" si="234"/>
        <v>Moderate (6–10%)</v>
      </c>
      <c r="K2167" s="41">
        <f t="shared" si="235"/>
        <v>287.3832</v>
      </c>
      <c r="L2167" s="41">
        <f t="shared" si="236"/>
        <v>3304.9068</v>
      </c>
      <c r="M2167" s="39">
        <v>2</v>
      </c>
      <c r="N2167" s="43">
        <f t="shared" si="237"/>
        <v>0.0132450331125828</v>
      </c>
      <c r="O2167" s="44" t="s">
        <v>33</v>
      </c>
      <c r="P2167" s="45" t="s">
        <v>28</v>
      </c>
    </row>
    <row r="2168" ht="22.5" customHeight="1" spans="1:16">
      <c r="A2168" s="46" t="s">
        <v>7</v>
      </c>
      <c r="B2168" s="47" t="s">
        <v>47</v>
      </c>
      <c r="C2168" s="48">
        <v>45698</v>
      </c>
      <c r="D2168" s="47" t="str">
        <f t="shared" si="231"/>
        <v>February</v>
      </c>
      <c r="E2168" s="47">
        <f t="shared" si="232"/>
        <v>2025</v>
      </c>
      <c r="F2168" s="49">
        <v>158</v>
      </c>
      <c r="G2168" s="50">
        <v>27.1</v>
      </c>
      <c r="H2168" s="51">
        <f t="shared" si="233"/>
        <v>4281.8</v>
      </c>
      <c r="I2168" s="52">
        <v>0.09</v>
      </c>
      <c r="J2168" s="31" t="str">
        <f t="shared" si="234"/>
        <v>Moderate (6–10%)</v>
      </c>
      <c r="K2168" s="51">
        <f t="shared" si="235"/>
        <v>385.362</v>
      </c>
      <c r="L2168" s="51">
        <f t="shared" si="236"/>
        <v>3896.438</v>
      </c>
      <c r="M2168" s="49">
        <v>1</v>
      </c>
      <c r="N2168" s="53">
        <f t="shared" si="237"/>
        <v>0.00632911392405063</v>
      </c>
      <c r="O2168" s="54" t="s">
        <v>33</v>
      </c>
      <c r="P2168" s="55" t="s">
        <v>30</v>
      </c>
    </row>
    <row r="2169" ht="22.5" customHeight="1" spans="1:16">
      <c r="A2169" s="36" t="s">
        <v>63</v>
      </c>
      <c r="B2169" s="37" t="s">
        <v>57</v>
      </c>
      <c r="C2169" s="38">
        <v>45698</v>
      </c>
      <c r="D2169" s="37" t="str">
        <f t="shared" si="231"/>
        <v>February</v>
      </c>
      <c r="E2169" s="37">
        <f t="shared" si="232"/>
        <v>2025</v>
      </c>
      <c r="F2169" s="39">
        <v>148</v>
      </c>
      <c r="G2169" s="40">
        <v>50.7</v>
      </c>
      <c r="H2169" s="41">
        <f t="shared" si="233"/>
        <v>7503.6</v>
      </c>
      <c r="I2169" s="42">
        <v>0.17</v>
      </c>
      <c r="J2169" s="31" t="str">
        <f t="shared" si="234"/>
        <v>Very High (16–20%)</v>
      </c>
      <c r="K2169" s="41">
        <f t="shared" si="235"/>
        <v>1275.612</v>
      </c>
      <c r="L2169" s="41">
        <f t="shared" si="236"/>
        <v>6227.988</v>
      </c>
      <c r="M2169" s="39">
        <v>1</v>
      </c>
      <c r="N2169" s="43">
        <f t="shared" si="237"/>
        <v>0.00675675675675676</v>
      </c>
      <c r="O2169" s="44" t="s">
        <v>33</v>
      </c>
      <c r="P2169" s="45" t="s">
        <v>29</v>
      </c>
    </row>
    <row r="2170" ht="22.5" customHeight="1" spans="1:16">
      <c r="A2170" s="46" t="s">
        <v>59</v>
      </c>
      <c r="B2170" s="47" t="s">
        <v>60</v>
      </c>
      <c r="C2170" s="48">
        <v>45712</v>
      </c>
      <c r="D2170" s="47" t="str">
        <f t="shared" si="231"/>
        <v>February</v>
      </c>
      <c r="E2170" s="47">
        <f t="shared" si="232"/>
        <v>2025</v>
      </c>
      <c r="F2170" s="49">
        <v>177</v>
      </c>
      <c r="G2170" s="50">
        <v>31.79</v>
      </c>
      <c r="H2170" s="51">
        <f t="shared" si="233"/>
        <v>5626.83</v>
      </c>
      <c r="I2170" s="52">
        <v>0.18</v>
      </c>
      <c r="J2170" s="31" t="str">
        <f t="shared" si="234"/>
        <v>Very High (16–20%)</v>
      </c>
      <c r="K2170" s="51">
        <f t="shared" si="235"/>
        <v>1012.8294</v>
      </c>
      <c r="L2170" s="51">
        <f t="shared" si="236"/>
        <v>4614.0006</v>
      </c>
      <c r="M2170" s="49">
        <v>2</v>
      </c>
      <c r="N2170" s="53">
        <f t="shared" si="237"/>
        <v>0.0112994350282486</v>
      </c>
      <c r="O2170" s="54" t="s">
        <v>33</v>
      </c>
      <c r="P2170" s="55" t="s">
        <v>29</v>
      </c>
    </row>
    <row r="2171" ht="22.5" customHeight="1" spans="1:16">
      <c r="A2171" s="36" t="s">
        <v>48</v>
      </c>
      <c r="B2171" s="37" t="s">
        <v>49</v>
      </c>
      <c r="C2171" s="38">
        <v>45719</v>
      </c>
      <c r="D2171" s="37" t="str">
        <f t="shared" si="231"/>
        <v>March</v>
      </c>
      <c r="E2171" s="37">
        <f t="shared" si="232"/>
        <v>2025</v>
      </c>
      <c r="F2171" s="39">
        <v>134</v>
      </c>
      <c r="G2171" s="40">
        <v>15.69</v>
      </c>
      <c r="H2171" s="41">
        <f t="shared" si="233"/>
        <v>2102.46</v>
      </c>
      <c r="I2171" s="42">
        <v>0.04</v>
      </c>
      <c r="J2171" s="31" t="str">
        <f t="shared" si="234"/>
        <v>Low (1–5%)</v>
      </c>
      <c r="K2171" s="41">
        <f t="shared" si="235"/>
        <v>84.0984000000001</v>
      </c>
      <c r="L2171" s="41">
        <f t="shared" si="236"/>
        <v>2018.3616</v>
      </c>
      <c r="M2171" s="39">
        <v>1</v>
      </c>
      <c r="N2171" s="43">
        <f t="shared" si="237"/>
        <v>0.00746268656716418</v>
      </c>
      <c r="O2171" s="44" t="s">
        <v>32</v>
      </c>
      <c r="P2171" s="45" t="s">
        <v>28</v>
      </c>
    </row>
    <row r="2172" ht="22.5" customHeight="1" spans="1:16">
      <c r="A2172" s="46" t="s">
        <v>50</v>
      </c>
      <c r="B2172" s="47" t="s">
        <v>51</v>
      </c>
      <c r="C2172" s="48">
        <v>45747</v>
      </c>
      <c r="D2172" s="47" t="str">
        <f t="shared" si="231"/>
        <v>March</v>
      </c>
      <c r="E2172" s="47">
        <f t="shared" si="232"/>
        <v>2025</v>
      </c>
      <c r="F2172" s="49">
        <v>146</v>
      </c>
      <c r="G2172" s="50">
        <v>52.79</v>
      </c>
      <c r="H2172" s="51">
        <f t="shared" si="233"/>
        <v>7707.34</v>
      </c>
      <c r="I2172" s="52">
        <v>0.17</v>
      </c>
      <c r="J2172" s="31" t="str">
        <f t="shared" si="234"/>
        <v>Very High (16–20%)</v>
      </c>
      <c r="K2172" s="51">
        <f t="shared" si="235"/>
        <v>1310.2478</v>
      </c>
      <c r="L2172" s="51">
        <f t="shared" si="236"/>
        <v>6397.0922</v>
      </c>
      <c r="M2172" s="49">
        <v>1</v>
      </c>
      <c r="N2172" s="53">
        <f t="shared" si="237"/>
        <v>0.00684931506849315</v>
      </c>
      <c r="O2172" s="54" t="s">
        <v>33</v>
      </c>
      <c r="P2172" s="55" t="s">
        <v>29</v>
      </c>
    </row>
    <row r="2173" ht="22.5" customHeight="1" spans="1:16">
      <c r="A2173" s="36" t="s">
        <v>50</v>
      </c>
      <c r="B2173" s="37" t="s">
        <v>51</v>
      </c>
      <c r="C2173" s="38">
        <v>43850</v>
      </c>
      <c r="D2173" s="37" t="str">
        <f t="shared" si="231"/>
        <v>January</v>
      </c>
      <c r="E2173" s="37">
        <f t="shared" si="232"/>
        <v>2020</v>
      </c>
      <c r="F2173" s="39">
        <v>161</v>
      </c>
      <c r="G2173" s="40">
        <v>39.41</v>
      </c>
      <c r="H2173" s="41">
        <f t="shared" si="233"/>
        <v>6345.01</v>
      </c>
      <c r="I2173" s="42">
        <v>0.16</v>
      </c>
      <c r="J2173" s="31" t="str">
        <f t="shared" si="234"/>
        <v>Very High (16–20%)</v>
      </c>
      <c r="K2173" s="41">
        <f t="shared" si="235"/>
        <v>1015.2016</v>
      </c>
      <c r="L2173" s="41">
        <f t="shared" si="236"/>
        <v>5329.8084</v>
      </c>
      <c r="M2173" s="39">
        <v>2</v>
      </c>
      <c r="N2173" s="43">
        <f t="shared" si="237"/>
        <v>0.0124223602484472</v>
      </c>
      <c r="O2173" s="44" t="s">
        <v>32</v>
      </c>
      <c r="P2173" s="45" t="s">
        <v>30</v>
      </c>
    </row>
    <row r="2174" ht="22.5" customHeight="1" spans="1:16">
      <c r="A2174" s="46" t="s">
        <v>48</v>
      </c>
      <c r="B2174" s="47" t="s">
        <v>49</v>
      </c>
      <c r="C2174" s="48">
        <v>43857</v>
      </c>
      <c r="D2174" s="47" t="str">
        <f t="shared" si="231"/>
        <v>January</v>
      </c>
      <c r="E2174" s="47">
        <f t="shared" si="232"/>
        <v>2020</v>
      </c>
      <c r="F2174" s="49">
        <v>156</v>
      </c>
      <c r="G2174" s="50">
        <v>38.27</v>
      </c>
      <c r="H2174" s="51">
        <f t="shared" si="233"/>
        <v>5970.12</v>
      </c>
      <c r="I2174" s="52">
        <v>0.1</v>
      </c>
      <c r="J2174" s="31" t="str">
        <f t="shared" si="234"/>
        <v>Moderate (6–10%)</v>
      </c>
      <c r="K2174" s="51">
        <f t="shared" si="235"/>
        <v>597.012</v>
      </c>
      <c r="L2174" s="51">
        <f t="shared" si="236"/>
        <v>5373.108</v>
      </c>
      <c r="M2174" s="49">
        <v>4</v>
      </c>
      <c r="N2174" s="53">
        <f t="shared" si="237"/>
        <v>0.0256410256410256</v>
      </c>
      <c r="O2174" s="54" t="s">
        <v>32</v>
      </c>
      <c r="P2174" s="55" t="s">
        <v>28</v>
      </c>
    </row>
    <row r="2175" ht="22.5" customHeight="1" spans="1:16">
      <c r="A2175" s="36" t="s">
        <v>10</v>
      </c>
      <c r="B2175" s="37" t="s">
        <v>62</v>
      </c>
      <c r="C2175" s="38">
        <v>43871</v>
      </c>
      <c r="D2175" s="37" t="str">
        <f t="shared" si="231"/>
        <v>February</v>
      </c>
      <c r="E2175" s="37">
        <f t="shared" si="232"/>
        <v>2020</v>
      </c>
      <c r="F2175" s="39">
        <v>163</v>
      </c>
      <c r="G2175" s="40">
        <v>27.89</v>
      </c>
      <c r="H2175" s="41">
        <f t="shared" si="233"/>
        <v>4546.07</v>
      </c>
      <c r="I2175" s="42">
        <v>0.14</v>
      </c>
      <c r="J2175" s="31" t="str">
        <f t="shared" si="234"/>
        <v>High (11–15%)</v>
      </c>
      <c r="K2175" s="41">
        <f t="shared" si="235"/>
        <v>636.4498</v>
      </c>
      <c r="L2175" s="41">
        <f t="shared" si="236"/>
        <v>3909.6202</v>
      </c>
      <c r="M2175" s="39">
        <v>3</v>
      </c>
      <c r="N2175" s="43">
        <f t="shared" si="237"/>
        <v>0.0184049079754601</v>
      </c>
      <c r="O2175" s="44" t="s">
        <v>32</v>
      </c>
      <c r="P2175" s="45" t="s">
        <v>29</v>
      </c>
    </row>
    <row r="2176" ht="22.5" customHeight="1" spans="1:16">
      <c r="A2176" s="46" t="s">
        <v>7</v>
      </c>
      <c r="B2176" s="47" t="s">
        <v>47</v>
      </c>
      <c r="C2176" s="48">
        <v>43899</v>
      </c>
      <c r="D2176" s="47" t="str">
        <f t="shared" si="231"/>
        <v>March</v>
      </c>
      <c r="E2176" s="47">
        <f t="shared" si="232"/>
        <v>2020</v>
      </c>
      <c r="F2176" s="49">
        <v>154</v>
      </c>
      <c r="G2176" s="50">
        <v>10.96</v>
      </c>
      <c r="H2176" s="51">
        <f t="shared" si="233"/>
        <v>1687.84</v>
      </c>
      <c r="I2176" s="52">
        <v>0.18</v>
      </c>
      <c r="J2176" s="31" t="str">
        <f t="shared" si="234"/>
        <v>Very High (16–20%)</v>
      </c>
      <c r="K2176" s="51">
        <f t="shared" si="235"/>
        <v>303.8112</v>
      </c>
      <c r="L2176" s="51">
        <f t="shared" si="236"/>
        <v>1384.0288</v>
      </c>
      <c r="M2176" s="49">
        <v>2</v>
      </c>
      <c r="N2176" s="53">
        <f t="shared" si="237"/>
        <v>0.012987012987013</v>
      </c>
      <c r="O2176" s="54" t="s">
        <v>33</v>
      </c>
      <c r="P2176" s="55" t="s">
        <v>29</v>
      </c>
    </row>
    <row r="2177" ht="22.5" customHeight="1" spans="1:16">
      <c r="A2177" s="36" t="s">
        <v>58</v>
      </c>
      <c r="B2177" s="37" t="s">
        <v>57</v>
      </c>
      <c r="C2177" s="38">
        <v>43927</v>
      </c>
      <c r="D2177" s="37" t="str">
        <f t="shared" si="231"/>
        <v>April</v>
      </c>
      <c r="E2177" s="37">
        <f t="shared" si="232"/>
        <v>2020</v>
      </c>
      <c r="F2177" s="39">
        <v>147</v>
      </c>
      <c r="G2177" s="40">
        <v>33.82</v>
      </c>
      <c r="H2177" s="41">
        <f t="shared" si="233"/>
        <v>4971.54</v>
      </c>
      <c r="I2177" s="42">
        <v>0.13</v>
      </c>
      <c r="J2177" s="31" t="str">
        <f t="shared" si="234"/>
        <v>High (11–15%)</v>
      </c>
      <c r="K2177" s="41">
        <f t="shared" si="235"/>
        <v>646.3002</v>
      </c>
      <c r="L2177" s="41">
        <f t="shared" si="236"/>
        <v>4325.2398</v>
      </c>
      <c r="M2177" s="39">
        <v>0</v>
      </c>
      <c r="N2177" s="43">
        <f t="shared" si="237"/>
        <v>0</v>
      </c>
      <c r="O2177" s="44" t="s">
        <v>31</v>
      </c>
      <c r="P2177" s="45" t="s">
        <v>29</v>
      </c>
    </row>
    <row r="2178" ht="22.5" customHeight="1" spans="1:16">
      <c r="A2178" s="46" t="s">
        <v>7</v>
      </c>
      <c r="B2178" s="47" t="s">
        <v>47</v>
      </c>
      <c r="C2178" s="48">
        <v>43990</v>
      </c>
      <c r="D2178" s="47" t="str">
        <f t="shared" si="231"/>
        <v>June</v>
      </c>
      <c r="E2178" s="47">
        <f t="shared" si="232"/>
        <v>2020</v>
      </c>
      <c r="F2178" s="49">
        <v>140</v>
      </c>
      <c r="G2178" s="50">
        <v>33.4</v>
      </c>
      <c r="H2178" s="51">
        <f t="shared" si="233"/>
        <v>4676</v>
      </c>
      <c r="I2178" s="52">
        <v>0.23</v>
      </c>
      <c r="J2178" s="31" t="str">
        <f t="shared" si="234"/>
        <v>Maximum (21–25%)</v>
      </c>
      <c r="K2178" s="51">
        <f t="shared" si="235"/>
        <v>1075.48</v>
      </c>
      <c r="L2178" s="51">
        <f t="shared" si="236"/>
        <v>3600.52</v>
      </c>
      <c r="M2178" s="49">
        <v>2</v>
      </c>
      <c r="N2178" s="53">
        <f t="shared" si="237"/>
        <v>0.0142857142857143</v>
      </c>
      <c r="O2178" s="54" t="s">
        <v>33</v>
      </c>
      <c r="P2178" s="55" t="s">
        <v>30</v>
      </c>
    </row>
    <row r="2179" ht="22.5" customHeight="1" spans="1:16">
      <c r="A2179" s="36" t="s">
        <v>50</v>
      </c>
      <c r="B2179" s="37" t="s">
        <v>51</v>
      </c>
      <c r="C2179" s="38">
        <v>43997</v>
      </c>
      <c r="D2179" s="37" t="str">
        <f t="shared" ref="D2179:D2242" si="238">TEXT(C2179,"mmmm")</f>
        <v>June</v>
      </c>
      <c r="E2179" s="37">
        <f t="shared" ref="E2179:E2242" si="239">YEAR(C2179)</f>
        <v>2020</v>
      </c>
      <c r="F2179" s="39">
        <v>148</v>
      </c>
      <c r="G2179" s="40">
        <v>22.33</v>
      </c>
      <c r="H2179" s="41">
        <f t="shared" ref="H2179:H2242" si="240">F2179*G2179</f>
        <v>3304.84</v>
      </c>
      <c r="I2179" s="42">
        <v>0.05</v>
      </c>
      <c r="J2179" s="31" t="str">
        <f t="shared" ref="J2179:J2242" si="241">IF(I2179=0,"No Discount",IF(I2179&lt;=0.05,"Low (1–5%)",IF(I2179&lt;=0.1,"Moderate (6–10%)",IF(I2179&lt;=0.15,"High (11–15%)",IF(I2179&lt;=0.2,"Very High (16–20%)","Maximum (21–25%)")))))</f>
        <v>Low (1–5%)</v>
      </c>
      <c r="K2179" s="41">
        <f t="shared" ref="K2179:K2242" si="242">H2179-L2179</f>
        <v>165.242</v>
      </c>
      <c r="L2179" s="41">
        <f t="shared" ref="L2179:L2242" si="243">H2179*(1-I2179)</f>
        <v>3139.598</v>
      </c>
      <c r="M2179" s="39">
        <v>2</v>
      </c>
      <c r="N2179" s="43">
        <f t="shared" ref="N2179:N2242" si="244">M2179/F2179</f>
        <v>0.0135135135135135</v>
      </c>
      <c r="O2179" s="44" t="s">
        <v>33</v>
      </c>
      <c r="P2179" s="45" t="s">
        <v>29</v>
      </c>
    </row>
    <row r="2180" ht="22.5" customHeight="1" spans="1:16">
      <c r="A2180" s="46" t="s">
        <v>8</v>
      </c>
      <c r="B2180" s="47" t="s">
        <v>45</v>
      </c>
      <c r="C2180" s="48">
        <v>44004</v>
      </c>
      <c r="D2180" s="47" t="str">
        <f t="shared" si="238"/>
        <v>June</v>
      </c>
      <c r="E2180" s="47">
        <f t="shared" si="239"/>
        <v>2020</v>
      </c>
      <c r="F2180" s="49">
        <v>162</v>
      </c>
      <c r="G2180" s="50">
        <v>38.84</v>
      </c>
      <c r="H2180" s="51">
        <f t="shared" si="240"/>
        <v>6292.08</v>
      </c>
      <c r="I2180" s="52">
        <v>0.12</v>
      </c>
      <c r="J2180" s="31" t="str">
        <f t="shared" si="241"/>
        <v>High (11–15%)</v>
      </c>
      <c r="K2180" s="51">
        <f t="shared" si="242"/>
        <v>755.0496</v>
      </c>
      <c r="L2180" s="51">
        <f t="shared" si="243"/>
        <v>5537.0304</v>
      </c>
      <c r="M2180" s="49">
        <v>0</v>
      </c>
      <c r="N2180" s="53">
        <f t="shared" si="244"/>
        <v>0</v>
      </c>
      <c r="O2180" s="54" t="s">
        <v>32</v>
      </c>
      <c r="P2180" s="55" t="s">
        <v>28</v>
      </c>
    </row>
    <row r="2181" ht="22.5" customHeight="1" spans="1:16">
      <c r="A2181" s="36" t="s">
        <v>50</v>
      </c>
      <c r="B2181" s="37" t="s">
        <v>51</v>
      </c>
      <c r="C2181" s="38">
        <v>44004</v>
      </c>
      <c r="D2181" s="37" t="str">
        <f t="shared" si="238"/>
        <v>June</v>
      </c>
      <c r="E2181" s="37">
        <f t="shared" si="239"/>
        <v>2020</v>
      </c>
      <c r="F2181" s="39">
        <v>145</v>
      </c>
      <c r="G2181" s="40">
        <v>51.03</v>
      </c>
      <c r="H2181" s="41">
        <f t="shared" si="240"/>
        <v>7399.35</v>
      </c>
      <c r="I2181" s="42">
        <v>0.14</v>
      </c>
      <c r="J2181" s="31" t="str">
        <f t="shared" si="241"/>
        <v>High (11–15%)</v>
      </c>
      <c r="K2181" s="41">
        <f t="shared" si="242"/>
        <v>1035.909</v>
      </c>
      <c r="L2181" s="41">
        <f t="shared" si="243"/>
        <v>6363.441</v>
      </c>
      <c r="M2181" s="39">
        <v>1</v>
      </c>
      <c r="N2181" s="43">
        <f t="shared" si="244"/>
        <v>0.00689655172413793</v>
      </c>
      <c r="O2181" s="44" t="s">
        <v>31</v>
      </c>
      <c r="P2181" s="45" t="s">
        <v>30</v>
      </c>
    </row>
    <row r="2182" ht="22.5" customHeight="1" spans="1:16">
      <c r="A2182" s="46" t="s">
        <v>63</v>
      </c>
      <c r="B2182" s="47" t="s">
        <v>57</v>
      </c>
      <c r="C2182" s="48">
        <v>44018</v>
      </c>
      <c r="D2182" s="47" t="str">
        <f t="shared" si="238"/>
        <v>July</v>
      </c>
      <c r="E2182" s="47">
        <f t="shared" si="239"/>
        <v>2020</v>
      </c>
      <c r="F2182" s="49">
        <v>139</v>
      </c>
      <c r="G2182" s="50">
        <v>12.56</v>
      </c>
      <c r="H2182" s="51">
        <f t="shared" si="240"/>
        <v>1745.84</v>
      </c>
      <c r="I2182" s="52">
        <v>0.07</v>
      </c>
      <c r="J2182" s="31" t="str">
        <f t="shared" si="241"/>
        <v>Moderate (6–10%)</v>
      </c>
      <c r="K2182" s="51">
        <f t="shared" si="242"/>
        <v>122.2088</v>
      </c>
      <c r="L2182" s="51">
        <f t="shared" si="243"/>
        <v>1623.6312</v>
      </c>
      <c r="M2182" s="49">
        <v>1</v>
      </c>
      <c r="N2182" s="53">
        <f t="shared" si="244"/>
        <v>0.00719424460431655</v>
      </c>
      <c r="O2182" s="54" t="s">
        <v>32</v>
      </c>
      <c r="P2182" s="55" t="s">
        <v>28</v>
      </c>
    </row>
    <row r="2183" ht="22.5" customHeight="1" spans="1:16">
      <c r="A2183" s="36" t="s">
        <v>56</v>
      </c>
      <c r="B2183" s="37" t="s">
        <v>57</v>
      </c>
      <c r="C2183" s="38">
        <v>44039</v>
      </c>
      <c r="D2183" s="37" t="str">
        <f t="shared" si="238"/>
        <v>July</v>
      </c>
      <c r="E2183" s="37">
        <f t="shared" si="239"/>
        <v>2020</v>
      </c>
      <c r="F2183" s="39">
        <v>155</v>
      </c>
      <c r="G2183" s="40">
        <v>17.57</v>
      </c>
      <c r="H2183" s="41">
        <f t="shared" si="240"/>
        <v>2723.35</v>
      </c>
      <c r="I2183" s="42">
        <v>0.13</v>
      </c>
      <c r="J2183" s="31" t="str">
        <f t="shared" si="241"/>
        <v>High (11–15%)</v>
      </c>
      <c r="K2183" s="41">
        <f t="shared" si="242"/>
        <v>354.0355</v>
      </c>
      <c r="L2183" s="41">
        <f t="shared" si="243"/>
        <v>2369.3145</v>
      </c>
      <c r="M2183" s="39">
        <v>2</v>
      </c>
      <c r="N2183" s="43">
        <f t="shared" si="244"/>
        <v>0.0129032258064516</v>
      </c>
      <c r="O2183" s="44" t="s">
        <v>33</v>
      </c>
      <c r="P2183" s="45" t="s">
        <v>29</v>
      </c>
    </row>
    <row r="2184" ht="22.5" customHeight="1" spans="1:16">
      <c r="A2184" s="46" t="s">
        <v>46</v>
      </c>
      <c r="B2184" s="47" t="s">
        <v>47</v>
      </c>
      <c r="C2184" s="48">
        <v>44060</v>
      </c>
      <c r="D2184" s="47" t="str">
        <f t="shared" si="238"/>
        <v>August</v>
      </c>
      <c r="E2184" s="47">
        <f t="shared" si="239"/>
        <v>2020</v>
      </c>
      <c r="F2184" s="49">
        <v>153</v>
      </c>
      <c r="G2184" s="50">
        <v>18.07</v>
      </c>
      <c r="H2184" s="51">
        <f t="shared" si="240"/>
        <v>2764.71</v>
      </c>
      <c r="I2184" s="52">
        <v>0.08</v>
      </c>
      <c r="J2184" s="31" t="str">
        <f t="shared" si="241"/>
        <v>Moderate (6–10%)</v>
      </c>
      <c r="K2184" s="51">
        <f t="shared" si="242"/>
        <v>221.1768</v>
      </c>
      <c r="L2184" s="51">
        <f t="shared" si="243"/>
        <v>2543.5332</v>
      </c>
      <c r="M2184" s="49">
        <v>2</v>
      </c>
      <c r="N2184" s="53">
        <f t="shared" si="244"/>
        <v>0.0130718954248366</v>
      </c>
      <c r="O2184" s="54" t="s">
        <v>32</v>
      </c>
      <c r="P2184" s="55" t="s">
        <v>30</v>
      </c>
    </row>
    <row r="2185" ht="22.5" customHeight="1" spans="1:16">
      <c r="A2185" s="36" t="s">
        <v>58</v>
      </c>
      <c r="B2185" s="37" t="s">
        <v>57</v>
      </c>
      <c r="C2185" s="38">
        <v>44060</v>
      </c>
      <c r="D2185" s="37" t="str">
        <f t="shared" si="238"/>
        <v>August</v>
      </c>
      <c r="E2185" s="37">
        <f t="shared" si="239"/>
        <v>2020</v>
      </c>
      <c r="F2185" s="39">
        <v>162</v>
      </c>
      <c r="G2185" s="40">
        <v>40.51</v>
      </c>
      <c r="H2185" s="41">
        <f t="shared" si="240"/>
        <v>6562.62</v>
      </c>
      <c r="I2185" s="42">
        <v>0.08</v>
      </c>
      <c r="J2185" s="31" t="str">
        <f t="shared" si="241"/>
        <v>Moderate (6–10%)</v>
      </c>
      <c r="K2185" s="41">
        <f t="shared" si="242"/>
        <v>525.009599999999</v>
      </c>
      <c r="L2185" s="41">
        <f t="shared" si="243"/>
        <v>6037.6104</v>
      </c>
      <c r="M2185" s="39">
        <v>0</v>
      </c>
      <c r="N2185" s="43">
        <f t="shared" si="244"/>
        <v>0</v>
      </c>
      <c r="O2185" s="44" t="s">
        <v>31</v>
      </c>
      <c r="P2185" s="45" t="s">
        <v>29</v>
      </c>
    </row>
    <row r="2186" ht="22.5" customHeight="1" spans="1:16">
      <c r="A2186" s="46" t="s">
        <v>59</v>
      </c>
      <c r="B2186" s="47" t="s">
        <v>60</v>
      </c>
      <c r="C2186" s="48">
        <v>44067</v>
      </c>
      <c r="D2186" s="47" t="str">
        <f t="shared" si="238"/>
        <v>August</v>
      </c>
      <c r="E2186" s="47">
        <f t="shared" si="239"/>
        <v>2020</v>
      </c>
      <c r="F2186" s="49">
        <v>146</v>
      </c>
      <c r="G2186" s="50">
        <v>13.12</v>
      </c>
      <c r="H2186" s="51">
        <f t="shared" si="240"/>
        <v>1915.52</v>
      </c>
      <c r="I2186" s="52">
        <v>0.05</v>
      </c>
      <c r="J2186" s="31" t="str">
        <f t="shared" si="241"/>
        <v>Low (1–5%)</v>
      </c>
      <c r="K2186" s="51">
        <f t="shared" si="242"/>
        <v>95.7760000000001</v>
      </c>
      <c r="L2186" s="51">
        <f t="shared" si="243"/>
        <v>1819.744</v>
      </c>
      <c r="M2186" s="49">
        <v>0</v>
      </c>
      <c r="N2186" s="53">
        <f t="shared" si="244"/>
        <v>0</v>
      </c>
      <c r="O2186" s="54" t="s">
        <v>31</v>
      </c>
      <c r="P2186" s="55" t="s">
        <v>30</v>
      </c>
    </row>
    <row r="2187" ht="22.5" customHeight="1" spans="1:16">
      <c r="A2187" s="36" t="s">
        <v>6</v>
      </c>
      <c r="B2187" s="37" t="s">
        <v>51</v>
      </c>
      <c r="C2187" s="38">
        <v>44095</v>
      </c>
      <c r="D2187" s="37" t="str">
        <f t="shared" si="238"/>
        <v>September</v>
      </c>
      <c r="E2187" s="37">
        <f t="shared" si="239"/>
        <v>2020</v>
      </c>
      <c r="F2187" s="39">
        <v>145</v>
      </c>
      <c r="G2187" s="40">
        <v>20.2</v>
      </c>
      <c r="H2187" s="41">
        <f t="shared" si="240"/>
        <v>2929</v>
      </c>
      <c r="I2187" s="42">
        <v>0.22</v>
      </c>
      <c r="J2187" s="31" t="str">
        <f t="shared" si="241"/>
        <v>Maximum (21–25%)</v>
      </c>
      <c r="K2187" s="41">
        <f t="shared" si="242"/>
        <v>644.38</v>
      </c>
      <c r="L2187" s="41">
        <f t="shared" si="243"/>
        <v>2284.62</v>
      </c>
      <c r="M2187" s="39">
        <v>2</v>
      </c>
      <c r="N2187" s="43">
        <f t="shared" si="244"/>
        <v>0.0137931034482759</v>
      </c>
      <c r="O2187" s="44" t="s">
        <v>31</v>
      </c>
      <c r="P2187" s="45" t="s">
        <v>28</v>
      </c>
    </row>
    <row r="2188" ht="22.5" customHeight="1" spans="1:16">
      <c r="A2188" s="46" t="s">
        <v>54</v>
      </c>
      <c r="B2188" s="47" t="s">
        <v>55</v>
      </c>
      <c r="C2188" s="48">
        <v>44102</v>
      </c>
      <c r="D2188" s="47" t="str">
        <f t="shared" si="238"/>
        <v>September</v>
      </c>
      <c r="E2188" s="47">
        <f t="shared" si="239"/>
        <v>2020</v>
      </c>
      <c r="F2188" s="49">
        <v>156</v>
      </c>
      <c r="G2188" s="50">
        <v>40.12</v>
      </c>
      <c r="H2188" s="51">
        <f t="shared" si="240"/>
        <v>6258.72</v>
      </c>
      <c r="I2188" s="52">
        <v>0.1</v>
      </c>
      <c r="J2188" s="31" t="str">
        <f t="shared" si="241"/>
        <v>Moderate (6–10%)</v>
      </c>
      <c r="K2188" s="51">
        <f t="shared" si="242"/>
        <v>625.871999999999</v>
      </c>
      <c r="L2188" s="51">
        <f t="shared" si="243"/>
        <v>5632.848</v>
      </c>
      <c r="M2188" s="49">
        <v>1</v>
      </c>
      <c r="N2188" s="53">
        <f t="shared" si="244"/>
        <v>0.00641025641025641</v>
      </c>
      <c r="O2188" s="54" t="s">
        <v>31</v>
      </c>
      <c r="P2188" s="55" t="s">
        <v>30</v>
      </c>
    </row>
    <row r="2189" ht="22.5" customHeight="1" spans="1:16">
      <c r="A2189" s="36" t="s">
        <v>61</v>
      </c>
      <c r="B2189" s="37" t="s">
        <v>62</v>
      </c>
      <c r="C2189" s="38">
        <v>44109</v>
      </c>
      <c r="D2189" s="37" t="str">
        <f t="shared" si="238"/>
        <v>October</v>
      </c>
      <c r="E2189" s="37">
        <f t="shared" si="239"/>
        <v>2020</v>
      </c>
      <c r="F2189" s="39">
        <v>144</v>
      </c>
      <c r="G2189" s="40">
        <v>11.84</v>
      </c>
      <c r="H2189" s="41">
        <f t="shared" si="240"/>
        <v>1704.96</v>
      </c>
      <c r="I2189" s="42">
        <v>0.04</v>
      </c>
      <c r="J2189" s="31" t="str">
        <f t="shared" si="241"/>
        <v>Low (1–5%)</v>
      </c>
      <c r="K2189" s="41">
        <f t="shared" si="242"/>
        <v>68.1984</v>
      </c>
      <c r="L2189" s="41">
        <f t="shared" si="243"/>
        <v>1636.7616</v>
      </c>
      <c r="M2189" s="39">
        <v>1</v>
      </c>
      <c r="N2189" s="43">
        <f t="shared" si="244"/>
        <v>0.00694444444444444</v>
      </c>
      <c r="O2189" s="44" t="s">
        <v>31</v>
      </c>
      <c r="P2189" s="45" t="s">
        <v>28</v>
      </c>
    </row>
    <row r="2190" ht="22.5" customHeight="1" spans="1:16">
      <c r="A2190" s="46" t="s">
        <v>7</v>
      </c>
      <c r="B2190" s="47" t="s">
        <v>47</v>
      </c>
      <c r="C2190" s="48">
        <v>44123</v>
      </c>
      <c r="D2190" s="47" t="str">
        <f t="shared" si="238"/>
        <v>October</v>
      </c>
      <c r="E2190" s="47">
        <f t="shared" si="239"/>
        <v>2020</v>
      </c>
      <c r="F2190" s="49">
        <v>157</v>
      </c>
      <c r="G2190" s="50">
        <v>53.15</v>
      </c>
      <c r="H2190" s="51">
        <f t="shared" si="240"/>
        <v>8344.55</v>
      </c>
      <c r="I2190" s="52">
        <v>0.06</v>
      </c>
      <c r="J2190" s="31" t="str">
        <f t="shared" si="241"/>
        <v>Moderate (6–10%)</v>
      </c>
      <c r="K2190" s="51">
        <f t="shared" si="242"/>
        <v>500.673000000001</v>
      </c>
      <c r="L2190" s="51">
        <f t="shared" si="243"/>
        <v>7843.877</v>
      </c>
      <c r="M2190" s="49">
        <v>0</v>
      </c>
      <c r="N2190" s="53">
        <f t="shared" si="244"/>
        <v>0</v>
      </c>
      <c r="O2190" s="54" t="s">
        <v>32</v>
      </c>
      <c r="P2190" s="55" t="s">
        <v>28</v>
      </c>
    </row>
    <row r="2191" ht="22.5" customHeight="1" spans="1:16">
      <c r="A2191" s="36" t="s">
        <v>46</v>
      </c>
      <c r="B2191" s="37" t="s">
        <v>47</v>
      </c>
      <c r="C2191" s="38">
        <v>44172</v>
      </c>
      <c r="D2191" s="37" t="str">
        <f t="shared" si="238"/>
        <v>December</v>
      </c>
      <c r="E2191" s="37">
        <f t="shared" si="239"/>
        <v>2020</v>
      </c>
      <c r="F2191" s="39">
        <v>145</v>
      </c>
      <c r="G2191" s="40">
        <v>59.81</v>
      </c>
      <c r="H2191" s="41">
        <f t="shared" si="240"/>
        <v>8672.45</v>
      </c>
      <c r="I2191" s="42">
        <v>0.22</v>
      </c>
      <c r="J2191" s="31" t="str">
        <f t="shared" si="241"/>
        <v>Maximum (21–25%)</v>
      </c>
      <c r="K2191" s="41">
        <f t="shared" si="242"/>
        <v>1907.939</v>
      </c>
      <c r="L2191" s="41">
        <f t="shared" si="243"/>
        <v>6764.511</v>
      </c>
      <c r="M2191" s="39">
        <v>2</v>
      </c>
      <c r="N2191" s="43">
        <f t="shared" si="244"/>
        <v>0.0137931034482759</v>
      </c>
      <c r="O2191" s="44" t="s">
        <v>33</v>
      </c>
      <c r="P2191" s="45" t="s">
        <v>29</v>
      </c>
    </row>
    <row r="2192" ht="22.5" customHeight="1" spans="1:16">
      <c r="A2192" s="46" t="s">
        <v>54</v>
      </c>
      <c r="B2192" s="47" t="s">
        <v>55</v>
      </c>
      <c r="C2192" s="48">
        <v>44172</v>
      </c>
      <c r="D2192" s="47" t="str">
        <f t="shared" si="238"/>
        <v>December</v>
      </c>
      <c r="E2192" s="47">
        <f t="shared" si="239"/>
        <v>2020</v>
      </c>
      <c r="F2192" s="49">
        <v>148</v>
      </c>
      <c r="G2192" s="50">
        <v>39.31</v>
      </c>
      <c r="H2192" s="51">
        <f t="shared" si="240"/>
        <v>5817.88</v>
      </c>
      <c r="I2192" s="52">
        <v>0.04</v>
      </c>
      <c r="J2192" s="31" t="str">
        <f t="shared" si="241"/>
        <v>Low (1–5%)</v>
      </c>
      <c r="K2192" s="51">
        <f t="shared" si="242"/>
        <v>232.715200000001</v>
      </c>
      <c r="L2192" s="51">
        <f t="shared" si="243"/>
        <v>5585.1648</v>
      </c>
      <c r="M2192" s="49">
        <v>0</v>
      </c>
      <c r="N2192" s="53">
        <f t="shared" si="244"/>
        <v>0</v>
      </c>
      <c r="O2192" s="54" t="s">
        <v>32</v>
      </c>
      <c r="P2192" s="55" t="s">
        <v>30</v>
      </c>
    </row>
    <row r="2193" ht="22.5" customHeight="1" spans="1:16">
      <c r="A2193" s="36" t="s">
        <v>59</v>
      </c>
      <c r="B2193" s="37" t="s">
        <v>60</v>
      </c>
      <c r="C2193" s="38">
        <v>44179</v>
      </c>
      <c r="D2193" s="37" t="str">
        <f t="shared" si="238"/>
        <v>December</v>
      </c>
      <c r="E2193" s="37">
        <f t="shared" si="239"/>
        <v>2020</v>
      </c>
      <c r="F2193" s="39">
        <v>177</v>
      </c>
      <c r="G2193" s="40">
        <v>48.59</v>
      </c>
      <c r="H2193" s="41">
        <f t="shared" si="240"/>
        <v>8600.43</v>
      </c>
      <c r="I2193" s="42">
        <v>0.15</v>
      </c>
      <c r="J2193" s="31" t="str">
        <f t="shared" si="241"/>
        <v>High (11–15%)</v>
      </c>
      <c r="K2193" s="41">
        <f t="shared" si="242"/>
        <v>1290.0645</v>
      </c>
      <c r="L2193" s="41">
        <f t="shared" si="243"/>
        <v>7310.3655</v>
      </c>
      <c r="M2193" s="39">
        <v>4</v>
      </c>
      <c r="N2193" s="43">
        <f t="shared" si="244"/>
        <v>0.0225988700564972</v>
      </c>
      <c r="O2193" s="44" t="s">
        <v>31</v>
      </c>
      <c r="P2193" s="45" t="s">
        <v>28</v>
      </c>
    </row>
    <row r="2194" ht="22.5" customHeight="1" spans="1:16">
      <c r="A2194" s="46" t="s">
        <v>8</v>
      </c>
      <c r="B2194" s="47" t="s">
        <v>45</v>
      </c>
      <c r="C2194" s="48">
        <v>44193</v>
      </c>
      <c r="D2194" s="47" t="str">
        <f t="shared" si="238"/>
        <v>December</v>
      </c>
      <c r="E2194" s="47">
        <f t="shared" si="239"/>
        <v>2020</v>
      </c>
      <c r="F2194" s="49">
        <v>177</v>
      </c>
      <c r="G2194" s="50">
        <v>18.44</v>
      </c>
      <c r="H2194" s="51">
        <f t="shared" si="240"/>
        <v>3263.88</v>
      </c>
      <c r="I2194" s="52">
        <v>0.08</v>
      </c>
      <c r="J2194" s="31" t="str">
        <f t="shared" si="241"/>
        <v>Moderate (6–10%)</v>
      </c>
      <c r="K2194" s="51">
        <f t="shared" si="242"/>
        <v>261.1104</v>
      </c>
      <c r="L2194" s="51">
        <f t="shared" si="243"/>
        <v>3002.7696</v>
      </c>
      <c r="M2194" s="49">
        <v>1</v>
      </c>
      <c r="N2194" s="53">
        <f t="shared" si="244"/>
        <v>0.00564971751412429</v>
      </c>
      <c r="O2194" s="54" t="s">
        <v>31</v>
      </c>
      <c r="P2194" s="55" t="s">
        <v>28</v>
      </c>
    </row>
    <row r="2195" ht="22.5" customHeight="1" spans="1:16">
      <c r="A2195" s="36" t="s">
        <v>63</v>
      </c>
      <c r="B2195" s="37" t="s">
        <v>57</v>
      </c>
      <c r="C2195" s="38">
        <v>44235</v>
      </c>
      <c r="D2195" s="37" t="str">
        <f t="shared" si="238"/>
        <v>February</v>
      </c>
      <c r="E2195" s="37">
        <f t="shared" si="239"/>
        <v>2021</v>
      </c>
      <c r="F2195" s="39">
        <v>158</v>
      </c>
      <c r="G2195" s="40">
        <v>30.32</v>
      </c>
      <c r="H2195" s="41">
        <f t="shared" si="240"/>
        <v>4790.56</v>
      </c>
      <c r="I2195" s="42">
        <v>0.14</v>
      </c>
      <c r="J2195" s="31" t="str">
        <f t="shared" si="241"/>
        <v>High (11–15%)</v>
      </c>
      <c r="K2195" s="41">
        <f t="shared" si="242"/>
        <v>670.6784</v>
      </c>
      <c r="L2195" s="41">
        <f t="shared" si="243"/>
        <v>4119.8816</v>
      </c>
      <c r="M2195" s="39">
        <v>2</v>
      </c>
      <c r="N2195" s="43">
        <f t="shared" si="244"/>
        <v>0.0126582278481013</v>
      </c>
      <c r="O2195" s="44" t="s">
        <v>31</v>
      </c>
      <c r="P2195" s="45" t="s">
        <v>30</v>
      </c>
    </row>
    <row r="2196" ht="22.5" customHeight="1" spans="1:16">
      <c r="A2196" s="46" t="s">
        <v>59</v>
      </c>
      <c r="B2196" s="47" t="s">
        <v>60</v>
      </c>
      <c r="C2196" s="48">
        <v>44235</v>
      </c>
      <c r="D2196" s="47" t="str">
        <f t="shared" si="238"/>
        <v>February</v>
      </c>
      <c r="E2196" s="47">
        <f t="shared" si="239"/>
        <v>2021</v>
      </c>
      <c r="F2196" s="49">
        <v>148</v>
      </c>
      <c r="G2196" s="50">
        <v>49.71</v>
      </c>
      <c r="H2196" s="51">
        <f t="shared" si="240"/>
        <v>7357.08</v>
      </c>
      <c r="I2196" s="52">
        <v>0.16</v>
      </c>
      <c r="J2196" s="31" t="str">
        <f t="shared" si="241"/>
        <v>Very High (16–20%)</v>
      </c>
      <c r="K2196" s="51">
        <f t="shared" si="242"/>
        <v>1177.1328</v>
      </c>
      <c r="L2196" s="51">
        <f t="shared" si="243"/>
        <v>6179.9472</v>
      </c>
      <c r="M2196" s="49">
        <v>3</v>
      </c>
      <c r="N2196" s="53">
        <f t="shared" si="244"/>
        <v>0.0202702702702703</v>
      </c>
      <c r="O2196" s="54" t="s">
        <v>32</v>
      </c>
      <c r="P2196" s="55" t="s">
        <v>30</v>
      </c>
    </row>
    <row r="2197" ht="22.5" customHeight="1" spans="1:16">
      <c r="A2197" s="36" t="s">
        <v>64</v>
      </c>
      <c r="B2197" s="37" t="s">
        <v>65</v>
      </c>
      <c r="C2197" s="38">
        <v>44263</v>
      </c>
      <c r="D2197" s="37" t="str">
        <f t="shared" si="238"/>
        <v>March</v>
      </c>
      <c r="E2197" s="37">
        <f t="shared" si="239"/>
        <v>2021</v>
      </c>
      <c r="F2197" s="39">
        <v>149</v>
      </c>
      <c r="G2197" s="40">
        <v>48.32</v>
      </c>
      <c r="H2197" s="41">
        <f t="shared" si="240"/>
        <v>7199.68</v>
      </c>
      <c r="I2197" s="42">
        <v>0.16</v>
      </c>
      <c r="J2197" s="31" t="str">
        <f t="shared" si="241"/>
        <v>Very High (16–20%)</v>
      </c>
      <c r="K2197" s="41">
        <f t="shared" si="242"/>
        <v>1151.9488</v>
      </c>
      <c r="L2197" s="41">
        <f t="shared" si="243"/>
        <v>6047.7312</v>
      </c>
      <c r="M2197" s="39">
        <v>1</v>
      </c>
      <c r="N2197" s="43">
        <f t="shared" si="244"/>
        <v>0.00671140939597315</v>
      </c>
      <c r="O2197" s="44" t="s">
        <v>32</v>
      </c>
      <c r="P2197" s="45" t="s">
        <v>29</v>
      </c>
    </row>
    <row r="2198" ht="22.5" customHeight="1" spans="1:16">
      <c r="A2198" s="46" t="s">
        <v>9</v>
      </c>
      <c r="B2198" s="47" t="s">
        <v>62</v>
      </c>
      <c r="C2198" s="48">
        <v>44270</v>
      </c>
      <c r="D2198" s="47" t="str">
        <f t="shared" si="238"/>
        <v>March</v>
      </c>
      <c r="E2198" s="47">
        <f t="shared" si="239"/>
        <v>2021</v>
      </c>
      <c r="F2198" s="49">
        <v>167</v>
      </c>
      <c r="G2198" s="50">
        <v>56.49</v>
      </c>
      <c r="H2198" s="51">
        <f t="shared" si="240"/>
        <v>9433.83</v>
      </c>
      <c r="I2198" s="52">
        <v>0.05</v>
      </c>
      <c r="J2198" s="31" t="str">
        <f t="shared" si="241"/>
        <v>Low (1–5%)</v>
      </c>
      <c r="K2198" s="51">
        <f t="shared" si="242"/>
        <v>471.691500000001</v>
      </c>
      <c r="L2198" s="51">
        <f t="shared" si="243"/>
        <v>8962.1385</v>
      </c>
      <c r="M2198" s="49">
        <v>1</v>
      </c>
      <c r="N2198" s="53">
        <f t="shared" si="244"/>
        <v>0.00598802395209581</v>
      </c>
      <c r="O2198" s="54" t="s">
        <v>33</v>
      </c>
      <c r="P2198" s="55" t="s">
        <v>28</v>
      </c>
    </row>
    <row r="2199" ht="22.5" customHeight="1" spans="1:16">
      <c r="A2199" s="36" t="s">
        <v>8</v>
      </c>
      <c r="B2199" s="37" t="s">
        <v>45</v>
      </c>
      <c r="C2199" s="38">
        <v>44277</v>
      </c>
      <c r="D2199" s="37" t="str">
        <f t="shared" si="238"/>
        <v>March</v>
      </c>
      <c r="E2199" s="37">
        <f t="shared" si="239"/>
        <v>2021</v>
      </c>
      <c r="F2199" s="39">
        <v>144</v>
      </c>
      <c r="G2199" s="40">
        <v>31.64</v>
      </c>
      <c r="H2199" s="41">
        <f t="shared" si="240"/>
        <v>4556.16</v>
      </c>
      <c r="I2199" s="42">
        <v>0.02</v>
      </c>
      <c r="J2199" s="31" t="str">
        <f t="shared" si="241"/>
        <v>Low (1–5%)</v>
      </c>
      <c r="K2199" s="41">
        <f t="shared" si="242"/>
        <v>91.1232</v>
      </c>
      <c r="L2199" s="41">
        <f t="shared" si="243"/>
        <v>4465.0368</v>
      </c>
      <c r="M2199" s="39">
        <v>2</v>
      </c>
      <c r="N2199" s="43">
        <f t="shared" si="244"/>
        <v>0.0138888888888889</v>
      </c>
      <c r="O2199" s="44" t="s">
        <v>32</v>
      </c>
      <c r="P2199" s="45" t="s">
        <v>29</v>
      </c>
    </row>
    <row r="2200" ht="22.5" customHeight="1" spans="1:16">
      <c r="A2200" s="46" t="s">
        <v>6</v>
      </c>
      <c r="B2200" s="47" t="s">
        <v>51</v>
      </c>
      <c r="C2200" s="48">
        <v>44284</v>
      </c>
      <c r="D2200" s="47" t="str">
        <f t="shared" si="238"/>
        <v>March</v>
      </c>
      <c r="E2200" s="47">
        <f t="shared" si="239"/>
        <v>2021</v>
      </c>
      <c r="F2200" s="49">
        <v>141</v>
      </c>
      <c r="G2200" s="50">
        <v>35.92</v>
      </c>
      <c r="H2200" s="51">
        <f t="shared" si="240"/>
        <v>5064.72</v>
      </c>
      <c r="I2200" s="52">
        <v>0.06</v>
      </c>
      <c r="J2200" s="31" t="str">
        <f t="shared" si="241"/>
        <v>Moderate (6–10%)</v>
      </c>
      <c r="K2200" s="51">
        <f t="shared" si="242"/>
        <v>303.8832</v>
      </c>
      <c r="L2200" s="51">
        <f t="shared" si="243"/>
        <v>4760.8368</v>
      </c>
      <c r="M2200" s="49">
        <v>1</v>
      </c>
      <c r="N2200" s="53">
        <f t="shared" si="244"/>
        <v>0.00709219858156028</v>
      </c>
      <c r="O2200" s="54" t="s">
        <v>31</v>
      </c>
      <c r="P2200" s="55" t="s">
        <v>29</v>
      </c>
    </row>
    <row r="2201" ht="22.5" customHeight="1" spans="1:16">
      <c r="A2201" s="36" t="s">
        <v>52</v>
      </c>
      <c r="B2201" s="37" t="s">
        <v>53</v>
      </c>
      <c r="C2201" s="38">
        <v>44291</v>
      </c>
      <c r="D2201" s="37" t="str">
        <f t="shared" si="238"/>
        <v>April</v>
      </c>
      <c r="E2201" s="37">
        <f t="shared" si="239"/>
        <v>2021</v>
      </c>
      <c r="F2201" s="39">
        <v>158</v>
      </c>
      <c r="G2201" s="40">
        <v>15.31</v>
      </c>
      <c r="H2201" s="41">
        <f t="shared" si="240"/>
        <v>2418.98</v>
      </c>
      <c r="I2201" s="42">
        <v>0.09</v>
      </c>
      <c r="J2201" s="31" t="str">
        <f t="shared" si="241"/>
        <v>Moderate (6–10%)</v>
      </c>
      <c r="K2201" s="41">
        <f t="shared" si="242"/>
        <v>217.7082</v>
      </c>
      <c r="L2201" s="41">
        <f t="shared" si="243"/>
        <v>2201.2718</v>
      </c>
      <c r="M2201" s="39">
        <v>0</v>
      </c>
      <c r="N2201" s="43">
        <f t="shared" si="244"/>
        <v>0</v>
      </c>
      <c r="O2201" s="44" t="s">
        <v>31</v>
      </c>
      <c r="P2201" s="45" t="s">
        <v>29</v>
      </c>
    </row>
    <row r="2202" ht="22.5" customHeight="1" spans="1:16">
      <c r="A2202" s="46" t="s">
        <v>54</v>
      </c>
      <c r="B2202" s="47" t="s">
        <v>55</v>
      </c>
      <c r="C2202" s="48">
        <v>44319</v>
      </c>
      <c r="D2202" s="47" t="str">
        <f t="shared" si="238"/>
        <v>May</v>
      </c>
      <c r="E2202" s="47">
        <f t="shared" si="239"/>
        <v>2021</v>
      </c>
      <c r="F2202" s="49">
        <v>160</v>
      </c>
      <c r="G2202" s="50">
        <v>43.47</v>
      </c>
      <c r="H2202" s="51">
        <f t="shared" si="240"/>
        <v>6955.2</v>
      </c>
      <c r="I2202" s="52">
        <v>0.23</v>
      </c>
      <c r="J2202" s="31" t="str">
        <f t="shared" si="241"/>
        <v>Maximum (21–25%)</v>
      </c>
      <c r="K2202" s="51">
        <f t="shared" si="242"/>
        <v>1599.696</v>
      </c>
      <c r="L2202" s="51">
        <f t="shared" si="243"/>
        <v>5355.504</v>
      </c>
      <c r="M2202" s="49">
        <v>2</v>
      </c>
      <c r="N2202" s="53">
        <f t="shared" si="244"/>
        <v>0.0125</v>
      </c>
      <c r="O2202" s="54" t="s">
        <v>33</v>
      </c>
      <c r="P2202" s="55" t="s">
        <v>30</v>
      </c>
    </row>
    <row r="2203" ht="22.5" customHeight="1" spans="1:16">
      <c r="A2203" s="36" t="s">
        <v>64</v>
      </c>
      <c r="B2203" s="37" t="s">
        <v>65</v>
      </c>
      <c r="C2203" s="38">
        <v>44340</v>
      </c>
      <c r="D2203" s="37" t="str">
        <f t="shared" si="238"/>
        <v>May</v>
      </c>
      <c r="E2203" s="37">
        <f t="shared" si="239"/>
        <v>2021</v>
      </c>
      <c r="F2203" s="39">
        <v>157</v>
      </c>
      <c r="G2203" s="40">
        <v>24.79</v>
      </c>
      <c r="H2203" s="41">
        <f t="shared" si="240"/>
        <v>3892.03</v>
      </c>
      <c r="I2203" s="42">
        <v>0.08</v>
      </c>
      <c r="J2203" s="31" t="str">
        <f t="shared" si="241"/>
        <v>Moderate (6–10%)</v>
      </c>
      <c r="K2203" s="41">
        <f t="shared" si="242"/>
        <v>311.3624</v>
      </c>
      <c r="L2203" s="41">
        <f t="shared" si="243"/>
        <v>3580.6676</v>
      </c>
      <c r="M2203" s="39">
        <v>1</v>
      </c>
      <c r="N2203" s="43">
        <f t="shared" si="244"/>
        <v>0.00636942675159236</v>
      </c>
      <c r="O2203" s="44" t="s">
        <v>33</v>
      </c>
      <c r="P2203" s="45" t="s">
        <v>29</v>
      </c>
    </row>
    <row r="2204" ht="22.5" customHeight="1" spans="1:16">
      <c r="A2204" s="46" t="s">
        <v>52</v>
      </c>
      <c r="B2204" s="47" t="s">
        <v>53</v>
      </c>
      <c r="C2204" s="48">
        <v>44347</v>
      </c>
      <c r="D2204" s="47" t="str">
        <f t="shared" si="238"/>
        <v>May</v>
      </c>
      <c r="E2204" s="47">
        <f t="shared" si="239"/>
        <v>2021</v>
      </c>
      <c r="F2204" s="49">
        <v>167</v>
      </c>
      <c r="G2204" s="50">
        <v>16.45</v>
      </c>
      <c r="H2204" s="51">
        <f t="shared" si="240"/>
        <v>2747.15</v>
      </c>
      <c r="I2204" s="52">
        <v>0.19</v>
      </c>
      <c r="J2204" s="31" t="str">
        <f t="shared" si="241"/>
        <v>Very High (16–20%)</v>
      </c>
      <c r="K2204" s="51">
        <f t="shared" si="242"/>
        <v>521.9585</v>
      </c>
      <c r="L2204" s="51">
        <f t="shared" si="243"/>
        <v>2225.1915</v>
      </c>
      <c r="M2204" s="49">
        <v>2</v>
      </c>
      <c r="N2204" s="53">
        <f t="shared" si="244"/>
        <v>0.0119760479041916</v>
      </c>
      <c r="O2204" s="54" t="s">
        <v>32</v>
      </c>
      <c r="P2204" s="55" t="s">
        <v>28</v>
      </c>
    </row>
    <row r="2205" ht="22.5" customHeight="1" spans="1:16">
      <c r="A2205" s="36" t="s">
        <v>46</v>
      </c>
      <c r="B2205" s="37" t="s">
        <v>47</v>
      </c>
      <c r="C2205" s="38">
        <v>44361</v>
      </c>
      <c r="D2205" s="37" t="str">
        <f t="shared" si="238"/>
        <v>June</v>
      </c>
      <c r="E2205" s="37">
        <f t="shared" si="239"/>
        <v>2021</v>
      </c>
      <c r="F2205" s="39">
        <v>162</v>
      </c>
      <c r="G2205" s="40">
        <v>19.93</v>
      </c>
      <c r="H2205" s="41">
        <f t="shared" si="240"/>
        <v>3228.66</v>
      </c>
      <c r="I2205" s="42">
        <v>0.1</v>
      </c>
      <c r="J2205" s="31" t="str">
        <f t="shared" si="241"/>
        <v>Moderate (6–10%)</v>
      </c>
      <c r="K2205" s="41">
        <f t="shared" si="242"/>
        <v>322.866</v>
      </c>
      <c r="L2205" s="41">
        <f t="shared" si="243"/>
        <v>2905.794</v>
      </c>
      <c r="M2205" s="39">
        <v>2</v>
      </c>
      <c r="N2205" s="43">
        <f t="shared" si="244"/>
        <v>0.0123456790123457</v>
      </c>
      <c r="O2205" s="44" t="s">
        <v>32</v>
      </c>
      <c r="P2205" s="45" t="s">
        <v>30</v>
      </c>
    </row>
    <row r="2206" ht="22.5" customHeight="1" spans="1:16">
      <c r="A2206" s="46" t="s">
        <v>56</v>
      </c>
      <c r="B2206" s="47" t="s">
        <v>57</v>
      </c>
      <c r="C2206" s="48">
        <v>44375</v>
      </c>
      <c r="D2206" s="47" t="str">
        <f t="shared" si="238"/>
        <v>June</v>
      </c>
      <c r="E2206" s="47">
        <f t="shared" si="239"/>
        <v>2021</v>
      </c>
      <c r="F2206" s="49">
        <v>134</v>
      </c>
      <c r="G2206" s="50">
        <v>53.21</v>
      </c>
      <c r="H2206" s="51">
        <f t="shared" si="240"/>
        <v>7130.14</v>
      </c>
      <c r="I2206" s="52">
        <v>0.15</v>
      </c>
      <c r="J2206" s="31" t="str">
        <f t="shared" si="241"/>
        <v>High (11–15%)</v>
      </c>
      <c r="K2206" s="51">
        <f t="shared" si="242"/>
        <v>1069.521</v>
      </c>
      <c r="L2206" s="51">
        <f t="shared" si="243"/>
        <v>6060.619</v>
      </c>
      <c r="M2206" s="49">
        <v>2</v>
      </c>
      <c r="N2206" s="53">
        <f t="shared" si="244"/>
        <v>0.0149253731343284</v>
      </c>
      <c r="O2206" s="54" t="s">
        <v>31</v>
      </c>
      <c r="P2206" s="55" t="s">
        <v>28</v>
      </c>
    </row>
    <row r="2207" ht="22.5" customHeight="1" spans="1:16">
      <c r="A2207" s="36" t="s">
        <v>46</v>
      </c>
      <c r="B2207" s="37" t="s">
        <v>47</v>
      </c>
      <c r="C2207" s="38">
        <v>44417</v>
      </c>
      <c r="D2207" s="37" t="str">
        <f t="shared" si="238"/>
        <v>August</v>
      </c>
      <c r="E2207" s="37">
        <f t="shared" si="239"/>
        <v>2021</v>
      </c>
      <c r="F2207" s="39">
        <v>143</v>
      </c>
      <c r="G2207" s="40">
        <v>38.32</v>
      </c>
      <c r="H2207" s="41">
        <f t="shared" si="240"/>
        <v>5479.76</v>
      </c>
      <c r="I2207" s="42">
        <v>0</v>
      </c>
      <c r="J2207" s="31" t="str">
        <f t="shared" si="241"/>
        <v>No Discount</v>
      </c>
      <c r="K2207" s="41">
        <f t="shared" si="242"/>
        <v>0</v>
      </c>
      <c r="L2207" s="41">
        <f t="shared" si="243"/>
        <v>5479.76</v>
      </c>
      <c r="M2207" s="39">
        <v>1</v>
      </c>
      <c r="N2207" s="43">
        <f t="shared" si="244"/>
        <v>0.00699300699300699</v>
      </c>
      <c r="O2207" s="44" t="s">
        <v>31</v>
      </c>
      <c r="P2207" s="45" t="s">
        <v>30</v>
      </c>
    </row>
    <row r="2208" ht="22.5" customHeight="1" spans="1:16">
      <c r="A2208" s="46" t="s">
        <v>10</v>
      </c>
      <c r="B2208" s="47" t="s">
        <v>62</v>
      </c>
      <c r="C2208" s="48">
        <v>44424</v>
      </c>
      <c r="D2208" s="47" t="str">
        <f t="shared" si="238"/>
        <v>August</v>
      </c>
      <c r="E2208" s="47">
        <f t="shared" si="239"/>
        <v>2021</v>
      </c>
      <c r="F2208" s="49">
        <v>149</v>
      </c>
      <c r="G2208" s="50">
        <v>44.49</v>
      </c>
      <c r="H2208" s="51">
        <f t="shared" si="240"/>
        <v>6629.01</v>
      </c>
      <c r="I2208" s="52">
        <v>0.15</v>
      </c>
      <c r="J2208" s="31" t="str">
        <f t="shared" si="241"/>
        <v>High (11–15%)</v>
      </c>
      <c r="K2208" s="51">
        <f t="shared" si="242"/>
        <v>994.3515</v>
      </c>
      <c r="L2208" s="51">
        <f t="shared" si="243"/>
        <v>5634.6585</v>
      </c>
      <c r="M2208" s="49">
        <v>0</v>
      </c>
      <c r="N2208" s="53">
        <f t="shared" si="244"/>
        <v>0</v>
      </c>
      <c r="O2208" s="54" t="s">
        <v>31</v>
      </c>
      <c r="P2208" s="55" t="s">
        <v>28</v>
      </c>
    </row>
    <row r="2209" ht="22.5" customHeight="1" spans="1:16">
      <c r="A2209" s="36" t="s">
        <v>50</v>
      </c>
      <c r="B2209" s="37" t="s">
        <v>51</v>
      </c>
      <c r="C2209" s="38">
        <v>44424</v>
      </c>
      <c r="D2209" s="37" t="str">
        <f t="shared" si="238"/>
        <v>August</v>
      </c>
      <c r="E2209" s="37">
        <f t="shared" si="239"/>
        <v>2021</v>
      </c>
      <c r="F2209" s="39">
        <v>141</v>
      </c>
      <c r="G2209" s="40">
        <v>59.02</v>
      </c>
      <c r="H2209" s="41">
        <f t="shared" si="240"/>
        <v>8321.82</v>
      </c>
      <c r="I2209" s="42">
        <v>0.04</v>
      </c>
      <c r="J2209" s="31" t="str">
        <f t="shared" si="241"/>
        <v>Low (1–5%)</v>
      </c>
      <c r="K2209" s="41">
        <f t="shared" si="242"/>
        <v>332.8728</v>
      </c>
      <c r="L2209" s="41">
        <f t="shared" si="243"/>
        <v>7988.9472</v>
      </c>
      <c r="M2209" s="39">
        <v>0</v>
      </c>
      <c r="N2209" s="43">
        <f t="shared" si="244"/>
        <v>0</v>
      </c>
      <c r="O2209" s="44" t="s">
        <v>32</v>
      </c>
      <c r="P2209" s="45" t="s">
        <v>30</v>
      </c>
    </row>
    <row r="2210" ht="22.5" customHeight="1" spans="1:16">
      <c r="A2210" s="46" t="s">
        <v>9</v>
      </c>
      <c r="B2210" s="47" t="s">
        <v>62</v>
      </c>
      <c r="C2210" s="48">
        <v>44431</v>
      </c>
      <c r="D2210" s="47" t="str">
        <f t="shared" si="238"/>
        <v>August</v>
      </c>
      <c r="E2210" s="47">
        <f t="shared" si="239"/>
        <v>2021</v>
      </c>
      <c r="F2210" s="49">
        <v>141</v>
      </c>
      <c r="G2210" s="50">
        <v>27.02</v>
      </c>
      <c r="H2210" s="51">
        <f t="shared" si="240"/>
        <v>3809.82</v>
      </c>
      <c r="I2210" s="52">
        <v>0.01</v>
      </c>
      <c r="J2210" s="31" t="str">
        <f t="shared" si="241"/>
        <v>Low (1–5%)</v>
      </c>
      <c r="K2210" s="51">
        <f t="shared" si="242"/>
        <v>38.0981999999999</v>
      </c>
      <c r="L2210" s="51">
        <f t="shared" si="243"/>
        <v>3771.7218</v>
      </c>
      <c r="M2210" s="49">
        <v>1</v>
      </c>
      <c r="N2210" s="53">
        <f t="shared" si="244"/>
        <v>0.00709219858156028</v>
      </c>
      <c r="O2210" s="54" t="s">
        <v>32</v>
      </c>
      <c r="P2210" s="55" t="s">
        <v>29</v>
      </c>
    </row>
    <row r="2211" ht="22.5" customHeight="1" spans="1:16">
      <c r="A2211" s="36" t="s">
        <v>54</v>
      </c>
      <c r="B2211" s="37" t="s">
        <v>55</v>
      </c>
      <c r="C2211" s="38">
        <v>44431</v>
      </c>
      <c r="D2211" s="37" t="str">
        <f t="shared" si="238"/>
        <v>August</v>
      </c>
      <c r="E2211" s="37">
        <f t="shared" si="239"/>
        <v>2021</v>
      </c>
      <c r="F2211" s="39">
        <v>144</v>
      </c>
      <c r="G2211" s="40">
        <v>38.91</v>
      </c>
      <c r="H2211" s="41">
        <f t="shared" si="240"/>
        <v>5603.04</v>
      </c>
      <c r="I2211" s="42">
        <v>0.17</v>
      </c>
      <c r="J2211" s="31" t="str">
        <f t="shared" si="241"/>
        <v>Very High (16–20%)</v>
      </c>
      <c r="K2211" s="41">
        <f t="shared" si="242"/>
        <v>952.5168</v>
      </c>
      <c r="L2211" s="41">
        <f t="shared" si="243"/>
        <v>4650.5232</v>
      </c>
      <c r="M2211" s="39">
        <v>2</v>
      </c>
      <c r="N2211" s="43">
        <f t="shared" si="244"/>
        <v>0.0138888888888889</v>
      </c>
      <c r="O2211" s="44" t="s">
        <v>31</v>
      </c>
      <c r="P2211" s="45" t="s">
        <v>29</v>
      </c>
    </row>
    <row r="2212" ht="22.5" customHeight="1" spans="1:16">
      <c r="A2212" s="46" t="s">
        <v>52</v>
      </c>
      <c r="B2212" s="47" t="s">
        <v>53</v>
      </c>
      <c r="C2212" s="48">
        <v>44438</v>
      </c>
      <c r="D2212" s="47" t="str">
        <f t="shared" si="238"/>
        <v>August</v>
      </c>
      <c r="E2212" s="47">
        <f t="shared" si="239"/>
        <v>2021</v>
      </c>
      <c r="F2212" s="49">
        <v>160</v>
      </c>
      <c r="G2212" s="50">
        <v>35.22</v>
      </c>
      <c r="H2212" s="51">
        <f t="shared" si="240"/>
        <v>5635.2</v>
      </c>
      <c r="I2212" s="52">
        <v>0.25</v>
      </c>
      <c r="J2212" s="31" t="str">
        <f t="shared" si="241"/>
        <v>Maximum (21–25%)</v>
      </c>
      <c r="K2212" s="51">
        <f t="shared" si="242"/>
        <v>1408.8</v>
      </c>
      <c r="L2212" s="51">
        <f t="shared" si="243"/>
        <v>4226.4</v>
      </c>
      <c r="M2212" s="49">
        <v>1</v>
      </c>
      <c r="N2212" s="53">
        <f t="shared" si="244"/>
        <v>0.00625</v>
      </c>
      <c r="O2212" s="54" t="s">
        <v>31</v>
      </c>
      <c r="P2212" s="55" t="s">
        <v>28</v>
      </c>
    </row>
    <row r="2213" ht="22.5" customHeight="1" spans="1:16">
      <c r="A2213" s="36" t="s">
        <v>54</v>
      </c>
      <c r="B2213" s="37" t="s">
        <v>55</v>
      </c>
      <c r="C2213" s="38">
        <v>44438</v>
      </c>
      <c r="D2213" s="37" t="str">
        <f t="shared" si="238"/>
        <v>August</v>
      </c>
      <c r="E2213" s="37">
        <f t="shared" si="239"/>
        <v>2021</v>
      </c>
      <c r="F2213" s="39">
        <v>154</v>
      </c>
      <c r="G2213" s="40">
        <v>13.55</v>
      </c>
      <c r="H2213" s="41">
        <f t="shared" si="240"/>
        <v>2086.7</v>
      </c>
      <c r="I2213" s="42">
        <v>0.21</v>
      </c>
      <c r="J2213" s="31" t="str">
        <f t="shared" si="241"/>
        <v>Maximum (21–25%)</v>
      </c>
      <c r="K2213" s="41">
        <f t="shared" si="242"/>
        <v>438.207</v>
      </c>
      <c r="L2213" s="41">
        <f t="shared" si="243"/>
        <v>1648.493</v>
      </c>
      <c r="M2213" s="39">
        <v>2</v>
      </c>
      <c r="N2213" s="43">
        <f t="shared" si="244"/>
        <v>0.012987012987013</v>
      </c>
      <c r="O2213" s="44" t="s">
        <v>33</v>
      </c>
      <c r="P2213" s="45" t="s">
        <v>30</v>
      </c>
    </row>
    <row r="2214" ht="22.5" customHeight="1" spans="1:16">
      <c r="A2214" s="46" t="s">
        <v>46</v>
      </c>
      <c r="B2214" s="47" t="s">
        <v>47</v>
      </c>
      <c r="C2214" s="48">
        <v>44445</v>
      </c>
      <c r="D2214" s="47" t="str">
        <f t="shared" si="238"/>
        <v>September</v>
      </c>
      <c r="E2214" s="47">
        <f t="shared" si="239"/>
        <v>2021</v>
      </c>
      <c r="F2214" s="49">
        <v>174</v>
      </c>
      <c r="G2214" s="50">
        <v>54.46</v>
      </c>
      <c r="H2214" s="51">
        <f t="shared" si="240"/>
        <v>9476.04</v>
      </c>
      <c r="I2214" s="52">
        <v>0.09</v>
      </c>
      <c r="J2214" s="31" t="str">
        <f t="shared" si="241"/>
        <v>Moderate (6–10%)</v>
      </c>
      <c r="K2214" s="51">
        <f t="shared" si="242"/>
        <v>852.8436</v>
      </c>
      <c r="L2214" s="51">
        <f t="shared" si="243"/>
        <v>8623.1964</v>
      </c>
      <c r="M2214" s="49">
        <v>2</v>
      </c>
      <c r="N2214" s="53">
        <f t="shared" si="244"/>
        <v>0.0114942528735632</v>
      </c>
      <c r="O2214" s="54" t="s">
        <v>31</v>
      </c>
      <c r="P2214" s="55" t="s">
        <v>29</v>
      </c>
    </row>
    <row r="2215" ht="22.5" customHeight="1" spans="1:16">
      <c r="A2215" s="36" t="s">
        <v>58</v>
      </c>
      <c r="B2215" s="37" t="s">
        <v>57</v>
      </c>
      <c r="C2215" s="38">
        <v>44445</v>
      </c>
      <c r="D2215" s="37" t="str">
        <f t="shared" si="238"/>
        <v>September</v>
      </c>
      <c r="E2215" s="37">
        <f t="shared" si="239"/>
        <v>2021</v>
      </c>
      <c r="F2215" s="39">
        <v>152</v>
      </c>
      <c r="G2215" s="40">
        <v>26.15</v>
      </c>
      <c r="H2215" s="41">
        <f t="shared" si="240"/>
        <v>3974.8</v>
      </c>
      <c r="I2215" s="42">
        <v>0.06</v>
      </c>
      <c r="J2215" s="31" t="str">
        <f t="shared" si="241"/>
        <v>Moderate (6–10%)</v>
      </c>
      <c r="K2215" s="41">
        <f t="shared" si="242"/>
        <v>238.488</v>
      </c>
      <c r="L2215" s="41">
        <f t="shared" si="243"/>
        <v>3736.312</v>
      </c>
      <c r="M2215" s="39">
        <v>2</v>
      </c>
      <c r="N2215" s="43">
        <f t="shared" si="244"/>
        <v>0.0131578947368421</v>
      </c>
      <c r="O2215" s="44" t="s">
        <v>31</v>
      </c>
      <c r="P2215" s="45" t="s">
        <v>28</v>
      </c>
    </row>
    <row r="2216" ht="22.5" customHeight="1" spans="1:16">
      <c r="A2216" s="46" t="s">
        <v>52</v>
      </c>
      <c r="B2216" s="47" t="s">
        <v>53</v>
      </c>
      <c r="C2216" s="48">
        <v>44445</v>
      </c>
      <c r="D2216" s="47" t="str">
        <f t="shared" si="238"/>
        <v>September</v>
      </c>
      <c r="E2216" s="47">
        <f t="shared" si="239"/>
        <v>2021</v>
      </c>
      <c r="F2216" s="49">
        <v>151</v>
      </c>
      <c r="G2216" s="50">
        <v>16.74</v>
      </c>
      <c r="H2216" s="51">
        <f t="shared" si="240"/>
        <v>2527.74</v>
      </c>
      <c r="I2216" s="52">
        <v>0.23</v>
      </c>
      <c r="J2216" s="31" t="str">
        <f t="shared" si="241"/>
        <v>Maximum (21–25%)</v>
      </c>
      <c r="K2216" s="51">
        <f t="shared" si="242"/>
        <v>581.3802</v>
      </c>
      <c r="L2216" s="51">
        <f t="shared" si="243"/>
        <v>1946.3598</v>
      </c>
      <c r="M2216" s="49">
        <v>0</v>
      </c>
      <c r="N2216" s="53">
        <f t="shared" si="244"/>
        <v>0</v>
      </c>
      <c r="O2216" s="54" t="s">
        <v>33</v>
      </c>
      <c r="P2216" s="55" t="s">
        <v>29</v>
      </c>
    </row>
    <row r="2217" ht="22.5" customHeight="1" spans="1:16">
      <c r="A2217" s="36" t="s">
        <v>48</v>
      </c>
      <c r="B2217" s="37" t="s">
        <v>49</v>
      </c>
      <c r="C2217" s="38">
        <v>44452</v>
      </c>
      <c r="D2217" s="37" t="str">
        <f t="shared" si="238"/>
        <v>September</v>
      </c>
      <c r="E2217" s="37">
        <f t="shared" si="239"/>
        <v>2021</v>
      </c>
      <c r="F2217" s="39">
        <v>157</v>
      </c>
      <c r="G2217" s="40">
        <v>55.74</v>
      </c>
      <c r="H2217" s="41">
        <f t="shared" si="240"/>
        <v>8751.18</v>
      </c>
      <c r="I2217" s="42">
        <v>0.12</v>
      </c>
      <c r="J2217" s="31" t="str">
        <f t="shared" si="241"/>
        <v>High (11–15%)</v>
      </c>
      <c r="K2217" s="41">
        <f t="shared" si="242"/>
        <v>1050.1416</v>
      </c>
      <c r="L2217" s="41">
        <f t="shared" si="243"/>
        <v>7701.0384</v>
      </c>
      <c r="M2217" s="39">
        <v>1</v>
      </c>
      <c r="N2217" s="43">
        <f t="shared" si="244"/>
        <v>0.00636942675159236</v>
      </c>
      <c r="O2217" s="44" t="s">
        <v>31</v>
      </c>
      <c r="P2217" s="45" t="s">
        <v>30</v>
      </c>
    </row>
    <row r="2218" ht="22.5" customHeight="1" spans="1:16">
      <c r="A2218" s="46" t="s">
        <v>50</v>
      </c>
      <c r="B2218" s="47" t="s">
        <v>51</v>
      </c>
      <c r="C2218" s="48">
        <v>44466</v>
      </c>
      <c r="D2218" s="47" t="str">
        <f t="shared" si="238"/>
        <v>September</v>
      </c>
      <c r="E2218" s="47">
        <f t="shared" si="239"/>
        <v>2021</v>
      </c>
      <c r="F2218" s="49">
        <v>146</v>
      </c>
      <c r="G2218" s="50">
        <v>10.46</v>
      </c>
      <c r="H2218" s="51">
        <f t="shared" si="240"/>
        <v>1527.16</v>
      </c>
      <c r="I2218" s="52">
        <v>0.14</v>
      </c>
      <c r="J2218" s="31" t="str">
        <f t="shared" si="241"/>
        <v>High (11–15%)</v>
      </c>
      <c r="K2218" s="51">
        <f t="shared" si="242"/>
        <v>213.8024</v>
      </c>
      <c r="L2218" s="51">
        <f t="shared" si="243"/>
        <v>1313.3576</v>
      </c>
      <c r="M2218" s="49">
        <v>1</v>
      </c>
      <c r="N2218" s="53">
        <f t="shared" si="244"/>
        <v>0.00684931506849315</v>
      </c>
      <c r="O2218" s="54" t="s">
        <v>31</v>
      </c>
      <c r="P2218" s="55" t="s">
        <v>28</v>
      </c>
    </row>
    <row r="2219" ht="22.5" customHeight="1" spans="1:16">
      <c r="A2219" s="36" t="s">
        <v>48</v>
      </c>
      <c r="B2219" s="37" t="s">
        <v>49</v>
      </c>
      <c r="C2219" s="38">
        <v>44466</v>
      </c>
      <c r="D2219" s="37" t="str">
        <f t="shared" si="238"/>
        <v>September</v>
      </c>
      <c r="E2219" s="37">
        <f t="shared" si="239"/>
        <v>2021</v>
      </c>
      <c r="F2219" s="39">
        <v>156</v>
      </c>
      <c r="G2219" s="40">
        <v>15.52</v>
      </c>
      <c r="H2219" s="41">
        <f t="shared" si="240"/>
        <v>2421.12</v>
      </c>
      <c r="I2219" s="42">
        <v>0.1</v>
      </c>
      <c r="J2219" s="31" t="str">
        <f t="shared" si="241"/>
        <v>Moderate (6–10%)</v>
      </c>
      <c r="K2219" s="41">
        <f t="shared" si="242"/>
        <v>242.112</v>
      </c>
      <c r="L2219" s="41">
        <f t="shared" si="243"/>
        <v>2179.008</v>
      </c>
      <c r="M2219" s="39">
        <v>0</v>
      </c>
      <c r="N2219" s="43">
        <f t="shared" si="244"/>
        <v>0</v>
      </c>
      <c r="O2219" s="44" t="s">
        <v>31</v>
      </c>
      <c r="P2219" s="45" t="s">
        <v>28</v>
      </c>
    </row>
    <row r="2220" ht="22.5" customHeight="1" spans="1:16">
      <c r="A2220" s="46" t="s">
        <v>10</v>
      </c>
      <c r="B2220" s="47" t="s">
        <v>62</v>
      </c>
      <c r="C2220" s="48">
        <v>44473</v>
      </c>
      <c r="D2220" s="47" t="str">
        <f t="shared" si="238"/>
        <v>October</v>
      </c>
      <c r="E2220" s="47">
        <f t="shared" si="239"/>
        <v>2021</v>
      </c>
      <c r="F2220" s="49">
        <v>132</v>
      </c>
      <c r="G2220" s="50">
        <v>29</v>
      </c>
      <c r="H2220" s="51">
        <f t="shared" si="240"/>
        <v>3828</v>
      </c>
      <c r="I2220" s="52">
        <v>0.22</v>
      </c>
      <c r="J2220" s="31" t="str">
        <f t="shared" si="241"/>
        <v>Maximum (21–25%)</v>
      </c>
      <c r="K2220" s="51">
        <f t="shared" si="242"/>
        <v>842.16</v>
      </c>
      <c r="L2220" s="51">
        <f t="shared" si="243"/>
        <v>2985.84</v>
      </c>
      <c r="M2220" s="49">
        <v>0</v>
      </c>
      <c r="N2220" s="53">
        <f t="shared" si="244"/>
        <v>0</v>
      </c>
      <c r="O2220" s="54" t="s">
        <v>32</v>
      </c>
      <c r="P2220" s="55" t="s">
        <v>29</v>
      </c>
    </row>
    <row r="2221" ht="22.5" customHeight="1" spans="1:16">
      <c r="A2221" s="36" t="s">
        <v>46</v>
      </c>
      <c r="B2221" s="37" t="s">
        <v>47</v>
      </c>
      <c r="C2221" s="38">
        <v>44480</v>
      </c>
      <c r="D2221" s="37" t="str">
        <f t="shared" si="238"/>
        <v>October</v>
      </c>
      <c r="E2221" s="37">
        <f t="shared" si="239"/>
        <v>2021</v>
      </c>
      <c r="F2221" s="39">
        <v>137</v>
      </c>
      <c r="G2221" s="40">
        <v>27.4</v>
      </c>
      <c r="H2221" s="41">
        <f t="shared" si="240"/>
        <v>3753.8</v>
      </c>
      <c r="I2221" s="42">
        <v>0.23</v>
      </c>
      <c r="J2221" s="31" t="str">
        <f t="shared" si="241"/>
        <v>Maximum (21–25%)</v>
      </c>
      <c r="K2221" s="41">
        <f t="shared" si="242"/>
        <v>863.374</v>
      </c>
      <c r="L2221" s="41">
        <f t="shared" si="243"/>
        <v>2890.426</v>
      </c>
      <c r="M2221" s="39">
        <v>1</v>
      </c>
      <c r="N2221" s="43">
        <f t="shared" si="244"/>
        <v>0.0072992700729927</v>
      </c>
      <c r="O2221" s="44" t="s">
        <v>33</v>
      </c>
      <c r="P2221" s="45" t="s">
        <v>29</v>
      </c>
    </row>
    <row r="2222" ht="22.5" customHeight="1" spans="1:16">
      <c r="A2222" s="46" t="s">
        <v>64</v>
      </c>
      <c r="B2222" s="47" t="s">
        <v>65</v>
      </c>
      <c r="C2222" s="48">
        <v>44480</v>
      </c>
      <c r="D2222" s="47" t="str">
        <f t="shared" si="238"/>
        <v>October</v>
      </c>
      <c r="E2222" s="47">
        <f t="shared" si="239"/>
        <v>2021</v>
      </c>
      <c r="F2222" s="49">
        <v>132</v>
      </c>
      <c r="G2222" s="50">
        <v>11.67</v>
      </c>
      <c r="H2222" s="51">
        <f t="shared" si="240"/>
        <v>1540.44</v>
      </c>
      <c r="I2222" s="52">
        <v>0.06</v>
      </c>
      <c r="J2222" s="31" t="str">
        <f t="shared" si="241"/>
        <v>Moderate (6–10%)</v>
      </c>
      <c r="K2222" s="51">
        <f t="shared" si="242"/>
        <v>92.4264000000001</v>
      </c>
      <c r="L2222" s="51">
        <f t="shared" si="243"/>
        <v>1448.0136</v>
      </c>
      <c r="M2222" s="49">
        <v>3</v>
      </c>
      <c r="N2222" s="53">
        <f t="shared" si="244"/>
        <v>0.0227272727272727</v>
      </c>
      <c r="O2222" s="54" t="s">
        <v>32</v>
      </c>
      <c r="P2222" s="55" t="s">
        <v>28</v>
      </c>
    </row>
    <row r="2223" ht="22.5" customHeight="1" spans="1:16">
      <c r="A2223" s="36" t="s">
        <v>7</v>
      </c>
      <c r="B2223" s="37" t="s">
        <v>47</v>
      </c>
      <c r="C2223" s="38">
        <v>44494</v>
      </c>
      <c r="D2223" s="37" t="str">
        <f t="shared" si="238"/>
        <v>October</v>
      </c>
      <c r="E2223" s="37">
        <f t="shared" si="239"/>
        <v>2021</v>
      </c>
      <c r="F2223" s="39">
        <v>137</v>
      </c>
      <c r="G2223" s="40">
        <v>48.5</v>
      </c>
      <c r="H2223" s="41">
        <f t="shared" si="240"/>
        <v>6644.5</v>
      </c>
      <c r="I2223" s="42">
        <v>0.12</v>
      </c>
      <c r="J2223" s="31" t="str">
        <f t="shared" si="241"/>
        <v>High (11–15%)</v>
      </c>
      <c r="K2223" s="41">
        <f t="shared" si="242"/>
        <v>797.34</v>
      </c>
      <c r="L2223" s="41">
        <f t="shared" si="243"/>
        <v>5847.16</v>
      </c>
      <c r="M2223" s="39">
        <v>2</v>
      </c>
      <c r="N2223" s="43">
        <f t="shared" si="244"/>
        <v>0.0145985401459854</v>
      </c>
      <c r="O2223" s="44" t="s">
        <v>33</v>
      </c>
      <c r="P2223" s="45" t="s">
        <v>28</v>
      </c>
    </row>
    <row r="2224" ht="22.5" customHeight="1" spans="1:16">
      <c r="A2224" s="46" t="s">
        <v>6</v>
      </c>
      <c r="B2224" s="47" t="s">
        <v>51</v>
      </c>
      <c r="C2224" s="48">
        <v>44508</v>
      </c>
      <c r="D2224" s="47" t="str">
        <f t="shared" si="238"/>
        <v>November</v>
      </c>
      <c r="E2224" s="47">
        <f t="shared" si="239"/>
        <v>2021</v>
      </c>
      <c r="F2224" s="49">
        <v>124</v>
      </c>
      <c r="G2224" s="50">
        <v>53.15</v>
      </c>
      <c r="H2224" s="51">
        <f t="shared" si="240"/>
        <v>6590.6</v>
      </c>
      <c r="I2224" s="52">
        <v>0.14</v>
      </c>
      <c r="J2224" s="31" t="str">
        <f t="shared" si="241"/>
        <v>High (11–15%)</v>
      </c>
      <c r="K2224" s="51">
        <f t="shared" si="242"/>
        <v>922.684</v>
      </c>
      <c r="L2224" s="51">
        <f t="shared" si="243"/>
        <v>5667.916</v>
      </c>
      <c r="M2224" s="49">
        <v>0</v>
      </c>
      <c r="N2224" s="53">
        <f t="shared" si="244"/>
        <v>0</v>
      </c>
      <c r="O2224" s="54" t="s">
        <v>33</v>
      </c>
      <c r="P2224" s="55" t="s">
        <v>30</v>
      </c>
    </row>
    <row r="2225" ht="22.5" customHeight="1" spans="1:16">
      <c r="A2225" s="36" t="s">
        <v>63</v>
      </c>
      <c r="B2225" s="37" t="s">
        <v>57</v>
      </c>
      <c r="C2225" s="38">
        <v>44515</v>
      </c>
      <c r="D2225" s="37" t="str">
        <f t="shared" si="238"/>
        <v>November</v>
      </c>
      <c r="E2225" s="37">
        <f t="shared" si="239"/>
        <v>2021</v>
      </c>
      <c r="F2225" s="39">
        <v>163</v>
      </c>
      <c r="G2225" s="40">
        <v>26.26</v>
      </c>
      <c r="H2225" s="41">
        <f t="shared" si="240"/>
        <v>4280.38</v>
      </c>
      <c r="I2225" s="42">
        <v>0.2</v>
      </c>
      <c r="J2225" s="31" t="str">
        <f t="shared" si="241"/>
        <v>Very High (16–20%)</v>
      </c>
      <c r="K2225" s="41">
        <f t="shared" si="242"/>
        <v>856.076</v>
      </c>
      <c r="L2225" s="41">
        <f t="shared" si="243"/>
        <v>3424.304</v>
      </c>
      <c r="M2225" s="39">
        <v>3</v>
      </c>
      <c r="N2225" s="43">
        <f t="shared" si="244"/>
        <v>0.0184049079754601</v>
      </c>
      <c r="O2225" s="44" t="s">
        <v>33</v>
      </c>
      <c r="P2225" s="45" t="s">
        <v>28</v>
      </c>
    </row>
    <row r="2226" ht="22.5" customHeight="1" spans="1:16">
      <c r="A2226" s="46" t="s">
        <v>50</v>
      </c>
      <c r="B2226" s="47" t="s">
        <v>51</v>
      </c>
      <c r="C2226" s="48">
        <v>44522</v>
      </c>
      <c r="D2226" s="47" t="str">
        <f t="shared" si="238"/>
        <v>November</v>
      </c>
      <c r="E2226" s="47">
        <f t="shared" si="239"/>
        <v>2021</v>
      </c>
      <c r="F2226" s="49">
        <v>153</v>
      </c>
      <c r="G2226" s="50">
        <v>42.79</v>
      </c>
      <c r="H2226" s="51">
        <f t="shared" si="240"/>
        <v>6546.87</v>
      </c>
      <c r="I2226" s="52">
        <v>0.19</v>
      </c>
      <c r="J2226" s="31" t="str">
        <f t="shared" si="241"/>
        <v>Very High (16–20%)</v>
      </c>
      <c r="K2226" s="51">
        <f t="shared" si="242"/>
        <v>1243.9053</v>
      </c>
      <c r="L2226" s="51">
        <f t="shared" si="243"/>
        <v>5302.9647</v>
      </c>
      <c r="M2226" s="49">
        <v>0</v>
      </c>
      <c r="N2226" s="53">
        <f t="shared" si="244"/>
        <v>0</v>
      </c>
      <c r="O2226" s="54" t="s">
        <v>33</v>
      </c>
      <c r="P2226" s="55" t="s">
        <v>30</v>
      </c>
    </row>
    <row r="2227" ht="22.5" customHeight="1" spans="1:16">
      <c r="A2227" s="36" t="s">
        <v>64</v>
      </c>
      <c r="B2227" s="37" t="s">
        <v>65</v>
      </c>
      <c r="C2227" s="38">
        <v>44543</v>
      </c>
      <c r="D2227" s="37" t="str">
        <f t="shared" si="238"/>
        <v>December</v>
      </c>
      <c r="E2227" s="37">
        <f t="shared" si="239"/>
        <v>2021</v>
      </c>
      <c r="F2227" s="39">
        <v>140</v>
      </c>
      <c r="G2227" s="40">
        <v>21.64</v>
      </c>
      <c r="H2227" s="41">
        <f t="shared" si="240"/>
        <v>3029.6</v>
      </c>
      <c r="I2227" s="42">
        <v>0.15</v>
      </c>
      <c r="J2227" s="31" t="str">
        <f t="shared" si="241"/>
        <v>High (11–15%)</v>
      </c>
      <c r="K2227" s="41">
        <f t="shared" si="242"/>
        <v>454.44</v>
      </c>
      <c r="L2227" s="41">
        <f t="shared" si="243"/>
        <v>2575.16</v>
      </c>
      <c r="M2227" s="39">
        <v>3</v>
      </c>
      <c r="N2227" s="43">
        <f t="shared" si="244"/>
        <v>0.0214285714285714</v>
      </c>
      <c r="O2227" s="44" t="s">
        <v>33</v>
      </c>
      <c r="P2227" s="45" t="s">
        <v>28</v>
      </c>
    </row>
    <row r="2228" ht="22.5" customHeight="1" spans="1:16">
      <c r="A2228" s="46" t="s">
        <v>50</v>
      </c>
      <c r="B2228" s="47" t="s">
        <v>51</v>
      </c>
      <c r="C2228" s="48">
        <v>44550</v>
      </c>
      <c r="D2228" s="47" t="str">
        <f t="shared" si="238"/>
        <v>December</v>
      </c>
      <c r="E2228" s="47">
        <f t="shared" si="239"/>
        <v>2021</v>
      </c>
      <c r="F2228" s="49">
        <v>136</v>
      </c>
      <c r="G2228" s="50">
        <v>42.09</v>
      </c>
      <c r="H2228" s="51">
        <f t="shared" si="240"/>
        <v>5724.24</v>
      </c>
      <c r="I2228" s="52">
        <v>0.11</v>
      </c>
      <c r="J2228" s="31" t="str">
        <f t="shared" si="241"/>
        <v>High (11–15%)</v>
      </c>
      <c r="K2228" s="51">
        <f t="shared" si="242"/>
        <v>629.6664</v>
      </c>
      <c r="L2228" s="51">
        <f t="shared" si="243"/>
        <v>5094.5736</v>
      </c>
      <c r="M2228" s="49">
        <v>3</v>
      </c>
      <c r="N2228" s="53">
        <f t="shared" si="244"/>
        <v>0.0220588235294118</v>
      </c>
      <c r="O2228" s="54" t="s">
        <v>33</v>
      </c>
      <c r="P2228" s="55" t="s">
        <v>30</v>
      </c>
    </row>
    <row r="2229" ht="22.5" customHeight="1" spans="1:16">
      <c r="A2229" s="36" t="s">
        <v>48</v>
      </c>
      <c r="B2229" s="37" t="s">
        <v>49</v>
      </c>
      <c r="C2229" s="38">
        <v>44550</v>
      </c>
      <c r="D2229" s="37" t="str">
        <f t="shared" si="238"/>
        <v>December</v>
      </c>
      <c r="E2229" s="37">
        <f t="shared" si="239"/>
        <v>2021</v>
      </c>
      <c r="F2229" s="39">
        <v>158</v>
      </c>
      <c r="G2229" s="40">
        <v>43.85</v>
      </c>
      <c r="H2229" s="41">
        <f t="shared" si="240"/>
        <v>6928.3</v>
      </c>
      <c r="I2229" s="42">
        <v>0.23</v>
      </c>
      <c r="J2229" s="31" t="str">
        <f t="shared" si="241"/>
        <v>Maximum (21–25%)</v>
      </c>
      <c r="K2229" s="41">
        <f t="shared" si="242"/>
        <v>1593.509</v>
      </c>
      <c r="L2229" s="41">
        <f t="shared" si="243"/>
        <v>5334.791</v>
      </c>
      <c r="M2229" s="39">
        <v>5</v>
      </c>
      <c r="N2229" s="43">
        <f t="shared" si="244"/>
        <v>0.0316455696202532</v>
      </c>
      <c r="O2229" s="44" t="s">
        <v>31</v>
      </c>
      <c r="P2229" s="45" t="s">
        <v>30</v>
      </c>
    </row>
    <row r="2230" ht="22.5" customHeight="1" spans="1:16">
      <c r="A2230" s="46" t="s">
        <v>58</v>
      </c>
      <c r="B2230" s="47" t="s">
        <v>57</v>
      </c>
      <c r="C2230" s="48">
        <v>44578</v>
      </c>
      <c r="D2230" s="47" t="str">
        <f t="shared" si="238"/>
        <v>January</v>
      </c>
      <c r="E2230" s="47">
        <f t="shared" si="239"/>
        <v>2022</v>
      </c>
      <c r="F2230" s="49">
        <v>155</v>
      </c>
      <c r="G2230" s="50">
        <v>27.68</v>
      </c>
      <c r="H2230" s="51">
        <f t="shared" si="240"/>
        <v>4290.4</v>
      </c>
      <c r="I2230" s="52">
        <v>0.12</v>
      </c>
      <c r="J2230" s="31" t="str">
        <f t="shared" si="241"/>
        <v>High (11–15%)</v>
      </c>
      <c r="K2230" s="51">
        <f t="shared" si="242"/>
        <v>514.848</v>
      </c>
      <c r="L2230" s="51">
        <f t="shared" si="243"/>
        <v>3775.552</v>
      </c>
      <c r="M2230" s="49">
        <v>2</v>
      </c>
      <c r="N2230" s="53">
        <f t="shared" si="244"/>
        <v>0.0129032258064516</v>
      </c>
      <c r="O2230" s="54" t="s">
        <v>32</v>
      </c>
      <c r="P2230" s="55" t="s">
        <v>30</v>
      </c>
    </row>
    <row r="2231" ht="22.5" customHeight="1" spans="1:16">
      <c r="A2231" s="36" t="s">
        <v>46</v>
      </c>
      <c r="B2231" s="37" t="s">
        <v>47</v>
      </c>
      <c r="C2231" s="38">
        <v>44585</v>
      </c>
      <c r="D2231" s="37" t="str">
        <f t="shared" si="238"/>
        <v>January</v>
      </c>
      <c r="E2231" s="37">
        <f t="shared" si="239"/>
        <v>2022</v>
      </c>
      <c r="F2231" s="39">
        <v>155</v>
      </c>
      <c r="G2231" s="40">
        <v>52.73</v>
      </c>
      <c r="H2231" s="41">
        <f t="shared" si="240"/>
        <v>8173.15</v>
      </c>
      <c r="I2231" s="42">
        <v>0.05</v>
      </c>
      <c r="J2231" s="31" t="str">
        <f t="shared" si="241"/>
        <v>Low (1–5%)</v>
      </c>
      <c r="K2231" s="41">
        <f t="shared" si="242"/>
        <v>408.6575</v>
      </c>
      <c r="L2231" s="41">
        <f t="shared" si="243"/>
        <v>7764.4925</v>
      </c>
      <c r="M2231" s="39">
        <v>3</v>
      </c>
      <c r="N2231" s="43">
        <f t="shared" si="244"/>
        <v>0.0193548387096774</v>
      </c>
      <c r="O2231" s="44" t="s">
        <v>31</v>
      </c>
      <c r="P2231" s="45" t="s">
        <v>29</v>
      </c>
    </row>
    <row r="2232" ht="22.5" customHeight="1" spans="1:16">
      <c r="A2232" s="46" t="s">
        <v>8</v>
      </c>
      <c r="B2232" s="47" t="s">
        <v>45</v>
      </c>
      <c r="C2232" s="48">
        <v>44592</v>
      </c>
      <c r="D2232" s="47" t="str">
        <f t="shared" si="238"/>
        <v>January</v>
      </c>
      <c r="E2232" s="47">
        <f t="shared" si="239"/>
        <v>2022</v>
      </c>
      <c r="F2232" s="49">
        <v>165</v>
      </c>
      <c r="G2232" s="50">
        <v>15.32</v>
      </c>
      <c r="H2232" s="51">
        <f t="shared" si="240"/>
        <v>2527.8</v>
      </c>
      <c r="I2232" s="52">
        <v>0.04</v>
      </c>
      <c r="J2232" s="31" t="str">
        <f t="shared" si="241"/>
        <v>Low (1–5%)</v>
      </c>
      <c r="K2232" s="51">
        <f t="shared" si="242"/>
        <v>101.112</v>
      </c>
      <c r="L2232" s="51">
        <f t="shared" si="243"/>
        <v>2426.688</v>
      </c>
      <c r="M2232" s="49">
        <v>2</v>
      </c>
      <c r="N2232" s="53">
        <f t="shared" si="244"/>
        <v>0.0121212121212121</v>
      </c>
      <c r="O2232" s="54" t="s">
        <v>31</v>
      </c>
      <c r="P2232" s="55" t="s">
        <v>29</v>
      </c>
    </row>
    <row r="2233" ht="22.5" customHeight="1" spans="1:16">
      <c r="A2233" s="36" t="s">
        <v>6</v>
      </c>
      <c r="B2233" s="37" t="s">
        <v>51</v>
      </c>
      <c r="C2233" s="38">
        <v>44599</v>
      </c>
      <c r="D2233" s="37" t="str">
        <f t="shared" si="238"/>
        <v>February</v>
      </c>
      <c r="E2233" s="37">
        <f t="shared" si="239"/>
        <v>2022</v>
      </c>
      <c r="F2233" s="39">
        <v>156</v>
      </c>
      <c r="G2233" s="40">
        <v>52.46</v>
      </c>
      <c r="H2233" s="41">
        <f t="shared" si="240"/>
        <v>8183.76</v>
      </c>
      <c r="I2233" s="42">
        <v>0.23</v>
      </c>
      <c r="J2233" s="31" t="str">
        <f t="shared" si="241"/>
        <v>Maximum (21–25%)</v>
      </c>
      <c r="K2233" s="41">
        <f t="shared" si="242"/>
        <v>1882.2648</v>
      </c>
      <c r="L2233" s="41">
        <f t="shared" si="243"/>
        <v>6301.4952</v>
      </c>
      <c r="M2233" s="39">
        <v>3</v>
      </c>
      <c r="N2233" s="43">
        <f t="shared" si="244"/>
        <v>0.0192307692307692</v>
      </c>
      <c r="O2233" s="44" t="s">
        <v>32</v>
      </c>
      <c r="P2233" s="45" t="s">
        <v>29</v>
      </c>
    </row>
    <row r="2234" ht="22.5" customHeight="1" spans="1:16">
      <c r="A2234" s="46" t="s">
        <v>7</v>
      </c>
      <c r="B2234" s="47" t="s">
        <v>47</v>
      </c>
      <c r="C2234" s="48">
        <v>44599</v>
      </c>
      <c r="D2234" s="47" t="str">
        <f t="shared" si="238"/>
        <v>February</v>
      </c>
      <c r="E2234" s="47">
        <f t="shared" si="239"/>
        <v>2022</v>
      </c>
      <c r="F2234" s="49">
        <v>157</v>
      </c>
      <c r="G2234" s="50">
        <v>55.34</v>
      </c>
      <c r="H2234" s="51">
        <f t="shared" si="240"/>
        <v>8688.38</v>
      </c>
      <c r="I2234" s="52">
        <v>0.06</v>
      </c>
      <c r="J2234" s="31" t="str">
        <f t="shared" si="241"/>
        <v>Moderate (6–10%)</v>
      </c>
      <c r="K2234" s="51">
        <f t="shared" si="242"/>
        <v>521.3028</v>
      </c>
      <c r="L2234" s="51">
        <f t="shared" si="243"/>
        <v>8167.0772</v>
      </c>
      <c r="M2234" s="49">
        <v>1</v>
      </c>
      <c r="N2234" s="53">
        <f t="shared" si="244"/>
        <v>0.00636942675159236</v>
      </c>
      <c r="O2234" s="54" t="s">
        <v>33</v>
      </c>
      <c r="P2234" s="55" t="s">
        <v>29</v>
      </c>
    </row>
    <row r="2235" ht="22.5" customHeight="1" spans="1:16">
      <c r="A2235" s="36" t="s">
        <v>63</v>
      </c>
      <c r="B2235" s="37" t="s">
        <v>57</v>
      </c>
      <c r="C2235" s="38">
        <v>44655</v>
      </c>
      <c r="D2235" s="37" t="str">
        <f t="shared" si="238"/>
        <v>April</v>
      </c>
      <c r="E2235" s="37">
        <f t="shared" si="239"/>
        <v>2022</v>
      </c>
      <c r="F2235" s="39">
        <v>143</v>
      </c>
      <c r="G2235" s="40">
        <v>53.23</v>
      </c>
      <c r="H2235" s="41">
        <f t="shared" si="240"/>
        <v>7611.89</v>
      </c>
      <c r="I2235" s="42">
        <v>0.12</v>
      </c>
      <c r="J2235" s="31" t="str">
        <f t="shared" si="241"/>
        <v>High (11–15%)</v>
      </c>
      <c r="K2235" s="41">
        <f t="shared" si="242"/>
        <v>913.4268</v>
      </c>
      <c r="L2235" s="41">
        <f t="shared" si="243"/>
        <v>6698.4632</v>
      </c>
      <c r="M2235" s="39">
        <v>1</v>
      </c>
      <c r="N2235" s="43">
        <f t="shared" si="244"/>
        <v>0.00699300699300699</v>
      </c>
      <c r="O2235" s="44" t="s">
        <v>32</v>
      </c>
      <c r="P2235" s="45" t="s">
        <v>28</v>
      </c>
    </row>
    <row r="2236" ht="22.5" customHeight="1" spans="1:16">
      <c r="A2236" s="46" t="s">
        <v>50</v>
      </c>
      <c r="B2236" s="47" t="s">
        <v>51</v>
      </c>
      <c r="C2236" s="48">
        <v>44669</v>
      </c>
      <c r="D2236" s="47" t="str">
        <f t="shared" si="238"/>
        <v>April</v>
      </c>
      <c r="E2236" s="47">
        <f t="shared" si="239"/>
        <v>2022</v>
      </c>
      <c r="F2236" s="49">
        <v>156</v>
      </c>
      <c r="G2236" s="50">
        <v>16.2</v>
      </c>
      <c r="H2236" s="51">
        <f t="shared" si="240"/>
        <v>2527.2</v>
      </c>
      <c r="I2236" s="52">
        <v>0.11</v>
      </c>
      <c r="J2236" s="31" t="str">
        <f t="shared" si="241"/>
        <v>High (11–15%)</v>
      </c>
      <c r="K2236" s="51">
        <f t="shared" si="242"/>
        <v>277.992</v>
      </c>
      <c r="L2236" s="51">
        <f t="shared" si="243"/>
        <v>2249.208</v>
      </c>
      <c r="M2236" s="49">
        <v>1</v>
      </c>
      <c r="N2236" s="53">
        <f t="shared" si="244"/>
        <v>0.00641025641025641</v>
      </c>
      <c r="O2236" s="54" t="s">
        <v>31</v>
      </c>
      <c r="P2236" s="55" t="s">
        <v>28</v>
      </c>
    </row>
    <row r="2237" ht="22.5" customHeight="1" spans="1:16">
      <c r="A2237" s="36" t="s">
        <v>59</v>
      </c>
      <c r="B2237" s="37" t="s">
        <v>60</v>
      </c>
      <c r="C2237" s="38">
        <v>44669</v>
      </c>
      <c r="D2237" s="37" t="str">
        <f t="shared" si="238"/>
        <v>April</v>
      </c>
      <c r="E2237" s="37">
        <f t="shared" si="239"/>
        <v>2022</v>
      </c>
      <c r="F2237" s="39">
        <v>166</v>
      </c>
      <c r="G2237" s="40">
        <v>11.05</v>
      </c>
      <c r="H2237" s="41">
        <f t="shared" si="240"/>
        <v>1834.3</v>
      </c>
      <c r="I2237" s="42">
        <v>0.12</v>
      </c>
      <c r="J2237" s="31" t="str">
        <f t="shared" si="241"/>
        <v>High (11–15%)</v>
      </c>
      <c r="K2237" s="41">
        <f t="shared" si="242"/>
        <v>220.116</v>
      </c>
      <c r="L2237" s="41">
        <f t="shared" si="243"/>
        <v>1614.184</v>
      </c>
      <c r="M2237" s="39">
        <v>1</v>
      </c>
      <c r="N2237" s="43">
        <f t="shared" si="244"/>
        <v>0.00602409638554217</v>
      </c>
      <c r="O2237" s="44" t="s">
        <v>32</v>
      </c>
      <c r="P2237" s="45" t="s">
        <v>29</v>
      </c>
    </row>
    <row r="2238" ht="22.5" customHeight="1" spans="1:16">
      <c r="A2238" s="46" t="s">
        <v>7</v>
      </c>
      <c r="B2238" s="47" t="s">
        <v>47</v>
      </c>
      <c r="C2238" s="48">
        <v>44690</v>
      </c>
      <c r="D2238" s="47" t="str">
        <f t="shared" si="238"/>
        <v>May</v>
      </c>
      <c r="E2238" s="47">
        <f t="shared" si="239"/>
        <v>2022</v>
      </c>
      <c r="F2238" s="49">
        <v>134</v>
      </c>
      <c r="G2238" s="50">
        <v>31.48</v>
      </c>
      <c r="H2238" s="51">
        <f t="shared" si="240"/>
        <v>4218.32</v>
      </c>
      <c r="I2238" s="52">
        <v>0.01</v>
      </c>
      <c r="J2238" s="31" t="str">
        <f t="shared" si="241"/>
        <v>Low (1–5%)</v>
      </c>
      <c r="K2238" s="51">
        <f t="shared" si="242"/>
        <v>42.1832000000004</v>
      </c>
      <c r="L2238" s="51">
        <f t="shared" si="243"/>
        <v>4176.1368</v>
      </c>
      <c r="M2238" s="49">
        <v>0</v>
      </c>
      <c r="N2238" s="53">
        <f t="shared" si="244"/>
        <v>0</v>
      </c>
      <c r="O2238" s="54" t="s">
        <v>32</v>
      </c>
      <c r="P2238" s="55" t="s">
        <v>30</v>
      </c>
    </row>
    <row r="2239" ht="22.5" customHeight="1" spans="1:16">
      <c r="A2239" s="36" t="s">
        <v>48</v>
      </c>
      <c r="B2239" s="37" t="s">
        <v>49</v>
      </c>
      <c r="C2239" s="38">
        <v>44690</v>
      </c>
      <c r="D2239" s="37" t="str">
        <f t="shared" si="238"/>
        <v>May</v>
      </c>
      <c r="E2239" s="37">
        <f t="shared" si="239"/>
        <v>2022</v>
      </c>
      <c r="F2239" s="39">
        <v>157</v>
      </c>
      <c r="G2239" s="40">
        <v>40.28</v>
      </c>
      <c r="H2239" s="41">
        <f t="shared" si="240"/>
        <v>6323.96</v>
      </c>
      <c r="I2239" s="42">
        <v>0.11</v>
      </c>
      <c r="J2239" s="31" t="str">
        <f t="shared" si="241"/>
        <v>High (11–15%)</v>
      </c>
      <c r="K2239" s="41">
        <f t="shared" si="242"/>
        <v>695.6356</v>
      </c>
      <c r="L2239" s="41">
        <f t="shared" si="243"/>
        <v>5628.3244</v>
      </c>
      <c r="M2239" s="39">
        <v>0</v>
      </c>
      <c r="N2239" s="43">
        <f t="shared" si="244"/>
        <v>0</v>
      </c>
      <c r="O2239" s="44" t="s">
        <v>32</v>
      </c>
      <c r="P2239" s="45" t="s">
        <v>30</v>
      </c>
    </row>
    <row r="2240" ht="22.5" customHeight="1" spans="1:16">
      <c r="A2240" s="46" t="s">
        <v>59</v>
      </c>
      <c r="B2240" s="47" t="s">
        <v>60</v>
      </c>
      <c r="C2240" s="48">
        <v>44697</v>
      </c>
      <c r="D2240" s="47" t="str">
        <f t="shared" si="238"/>
        <v>May</v>
      </c>
      <c r="E2240" s="47">
        <f t="shared" si="239"/>
        <v>2022</v>
      </c>
      <c r="F2240" s="49">
        <v>154</v>
      </c>
      <c r="G2240" s="50">
        <v>29.46</v>
      </c>
      <c r="H2240" s="51">
        <f t="shared" si="240"/>
        <v>4536.84</v>
      </c>
      <c r="I2240" s="52">
        <v>0.25</v>
      </c>
      <c r="J2240" s="31" t="str">
        <f t="shared" si="241"/>
        <v>Maximum (21–25%)</v>
      </c>
      <c r="K2240" s="51">
        <f t="shared" si="242"/>
        <v>1134.21</v>
      </c>
      <c r="L2240" s="51">
        <f t="shared" si="243"/>
        <v>3402.63</v>
      </c>
      <c r="M2240" s="49">
        <v>5</v>
      </c>
      <c r="N2240" s="53">
        <f t="shared" si="244"/>
        <v>0.0324675324675325</v>
      </c>
      <c r="O2240" s="54" t="s">
        <v>32</v>
      </c>
      <c r="P2240" s="55" t="s">
        <v>29</v>
      </c>
    </row>
    <row r="2241" ht="22.5" customHeight="1" spans="1:16">
      <c r="A2241" s="36" t="s">
        <v>56</v>
      </c>
      <c r="B2241" s="37" t="s">
        <v>57</v>
      </c>
      <c r="C2241" s="38">
        <v>44711</v>
      </c>
      <c r="D2241" s="37" t="str">
        <f t="shared" si="238"/>
        <v>May</v>
      </c>
      <c r="E2241" s="37">
        <f t="shared" si="239"/>
        <v>2022</v>
      </c>
      <c r="F2241" s="39">
        <v>143</v>
      </c>
      <c r="G2241" s="40">
        <v>21.32</v>
      </c>
      <c r="H2241" s="41">
        <f t="shared" si="240"/>
        <v>3048.76</v>
      </c>
      <c r="I2241" s="42">
        <v>0.17</v>
      </c>
      <c r="J2241" s="31" t="str">
        <f t="shared" si="241"/>
        <v>Very High (16–20%)</v>
      </c>
      <c r="K2241" s="41">
        <f t="shared" si="242"/>
        <v>518.2892</v>
      </c>
      <c r="L2241" s="41">
        <f t="shared" si="243"/>
        <v>2530.4708</v>
      </c>
      <c r="M2241" s="39">
        <v>1</v>
      </c>
      <c r="N2241" s="43">
        <f t="shared" si="244"/>
        <v>0.00699300699300699</v>
      </c>
      <c r="O2241" s="44" t="s">
        <v>33</v>
      </c>
      <c r="P2241" s="45" t="s">
        <v>28</v>
      </c>
    </row>
    <row r="2242" ht="22.5" customHeight="1" spans="1:16">
      <c r="A2242" s="46" t="s">
        <v>63</v>
      </c>
      <c r="B2242" s="47" t="s">
        <v>57</v>
      </c>
      <c r="C2242" s="48">
        <v>44718</v>
      </c>
      <c r="D2242" s="47" t="str">
        <f t="shared" si="238"/>
        <v>June</v>
      </c>
      <c r="E2242" s="47">
        <f t="shared" si="239"/>
        <v>2022</v>
      </c>
      <c r="F2242" s="49">
        <v>151</v>
      </c>
      <c r="G2242" s="50">
        <v>31.63</v>
      </c>
      <c r="H2242" s="51">
        <f t="shared" si="240"/>
        <v>4776.13</v>
      </c>
      <c r="I2242" s="52">
        <v>0.17</v>
      </c>
      <c r="J2242" s="31" t="str">
        <f t="shared" si="241"/>
        <v>Very High (16–20%)</v>
      </c>
      <c r="K2242" s="51">
        <f t="shared" si="242"/>
        <v>811.9421</v>
      </c>
      <c r="L2242" s="51">
        <f t="shared" si="243"/>
        <v>3964.1879</v>
      </c>
      <c r="M2242" s="49">
        <v>5</v>
      </c>
      <c r="N2242" s="53">
        <f t="shared" si="244"/>
        <v>0.033112582781457</v>
      </c>
      <c r="O2242" s="54" t="s">
        <v>32</v>
      </c>
      <c r="P2242" s="55" t="s">
        <v>30</v>
      </c>
    </row>
    <row r="2243" ht="22.5" customHeight="1" spans="1:16">
      <c r="A2243" s="36" t="s">
        <v>52</v>
      </c>
      <c r="B2243" s="37" t="s">
        <v>53</v>
      </c>
      <c r="C2243" s="38">
        <v>44725</v>
      </c>
      <c r="D2243" s="37" t="str">
        <f t="shared" ref="D2243:D2306" si="245">TEXT(C2243,"mmmm")</f>
        <v>June</v>
      </c>
      <c r="E2243" s="37">
        <f t="shared" ref="E2243:E2306" si="246">YEAR(C2243)</f>
        <v>2022</v>
      </c>
      <c r="F2243" s="39">
        <v>152</v>
      </c>
      <c r="G2243" s="40">
        <v>23.87</v>
      </c>
      <c r="H2243" s="41">
        <f t="shared" ref="H2243:H2306" si="247">F2243*G2243</f>
        <v>3628.24</v>
      </c>
      <c r="I2243" s="42">
        <v>0.16</v>
      </c>
      <c r="J2243" s="31" t="str">
        <f t="shared" ref="J2243:J2306" si="248">IF(I2243=0,"No Discount",IF(I2243&lt;=0.05,"Low (1–5%)",IF(I2243&lt;=0.1,"Moderate (6–10%)",IF(I2243&lt;=0.15,"High (11–15%)",IF(I2243&lt;=0.2,"Very High (16–20%)","Maximum (21–25%)")))))</f>
        <v>Very High (16–20%)</v>
      </c>
      <c r="K2243" s="41">
        <f t="shared" ref="K2243:K2306" si="249">H2243-L2243</f>
        <v>580.5184</v>
      </c>
      <c r="L2243" s="41">
        <f t="shared" ref="L2243:L2306" si="250">H2243*(1-I2243)</f>
        <v>3047.7216</v>
      </c>
      <c r="M2243" s="39">
        <v>1</v>
      </c>
      <c r="N2243" s="43">
        <f t="shared" ref="N2243:N2306" si="251">M2243/F2243</f>
        <v>0.00657894736842105</v>
      </c>
      <c r="O2243" s="44" t="s">
        <v>32</v>
      </c>
      <c r="P2243" s="45" t="s">
        <v>29</v>
      </c>
    </row>
    <row r="2244" ht="22.5" customHeight="1" spans="1:16">
      <c r="A2244" s="46" t="s">
        <v>6</v>
      </c>
      <c r="B2244" s="47" t="s">
        <v>51</v>
      </c>
      <c r="C2244" s="48">
        <v>44746</v>
      </c>
      <c r="D2244" s="47" t="str">
        <f t="shared" si="245"/>
        <v>July</v>
      </c>
      <c r="E2244" s="47">
        <f t="shared" si="246"/>
        <v>2022</v>
      </c>
      <c r="F2244" s="49">
        <v>147</v>
      </c>
      <c r="G2244" s="50">
        <v>51.19</v>
      </c>
      <c r="H2244" s="51">
        <f t="shared" si="247"/>
        <v>7524.93</v>
      </c>
      <c r="I2244" s="52">
        <v>0.17</v>
      </c>
      <c r="J2244" s="31" t="str">
        <f t="shared" si="248"/>
        <v>Very High (16–20%)</v>
      </c>
      <c r="K2244" s="51">
        <f t="shared" si="249"/>
        <v>1279.2381</v>
      </c>
      <c r="L2244" s="51">
        <f t="shared" si="250"/>
        <v>6245.6919</v>
      </c>
      <c r="M2244" s="49">
        <v>2</v>
      </c>
      <c r="N2244" s="53">
        <f t="shared" si="251"/>
        <v>0.0136054421768707</v>
      </c>
      <c r="O2244" s="54" t="s">
        <v>33</v>
      </c>
      <c r="P2244" s="55" t="s">
        <v>29</v>
      </c>
    </row>
    <row r="2245" ht="22.5" customHeight="1" spans="1:16">
      <c r="A2245" s="36" t="s">
        <v>6</v>
      </c>
      <c r="B2245" s="37" t="s">
        <v>51</v>
      </c>
      <c r="C2245" s="38">
        <v>44753</v>
      </c>
      <c r="D2245" s="37" t="str">
        <f t="shared" si="245"/>
        <v>July</v>
      </c>
      <c r="E2245" s="37">
        <f t="shared" si="246"/>
        <v>2022</v>
      </c>
      <c r="F2245" s="39">
        <v>160</v>
      </c>
      <c r="G2245" s="40">
        <v>37.65</v>
      </c>
      <c r="H2245" s="41">
        <f t="shared" si="247"/>
        <v>6024</v>
      </c>
      <c r="I2245" s="42">
        <v>0.15</v>
      </c>
      <c r="J2245" s="31" t="str">
        <f t="shared" si="248"/>
        <v>High (11–15%)</v>
      </c>
      <c r="K2245" s="41">
        <f t="shared" si="249"/>
        <v>903.6</v>
      </c>
      <c r="L2245" s="41">
        <f t="shared" si="250"/>
        <v>5120.4</v>
      </c>
      <c r="M2245" s="39">
        <v>0</v>
      </c>
      <c r="N2245" s="43">
        <f t="shared" si="251"/>
        <v>0</v>
      </c>
      <c r="O2245" s="44" t="s">
        <v>31</v>
      </c>
      <c r="P2245" s="45" t="s">
        <v>30</v>
      </c>
    </row>
    <row r="2246" ht="22.5" customHeight="1" spans="1:16">
      <c r="A2246" s="46" t="s">
        <v>56</v>
      </c>
      <c r="B2246" s="47" t="s">
        <v>57</v>
      </c>
      <c r="C2246" s="48">
        <v>44774</v>
      </c>
      <c r="D2246" s="47" t="str">
        <f t="shared" si="245"/>
        <v>August</v>
      </c>
      <c r="E2246" s="47">
        <f t="shared" si="246"/>
        <v>2022</v>
      </c>
      <c r="F2246" s="49">
        <v>138</v>
      </c>
      <c r="G2246" s="50">
        <v>11.61</v>
      </c>
      <c r="H2246" s="51">
        <f t="shared" si="247"/>
        <v>1602.18</v>
      </c>
      <c r="I2246" s="52">
        <v>0.02</v>
      </c>
      <c r="J2246" s="31" t="str">
        <f t="shared" si="248"/>
        <v>Low (1–5%)</v>
      </c>
      <c r="K2246" s="51">
        <f t="shared" si="249"/>
        <v>32.0436</v>
      </c>
      <c r="L2246" s="51">
        <f t="shared" si="250"/>
        <v>1570.1364</v>
      </c>
      <c r="M2246" s="49">
        <v>1</v>
      </c>
      <c r="N2246" s="53">
        <f t="shared" si="251"/>
        <v>0.0072463768115942</v>
      </c>
      <c r="O2246" s="54" t="s">
        <v>33</v>
      </c>
      <c r="P2246" s="55" t="s">
        <v>30</v>
      </c>
    </row>
    <row r="2247" ht="22.5" customHeight="1" spans="1:16">
      <c r="A2247" s="36" t="s">
        <v>8</v>
      </c>
      <c r="B2247" s="37" t="s">
        <v>45</v>
      </c>
      <c r="C2247" s="38">
        <v>44788</v>
      </c>
      <c r="D2247" s="37" t="str">
        <f t="shared" si="245"/>
        <v>August</v>
      </c>
      <c r="E2247" s="37">
        <f t="shared" si="246"/>
        <v>2022</v>
      </c>
      <c r="F2247" s="39">
        <v>150</v>
      </c>
      <c r="G2247" s="40">
        <v>19.88</v>
      </c>
      <c r="H2247" s="41">
        <f t="shared" si="247"/>
        <v>2982</v>
      </c>
      <c r="I2247" s="42">
        <v>0.12</v>
      </c>
      <c r="J2247" s="31" t="str">
        <f t="shared" si="248"/>
        <v>High (11–15%)</v>
      </c>
      <c r="K2247" s="41">
        <f t="shared" si="249"/>
        <v>357.84</v>
      </c>
      <c r="L2247" s="41">
        <f t="shared" si="250"/>
        <v>2624.16</v>
      </c>
      <c r="M2247" s="39">
        <v>3</v>
      </c>
      <c r="N2247" s="43">
        <f t="shared" si="251"/>
        <v>0.02</v>
      </c>
      <c r="O2247" s="44" t="s">
        <v>33</v>
      </c>
      <c r="P2247" s="45" t="s">
        <v>29</v>
      </c>
    </row>
    <row r="2248" ht="22.5" customHeight="1" spans="1:16">
      <c r="A2248" s="46" t="s">
        <v>58</v>
      </c>
      <c r="B2248" s="47" t="s">
        <v>57</v>
      </c>
      <c r="C2248" s="48">
        <v>44802</v>
      </c>
      <c r="D2248" s="47" t="str">
        <f t="shared" si="245"/>
        <v>August</v>
      </c>
      <c r="E2248" s="47">
        <f t="shared" si="246"/>
        <v>2022</v>
      </c>
      <c r="F2248" s="49">
        <v>162</v>
      </c>
      <c r="G2248" s="50">
        <v>39.63</v>
      </c>
      <c r="H2248" s="51">
        <f t="shared" si="247"/>
        <v>6420.06</v>
      </c>
      <c r="I2248" s="52">
        <v>0.22</v>
      </c>
      <c r="J2248" s="31" t="str">
        <f t="shared" si="248"/>
        <v>Maximum (21–25%)</v>
      </c>
      <c r="K2248" s="51">
        <f t="shared" si="249"/>
        <v>1412.4132</v>
      </c>
      <c r="L2248" s="51">
        <f t="shared" si="250"/>
        <v>5007.6468</v>
      </c>
      <c r="M2248" s="49">
        <v>4</v>
      </c>
      <c r="N2248" s="53">
        <f t="shared" si="251"/>
        <v>0.0246913580246914</v>
      </c>
      <c r="O2248" s="54" t="s">
        <v>33</v>
      </c>
      <c r="P2248" s="55" t="s">
        <v>29</v>
      </c>
    </row>
    <row r="2249" ht="22.5" customHeight="1" spans="1:16">
      <c r="A2249" s="36" t="s">
        <v>59</v>
      </c>
      <c r="B2249" s="37" t="s">
        <v>60</v>
      </c>
      <c r="C2249" s="38">
        <v>44802</v>
      </c>
      <c r="D2249" s="37" t="str">
        <f t="shared" si="245"/>
        <v>August</v>
      </c>
      <c r="E2249" s="37">
        <f t="shared" si="246"/>
        <v>2022</v>
      </c>
      <c r="F2249" s="39">
        <v>162</v>
      </c>
      <c r="G2249" s="40">
        <v>25.21</v>
      </c>
      <c r="H2249" s="41">
        <f t="shared" si="247"/>
        <v>4084.02</v>
      </c>
      <c r="I2249" s="42">
        <v>0.11</v>
      </c>
      <c r="J2249" s="31" t="str">
        <f t="shared" si="248"/>
        <v>High (11–15%)</v>
      </c>
      <c r="K2249" s="41">
        <f t="shared" si="249"/>
        <v>449.2422</v>
      </c>
      <c r="L2249" s="41">
        <f t="shared" si="250"/>
        <v>3634.7778</v>
      </c>
      <c r="M2249" s="39">
        <v>3</v>
      </c>
      <c r="N2249" s="43">
        <f t="shared" si="251"/>
        <v>0.0185185185185185</v>
      </c>
      <c r="O2249" s="44" t="s">
        <v>32</v>
      </c>
      <c r="P2249" s="45" t="s">
        <v>29</v>
      </c>
    </row>
    <row r="2250" ht="22.5" customHeight="1" spans="1:16">
      <c r="A2250" s="46" t="s">
        <v>46</v>
      </c>
      <c r="B2250" s="47" t="s">
        <v>47</v>
      </c>
      <c r="C2250" s="48">
        <v>44809</v>
      </c>
      <c r="D2250" s="47" t="str">
        <f t="shared" si="245"/>
        <v>September</v>
      </c>
      <c r="E2250" s="47">
        <f t="shared" si="246"/>
        <v>2022</v>
      </c>
      <c r="F2250" s="49">
        <v>151</v>
      </c>
      <c r="G2250" s="50">
        <v>25.73</v>
      </c>
      <c r="H2250" s="51">
        <f t="shared" si="247"/>
        <v>3885.23</v>
      </c>
      <c r="I2250" s="52">
        <v>0.13</v>
      </c>
      <c r="J2250" s="31" t="str">
        <f t="shared" si="248"/>
        <v>High (11–15%)</v>
      </c>
      <c r="K2250" s="51">
        <f t="shared" si="249"/>
        <v>505.0799</v>
      </c>
      <c r="L2250" s="51">
        <f t="shared" si="250"/>
        <v>3380.1501</v>
      </c>
      <c r="M2250" s="49">
        <v>4</v>
      </c>
      <c r="N2250" s="53">
        <f t="shared" si="251"/>
        <v>0.0264900662251656</v>
      </c>
      <c r="O2250" s="54" t="s">
        <v>33</v>
      </c>
      <c r="P2250" s="55" t="s">
        <v>30</v>
      </c>
    </row>
    <row r="2251" ht="22.5" customHeight="1" spans="1:16">
      <c r="A2251" s="36" t="s">
        <v>63</v>
      </c>
      <c r="B2251" s="37" t="s">
        <v>57</v>
      </c>
      <c r="C2251" s="38">
        <v>44809</v>
      </c>
      <c r="D2251" s="37" t="str">
        <f t="shared" si="245"/>
        <v>September</v>
      </c>
      <c r="E2251" s="37">
        <f t="shared" si="246"/>
        <v>2022</v>
      </c>
      <c r="F2251" s="39">
        <v>175</v>
      </c>
      <c r="G2251" s="40">
        <v>19.92</v>
      </c>
      <c r="H2251" s="41">
        <f t="shared" si="247"/>
        <v>3486</v>
      </c>
      <c r="I2251" s="42">
        <v>0.07</v>
      </c>
      <c r="J2251" s="31" t="str">
        <f t="shared" si="248"/>
        <v>Moderate (6–10%)</v>
      </c>
      <c r="K2251" s="41">
        <f t="shared" si="249"/>
        <v>244.02</v>
      </c>
      <c r="L2251" s="41">
        <f t="shared" si="250"/>
        <v>3241.98</v>
      </c>
      <c r="M2251" s="39">
        <v>2</v>
      </c>
      <c r="N2251" s="43">
        <f t="shared" si="251"/>
        <v>0.0114285714285714</v>
      </c>
      <c r="O2251" s="44" t="s">
        <v>32</v>
      </c>
      <c r="P2251" s="45" t="s">
        <v>29</v>
      </c>
    </row>
    <row r="2252" ht="22.5" customHeight="1" spans="1:16">
      <c r="A2252" s="46" t="s">
        <v>48</v>
      </c>
      <c r="B2252" s="47" t="s">
        <v>49</v>
      </c>
      <c r="C2252" s="48">
        <v>44809</v>
      </c>
      <c r="D2252" s="47" t="str">
        <f t="shared" si="245"/>
        <v>September</v>
      </c>
      <c r="E2252" s="47">
        <f t="shared" si="246"/>
        <v>2022</v>
      </c>
      <c r="F2252" s="49">
        <v>167</v>
      </c>
      <c r="G2252" s="50">
        <v>16.68</v>
      </c>
      <c r="H2252" s="51">
        <f t="shared" si="247"/>
        <v>2785.56</v>
      </c>
      <c r="I2252" s="52">
        <v>0.04</v>
      </c>
      <c r="J2252" s="31" t="str">
        <f t="shared" si="248"/>
        <v>Low (1–5%)</v>
      </c>
      <c r="K2252" s="51">
        <f t="shared" si="249"/>
        <v>111.4224</v>
      </c>
      <c r="L2252" s="51">
        <f t="shared" si="250"/>
        <v>2674.1376</v>
      </c>
      <c r="M2252" s="49">
        <v>2</v>
      </c>
      <c r="N2252" s="53">
        <f t="shared" si="251"/>
        <v>0.0119760479041916</v>
      </c>
      <c r="O2252" s="54" t="s">
        <v>32</v>
      </c>
      <c r="P2252" s="55" t="s">
        <v>28</v>
      </c>
    </row>
    <row r="2253" ht="22.5" customHeight="1" spans="1:16">
      <c r="A2253" s="36" t="s">
        <v>64</v>
      </c>
      <c r="B2253" s="37" t="s">
        <v>65</v>
      </c>
      <c r="C2253" s="38">
        <v>44816</v>
      </c>
      <c r="D2253" s="37" t="str">
        <f t="shared" si="245"/>
        <v>September</v>
      </c>
      <c r="E2253" s="37">
        <f t="shared" si="246"/>
        <v>2022</v>
      </c>
      <c r="F2253" s="39">
        <v>140</v>
      </c>
      <c r="G2253" s="40">
        <v>44.39</v>
      </c>
      <c r="H2253" s="41">
        <f t="shared" si="247"/>
        <v>6214.6</v>
      </c>
      <c r="I2253" s="42">
        <v>0.06</v>
      </c>
      <c r="J2253" s="31" t="str">
        <f t="shared" si="248"/>
        <v>Moderate (6–10%)</v>
      </c>
      <c r="K2253" s="41">
        <f t="shared" si="249"/>
        <v>372.876</v>
      </c>
      <c r="L2253" s="41">
        <f t="shared" si="250"/>
        <v>5841.724</v>
      </c>
      <c r="M2253" s="39">
        <v>3</v>
      </c>
      <c r="N2253" s="43">
        <f t="shared" si="251"/>
        <v>0.0214285714285714</v>
      </c>
      <c r="O2253" s="44" t="s">
        <v>32</v>
      </c>
      <c r="P2253" s="45" t="s">
        <v>29</v>
      </c>
    </row>
    <row r="2254" ht="22.5" customHeight="1" spans="1:16">
      <c r="A2254" s="46" t="s">
        <v>9</v>
      </c>
      <c r="B2254" s="47" t="s">
        <v>62</v>
      </c>
      <c r="C2254" s="48">
        <v>44816</v>
      </c>
      <c r="D2254" s="47" t="str">
        <f t="shared" si="245"/>
        <v>September</v>
      </c>
      <c r="E2254" s="47">
        <f t="shared" si="246"/>
        <v>2022</v>
      </c>
      <c r="F2254" s="49">
        <v>176</v>
      </c>
      <c r="G2254" s="50">
        <v>47.08</v>
      </c>
      <c r="H2254" s="51">
        <f t="shared" si="247"/>
        <v>8286.08</v>
      </c>
      <c r="I2254" s="52">
        <v>0.12</v>
      </c>
      <c r="J2254" s="31" t="str">
        <f t="shared" si="248"/>
        <v>High (11–15%)</v>
      </c>
      <c r="K2254" s="51">
        <f t="shared" si="249"/>
        <v>994.3296</v>
      </c>
      <c r="L2254" s="51">
        <f t="shared" si="250"/>
        <v>7291.7504</v>
      </c>
      <c r="M2254" s="49">
        <v>2</v>
      </c>
      <c r="N2254" s="53">
        <f t="shared" si="251"/>
        <v>0.0113636363636364</v>
      </c>
      <c r="O2254" s="54" t="s">
        <v>32</v>
      </c>
      <c r="P2254" s="55" t="s">
        <v>30</v>
      </c>
    </row>
    <row r="2255" ht="22.5" customHeight="1" spans="1:16">
      <c r="A2255" s="36" t="s">
        <v>61</v>
      </c>
      <c r="B2255" s="37" t="s">
        <v>62</v>
      </c>
      <c r="C2255" s="38">
        <v>44830</v>
      </c>
      <c r="D2255" s="37" t="str">
        <f t="shared" si="245"/>
        <v>September</v>
      </c>
      <c r="E2255" s="37">
        <f t="shared" si="246"/>
        <v>2022</v>
      </c>
      <c r="F2255" s="39">
        <v>146</v>
      </c>
      <c r="G2255" s="40">
        <v>22.08</v>
      </c>
      <c r="H2255" s="41">
        <f t="shared" si="247"/>
        <v>3223.68</v>
      </c>
      <c r="I2255" s="42">
        <v>0.24</v>
      </c>
      <c r="J2255" s="31" t="str">
        <f t="shared" si="248"/>
        <v>Maximum (21–25%)</v>
      </c>
      <c r="K2255" s="41">
        <f t="shared" si="249"/>
        <v>773.6832</v>
      </c>
      <c r="L2255" s="41">
        <f t="shared" si="250"/>
        <v>2449.9968</v>
      </c>
      <c r="M2255" s="39">
        <v>0</v>
      </c>
      <c r="N2255" s="43">
        <f t="shared" si="251"/>
        <v>0</v>
      </c>
      <c r="O2255" s="44" t="s">
        <v>31</v>
      </c>
      <c r="P2255" s="45" t="s">
        <v>29</v>
      </c>
    </row>
    <row r="2256" ht="22.5" customHeight="1" spans="1:16">
      <c r="A2256" s="46" t="s">
        <v>64</v>
      </c>
      <c r="B2256" s="47" t="s">
        <v>65</v>
      </c>
      <c r="C2256" s="48">
        <v>44830</v>
      </c>
      <c r="D2256" s="47" t="str">
        <f t="shared" si="245"/>
        <v>September</v>
      </c>
      <c r="E2256" s="47">
        <f t="shared" si="246"/>
        <v>2022</v>
      </c>
      <c r="F2256" s="49">
        <v>154</v>
      </c>
      <c r="G2256" s="50">
        <v>51.58</v>
      </c>
      <c r="H2256" s="51">
        <f t="shared" si="247"/>
        <v>7943.32</v>
      </c>
      <c r="I2256" s="52">
        <v>0.03</v>
      </c>
      <c r="J2256" s="31" t="str">
        <f t="shared" si="248"/>
        <v>Low (1–5%)</v>
      </c>
      <c r="K2256" s="51">
        <f t="shared" si="249"/>
        <v>238.2996</v>
      </c>
      <c r="L2256" s="51">
        <f t="shared" si="250"/>
        <v>7705.0204</v>
      </c>
      <c r="M2256" s="49">
        <v>2</v>
      </c>
      <c r="N2256" s="53">
        <f t="shared" si="251"/>
        <v>0.012987012987013</v>
      </c>
      <c r="O2256" s="54" t="s">
        <v>31</v>
      </c>
      <c r="P2256" s="55" t="s">
        <v>30</v>
      </c>
    </row>
    <row r="2257" ht="22.5" customHeight="1" spans="1:16">
      <c r="A2257" s="36" t="s">
        <v>46</v>
      </c>
      <c r="B2257" s="37" t="s">
        <v>47</v>
      </c>
      <c r="C2257" s="38">
        <v>44844</v>
      </c>
      <c r="D2257" s="37" t="str">
        <f t="shared" si="245"/>
        <v>October</v>
      </c>
      <c r="E2257" s="37">
        <f t="shared" si="246"/>
        <v>2022</v>
      </c>
      <c r="F2257" s="39">
        <v>128</v>
      </c>
      <c r="G2257" s="40">
        <v>42.6</v>
      </c>
      <c r="H2257" s="41">
        <f t="shared" si="247"/>
        <v>5452.8</v>
      </c>
      <c r="I2257" s="42">
        <v>0.08</v>
      </c>
      <c r="J2257" s="31" t="str">
        <f t="shared" si="248"/>
        <v>Moderate (6–10%)</v>
      </c>
      <c r="K2257" s="41">
        <f t="shared" si="249"/>
        <v>436.224</v>
      </c>
      <c r="L2257" s="41">
        <f t="shared" si="250"/>
        <v>5016.576</v>
      </c>
      <c r="M2257" s="39">
        <v>2</v>
      </c>
      <c r="N2257" s="43">
        <f t="shared" si="251"/>
        <v>0.015625</v>
      </c>
      <c r="O2257" s="44" t="s">
        <v>32</v>
      </c>
      <c r="P2257" s="45" t="s">
        <v>29</v>
      </c>
    </row>
    <row r="2258" ht="22.5" customHeight="1" spans="1:16">
      <c r="A2258" s="46" t="s">
        <v>8</v>
      </c>
      <c r="B2258" s="47" t="s">
        <v>45</v>
      </c>
      <c r="C2258" s="48">
        <v>44858</v>
      </c>
      <c r="D2258" s="47" t="str">
        <f t="shared" si="245"/>
        <v>October</v>
      </c>
      <c r="E2258" s="47">
        <f t="shared" si="246"/>
        <v>2022</v>
      </c>
      <c r="F2258" s="49">
        <v>158</v>
      </c>
      <c r="G2258" s="50">
        <v>34.82</v>
      </c>
      <c r="H2258" s="51">
        <f t="shared" si="247"/>
        <v>5501.56</v>
      </c>
      <c r="I2258" s="52">
        <v>0.05</v>
      </c>
      <c r="J2258" s="31" t="str">
        <f t="shared" si="248"/>
        <v>Low (1–5%)</v>
      </c>
      <c r="K2258" s="51">
        <f t="shared" si="249"/>
        <v>275.078</v>
      </c>
      <c r="L2258" s="51">
        <f t="shared" si="250"/>
        <v>5226.482</v>
      </c>
      <c r="M2258" s="49">
        <v>1</v>
      </c>
      <c r="N2258" s="53">
        <f t="shared" si="251"/>
        <v>0.00632911392405063</v>
      </c>
      <c r="O2258" s="54" t="s">
        <v>33</v>
      </c>
      <c r="P2258" s="55" t="s">
        <v>30</v>
      </c>
    </row>
    <row r="2259" ht="22.5" customHeight="1" spans="1:16">
      <c r="A2259" s="36" t="s">
        <v>58</v>
      </c>
      <c r="B2259" s="37" t="s">
        <v>57</v>
      </c>
      <c r="C2259" s="38">
        <v>44858</v>
      </c>
      <c r="D2259" s="37" t="str">
        <f t="shared" si="245"/>
        <v>October</v>
      </c>
      <c r="E2259" s="37">
        <f t="shared" si="246"/>
        <v>2022</v>
      </c>
      <c r="F2259" s="39">
        <v>154</v>
      </c>
      <c r="G2259" s="40">
        <v>13.06</v>
      </c>
      <c r="H2259" s="41">
        <f t="shared" si="247"/>
        <v>2011.24</v>
      </c>
      <c r="I2259" s="42">
        <v>0.09</v>
      </c>
      <c r="J2259" s="31" t="str">
        <f t="shared" si="248"/>
        <v>Moderate (6–10%)</v>
      </c>
      <c r="K2259" s="41">
        <f t="shared" si="249"/>
        <v>181.0116</v>
      </c>
      <c r="L2259" s="41">
        <f t="shared" si="250"/>
        <v>1830.2284</v>
      </c>
      <c r="M2259" s="39">
        <v>3</v>
      </c>
      <c r="N2259" s="43">
        <f t="shared" si="251"/>
        <v>0.0194805194805195</v>
      </c>
      <c r="O2259" s="44" t="s">
        <v>33</v>
      </c>
      <c r="P2259" s="45" t="s">
        <v>30</v>
      </c>
    </row>
    <row r="2260" ht="22.5" customHeight="1" spans="1:16">
      <c r="A2260" s="46" t="s">
        <v>9</v>
      </c>
      <c r="B2260" s="47" t="s">
        <v>62</v>
      </c>
      <c r="C2260" s="48">
        <v>44858</v>
      </c>
      <c r="D2260" s="47" t="str">
        <f t="shared" si="245"/>
        <v>October</v>
      </c>
      <c r="E2260" s="47">
        <f t="shared" si="246"/>
        <v>2022</v>
      </c>
      <c r="F2260" s="49">
        <v>129</v>
      </c>
      <c r="G2260" s="50">
        <v>22.49</v>
      </c>
      <c r="H2260" s="51">
        <f t="shared" si="247"/>
        <v>2901.21</v>
      </c>
      <c r="I2260" s="52">
        <v>0.21</v>
      </c>
      <c r="J2260" s="31" t="str">
        <f t="shared" si="248"/>
        <v>Maximum (21–25%)</v>
      </c>
      <c r="K2260" s="51">
        <f t="shared" si="249"/>
        <v>609.2541</v>
      </c>
      <c r="L2260" s="51">
        <f t="shared" si="250"/>
        <v>2291.9559</v>
      </c>
      <c r="M2260" s="49">
        <v>2</v>
      </c>
      <c r="N2260" s="53">
        <f t="shared" si="251"/>
        <v>0.0155038759689922</v>
      </c>
      <c r="O2260" s="54" t="s">
        <v>32</v>
      </c>
      <c r="P2260" s="55" t="s">
        <v>30</v>
      </c>
    </row>
    <row r="2261" ht="22.5" customHeight="1" spans="1:16">
      <c r="A2261" s="36" t="s">
        <v>7</v>
      </c>
      <c r="B2261" s="37" t="s">
        <v>47</v>
      </c>
      <c r="C2261" s="38">
        <v>44865</v>
      </c>
      <c r="D2261" s="37" t="str">
        <f t="shared" si="245"/>
        <v>October</v>
      </c>
      <c r="E2261" s="37">
        <f t="shared" si="246"/>
        <v>2022</v>
      </c>
      <c r="F2261" s="39">
        <v>138</v>
      </c>
      <c r="G2261" s="40">
        <v>19.35</v>
      </c>
      <c r="H2261" s="41">
        <f t="shared" si="247"/>
        <v>2670.3</v>
      </c>
      <c r="I2261" s="42">
        <v>0.16</v>
      </c>
      <c r="J2261" s="31" t="str">
        <f t="shared" si="248"/>
        <v>Very High (16–20%)</v>
      </c>
      <c r="K2261" s="41">
        <f t="shared" si="249"/>
        <v>427.248</v>
      </c>
      <c r="L2261" s="41">
        <f t="shared" si="250"/>
        <v>2243.052</v>
      </c>
      <c r="M2261" s="39">
        <v>2</v>
      </c>
      <c r="N2261" s="43">
        <f t="shared" si="251"/>
        <v>0.0144927536231884</v>
      </c>
      <c r="O2261" s="44" t="s">
        <v>31</v>
      </c>
      <c r="P2261" s="45" t="s">
        <v>29</v>
      </c>
    </row>
    <row r="2262" ht="22.5" customHeight="1" spans="1:16">
      <c r="A2262" s="46" t="s">
        <v>7</v>
      </c>
      <c r="B2262" s="47" t="s">
        <v>47</v>
      </c>
      <c r="C2262" s="48">
        <v>44872</v>
      </c>
      <c r="D2262" s="47" t="str">
        <f t="shared" si="245"/>
        <v>November</v>
      </c>
      <c r="E2262" s="47">
        <f t="shared" si="246"/>
        <v>2022</v>
      </c>
      <c r="F2262" s="49">
        <v>156</v>
      </c>
      <c r="G2262" s="50">
        <v>13.78</v>
      </c>
      <c r="H2262" s="51">
        <f t="shared" si="247"/>
        <v>2149.68</v>
      </c>
      <c r="I2262" s="52">
        <v>0.17</v>
      </c>
      <c r="J2262" s="31" t="str">
        <f t="shared" si="248"/>
        <v>Very High (16–20%)</v>
      </c>
      <c r="K2262" s="51">
        <f t="shared" si="249"/>
        <v>365.4456</v>
      </c>
      <c r="L2262" s="51">
        <f t="shared" si="250"/>
        <v>1784.2344</v>
      </c>
      <c r="M2262" s="49">
        <v>5</v>
      </c>
      <c r="N2262" s="53">
        <f t="shared" si="251"/>
        <v>0.032051282051282</v>
      </c>
      <c r="O2262" s="54" t="s">
        <v>32</v>
      </c>
      <c r="P2262" s="55" t="s">
        <v>29</v>
      </c>
    </row>
    <row r="2263" ht="22.5" customHeight="1" spans="1:16">
      <c r="A2263" s="36" t="s">
        <v>61</v>
      </c>
      <c r="B2263" s="37" t="s">
        <v>62</v>
      </c>
      <c r="C2263" s="38">
        <v>44886</v>
      </c>
      <c r="D2263" s="37" t="str">
        <f t="shared" si="245"/>
        <v>November</v>
      </c>
      <c r="E2263" s="37">
        <f t="shared" si="246"/>
        <v>2022</v>
      </c>
      <c r="F2263" s="39">
        <v>175</v>
      </c>
      <c r="G2263" s="40">
        <v>20.43</v>
      </c>
      <c r="H2263" s="41">
        <f t="shared" si="247"/>
        <v>3575.25</v>
      </c>
      <c r="I2263" s="42">
        <v>0.06</v>
      </c>
      <c r="J2263" s="31" t="str">
        <f t="shared" si="248"/>
        <v>Moderate (6–10%)</v>
      </c>
      <c r="K2263" s="41">
        <f t="shared" si="249"/>
        <v>214.515</v>
      </c>
      <c r="L2263" s="41">
        <f t="shared" si="250"/>
        <v>3360.735</v>
      </c>
      <c r="M2263" s="39">
        <v>1</v>
      </c>
      <c r="N2263" s="43">
        <f t="shared" si="251"/>
        <v>0.00571428571428571</v>
      </c>
      <c r="O2263" s="44" t="s">
        <v>32</v>
      </c>
      <c r="P2263" s="45" t="s">
        <v>29</v>
      </c>
    </row>
    <row r="2264" ht="22.5" customHeight="1" spans="1:16">
      <c r="A2264" s="46" t="s">
        <v>63</v>
      </c>
      <c r="B2264" s="47" t="s">
        <v>57</v>
      </c>
      <c r="C2264" s="48">
        <v>44886</v>
      </c>
      <c r="D2264" s="47" t="str">
        <f t="shared" si="245"/>
        <v>November</v>
      </c>
      <c r="E2264" s="47">
        <f t="shared" si="246"/>
        <v>2022</v>
      </c>
      <c r="F2264" s="49">
        <v>165</v>
      </c>
      <c r="G2264" s="50">
        <v>30.35</v>
      </c>
      <c r="H2264" s="51">
        <f t="shared" si="247"/>
        <v>5007.75</v>
      </c>
      <c r="I2264" s="52">
        <v>0.21</v>
      </c>
      <c r="J2264" s="31" t="str">
        <f t="shared" si="248"/>
        <v>Maximum (21–25%)</v>
      </c>
      <c r="K2264" s="51">
        <f t="shared" si="249"/>
        <v>1051.6275</v>
      </c>
      <c r="L2264" s="51">
        <f t="shared" si="250"/>
        <v>3956.1225</v>
      </c>
      <c r="M2264" s="49">
        <v>2</v>
      </c>
      <c r="N2264" s="53">
        <f t="shared" si="251"/>
        <v>0.0121212121212121</v>
      </c>
      <c r="O2264" s="54" t="s">
        <v>33</v>
      </c>
      <c r="P2264" s="55" t="s">
        <v>29</v>
      </c>
    </row>
    <row r="2265" ht="22.5" customHeight="1" spans="1:16">
      <c r="A2265" s="36" t="s">
        <v>52</v>
      </c>
      <c r="B2265" s="37" t="s">
        <v>53</v>
      </c>
      <c r="C2265" s="38">
        <v>44942</v>
      </c>
      <c r="D2265" s="37" t="str">
        <f t="shared" si="245"/>
        <v>January</v>
      </c>
      <c r="E2265" s="37">
        <f t="shared" si="246"/>
        <v>2023</v>
      </c>
      <c r="F2265" s="39">
        <v>137</v>
      </c>
      <c r="G2265" s="40">
        <v>55.87</v>
      </c>
      <c r="H2265" s="41">
        <f t="shared" si="247"/>
        <v>7654.19</v>
      </c>
      <c r="I2265" s="42">
        <v>0.01</v>
      </c>
      <c r="J2265" s="31" t="str">
        <f t="shared" si="248"/>
        <v>Low (1–5%)</v>
      </c>
      <c r="K2265" s="41">
        <f t="shared" si="249"/>
        <v>76.5419000000002</v>
      </c>
      <c r="L2265" s="41">
        <f t="shared" si="250"/>
        <v>7577.6481</v>
      </c>
      <c r="M2265" s="39">
        <v>0</v>
      </c>
      <c r="N2265" s="43">
        <f t="shared" si="251"/>
        <v>0</v>
      </c>
      <c r="O2265" s="44" t="s">
        <v>33</v>
      </c>
      <c r="P2265" s="45" t="s">
        <v>30</v>
      </c>
    </row>
    <row r="2266" ht="22.5" customHeight="1" spans="1:16">
      <c r="A2266" s="46" t="s">
        <v>8</v>
      </c>
      <c r="B2266" s="47" t="s">
        <v>45</v>
      </c>
      <c r="C2266" s="48">
        <v>44949</v>
      </c>
      <c r="D2266" s="47" t="str">
        <f t="shared" si="245"/>
        <v>January</v>
      </c>
      <c r="E2266" s="47">
        <f t="shared" si="246"/>
        <v>2023</v>
      </c>
      <c r="F2266" s="49">
        <v>145</v>
      </c>
      <c r="G2266" s="50">
        <v>28.76</v>
      </c>
      <c r="H2266" s="51">
        <f t="shared" si="247"/>
        <v>4170.2</v>
      </c>
      <c r="I2266" s="52">
        <v>0.15</v>
      </c>
      <c r="J2266" s="31" t="str">
        <f t="shared" si="248"/>
        <v>High (11–15%)</v>
      </c>
      <c r="K2266" s="51">
        <f t="shared" si="249"/>
        <v>625.53</v>
      </c>
      <c r="L2266" s="51">
        <f t="shared" si="250"/>
        <v>3544.67</v>
      </c>
      <c r="M2266" s="49">
        <v>1</v>
      </c>
      <c r="N2266" s="53">
        <f t="shared" si="251"/>
        <v>0.00689655172413793</v>
      </c>
      <c r="O2266" s="54" t="s">
        <v>32</v>
      </c>
      <c r="P2266" s="55" t="s">
        <v>28</v>
      </c>
    </row>
    <row r="2267" ht="22.5" customHeight="1" spans="1:16">
      <c r="A2267" s="36" t="s">
        <v>61</v>
      </c>
      <c r="B2267" s="37" t="s">
        <v>62</v>
      </c>
      <c r="C2267" s="38">
        <v>44963</v>
      </c>
      <c r="D2267" s="37" t="str">
        <f t="shared" si="245"/>
        <v>February</v>
      </c>
      <c r="E2267" s="37">
        <f t="shared" si="246"/>
        <v>2023</v>
      </c>
      <c r="F2267" s="39">
        <v>153</v>
      </c>
      <c r="G2267" s="40">
        <v>27.04</v>
      </c>
      <c r="H2267" s="41">
        <f t="shared" si="247"/>
        <v>4137.12</v>
      </c>
      <c r="I2267" s="42">
        <v>0.19</v>
      </c>
      <c r="J2267" s="31" t="str">
        <f t="shared" si="248"/>
        <v>Very High (16–20%)</v>
      </c>
      <c r="K2267" s="41">
        <f t="shared" si="249"/>
        <v>786.0528</v>
      </c>
      <c r="L2267" s="41">
        <f t="shared" si="250"/>
        <v>3351.0672</v>
      </c>
      <c r="M2267" s="39">
        <v>1</v>
      </c>
      <c r="N2267" s="43">
        <f t="shared" si="251"/>
        <v>0.0065359477124183</v>
      </c>
      <c r="O2267" s="44" t="s">
        <v>32</v>
      </c>
      <c r="P2267" s="45" t="s">
        <v>28</v>
      </c>
    </row>
    <row r="2268" ht="22.5" customHeight="1" spans="1:16">
      <c r="A2268" s="46" t="s">
        <v>58</v>
      </c>
      <c r="B2268" s="47" t="s">
        <v>57</v>
      </c>
      <c r="C2268" s="48">
        <v>44977</v>
      </c>
      <c r="D2268" s="47" t="str">
        <f t="shared" si="245"/>
        <v>February</v>
      </c>
      <c r="E2268" s="47">
        <f t="shared" si="246"/>
        <v>2023</v>
      </c>
      <c r="F2268" s="49">
        <v>131</v>
      </c>
      <c r="G2268" s="50">
        <v>47.63</v>
      </c>
      <c r="H2268" s="51">
        <f t="shared" si="247"/>
        <v>6239.53</v>
      </c>
      <c r="I2268" s="52">
        <v>0.17</v>
      </c>
      <c r="J2268" s="31" t="str">
        <f t="shared" si="248"/>
        <v>Very High (16–20%)</v>
      </c>
      <c r="K2268" s="51">
        <f t="shared" si="249"/>
        <v>1060.7201</v>
      </c>
      <c r="L2268" s="51">
        <f t="shared" si="250"/>
        <v>5178.8099</v>
      </c>
      <c r="M2268" s="49">
        <v>1</v>
      </c>
      <c r="N2268" s="53">
        <f t="shared" si="251"/>
        <v>0.00763358778625954</v>
      </c>
      <c r="O2268" s="54" t="s">
        <v>33</v>
      </c>
      <c r="P2268" s="55" t="s">
        <v>30</v>
      </c>
    </row>
    <row r="2269" ht="22.5" customHeight="1" spans="1:16">
      <c r="A2269" s="36" t="s">
        <v>48</v>
      </c>
      <c r="B2269" s="37" t="s">
        <v>49</v>
      </c>
      <c r="C2269" s="38">
        <v>44977</v>
      </c>
      <c r="D2269" s="37" t="str">
        <f t="shared" si="245"/>
        <v>February</v>
      </c>
      <c r="E2269" s="37">
        <f t="shared" si="246"/>
        <v>2023</v>
      </c>
      <c r="F2269" s="39">
        <v>146</v>
      </c>
      <c r="G2269" s="40">
        <v>15.48</v>
      </c>
      <c r="H2269" s="41">
        <f t="shared" si="247"/>
        <v>2260.08</v>
      </c>
      <c r="I2269" s="42">
        <v>0.18</v>
      </c>
      <c r="J2269" s="31" t="str">
        <f t="shared" si="248"/>
        <v>Very High (16–20%)</v>
      </c>
      <c r="K2269" s="41">
        <f t="shared" si="249"/>
        <v>406.8144</v>
      </c>
      <c r="L2269" s="41">
        <f t="shared" si="250"/>
        <v>1853.2656</v>
      </c>
      <c r="M2269" s="39">
        <v>1</v>
      </c>
      <c r="N2269" s="43">
        <f t="shared" si="251"/>
        <v>0.00684931506849315</v>
      </c>
      <c r="O2269" s="44" t="s">
        <v>32</v>
      </c>
      <c r="P2269" s="45" t="s">
        <v>30</v>
      </c>
    </row>
    <row r="2270" ht="22.5" customHeight="1" spans="1:16">
      <c r="A2270" s="46" t="s">
        <v>58</v>
      </c>
      <c r="B2270" s="47" t="s">
        <v>57</v>
      </c>
      <c r="C2270" s="48">
        <v>45005</v>
      </c>
      <c r="D2270" s="47" t="str">
        <f t="shared" si="245"/>
        <v>March</v>
      </c>
      <c r="E2270" s="47">
        <f t="shared" si="246"/>
        <v>2023</v>
      </c>
      <c r="F2270" s="49">
        <v>150</v>
      </c>
      <c r="G2270" s="50">
        <v>52.78</v>
      </c>
      <c r="H2270" s="51">
        <f t="shared" si="247"/>
        <v>7917</v>
      </c>
      <c r="I2270" s="52">
        <v>0.06</v>
      </c>
      <c r="J2270" s="31" t="str">
        <f t="shared" si="248"/>
        <v>Moderate (6–10%)</v>
      </c>
      <c r="K2270" s="51">
        <f t="shared" si="249"/>
        <v>475.02</v>
      </c>
      <c r="L2270" s="51">
        <f t="shared" si="250"/>
        <v>7441.98</v>
      </c>
      <c r="M2270" s="49">
        <v>3</v>
      </c>
      <c r="N2270" s="53">
        <f t="shared" si="251"/>
        <v>0.02</v>
      </c>
      <c r="O2270" s="54" t="s">
        <v>33</v>
      </c>
      <c r="P2270" s="55" t="s">
        <v>28</v>
      </c>
    </row>
    <row r="2271" ht="22.5" customHeight="1" spans="1:16">
      <c r="A2271" s="36" t="s">
        <v>61</v>
      </c>
      <c r="B2271" s="37" t="s">
        <v>62</v>
      </c>
      <c r="C2271" s="38">
        <v>45040</v>
      </c>
      <c r="D2271" s="37" t="str">
        <f t="shared" si="245"/>
        <v>April</v>
      </c>
      <c r="E2271" s="37">
        <f t="shared" si="246"/>
        <v>2023</v>
      </c>
      <c r="F2271" s="39">
        <v>168</v>
      </c>
      <c r="G2271" s="40">
        <v>19.96</v>
      </c>
      <c r="H2271" s="41">
        <f t="shared" si="247"/>
        <v>3353.28</v>
      </c>
      <c r="I2271" s="42">
        <v>0.24</v>
      </c>
      <c r="J2271" s="31" t="str">
        <f t="shared" si="248"/>
        <v>Maximum (21–25%)</v>
      </c>
      <c r="K2271" s="41">
        <f t="shared" si="249"/>
        <v>804.7872</v>
      </c>
      <c r="L2271" s="41">
        <f t="shared" si="250"/>
        <v>2548.4928</v>
      </c>
      <c r="M2271" s="39">
        <v>3</v>
      </c>
      <c r="N2271" s="43">
        <f t="shared" si="251"/>
        <v>0.0178571428571429</v>
      </c>
      <c r="O2271" s="44" t="s">
        <v>32</v>
      </c>
      <c r="P2271" s="45" t="s">
        <v>30</v>
      </c>
    </row>
    <row r="2272" ht="22.5" customHeight="1" spans="1:16">
      <c r="A2272" s="46" t="s">
        <v>56</v>
      </c>
      <c r="B2272" s="47" t="s">
        <v>57</v>
      </c>
      <c r="C2272" s="48">
        <v>45054</v>
      </c>
      <c r="D2272" s="47" t="str">
        <f t="shared" si="245"/>
        <v>May</v>
      </c>
      <c r="E2272" s="47">
        <f t="shared" si="246"/>
        <v>2023</v>
      </c>
      <c r="F2272" s="49">
        <v>155</v>
      </c>
      <c r="G2272" s="50">
        <v>52.27</v>
      </c>
      <c r="H2272" s="51">
        <f t="shared" si="247"/>
        <v>8101.85</v>
      </c>
      <c r="I2272" s="52">
        <v>0</v>
      </c>
      <c r="J2272" s="31" t="str">
        <f t="shared" si="248"/>
        <v>No Discount</v>
      </c>
      <c r="K2272" s="51">
        <f t="shared" si="249"/>
        <v>0</v>
      </c>
      <c r="L2272" s="51">
        <f t="shared" si="250"/>
        <v>8101.85</v>
      </c>
      <c r="M2272" s="49">
        <v>1</v>
      </c>
      <c r="N2272" s="53">
        <f t="shared" si="251"/>
        <v>0.00645161290322581</v>
      </c>
      <c r="O2272" s="54" t="s">
        <v>33</v>
      </c>
      <c r="P2272" s="55" t="s">
        <v>30</v>
      </c>
    </row>
    <row r="2273" ht="22.5" customHeight="1" spans="1:16">
      <c r="A2273" s="36" t="s">
        <v>63</v>
      </c>
      <c r="B2273" s="37" t="s">
        <v>57</v>
      </c>
      <c r="C2273" s="38">
        <v>45061</v>
      </c>
      <c r="D2273" s="37" t="str">
        <f t="shared" si="245"/>
        <v>May</v>
      </c>
      <c r="E2273" s="37">
        <f t="shared" si="246"/>
        <v>2023</v>
      </c>
      <c r="F2273" s="39">
        <v>149</v>
      </c>
      <c r="G2273" s="40">
        <v>26.42</v>
      </c>
      <c r="H2273" s="41">
        <f t="shared" si="247"/>
        <v>3936.58</v>
      </c>
      <c r="I2273" s="42">
        <v>0.1</v>
      </c>
      <c r="J2273" s="31" t="str">
        <f t="shared" si="248"/>
        <v>Moderate (6–10%)</v>
      </c>
      <c r="K2273" s="41">
        <f t="shared" si="249"/>
        <v>393.658</v>
      </c>
      <c r="L2273" s="41">
        <f t="shared" si="250"/>
        <v>3542.922</v>
      </c>
      <c r="M2273" s="39">
        <v>3</v>
      </c>
      <c r="N2273" s="43">
        <f t="shared" si="251"/>
        <v>0.0201342281879195</v>
      </c>
      <c r="O2273" s="44" t="s">
        <v>32</v>
      </c>
      <c r="P2273" s="45" t="s">
        <v>29</v>
      </c>
    </row>
    <row r="2274" ht="22.5" customHeight="1" spans="1:16">
      <c r="A2274" s="46" t="s">
        <v>58</v>
      </c>
      <c r="B2274" s="47" t="s">
        <v>57</v>
      </c>
      <c r="C2274" s="48">
        <v>45068</v>
      </c>
      <c r="D2274" s="47" t="str">
        <f t="shared" si="245"/>
        <v>May</v>
      </c>
      <c r="E2274" s="47">
        <f t="shared" si="246"/>
        <v>2023</v>
      </c>
      <c r="F2274" s="49">
        <v>148</v>
      </c>
      <c r="G2274" s="50">
        <v>34.92</v>
      </c>
      <c r="H2274" s="51">
        <f t="shared" si="247"/>
        <v>5168.16</v>
      </c>
      <c r="I2274" s="52">
        <v>0</v>
      </c>
      <c r="J2274" s="31" t="str">
        <f t="shared" si="248"/>
        <v>No Discount</v>
      </c>
      <c r="K2274" s="51">
        <f t="shared" si="249"/>
        <v>0</v>
      </c>
      <c r="L2274" s="51">
        <f t="shared" si="250"/>
        <v>5168.16</v>
      </c>
      <c r="M2274" s="49">
        <v>2</v>
      </c>
      <c r="N2274" s="53">
        <f t="shared" si="251"/>
        <v>0.0135135135135135</v>
      </c>
      <c r="O2274" s="54" t="s">
        <v>32</v>
      </c>
      <c r="P2274" s="55" t="s">
        <v>28</v>
      </c>
    </row>
    <row r="2275" ht="22.5" customHeight="1" spans="1:16">
      <c r="A2275" s="36" t="s">
        <v>46</v>
      </c>
      <c r="B2275" s="37" t="s">
        <v>47</v>
      </c>
      <c r="C2275" s="38">
        <v>45082</v>
      </c>
      <c r="D2275" s="37" t="str">
        <f t="shared" si="245"/>
        <v>June</v>
      </c>
      <c r="E2275" s="37">
        <f t="shared" si="246"/>
        <v>2023</v>
      </c>
      <c r="F2275" s="39">
        <v>158</v>
      </c>
      <c r="G2275" s="40">
        <v>28.26</v>
      </c>
      <c r="H2275" s="41">
        <f t="shared" si="247"/>
        <v>4465.08</v>
      </c>
      <c r="I2275" s="42">
        <v>0.06</v>
      </c>
      <c r="J2275" s="31" t="str">
        <f t="shared" si="248"/>
        <v>Moderate (6–10%)</v>
      </c>
      <c r="K2275" s="41">
        <f t="shared" si="249"/>
        <v>267.9048</v>
      </c>
      <c r="L2275" s="41">
        <f t="shared" si="250"/>
        <v>4197.1752</v>
      </c>
      <c r="M2275" s="39">
        <v>0</v>
      </c>
      <c r="N2275" s="43">
        <f t="shared" si="251"/>
        <v>0</v>
      </c>
      <c r="O2275" s="44" t="s">
        <v>33</v>
      </c>
      <c r="P2275" s="45" t="s">
        <v>28</v>
      </c>
    </row>
    <row r="2276" ht="22.5" customHeight="1" spans="1:16">
      <c r="A2276" s="46" t="s">
        <v>58</v>
      </c>
      <c r="B2276" s="47" t="s">
        <v>57</v>
      </c>
      <c r="C2276" s="48">
        <v>45096</v>
      </c>
      <c r="D2276" s="47" t="str">
        <f t="shared" si="245"/>
        <v>June</v>
      </c>
      <c r="E2276" s="47">
        <f t="shared" si="246"/>
        <v>2023</v>
      </c>
      <c r="F2276" s="49">
        <v>151</v>
      </c>
      <c r="G2276" s="50">
        <v>50.02</v>
      </c>
      <c r="H2276" s="51">
        <f t="shared" si="247"/>
        <v>7553.02</v>
      </c>
      <c r="I2276" s="52">
        <v>0.06</v>
      </c>
      <c r="J2276" s="31" t="str">
        <f t="shared" si="248"/>
        <v>Moderate (6–10%)</v>
      </c>
      <c r="K2276" s="51">
        <f t="shared" si="249"/>
        <v>453.1812</v>
      </c>
      <c r="L2276" s="51">
        <f t="shared" si="250"/>
        <v>7099.8388</v>
      </c>
      <c r="M2276" s="49">
        <v>2</v>
      </c>
      <c r="N2276" s="53">
        <f t="shared" si="251"/>
        <v>0.0132450331125828</v>
      </c>
      <c r="O2276" s="54" t="s">
        <v>33</v>
      </c>
      <c r="P2276" s="55" t="s">
        <v>30</v>
      </c>
    </row>
    <row r="2277" ht="22.5" customHeight="1" spans="1:16">
      <c r="A2277" s="36" t="s">
        <v>63</v>
      </c>
      <c r="B2277" s="37" t="s">
        <v>57</v>
      </c>
      <c r="C2277" s="38">
        <v>45124</v>
      </c>
      <c r="D2277" s="37" t="str">
        <f t="shared" si="245"/>
        <v>July</v>
      </c>
      <c r="E2277" s="37">
        <f t="shared" si="246"/>
        <v>2023</v>
      </c>
      <c r="F2277" s="39">
        <v>145</v>
      </c>
      <c r="G2277" s="40">
        <v>26.28</v>
      </c>
      <c r="H2277" s="41">
        <f t="shared" si="247"/>
        <v>3810.6</v>
      </c>
      <c r="I2277" s="42">
        <v>0.12</v>
      </c>
      <c r="J2277" s="31" t="str">
        <f t="shared" si="248"/>
        <v>High (11–15%)</v>
      </c>
      <c r="K2277" s="41">
        <f t="shared" si="249"/>
        <v>457.272</v>
      </c>
      <c r="L2277" s="41">
        <f t="shared" si="250"/>
        <v>3353.328</v>
      </c>
      <c r="M2277" s="39">
        <v>1</v>
      </c>
      <c r="N2277" s="43">
        <f t="shared" si="251"/>
        <v>0.00689655172413793</v>
      </c>
      <c r="O2277" s="44" t="s">
        <v>31</v>
      </c>
      <c r="P2277" s="45" t="s">
        <v>29</v>
      </c>
    </row>
    <row r="2278" ht="22.5" customHeight="1" spans="1:16">
      <c r="A2278" s="46" t="s">
        <v>59</v>
      </c>
      <c r="B2278" s="47" t="s">
        <v>60</v>
      </c>
      <c r="C2278" s="48">
        <v>45124</v>
      </c>
      <c r="D2278" s="47" t="str">
        <f t="shared" si="245"/>
        <v>July</v>
      </c>
      <c r="E2278" s="47">
        <f t="shared" si="246"/>
        <v>2023</v>
      </c>
      <c r="F2278" s="49">
        <v>124</v>
      </c>
      <c r="G2278" s="50">
        <v>35.75</v>
      </c>
      <c r="H2278" s="51">
        <f t="shared" si="247"/>
        <v>4433</v>
      </c>
      <c r="I2278" s="52">
        <v>0.25</v>
      </c>
      <c r="J2278" s="31" t="str">
        <f t="shared" si="248"/>
        <v>Maximum (21–25%)</v>
      </c>
      <c r="K2278" s="51">
        <f t="shared" si="249"/>
        <v>1108.25</v>
      </c>
      <c r="L2278" s="51">
        <f t="shared" si="250"/>
        <v>3324.75</v>
      </c>
      <c r="M2278" s="49">
        <v>1</v>
      </c>
      <c r="N2278" s="53">
        <f t="shared" si="251"/>
        <v>0.00806451612903226</v>
      </c>
      <c r="O2278" s="54" t="s">
        <v>33</v>
      </c>
      <c r="P2278" s="55" t="s">
        <v>29</v>
      </c>
    </row>
    <row r="2279" ht="22.5" customHeight="1" spans="1:16">
      <c r="A2279" s="36" t="s">
        <v>58</v>
      </c>
      <c r="B2279" s="37" t="s">
        <v>57</v>
      </c>
      <c r="C2279" s="38">
        <v>45138</v>
      </c>
      <c r="D2279" s="37" t="str">
        <f t="shared" si="245"/>
        <v>July</v>
      </c>
      <c r="E2279" s="37">
        <f t="shared" si="246"/>
        <v>2023</v>
      </c>
      <c r="F2279" s="39">
        <v>166</v>
      </c>
      <c r="G2279" s="40">
        <v>34.84</v>
      </c>
      <c r="H2279" s="41">
        <f t="shared" si="247"/>
        <v>5783.44</v>
      </c>
      <c r="I2279" s="42">
        <v>0.12</v>
      </c>
      <c r="J2279" s="31" t="str">
        <f t="shared" si="248"/>
        <v>High (11–15%)</v>
      </c>
      <c r="K2279" s="41">
        <f t="shared" si="249"/>
        <v>694.0128</v>
      </c>
      <c r="L2279" s="41">
        <f t="shared" si="250"/>
        <v>5089.4272</v>
      </c>
      <c r="M2279" s="39">
        <v>2</v>
      </c>
      <c r="N2279" s="43">
        <f t="shared" si="251"/>
        <v>0.0120481927710843</v>
      </c>
      <c r="O2279" s="44" t="s">
        <v>33</v>
      </c>
      <c r="P2279" s="45" t="s">
        <v>30</v>
      </c>
    </row>
    <row r="2280" ht="22.5" customHeight="1" spans="1:16">
      <c r="A2280" s="46" t="s">
        <v>58</v>
      </c>
      <c r="B2280" s="47" t="s">
        <v>57</v>
      </c>
      <c r="C2280" s="48">
        <v>45166</v>
      </c>
      <c r="D2280" s="47" t="str">
        <f t="shared" si="245"/>
        <v>August</v>
      </c>
      <c r="E2280" s="47">
        <f t="shared" si="246"/>
        <v>2023</v>
      </c>
      <c r="F2280" s="49">
        <v>137</v>
      </c>
      <c r="G2280" s="50">
        <v>49.98</v>
      </c>
      <c r="H2280" s="51">
        <f t="shared" si="247"/>
        <v>6847.26</v>
      </c>
      <c r="I2280" s="52">
        <v>0.04</v>
      </c>
      <c r="J2280" s="31" t="str">
        <f t="shared" si="248"/>
        <v>Low (1–5%)</v>
      </c>
      <c r="K2280" s="51">
        <f t="shared" si="249"/>
        <v>273.8904</v>
      </c>
      <c r="L2280" s="51">
        <f t="shared" si="250"/>
        <v>6573.3696</v>
      </c>
      <c r="M2280" s="49">
        <v>0</v>
      </c>
      <c r="N2280" s="53">
        <f t="shared" si="251"/>
        <v>0</v>
      </c>
      <c r="O2280" s="54" t="s">
        <v>33</v>
      </c>
      <c r="P2280" s="55" t="s">
        <v>29</v>
      </c>
    </row>
    <row r="2281" ht="22.5" customHeight="1" spans="1:16">
      <c r="A2281" s="36" t="s">
        <v>50</v>
      </c>
      <c r="B2281" s="37" t="s">
        <v>51</v>
      </c>
      <c r="C2281" s="38">
        <v>45166</v>
      </c>
      <c r="D2281" s="37" t="str">
        <f t="shared" si="245"/>
        <v>August</v>
      </c>
      <c r="E2281" s="37">
        <f t="shared" si="246"/>
        <v>2023</v>
      </c>
      <c r="F2281" s="39">
        <v>158</v>
      </c>
      <c r="G2281" s="40">
        <v>46.93</v>
      </c>
      <c r="H2281" s="41">
        <f t="shared" si="247"/>
        <v>7414.94</v>
      </c>
      <c r="I2281" s="42">
        <v>0.13</v>
      </c>
      <c r="J2281" s="31" t="str">
        <f t="shared" si="248"/>
        <v>High (11–15%)</v>
      </c>
      <c r="K2281" s="41">
        <f t="shared" si="249"/>
        <v>963.9422</v>
      </c>
      <c r="L2281" s="41">
        <f t="shared" si="250"/>
        <v>6450.9978</v>
      </c>
      <c r="M2281" s="39">
        <v>1</v>
      </c>
      <c r="N2281" s="43">
        <f t="shared" si="251"/>
        <v>0.00632911392405063</v>
      </c>
      <c r="O2281" s="44" t="s">
        <v>32</v>
      </c>
      <c r="P2281" s="45" t="s">
        <v>28</v>
      </c>
    </row>
    <row r="2282" ht="22.5" customHeight="1" spans="1:16">
      <c r="A2282" s="46" t="s">
        <v>48</v>
      </c>
      <c r="B2282" s="47" t="s">
        <v>49</v>
      </c>
      <c r="C2282" s="48">
        <v>45166</v>
      </c>
      <c r="D2282" s="47" t="str">
        <f t="shared" si="245"/>
        <v>August</v>
      </c>
      <c r="E2282" s="47">
        <f t="shared" si="246"/>
        <v>2023</v>
      </c>
      <c r="F2282" s="49">
        <v>163</v>
      </c>
      <c r="G2282" s="50">
        <v>30.12</v>
      </c>
      <c r="H2282" s="51">
        <f t="shared" si="247"/>
        <v>4909.56</v>
      </c>
      <c r="I2282" s="52">
        <v>0.02</v>
      </c>
      <c r="J2282" s="31" t="str">
        <f t="shared" si="248"/>
        <v>Low (1–5%)</v>
      </c>
      <c r="K2282" s="51">
        <f t="shared" si="249"/>
        <v>98.1912000000002</v>
      </c>
      <c r="L2282" s="51">
        <f t="shared" si="250"/>
        <v>4811.3688</v>
      </c>
      <c r="M2282" s="49">
        <v>2</v>
      </c>
      <c r="N2282" s="53">
        <f t="shared" si="251"/>
        <v>0.0122699386503067</v>
      </c>
      <c r="O2282" s="54" t="s">
        <v>32</v>
      </c>
      <c r="P2282" s="55" t="s">
        <v>30</v>
      </c>
    </row>
    <row r="2283" ht="22.5" customHeight="1" spans="1:16">
      <c r="A2283" s="36" t="s">
        <v>6</v>
      </c>
      <c r="B2283" s="37" t="s">
        <v>51</v>
      </c>
      <c r="C2283" s="38">
        <v>45194</v>
      </c>
      <c r="D2283" s="37" t="str">
        <f t="shared" si="245"/>
        <v>September</v>
      </c>
      <c r="E2283" s="37">
        <f t="shared" si="246"/>
        <v>2023</v>
      </c>
      <c r="F2283" s="39">
        <v>178</v>
      </c>
      <c r="G2283" s="40">
        <v>14.38</v>
      </c>
      <c r="H2283" s="41">
        <f t="shared" si="247"/>
        <v>2559.64</v>
      </c>
      <c r="I2283" s="42">
        <v>0.13</v>
      </c>
      <c r="J2283" s="31" t="str">
        <f t="shared" si="248"/>
        <v>High (11–15%)</v>
      </c>
      <c r="K2283" s="41">
        <f t="shared" si="249"/>
        <v>332.7532</v>
      </c>
      <c r="L2283" s="41">
        <f t="shared" si="250"/>
        <v>2226.8868</v>
      </c>
      <c r="M2283" s="39">
        <v>3</v>
      </c>
      <c r="N2283" s="43">
        <f t="shared" si="251"/>
        <v>0.0168539325842697</v>
      </c>
      <c r="O2283" s="44" t="s">
        <v>32</v>
      </c>
      <c r="P2283" s="45" t="s">
        <v>30</v>
      </c>
    </row>
    <row r="2284" ht="22.5" customHeight="1" spans="1:16">
      <c r="A2284" s="46" t="s">
        <v>8</v>
      </c>
      <c r="B2284" s="47" t="s">
        <v>45</v>
      </c>
      <c r="C2284" s="48">
        <v>45194</v>
      </c>
      <c r="D2284" s="47" t="str">
        <f t="shared" si="245"/>
        <v>September</v>
      </c>
      <c r="E2284" s="47">
        <f t="shared" si="246"/>
        <v>2023</v>
      </c>
      <c r="F2284" s="49">
        <v>171</v>
      </c>
      <c r="G2284" s="50">
        <v>28.59</v>
      </c>
      <c r="H2284" s="51">
        <f t="shared" si="247"/>
        <v>4888.89</v>
      </c>
      <c r="I2284" s="52">
        <v>0.22</v>
      </c>
      <c r="J2284" s="31" t="str">
        <f t="shared" si="248"/>
        <v>Maximum (21–25%)</v>
      </c>
      <c r="K2284" s="51">
        <f t="shared" si="249"/>
        <v>1075.5558</v>
      </c>
      <c r="L2284" s="51">
        <f t="shared" si="250"/>
        <v>3813.3342</v>
      </c>
      <c r="M2284" s="49">
        <v>3</v>
      </c>
      <c r="N2284" s="53">
        <f t="shared" si="251"/>
        <v>0.0175438596491228</v>
      </c>
      <c r="O2284" s="54" t="s">
        <v>33</v>
      </c>
      <c r="P2284" s="55" t="s">
        <v>29</v>
      </c>
    </row>
    <row r="2285" ht="22.5" customHeight="1" spans="1:16">
      <c r="A2285" s="36" t="s">
        <v>64</v>
      </c>
      <c r="B2285" s="37" t="s">
        <v>65</v>
      </c>
      <c r="C2285" s="38">
        <v>45194</v>
      </c>
      <c r="D2285" s="37" t="str">
        <f t="shared" si="245"/>
        <v>September</v>
      </c>
      <c r="E2285" s="37">
        <f t="shared" si="246"/>
        <v>2023</v>
      </c>
      <c r="F2285" s="39">
        <v>156</v>
      </c>
      <c r="G2285" s="40">
        <v>46.37</v>
      </c>
      <c r="H2285" s="41">
        <f t="shared" si="247"/>
        <v>7233.72</v>
      </c>
      <c r="I2285" s="42">
        <v>0.15</v>
      </c>
      <c r="J2285" s="31" t="str">
        <f t="shared" si="248"/>
        <v>High (11–15%)</v>
      </c>
      <c r="K2285" s="41">
        <f t="shared" si="249"/>
        <v>1085.058</v>
      </c>
      <c r="L2285" s="41">
        <f t="shared" si="250"/>
        <v>6148.662</v>
      </c>
      <c r="M2285" s="39">
        <v>1</v>
      </c>
      <c r="N2285" s="43">
        <f t="shared" si="251"/>
        <v>0.00641025641025641</v>
      </c>
      <c r="O2285" s="44" t="s">
        <v>32</v>
      </c>
      <c r="P2285" s="45" t="s">
        <v>30</v>
      </c>
    </row>
    <row r="2286" ht="22.5" customHeight="1" spans="1:16">
      <c r="A2286" s="46" t="s">
        <v>59</v>
      </c>
      <c r="B2286" s="47" t="s">
        <v>60</v>
      </c>
      <c r="C2286" s="48">
        <v>45208</v>
      </c>
      <c r="D2286" s="47" t="str">
        <f t="shared" si="245"/>
        <v>October</v>
      </c>
      <c r="E2286" s="47">
        <f t="shared" si="246"/>
        <v>2023</v>
      </c>
      <c r="F2286" s="49">
        <v>144</v>
      </c>
      <c r="G2286" s="50">
        <v>26.59</v>
      </c>
      <c r="H2286" s="51">
        <f t="shared" si="247"/>
        <v>3828.96</v>
      </c>
      <c r="I2286" s="52">
        <v>0.22</v>
      </c>
      <c r="J2286" s="31" t="str">
        <f t="shared" si="248"/>
        <v>Maximum (21–25%)</v>
      </c>
      <c r="K2286" s="51">
        <f t="shared" si="249"/>
        <v>842.3712</v>
      </c>
      <c r="L2286" s="51">
        <f t="shared" si="250"/>
        <v>2986.5888</v>
      </c>
      <c r="M2286" s="49">
        <v>4</v>
      </c>
      <c r="N2286" s="53">
        <f t="shared" si="251"/>
        <v>0.0277777777777778</v>
      </c>
      <c r="O2286" s="54" t="s">
        <v>31</v>
      </c>
      <c r="P2286" s="55" t="s">
        <v>29</v>
      </c>
    </row>
    <row r="2287" ht="22.5" customHeight="1" spans="1:16">
      <c r="A2287" s="36" t="s">
        <v>10</v>
      </c>
      <c r="B2287" s="37" t="s">
        <v>62</v>
      </c>
      <c r="C2287" s="38">
        <v>45215</v>
      </c>
      <c r="D2287" s="37" t="str">
        <f t="shared" si="245"/>
        <v>October</v>
      </c>
      <c r="E2287" s="37">
        <f t="shared" si="246"/>
        <v>2023</v>
      </c>
      <c r="F2287" s="39">
        <v>159</v>
      </c>
      <c r="G2287" s="40">
        <v>58.16</v>
      </c>
      <c r="H2287" s="41">
        <f t="shared" si="247"/>
        <v>9247.44</v>
      </c>
      <c r="I2287" s="42">
        <v>0.17</v>
      </c>
      <c r="J2287" s="31" t="str">
        <f t="shared" si="248"/>
        <v>Very High (16–20%)</v>
      </c>
      <c r="K2287" s="41">
        <f t="shared" si="249"/>
        <v>1572.0648</v>
      </c>
      <c r="L2287" s="41">
        <f t="shared" si="250"/>
        <v>7675.3752</v>
      </c>
      <c r="M2287" s="39">
        <v>2</v>
      </c>
      <c r="N2287" s="43">
        <f t="shared" si="251"/>
        <v>0.0125786163522013</v>
      </c>
      <c r="O2287" s="44" t="s">
        <v>33</v>
      </c>
      <c r="P2287" s="45" t="s">
        <v>28</v>
      </c>
    </row>
    <row r="2288" ht="22.5" customHeight="1" spans="1:16">
      <c r="A2288" s="46" t="s">
        <v>8</v>
      </c>
      <c r="B2288" s="47" t="s">
        <v>45</v>
      </c>
      <c r="C2288" s="48">
        <v>45243</v>
      </c>
      <c r="D2288" s="47" t="str">
        <f t="shared" si="245"/>
        <v>November</v>
      </c>
      <c r="E2288" s="47">
        <f t="shared" si="246"/>
        <v>2023</v>
      </c>
      <c r="F2288" s="49">
        <v>175</v>
      </c>
      <c r="G2288" s="50">
        <v>25.31</v>
      </c>
      <c r="H2288" s="51">
        <f t="shared" si="247"/>
        <v>4429.25</v>
      </c>
      <c r="I2288" s="52">
        <v>0.03</v>
      </c>
      <c r="J2288" s="31" t="str">
        <f t="shared" si="248"/>
        <v>Low (1–5%)</v>
      </c>
      <c r="K2288" s="51">
        <f t="shared" si="249"/>
        <v>132.877500000001</v>
      </c>
      <c r="L2288" s="51">
        <f t="shared" si="250"/>
        <v>4296.3725</v>
      </c>
      <c r="M2288" s="49">
        <v>2</v>
      </c>
      <c r="N2288" s="53">
        <f t="shared" si="251"/>
        <v>0.0114285714285714</v>
      </c>
      <c r="O2288" s="54" t="s">
        <v>31</v>
      </c>
      <c r="P2288" s="55" t="s">
        <v>30</v>
      </c>
    </row>
    <row r="2289" ht="22.5" customHeight="1" spans="1:16">
      <c r="A2289" s="36" t="s">
        <v>46</v>
      </c>
      <c r="B2289" s="37" t="s">
        <v>47</v>
      </c>
      <c r="C2289" s="38">
        <v>45243</v>
      </c>
      <c r="D2289" s="37" t="str">
        <f t="shared" si="245"/>
        <v>November</v>
      </c>
      <c r="E2289" s="37">
        <f t="shared" si="246"/>
        <v>2023</v>
      </c>
      <c r="F2289" s="39">
        <v>133</v>
      </c>
      <c r="G2289" s="40">
        <v>27.81</v>
      </c>
      <c r="H2289" s="41">
        <f t="shared" si="247"/>
        <v>3698.73</v>
      </c>
      <c r="I2289" s="42">
        <v>0.05</v>
      </c>
      <c r="J2289" s="31" t="str">
        <f t="shared" si="248"/>
        <v>Low (1–5%)</v>
      </c>
      <c r="K2289" s="41">
        <f t="shared" si="249"/>
        <v>184.9365</v>
      </c>
      <c r="L2289" s="41">
        <f t="shared" si="250"/>
        <v>3513.7935</v>
      </c>
      <c r="M2289" s="39">
        <v>3</v>
      </c>
      <c r="N2289" s="43">
        <f t="shared" si="251"/>
        <v>0.0225563909774436</v>
      </c>
      <c r="O2289" s="44" t="s">
        <v>33</v>
      </c>
      <c r="P2289" s="45" t="s">
        <v>28</v>
      </c>
    </row>
    <row r="2290" ht="22.5" customHeight="1" spans="1:16">
      <c r="A2290" s="46" t="s">
        <v>6</v>
      </c>
      <c r="B2290" s="47" t="s">
        <v>51</v>
      </c>
      <c r="C2290" s="48">
        <v>45271</v>
      </c>
      <c r="D2290" s="47" t="str">
        <f t="shared" si="245"/>
        <v>December</v>
      </c>
      <c r="E2290" s="47">
        <f t="shared" si="246"/>
        <v>2023</v>
      </c>
      <c r="F2290" s="49">
        <v>142</v>
      </c>
      <c r="G2290" s="50">
        <v>35.15</v>
      </c>
      <c r="H2290" s="51">
        <f t="shared" si="247"/>
        <v>4991.3</v>
      </c>
      <c r="I2290" s="52">
        <v>0.23</v>
      </c>
      <c r="J2290" s="31" t="str">
        <f t="shared" si="248"/>
        <v>Maximum (21–25%)</v>
      </c>
      <c r="K2290" s="51">
        <f t="shared" si="249"/>
        <v>1147.999</v>
      </c>
      <c r="L2290" s="51">
        <f t="shared" si="250"/>
        <v>3843.301</v>
      </c>
      <c r="M2290" s="49">
        <v>0</v>
      </c>
      <c r="N2290" s="53">
        <f t="shared" si="251"/>
        <v>0</v>
      </c>
      <c r="O2290" s="54" t="s">
        <v>32</v>
      </c>
      <c r="P2290" s="55" t="s">
        <v>30</v>
      </c>
    </row>
    <row r="2291" ht="22.5" customHeight="1" spans="1:16">
      <c r="A2291" s="36" t="s">
        <v>6</v>
      </c>
      <c r="B2291" s="37" t="s">
        <v>51</v>
      </c>
      <c r="C2291" s="38">
        <v>45306</v>
      </c>
      <c r="D2291" s="37" t="str">
        <f t="shared" si="245"/>
        <v>January</v>
      </c>
      <c r="E2291" s="37">
        <f t="shared" si="246"/>
        <v>2024</v>
      </c>
      <c r="F2291" s="39">
        <v>148</v>
      </c>
      <c r="G2291" s="40">
        <v>53.47</v>
      </c>
      <c r="H2291" s="41">
        <f t="shared" si="247"/>
        <v>7913.56</v>
      </c>
      <c r="I2291" s="42">
        <v>0.24</v>
      </c>
      <c r="J2291" s="31" t="str">
        <f t="shared" si="248"/>
        <v>Maximum (21–25%)</v>
      </c>
      <c r="K2291" s="41">
        <f t="shared" si="249"/>
        <v>1899.2544</v>
      </c>
      <c r="L2291" s="41">
        <f t="shared" si="250"/>
        <v>6014.3056</v>
      </c>
      <c r="M2291" s="39">
        <v>4</v>
      </c>
      <c r="N2291" s="43">
        <f t="shared" si="251"/>
        <v>0.027027027027027</v>
      </c>
      <c r="O2291" s="44" t="s">
        <v>31</v>
      </c>
      <c r="P2291" s="45" t="s">
        <v>28</v>
      </c>
    </row>
    <row r="2292" ht="22.5" customHeight="1" spans="1:16">
      <c r="A2292" s="46" t="s">
        <v>56</v>
      </c>
      <c r="B2292" s="47" t="s">
        <v>57</v>
      </c>
      <c r="C2292" s="48">
        <v>45306</v>
      </c>
      <c r="D2292" s="47" t="str">
        <f t="shared" si="245"/>
        <v>January</v>
      </c>
      <c r="E2292" s="47">
        <f t="shared" si="246"/>
        <v>2024</v>
      </c>
      <c r="F2292" s="49">
        <v>160</v>
      </c>
      <c r="G2292" s="50">
        <v>34.93</v>
      </c>
      <c r="H2292" s="51">
        <f t="shared" si="247"/>
        <v>5588.8</v>
      </c>
      <c r="I2292" s="52">
        <v>0.21</v>
      </c>
      <c r="J2292" s="31" t="str">
        <f t="shared" si="248"/>
        <v>Maximum (21–25%)</v>
      </c>
      <c r="K2292" s="51">
        <f t="shared" si="249"/>
        <v>1173.648</v>
      </c>
      <c r="L2292" s="51">
        <f t="shared" si="250"/>
        <v>4415.152</v>
      </c>
      <c r="M2292" s="49">
        <v>1</v>
      </c>
      <c r="N2292" s="53">
        <f t="shared" si="251"/>
        <v>0.00625</v>
      </c>
      <c r="O2292" s="54" t="s">
        <v>31</v>
      </c>
      <c r="P2292" s="55" t="s">
        <v>28</v>
      </c>
    </row>
    <row r="2293" ht="22.5" customHeight="1" spans="1:16">
      <c r="A2293" s="36" t="s">
        <v>63</v>
      </c>
      <c r="B2293" s="37" t="s">
        <v>57</v>
      </c>
      <c r="C2293" s="38">
        <v>45313</v>
      </c>
      <c r="D2293" s="37" t="str">
        <f t="shared" si="245"/>
        <v>January</v>
      </c>
      <c r="E2293" s="37">
        <f t="shared" si="246"/>
        <v>2024</v>
      </c>
      <c r="F2293" s="39">
        <v>154</v>
      </c>
      <c r="G2293" s="40">
        <v>35.55</v>
      </c>
      <c r="H2293" s="41">
        <f t="shared" si="247"/>
        <v>5474.7</v>
      </c>
      <c r="I2293" s="42">
        <v>0.21</v>
      </c>
      <c r="J2293" s="31" t="str">
        <f t="shared" si="248"/>
        <v>Maximum (21–25%)</v>
      </c>
      <c r="K2293" s="41">
        <f t="shared" si="249"/>
        <v>1149.687</v>
      </c>
      <c r="L2293" s="41">
        <f t="shared" si="250"/>
        <v>4325.013</v>
      </c>
      <c r="M2293" s="39">
        <v>0</v>
      </c>
      <c r="N2293" s="43">
        <f t="shared" si="251"/>
        <v>0</v>
      </c>
      <c r="O2293" s="44" t="s">
        <v>33</v>
      </c>
      <c r="P2293" s="45" t="s">
        <v>30</v>
      </c>
    </row>
    <row r="2294" ht="22.5" customHeight="1" spans="1:16">
      <c r="A2294" s="46" t="s">
        <v>48</v>
      </c>
      <c r="B2294" s="47" t="s">
        <v>49</v>
      </c>
      <c r="C2294" s="48">
        <v>45313</v>
      </c>
      <c r="D2294" s="47" t="str">
        <f t="shared" si="245"/>
        <v>January</v>
      </c>
      <c r="E2294" s="47">
        <f t="shared" si="246"/>
        <v>2024</v>
      </c>
      <c r="F2294" s="49">
        <v>144</v>
      </c>
      <c r="G2294" s="50">
        <v>13.59</v>
      </c>
      <c r="H2294" s="51">
        <f t="shared" si="247"/>
        <v>1956.96</v>
      </c>
      <c r="I2294" s="52">
        <v>0.22</v>
      </c>
      <c r="J2294" s="31" t="str">
        <f t="shared" si="248"/>
        <v>Maximum (21–25%)</v>
      </c>
      <c r="K2294" s="51">
        <f t="shared" si="249"/>
        <v>430.5312</v>
      </c>
      <c r="L2294" s="51">
        <f t="shared" si="250"/>
        <v>1526.4288</v>
      </c>
      <c r="M2294" s="49">
        <v>2</v>
      </c>
      <c r="N2294" s="53">
        <f t="shared" si="251"/>
        <v>0.0138888888888889</v>
      </c>
      <c r="O2294" s="54" t="s">
        <v>33</v>
      </c>
      <c r="P2294" s="55" t="s">
        <v>28</v>
      </c>
    </row>
    <row r="2295" ht="22.5" customHeight="1" spans="1:16">
      <c r="A2295" s="36" t="s">
        <v>64</v>
      </c>
      <c r="B2295" s="37" t="s">
        <v>65</v>
      </c>
      <c r="C2295" s="38">
        <v>45327</v>
      </c>
      <c r="D2295" s="37" t="str">
        <f t="shared" si="245"/>
        <v>February</v>
      </c>
      <c r="E2295" s="37">
        <f t="shared" si="246"/>
        <v>2024</v>
      </c>
      <c r="F2295" s="39">
        <v>151</v>
      </c>
      <c r="G2295" s="40">
        <v>18.15</v>
      </c>
      <c r="H2295" s="41">
        <f t="shared" si="247"/>
        <v>2740.65</v>
      </c>
      <c r="I2295" s="42">
        <v>0.23</v>
      </c>
      <c r="J2295" s="31" t="str">
        <f t="shared" si="248"/>
        <v>Maximum (21–25%)</v>
      </c>
      <c r="K2295" s="41">
        <f t="shared" si="249"/>
        <v>630.3495</v>
      </c>
      <c r="L2295" s="41">
        <f t="shared" si="250"/>
        <v>2110.3005</v>
      </c>
      <c r="M2295" s="39">
        <v>1</v>
      </c>
      <c r="N2295" s="43">
        <f t="shared" si="251"/>
        <v>0.00662251655629139</v>
      </c>
      <c r="O2295" s="44" t="s">
        <v>32</v>
      </c>
      <c r="P2295" s="45" t="s">
        <v>29</v>
      </c>
    </row>
    <row r="2296" ht="22.5" customHeight="1" spans="1:16">
      <c r="A2296" s="46" t="s">
        <v>6</v>
      </c>
      <c r="B2296" s="47" t="s">
        <v>51</v>
      </c>
      <c r="C2296" s="48">
        <v>45341</v>
      </c>
      <c r="D2296" s="47" t="str">
        <f t="shared" si="245"/>
        <v>February</v>
      </c>
      <c r="E2296" s="47">
        <f t="shared" si="246"/>
        <v>2024</v>
      </c>
      <c r="F2296" s="49">
        <v>139</v>
      </c>
      <c r="G2296" s="50">
        <v>35.15</v>
      </c>
      <c r="H2296" s="51">
        <f t="shared" si="247"/>
        <v>4885.85</v>
      </c>
      <c r="I2296" s="52">
        <v>0.04</v>
      </c>
      <c r="J2296" s="31" t="str">
        <f t="shared" si="248"/>
        <v>Low (1–5%)</v>
      </c>
      <c r="K2296" s="51">
        <f t="shared" si="249"/>
        <v>195.434</v>
      </c>
      <c r="L2296" s="51">
        <f t="shared" si="250"/>
        <v>4690.416</v>
      </c>
      <c r="M2296" s="49">
        <v>2</v>
      </c>
      <c r="N2296" s="53">
        <f t="shared" si="251"/>
        <v>0.0143884892086331</v>
      </c>
      <c r="O2296" s="54" t="s">
        <v>32</v>
      </c>
      <c r="P2296" s="55" t="s">
        <v>29</v>
      </c>
    </row>
    <row r="2297" ht="22.5" customHeight="1" spans="1:16">
      <c r="A2297" s="36" t="s">
        <v>63</v>
      </c>
      <c r="B2297" s="37" t="s">
        <v>57</v>
      </c>
      <c r="C2297" s="38">
        <v>45369</v>
      </c>
      <c r="D2297" s="37" t="str">
        <f t="shared" si="245"/>
        <v>March</v>
      </c>
      <c r="E2297" s="37">
        <f t="shared" si="246"/>
        <v>2024</v>
      </c>
      <c r="F2297" s="39">
        <v>133</v>
      </c>
      <c r="G2297" s="40">
        <v>54.56</v>
      </c>
      <c r="H2297" s="41">
        <f t="shared" si="247"/>
        <v>7256.48</v>
      </c>
      <c r="I2297" s="42">
        <v>0.21</v>
      </c>
      <c r="J2297" s="31" t="str">
        <f t="shared" si="248"/>
        <v>Maximum (21–25%)</v>
      </c>
      <c r="K2297" s="41">
        <f t="shared" si="249"/>
        <v>1523.8608</v>
      </c>
      <c r="L2297" s="41">
        <f t="shared" si="250"/>
        <v>5732.6192</v>
      </c>
      <c r="M2297" s="39">
        <v>0</v>
      </c>
      <c r="N2297" s="43">
        <f t="shared" si="251"/>
        <v>0</v>
      </c>
      <c r="O2297" s="44" t="s">
        <v>32</v>
      </c>
      <c r="P2297" s="45" t="s">
        <v>28</v>
      </c>
    </row>
    <row r="2298" ht="22.5" customHeight="1" spans="1:16">
      <c r="A2298" s="46" t="s">
        <v>9</v>
      </c>
      <c r="B2298" s="47" t="s">
        <v>62</v>
      </c>
      <c r="C2298" s="48">
        <v>45369</v>
      </c>
      <c r="D2298" s="47" t="str">
        <f t="shared" si="245"/>
        <v>March</v>
      </c>
      <c r="E2298" s="47">
        <f t="shared" si="246"/>
        <v>2024</v>
      </c>
      <c r="F2298" s="49">
        <v>164</v>
      </c>
      <c r="G2298" s="50">
        <v>52.9</v>
      </c>
      <c r="H2298" s="51">
        <f t="shared" si="247"/>
        <v>8675.6</v>
      </c>
      <c r="I2298" s="52">
        <v>0.25</v>
      </c>
      <c r="J2298" s="31" t="str">
        <f t="shared" si="248"/>
        <v>Maximum (21–25%)</v>
      </c>
      <c r="K2298" s="51">
        <f t="shared" si="249"/>
        <v>2168.9</v>
      </c>
      <c r="L2298" s="51">
        <f t="shared" si="250"/>
        <v>6506.7</v>
      </c>
      <c r="M2298" s="49">
        <v>3</v>
      </c>
      <c r="N2298" s="53">
        <f t="shared" si="251"/>
        <v>0.0182926829268293</v>
      </c>
      <c r="O2298" s="54" t="s">
        <v>31</v>
      </c>
      <c r="P2298" s="55" t="s">
        <v>30</v>
      </c>
    </row>
    <row r="2299" ht="22.5" customHeight="1" spans="1:16">
      <c r="A2299" s="36" t="s">
        <v>6</v>
      </c>
      <c r="B2299" s="37" t="s">
        <v>51</v>
      </c>
      <c r="C2299" s="38">
        <v>45376</v>
      </c>
      <c r="D2299" s="37" t="str">
        <f t="shared" si="245"/>
        <v>March</v>
      </c>
      <c r="E2299" s="37">
        <f t="shared" si="246"/>
        <v>2024</v>
      </c>
      <c r="F2299" s="39">
        <v>148</v>
      </c>
      <c r="G2299" s="40">
        <v>13.23</v>
      </c>
      <c r="H2299" s="41">
        <f t="shared" si="247"/>
        <v>1958.04</v>
      </c>
      <c r="I2299" s="42">
        <v>0.11</v>
      </c>
      <c r="J2299" s="31" t="str">
        <f t="shared" si="248"/>
        <v>High (11–15%)</v>
      </c>
      <c r="K2299" s="41">
        <f t="shared" si="249"/>
        <v>215.3844</v>
      </c>
      <c r="L2299" s="41">
        <f t="shared" si="250"/>
        <v>1742.6556</v>
      </c>
      <c r="M2299" s="39">
        <v>1</v>
      </c>
      <c r="N2299" s="43">
        <f t="shared" si="251"/>
        <v>0.00675675675675676</v>
      </c>
      <c r="O2299" s="44" t="s">
        <v>32</v>
      </c>
      <c r="P2299" s="45" t="s">
        <v>28</v>
      </c>
    </row>
    <row r="2300" ht="22.5" customHeight="1" spans="1:16">
      <c r="A2300" s="46" t="s">
        <v>10</v>
      </c>
      <c r="B2300" s="47" t="s">
        <v>62</v>
      </c>
      <c r="C2300" s="48">
        <v>45383</v>
      </c>
      <c r="D2300" s="47" t="str">
        <f t="shared" si="245"/>
        <v>April</v>
      </c>
      <c r="E2300" s="47">
        <f t="shared" si="246"/>
        <v>2024</v>
      </c>
      <c r="F2300" s="49">
        <v>150</v>
      </c>
      <c r="G2300" s="50">
        <v>53.04</v>
      </c>
      <c r="H2300" s="51">
        <f t="shared" si="247"/>
        <v>7956</v>
      </c>
      <c r="I2300" s="52">
        <v>0.05</v>
      </c>
      <c r="J2300" s="31" t="str">
        <f t="shared" si="248"/>
        <v>Low (1–5%)</v>
      </c>
      <c r="K2300" s="51">
        <f t="shared" si="249"/>
        <v>397.8</v>
      </c>
      <c r="L2300" s="51">
        <f t="shared" si="250"/>
        <v>7558.2</v>
      </c>
      <c r="M2300" s="49">
        <v>2</v>
      </c>
      <c r="N2300" s="53">
        <f t="shared" si="251"/>
        <v>0.0133333333333333</v>
      </c>
      <c r="O2300" s="54" t="s">
        <v>33</v>
      </c>
      <c r="P2300" s="55" t="s">
        <v>29</v>
      </c>
    </row>
    <row r="2301" ht="22.5" customHeight="1" spans="1:16">
      <c r="A2301" s="36" t="s">
        <v>8</v>
      </c>
      <c r="B2301" s="37" t="s">
        <v>45</v>
      </c>
      <c r="C2301" s="38">
        <v>45383</v>
      </c>
      <c r="D2301" s="37" t="str">
        <f t="shared" si="245"/>
        <v>April</v>
      </c>
      <c r="E2301" s="37">
        <f t="shared" si="246"/>
        <v>2024</v>
      </c>
      <c r="F2301" s="39">
        <v>130</v>
      </c>
      <c r="G2301" s="40">
        <v>30.22</v>
      </c>
      <c r="H2301" s="41">
        <f t="shared" si="247"/>
        <v>3928.6</v>
      </c>
      <c r="I2301" s="42">
        <v>0.13</v>
      </c>
      <c r="J2301" s="31" t="str">
        <f t="shared" si="248"/>
        <v>High (11–15%)</v>
      </c>
      <c r="K2301" s="41">
        <f t="shared" si="249"/>
        <v>510.718</v>
      </c>
      <c r="L2301" s="41">
        <f t="shared" si="250"/>
        <v>3417.882</v>
      </c>
      <c r="M2301" s="39">
        <v>4</v>
      </c>
      <c r="N2301" s="43">
        <f t="shared" si="251"/>
        <v>0.0307692307692308</v>
      </c>
      <c r="O2301" s="44" t="s">
        <v>33</v>
      </c>
      <c r="P2301" s="45" t="s">
        <v>30</v>
      </c>
    </row>
    <row r="2302" ht="22.5" customHeight="1" spans="1:16">
      <c r="A2302" s="46" t="s">
        <v>48</v>
      </c>
      <c r="B2302" s="47" t="s">
        <v>49</v>
      </c>
      <c r="C2302" s="48">
        <v>45390</v>
      </c>
      <c r="D2302" s="47" t="str">
        <f t="shared" si="245"/>
        <v>April</v>
      </c>
      <c r="E2302" s="47">
        <f t="shared" si="246"/>
        <v>2024</v>
      </c>
      <c r="F2302" s="49">
        <v>150</v>
      </c>
      <c r="G2302" s="50">
        <v>35.25</v>
      </c>
      <c r="H2302" s="51">
        <f t="shared" si="247"/>
        <v>5287.5</v>
      </c>
      <c r="I2302" s="52">
        <v>0.09</v>
      </c>
      <c r="J2302" s="31" t="str">
        <f t="shared" si="248"/>
        <v>Moderate (6–10%)</v>
      </c>
      <c r="K2302" s="51">
        <f t="shared" si="249"/>
        <v>475.875</v>
      </c>
      <c r="L2302" s="51">
        <f t="shared" si="250"/>
        <v>4811.625</v>
      </c>
      <c r="M2302" s="49">
        <v>1</v>
      </c>
      <c r="N2302" s="53">
        <f t="shared" si="251"/>
        <v>0.00666666666666667</v>
      </c>
      <c r="O2302" s="54" t="s">
        <v>32</v>
      </c>
      <c r="P2302" s="55" t="s">
        <v>28</v>
      </c>
    </row>
    <row r="2303" ht="22.5" customHeight="1" spans="1:16">
      <c r="A2303" s="36" t="s">
        <v>56</v>
      </c>
      <c r="B2303" s="37" t="s">
        <v>57</v>
      </c>
      <c r="C2303" s="38">
        <v>45390</v>
      </c>
      <c r="D2303" s="37" t="str">
        <f t="shared" si="245"/>
        <v>April</v>
      </c>
      <c r="E2303" s="37">
        <f t="shared" si="246"/>
        <v>2024</v>
      </c>
      <c r="F2303" s="39">
        <v>143</v>
      </c>
      <c r="G2303" s="40">
        <v>30.17</v>
      </c>
      <c r="H2303" s="41">
        <f t="shared" si="247"/>
        <v>4314.31</v>
      </c>
      <c r="I2303" s="42">
        <v>0.19</v>
      </c>
      <c r="J2303" s="31" t="str">
        <f t="shared" si="248"/>
        <v>Very High (16–20%)</v>
      </c>
      <c r="K2303" s="41">
        <f t="shared" si="249"/>
        <v>819.7189</v>
      </c>
      <c r="L2303" s="41">
        <f t="shared" si="250"/>
        <v>3494.5911</v>
      </c>
      <c r="M2303" s="39">
        <v>3</v>
      </c>
      <c r="N2303" s="43">
        <f t="shared" si="251"/>
        <v>0.020979020979021</v>
      </c>
      <c r="O2303" s="44" t="s">
        <v>31</v>
      </c>
      <c r="P2303" s="45" t="s">
        <v>29</v>
      </c>
    </row>
    <row r="2304" ht="22.5" customHeight="1" spans="1:16">
      <c r="A2304" s="46" t="s">
        <v>50</v>
      </c>
      <c r="B2304" s="47" t="s">
        <v>51</v>
      </c>
      <c r="C2304" s="48">
        <v>45418</v>
      </c>
      <c r="D2304" s="47" t="str">
        <f t="shared" si="245"/>
        <v>May</v>
      </c>
      <c r="E2304" s="47">
        <f t="shared" si="246"/>
        <v>2024</v>
      </c>
      <c r="F2304" s="49">
        <v>164</v>
      </c>
      <c r="G2304" s="50">
        <v>31.91</v>
      </c>
      <c r="H2304" s="51">
        <f t="shared" si="247"/>
        <v>5233.24</v>
      </c>
      <c r="I2304" s="52">
        <v>0.14</v>
      </c>
      <c r="J2304" s="31" t="str">
        <f t="shared" si="248"/>
        <v>High (11–15%)</v>
      </c>
      <c r="K2304" s="51">
        <f t="shared" si="249"/>
        <v>732.6536</v>
      </c>
      <c r="L2304" s="51">
        <f t="shared" si="250"/>
        <v>4500.5864</v>
      </c>
      <c r="M2304" s="49">
        <v>1</v>
      </c>
      <c r="N2304" s="53">
        <f t="shared" si="251"/>
        <v>0.00609756097560976</v>
      </c>
      <c r="O2304" s="54" t="s">
        <v>33</v>
      </c>
      <c r="P2304" s="55" t="s">
        <v>29</v>
      </c>
    </row>
    <row r="2305" ht="22.5" customHeight="1" spans="1:16">
      <c r="A2305" s="36" t="s">
        <v>56</v>
      </c>
      <c r="B2305" s="37" t="s">
        <v>57</v>
      </c>
      <c r="C2305" s="38">
        <v>45453</v>
      </c>
      <c r="D2305" s="37" t="str">
        <f t="shared" si="245"/>
        <v>June</v>
      </c>
      <c r="E2305" s="37">
        <f t="shared" si="246"/>
        <v>2024</v>
      </c>
      <c r="F2305" s="39">
        <v>137</v>
      </c>
      <c r="G2305" s="40">
        <v>40.02</v>
      </c>
      <c r="H2305" s="41">
        <f t="shared" si="247"/>
        <v>5482.74</v>
      </c>
      <c r="I2305" s="42">
        <v>0.15</v>
      </c>
      <c r="J2305" s="31" t="str">
        <f t="shared" si="248"/>
        <v>High (11–15%)</v>
      </c>
      <c r="K2305" s="41">
        <f t="shared" si="249"/>
        <v>822.411</v>
      </c>
      <c r="L2305" s="41">
        <f t="shared" si="250"/>
        <v>4660.329</v>
      </c>
      <c r="M2305" s="39">
        <v>0</v>
      </c>
      <c r="N2305" s="43">
        <f t="shared" si="251"/>
        <v>0</v>
      </c>
      <c r="O2305" s="44" t="s">
        <v>31</v>
      </c>
      <c r="P2305" s="45" t="s">
        <v>28</v>
      </c>
    </row>
    <row r="2306" ht="22.5" customHeight="1" spans="1:16">
      <c r="A2306" s="46" t="s">
        <v>61</v>
      </c>
      <c r="B2306" s="47" t="s">
        <v>62</v>
      </c>
      <c r="C2306" s="48">
        <v>45481</v>
      </c>
      <c r="D2306" s="47" t="str">
        <f t="shared" si="245"/>
        <v>July</v>
      </c>
      <c r="E2306" s="47">
        <f t="shared" si="246"/>
        <v>2024</v>
      </c>
      <c r="F2306" s="49">
        <v>147</v>
      </c>
      <c r="G2306" s="50">
        <v>31.49</v>
      </c>
      <c r="H2306" s="51">
        <f t="shared" si="247"/>
        <v>4629.03</v>
      </c>
      <c r="I2306" s="52">
        <v>0.07</v>
      </c>
      <c r="J2306" s="31" t="str">
        <f t="shared" si="248"/>
        <v>Moderate (6–10%)</v>
      </c>
      <c r="K2306" s="51">
        <f t="shared" si="249"/>
        <v>324.0321</v>
      </c>
      <c r="L2306" s="51">
        <f t="shared" si="250"/>
        <v>4304.9979</v>
      </c>
      <c r="M2306" s="49">
        <v>3</v>
      </c>
      <c r="N2306" s="53">
        <f t="shared" si="251"/>
        <v>0.0204081632653061</v>
      </c>
      <c r="O2306" s="54" t="s">
        <v>33</v>
      </c>
      <c r="P2306" s="55" t="s">
        <v>30</v>
      </c>
    </row>
    <row r="2307" ht="22.5" customHeight="1" spans="1:16">
      <c r="A2307" s="36" t="s">
        <v>52</v>
      </c>
      <c r="B2307" s="37" t="s">
        <v>53</v>
      </c>
      <c r="C2307" s="38">
        <v>45481</v>
      </c>
      <c r="D2307" s="37" t="str">
        <f t="shared" ref="D2307:D2370" si="252">TEXT(C2307,"mmmm")</f>
        <v>July</v>
      </c>
      <c r="E2307" s="37">
        <f t="shared" ref="E2307:E2370" si="253">YEAR(C2307)</f>
        <v>2024</v>
      </c>
      <c r="F2307" s="39">
        <v>157</v>
      </c>
      <c r="G2307" s="40">
        <v>29.49</v>
      </c>
      <c r="H2307" s="41">
        <f t="shared" ref="H2307:H2370" si="254">F2307*G2307</f>
        <v>4629.93</v>
      </c>
      <c r="I2307" s="42">
        <v>0.03</v>
      </c>
      <c r="J2307" s="31" t="str">
        <f t="shared" ref="J2307:J2370" si="255">IF(I2307=0,"No Discount",IF(I2307&lt;=0.05,"Low (1–5%)",IF(I2307&lt;=0.1,"Moderate (6–10%)",IF(I2307&lt;=0.15,"High (11–15%)",IF(I2307&lt;=0.2,"Very High (16–20%)","Maximum (21–25%)")))))</f>
        <v>Low (1–5%)</v>
      </c>
      <c r="K2307" s="41">
        <f t="shared" ref="K2307:K2370" si="256">H2307-L2307</f>
        <v>138.8979</v>
      </c>
      <c r="L2307" s="41">
        <f t="shared" ref="L2307:L2370" si="257">H2307*(1-I2307)</f>
        <v>4491.0321</v>
      </c>
      <c r="M2307" s="39">
        <v>1</v>
      </c>
      <c r="N2307" s="43">
        <f t="shared" ref="N2307:N2370" si="258">M2307/F2307</f>
        <v>0.00636942675159236</v>
      </c>
      <c r="O2307" s="44" t="s">
        <v>32</v>
      </c>
      <c r="P2307" s="45" t="s">
        <v>30</v>
      </c>
    </row>
    <row r="2308" ht="22.5" customHeight="1" spans="1:16">
      <c r="A2308" s="46" t="s">
        <v>59</v>
      </c>
      <c r="B2308" s="47" t="s">
        <v>60</v>
      </c>
      <c r="C2308" s="48">
        <v>45488</v>
      </c>
      <c r="D2308" s="47" t="str">
        <f t="shared" si="252"/>
        <v>July</v>
      </c>
      <c r="E2308" s="47">
        <f t="shared" si="253"/>
        <v>2024</v>
      </c>
      <c r="F2308" s="49">
        <v>157</v>
      </c>
      <c r="G2308" s="50">
        <v>20.5</v>
      </c>
      <c r="H2308" s="51">
        <f t="shared" si="254"/>
        <v>3218.5</v>
      </c>
      <c r="I2308" s="52">
        <v>0.09</v>
      </c>
      <c r="J2308" s="31" t="str">
        <f t="shared" si="255"/>
        <v>Moderate (6–10%)</v>
      </c>
      <c r="K2308" s="51">
        <f t="shared" si="256"/>
        <v>289.665</v>
      </c>
      <c r="L2308" s="51">
        <f t="shared" si="257"/>
        <v>2928.835</v>
      </c>
      <c r="M2308" s="49">
        <v>0</v>
      </c>
      <c r="N2308" s="53">
        <f t="shared" si="258"/>
        <v>0</v>
      </c>
      <c r="O2308" s="54" t="s">
        <v>32</v>
      </c>
      <c r="P2308" s="55" t="s">
        <v>29</v>
      </c>
    </row>
    <row r="2309" ht="22.5" customHeight="1" spans="1:16">
      <c r="A2309" s="36" t="s">
        <v>63</v>
      </c>
      <c r="B2309" s="37" t="s">
        <v>57</v>
      </c>
      <c r="C2309" s="38">
        <v>45495</v>
      </c>
      <c r="D2309" s="37" t="str">
        <f t="shared" si="252"/>
        <v>July</v>
      </c>
      <c r="E2309" s="37">
        <f t="shared" si="253"/>
        <v>2024</v>
      </c>
      <c r="F2309" s="39">
        <v>145</v>
      </c>
      <c r="G2309" s="40">
        <v>10.33</v>
      </c>
      <c r="H2309" s="41">
        <f t="shared" si="254"/>
        <v>1497.85</v>
      </c>
      <c r="I2309" s="42">
        <v>0.1</v>
      </c>
      <c r="J2309" s="31" t="str">
        <f t="shared" si="255"/>
        <v>Moderate (6–10%)</v>
      </c>
      <c r="K2309" s="41">
        <f t="shared" si="256"/>
        <v>149.785</v>
      </c>
      <c r="L2309" s="41">
        <f t="shared" si="257"/>
        <v>1348.065</v>
      </c>
      <c r="M2309" s="39">
        <v>2</v>
      </c>
      <c r="N2309" s="43">
        <f t="shared" si="258"/>
        <v>0.0137931034482759</v>
      </c>
      <c r="O2309" s="44" t="s">
        <v>32</v>
      </c>
      <c r="P2309" s="45" t="s">
        <v>28</v>
      </c>
    </row>
    <row r="2310" ht="22.5" customHeight="1" spans="1:16">
      <c r="A2310" s="46" t="s">
        <v>58</v>
      </c>
      <c r="B2310" s="47" t="s">
        <v>57</v>
      </c>
      <c r="C2310" s="48">
        <v>45509</v>
      </c>
      <c r="D2310" s="47" t="str">
        <f t="shared" si="252"/>
        <v>August</v>
      </c>
      <c r="E2310" s="47">
        <f t="shared" si="253"/>
        <v>2024</v>
      </c>
      <c r="F2310" s="49">
        <v>146</v>
      </c>
      <c r="G2310" s="50">
        <v>38.62</v>
      </c>
      <c r="H2310" s="51">
        <f t="shared" si="254"/>
        <v>5638.52</v>
      </c>
      <c r="I2310" s="52">
        <v>0.12</v>
      </c>
      <c r="J2310" s="31" t="str">
        <f t="shared" si="255"/>
        <v>High (11–15%)</v>
      </c>
      <c r="K2310" s="51">
        <f t="shared" si="256"/>
        <v>676.6224</v>
      </c>
      <c r="L2310" s="51">
        <f t="shared" si="257"/>
        <v>4961.8976</v>
      </c>
      <c r="M2310" s="49">
        <v>2</v>
      </c>
      <c r="N2310" s="53">
        <f t="shared" si="258"/>
        <v>0.0136986301369863</v>
      </c>
      <c r="O2310" s="54" t="s">
        <v>32</v>
      </c>
      <c r="P2310" s="55" t="s">
        <v>28</v>
      </c>
    </row>
    <row r="2311" ht="22.5" customHeight="1" spans="1:16">
      <c r="A2311" s="36" t="s">
        <v>10</v>
      </c>
      <c r="B2311" s="37" t="s">
        <v>62</v>
      </c>
      <c r="C2311" s="38">
        <v>45523</v>
      </c>
      <c r="D2311" s="37" t="str">
        <f t="shared" si="252"/>
        <v>August</v>
      </c>
      <c r="E2311" s="37">
        <f t="shared" si="253"/>
        <v>2024</v>
      </c>
      <c r="F2311" s="39">
        <v>146</v>
      </c>
      <c r="G2311" s="40">
        <v>52.12</v>
      </c>
      <c r="H2311" s="41">
        <f t="shared" si="254"/>
        <v>7609.52</v>
      </c>
      <c r="I2311" s="42">
        <v>0.13</v>
      </c>
      <c r="J2311" s="31" t="str">
        <f t="shared" si="255"/>
        <v>High (11–15%)</v>
      </c>
      <c r="K2311" s="41">
        <f t="shared" si="256"/>
        <v>989.2376</v>
      </c>
      <c r="L2311" s="41">
        <f t="shared" si="257"/>
        <v>6620.2824</v>
      </c>
      <c r="M2311" s="39">
        <v>0</v>
      </c>
      <c r="N2311" s="43">
        <f t="shared" si="258"/>
        <v>0</v>
      </c>
      <c r="O2311" s="44" t="s">
        <v>33</v>
      </c>
      <c r="P2311" s="45" t="s">
        <v>30</v>
      </c>
    </row>
    <row r="2312" ht="22.5" customHeight="1" spans="1:16">
      <c r="A2312" s="46" t="s">
        <v>61</v>
      </c>
      <c r="B2312" s="47" t="s">
        <v>62</v>
      </c>
      <c r="C2312" s="48">
        <v>45523</v>
      </c>
      <c r="D2312" s="47" t="str">
        <f t="shared" si="252"/>
        <v>August</v>
      </c>
      <c r="E2312" s="47">
        <f t="shared" si="253"/>
        <v>2024</v>
      </c>
      <c r="F2312" s="49">
        <v>164</v>
      </c>
      <c r="G2312" s="50">
        <v>49.65</v>
      </c>
      <c r="H2312" s="51">
        <f t="shared" si="254"/>
        <v>8142.6</v>
      </c>
      <c r="I2312" s="52">
        <v>0.05</v>
      </c>
      <c r="J2312" s="31" t="str">
        <f t="shared" si="255"/>
        <v>Low (1–5%)</v>
      </c>
      <c r="K2312" s="51">
        <f t="shared" si="256"/>
        <v>407.13</v>
      </c>
      <c r="L2312" s="51">
        <f t="shared" si="257"/>
        <v>7735.47</v>
      </c>
      <c r="M2312" s="49">
        <v>2</v>
      </c>
      <c r="N2312" s="53">
        <f t="shared" si="258"/>
        <v>0.0121951219512195</v>
      </c>
      <c r="O2312" s="54" t="s">
        <v>33</v>
      </c>
      <c r="P2312" s="55" t="s">
        <v>30</v>
      </c>
    </row>
    <row r="2313" ht="22.5" customHeight="1" spans="1:16">
      <c r="A2313" s="36" t="s">
        <v>54</v>
      </c>
      <c r="B2313" s="37" t="s">
        <v>55</v>
      </c>
      <c r="C2313" s="38">
        <v>45523</v>
      </c>
      <c r="D2313" s="37" t="str">
        <f t="shared" si="252"/>
        <v>August</v>
      </c>
      <c r="E2313" s="37">
        <f t="shared" si="253"/>
        <v>2024</v>
      </c>
      <c r="F2313" s="39">
        <v>151</v>
      </c>
      <c r="G2313" s="40">
        <v>56</v>
      </c>
      <c r="H2313" s="41">
        <f t="shared" si="254"/>
        <v>8456</v>
      </c>
      <c r="I2313" s="42">
        <v>0.09</v>
      </c>
      <c r="J2313" s="31" t="str">
        <f t="shared" si="255"/>
        <v>Moderate (6–10%)</v>
      </c>
      <c r="K2313" s="41">
        <f t="shared" si="256"/>
        <v>761.04</v>
      </c>
      <c r="L2313" s="41">
        <f t="shared" si="257"/>
        <v>7694.96</v>
      </c>
      <c r="M2313" s="39">
        <v>3</v>
      </c>
      <c r="N2313" s="43">
        <f t="shared" si="258"/>
        <v>0.0198675496688742</v>
      </c>
      <c r="O2313" s="44" t="s">
        <v>32</v>
      </c>
      <c r="P2313" s="45" t="s">
        <v>28</v>
      </c>
    </row>
    <row r="2314" ht="22.5" customHeight="1" spans="1:16">
      <c r="A2314" s="46" t="s">
        <v>61</v>
      </c>
      <c r="B2314" s="47" t="s">
        <v>62</v>
      </c>
      <c r="C2314" s="48">
        <v>45530</v>
      </c>
      <c r="D2314" s="47" t="str">
        <f t="shared" si="252"/>
        <v>August</v>
      </c>
      <c r="E2314" s="47">
        <f t="shared" si="253"/>
        <v>2024</v>
      </c>
      <c r="F2314" s="49">
        <v>150</v>
      </c>
      <c r="G2314" s="50">
        <v>18.17</v>
      </c>
      <c r="H2314" s="51">
        <f t="shared" si="254"/>
        <v>2725.5</v>
      </c>
      <c r="I2314" s="52">
        <v>0</v>
      </c>
      <c r="J2314" s="31" t="str">
        <f t="shared" si="255"/>
        <v>No Discount</v>
      </c>
      <c r="K2314" s="51">
        <f t="shared" si="256"/>
        <v>0</v>
      </c>
      <c r="L2314" s="51">
        <f t="shared" si="257"/>
        <v>2725.5</v>
      </c>
      <c r="M2314" s="49">
        <v>1</v>
      </c>
      <c r="N2314" s="53">
        <f t="shared" si="258"/>
        <v>0.00666666666666667</v>
      </c>
      <c r="O2314" s="54" t="s">
        <v>33</v>
      </c>
      <c r="P2314" s="55" t="s">
        <v>29</v>
      </c>
    </row>
    <row r="2315" ht="22.5" customHeight="1" spans="1:16">
      <c r="A2315" s="36" t="s">
        <v>7</v>
      </c>
      <c r="B2315" s="37" t="s">
        <v>47</v>
      </c>
      <c r="C2315" s="38">
        <v>45551</v>
      </c>
      <c r="D2315" s="37" t="str">
        <f t="shared" si="252"/>
        <v>September</v>
      </c>
      <c r="E2315" s="37">
        <f t="shared" si="253"/>
        <v>2024</v>
      </c>
      <c r="F2315" s="39">
        <v>142</v>
      </c>
      <c r="G2315" s="40">
        <v>30.22</v>
      </c>
      <c r="H2315" s="41">
        <f t="shared" si="254"/>
        <v>4291.24</v>
      </c>
      <c r="I2315" s="42">
        <v>0.22</v>
      </c>
      <c r="J2315" s="31" t="str">
        <f t="shared" si="255"/>
        <v>Maximum (21–25%)</v>
      </c>
      <c r="K2315" s="41">
        <f t="shared" si="256"/>
        <v>944.0728</v>
      </c>
      <c r="L2315" s="41">
        <f t="shared" si="257"/>
        <v>3347.1672</v>
      </c>
      <c r="M2315" s="39">
        <v>1</v>
      </c>
      <c r="N2315" s="43">
        <f t="shared" si="258"/>
        <v>0.00704225352112676</v>
      </c>
      <c r="O2315" s="44" t="s">
        <v>33</v>
      </c>
      <c r="P2315" s="45" t="s">
        <v>29</v>
      </c>
    </row>
    <row r="2316" ht="22.5" customHeight="1" spans="1:16">
      <c r="A2316" s="46" t="s">
        <v>10</v>
      </c>
      <c r="B2316" s="47" t="s">
        <v>62</v>
      </c>
      <c r="C2316" s="48">
        <v>45558</v>
      </c>
      <c r="D2316" s="47" t="str">
        <f t="shared" si="252"/>
        <v>September</v>
      </c>
      <c r="E2316" s="47">
        <f t="shared" si="253"/>
        <v>2024</v>
      </c>
      <c r="F2316" s="49">
        <v>134</v>
      </c>
      <c r="G2316" s="50">
        <v>17.8</v>
      </c>
      <c r="H2316" s="51">
        <f t="shared" si="254"/>
        <v>2385.2</v>
      </c>
      <c r="I2316" s="52">
        <v>0.1</v>
      </c>
      <c r="J2316" s="31" t="str">
        <f t="shared" si="255"/>
        <v>Moderate (6–10%)</v>
      </c>
      <c r="K2316" s="51">
        <f t="shared" si="256"/>
        <v>238.52</v>
      </c>
      <c r="L2316" s="51">
        <f t="shared" si="257"/>
        <v>2146.68</v>
      </c>
      <c r="M2316" s="49">
        <v>0</v>
      </c>
      <c r="N2316" s="53">
        <f t="shared" si="258"/>
        <v>0</v>
      </c>
      <c r="O2316" s="54" t="s">
        <v>33</v>
      </c>
      <c r="P2316" s="55" t="s">
        <v>29</v>
      </c>
    </row>
    <row r="2317" ht="22.5" customHeight="1" spans="1:16">
      <c r="A2317" s="36" t="s">
        <v>46</v>
      </c>
      <c r="B2317" s="37" t="s">
        <v>47</v>
      </c>
      <c r="C2317" s="38">
        <v>45572</v>
      </c>
      <c r="D2317" s="37" t="str">
        <f t="shared" si="252"/>
        <v>October</v>
      </c>
      <c r="E2317" s="37">
        <f t="shared" si="253"/>
        <v>2024</v>
      </c>
      <c r="F2317" s="39">
        <v>143</v>
      </c>
      <c r="G2317" s="40">
        <v>18.46</v>
      </c>
      <c r="H2317" s="41">
        <f t="shared" si="254"/>
        <v>2639.78</v>
      </c>
      <c r="I2317" s="42">
        <v>0.16</v>
      </c>
      <c r="J2317" s="31" t="str">
        <f t="shared" si="255"/>
        <v>Very High (16–20%)</v>
      </c>
      <c r="K2317" s="41">
        <f t="shared" si="256"/>
        <v>422.3648</v>
      </c>
      <c r="L2317" s="41">
        <f t="shared" si="257"/>
        <v>2217.4152</v>
      </c>
      <c r="M2317" s="39">
        <v>2</v>
      </c>
      <c r="N2317" s="43">
        <f t="shared" si="258"/>
        <v>0.013986013986014</v>
      </c>
      <c r="O2317" s="44" t="s">
        <v>32</v>
      </c>
      <c r="P2317" s="45" t="s">
        <v>29</v>
      </c>
    </row>
    <row r="2318" ht="22.5" customHeight="1" spans="1:16">
      <c r="A2318" s="46" t="s">
        <v>46</v>
      </c>
      <c r="B2318" s="47" t="s">
        <v>47</v>
      </c>
      <c r="C2318" s="48">
        <v>45593</v>
      </c>
      <c r="D2318" s="47" t="str">
        <f t="shared" si="252"/>
        <v>October</v>
      </c>
      <c r="E2318" s="47">
        <f t="shared" si="253"/>
        <v>2024</v>
      </c>
      <c r="F2318" s="49">
        <v>157</v>
      </c>
      <c r="G2318" s="50">
        <v>46.95</v>
      </c>
      <c r="H2318" s="51">
        <f t="shared" si="254"/>
        <v>7371.15</v>
      </c>
      <c r="I2318" s="52">
        <v>0.05</v>
      </c>
      <c r="J2318" s="31" t="str">
        <f t="shared" si="255"/>
        <v>Low (1–5%)</v>
      </c>
      <c r="K2318" s="51">
        <f t="shared" si="256"/>
        <v>368.557500000001</v>
      </c>
      <c r="L2318" s="51">
        <f t="shared" si="257"/>
        <v>7002.5925</v>
      </c>
      <c r="M2318" s="49">
        <v>2</v>
      </c>
      <c r="N2318" s="53">
        <f t="shared" si="258"/>
        <v>0.0127388535031847</v>
      </c>
      <c r="O2318" s="54" t="s">
        <v>33</v>
      </c>
      <c r="P2318" s="55" t="s">
        <v>30</v>
      </c>
    </row>
    <row r="2319" ht="22.5" customHeight="1" spans="1:16">
      <c r="A2319" s="36" t="s">
        <v>52</v>
      </c>
      <c r="B2319" s="37" t="s">
        <v>53</v>
      </c>
      <c r="C2319" s="38">
        <v>45600</v>
      </c>
      <c r="D2319" s="37" t="str">
        <f t="shared" si="252"/>
        <v>November</v>
      </c>
      <c r="E2319" s="37">
        <f t="shared" si="253"/>
        <v>2024</v>
      </c>
      <c r="F2319" s="39">
        <v>152</v>
      </c>
      <c r="G2319" s="40">
        <v>56.03</v>
      </c>
      <c r="H2319" s="41">
        <f t="shared" si="254"/>
        <v>8516.56</v>
      </c>
      <c r="I2319" s="42">
        <v>0.06</v>
      </c>
      <c r="J2319" s="31" t="str">
        <f t="shared" si="255"/>
        <v>Moderate (6–10%)</v>
      </c>
      <c r="K2319" s="41">
        <f t="shared" si="256"/>
        <v>510.993600000001</v>
      </c>
      <c r="L2319" s="41">
        <f t="shared" si="257"/>
        <v>8005.5664</v>
      </c>
      <c r="M2319" s="39">
        <v>2</v>
      </c>
      <c r="N2319" s="43">
        <f t="shared" si="258"/>
        <v>0.0131578947368421</v>
      </c>
      <c r="O2319" s="44" t="s">
        <v>33</v>
      </c>
      <c r="P2319" s="45" t="s">
        <v>28</v>
      </c>
    </row>
    <row r="2320" ht="22.5" customHeight="1" spans="1:16">
      <c r="A2320" s="46" t="s">
        <v>61</v>
      </c>
      <c r="B2320" s="47" t="s">
        <v>62</v>
      </c>
      <c r="C2320" s="48">
        <v>45621</v>
      </c>
      <c r="D2320" s="47" t="str">
        <f t="shared" si="252"/>
        <v>November</v>
      </c>
      <c r="E2320" s="47">
        <f t="shared" si="253"/>
        <v>2024</v>
      </c>
      <c r="F2320" s="49">
        <v>140</v>
      </c>
      <c r="G2320" s="50">
        <v>55.02</v>
      </c>
      <c r="H2320" s="51">
        <f t="shared" si="254"/>
        <v>7702.8</v>
      </c>
      <c r="I2320" s="52">
        <v>0.25</v>
      </c>
      <c r="J2320" s="31" t="str">
        <f t="shared" si="255"/>
        <v>Maximum (21–25%)</v>
      </c>
      <c r="K2320" s="51">
        <f t="shared" si="256"/>
        <v>1925.7</v>
      </c>
      <c r="L2320" s="51">
        <f t="shared" si="257"/>
        <v>5777.1</v>
      </c>
      <c r="M2320" s="49">
        <v>3</v>
      </c>
      <c r="N2320" s="53">
        <f t="shared" si="258"/>
        <v>0.0214285714285714</v>
      </c>
      <c r="O2320" s="54" t="s">
        <v>31</v>
      </c>
      <c r="P2320" s="55" t="s">
        <v>29</v>
      </c>
    </row>
    <row r="2321" ht="22.5" customHeight="1" spans="1:16">
      <c r="A2321" s="36" t="s">
        <v>46</v>
      </c>
      <c r="B2321" s="37" t="s">
        <v>47</v>
      </c>
      <c r="C2321" s="38">
        <v>45621</v>
      </c>
      <c r="D2321" s="37" t="str">
        <f t="shared" si="252"/>
        <v>November</v>
      </c>
      <c r="E2321" s="37">
        <f t="shared" si="253"/>
        <v>2024</v>
      </c>
      <c r="F2321" s="39">
        <v>172</v>
      </c>
      <c r="G2321" s="40">
        <v>14.79</v>
      </c>
      <c r="H2321" s="41">
        <f t="shared" si="254"/>
        <v>2543.88</v>
      </c>
      <c r="I2321" s="42">
        <v>0.24</v>
      </c>
      <c r="J2321" s="31" t="str">
        <f t="shared" si="255"/>
        <v>Maximum (21–25%)</v>
      </c>
      <c r="K2321" s="41">
        <f t="shared" si="256"/>
        <v>610.5312</v>
      </c>
      <c r="L2321" s="41">
        <f t="shared" si="257"/>
        <v>1933.3488</v>
      </c>
      <c r="M2321" s="39">
        <v>2</v>
      </c>
      <c r="N2321" s="43">
        <f t="shared" si="258"/>
        <v>0.0116279069767442</v>
      </c>
      <c r="O2321" s="44" t="s">
        <v>33</v>
      </c>
      <c r="P2321" s="45" t="s">
        <v>28</v>
      </c>
    </row>
    <row r="2322" ht="22.5" customHeight="1" spans="1:16">
      <c r="A2322" s="46" t="s">
        <v>54</v>
      </c>
      <c r="B2322" s="47" t="s">
        <v>55</v>
      </c>
      <c r="C2322" s="48">
        <v>45621</v>
      </c>
      <c r="D2322" s="47" t="str">
        <f t="shared" si="252"/>
        <v>November</v>
      </c>
      <c r="E2322" s="47">
        <f t="shared" si="253"/>
        <v>2024</v>
      </c>
      <c r="F2322" s="49">
        <v>148</v>
      </c>
      <c r="G2322" s="50">
        <v>14.38</v>
      </c>
      <c r="H2322" s="51">
        <f t="shared" si="254"/>
        <v>2128.24</v>
      </c>
      <c r="I2322" s="52">
        <v>0.04</v>
      </c>
      <c r="J2322" s="31" t="str">
        <f t="shared" si="255"/>
        <v>Low (1–5%)</v>
      </c>
      <c r="K2322" s="51">
        <f t="shared" si="256"/>
        <v>85.1296</v>
      </c>
      <c r="L2322" s="51">
        <f t="shared" si="257"/>
        <v>2043.1104</v>
      </c>
      <c r="M2322" s="49">
        <v>3</v>
      </c>
      <c r="N2322" s="53">
        <f t="shared" si="258"/>
        <v>0.0202702702702703</v>
      </c>
      <c r="O2322" s="54" t="s">
        <v>33</v>
      </c>
      <c r="P2322" s="55" t="s">
        <v>30</v>
      </c>
    </row>
    <row r="2323" ht="22.5" customHeight="1" spans="1:16">
      <c r="A2323" s="36" t="s">
        <v>56</v>
      </c>
      <c r="B2323" s="37" t="s">
        <v>57</v>
      </c>
      <c r="C2323" s="38">
        <v>45656</v>
      </c>
      <c r="D2323" s="37" t="str">
        <f t="shared" si="252"/>
        <v>December</v>
      </c>
      <c r="E2323" s="37">
        <f t="shared" si="253"/>
        <v>2024</v>
      </c>
      <c r="F2323" s="39">
        <v>140</v>
      </c>
      <c r="G2323" s="40">
        <v>44.28</v>
      </c>
      <c r="H2323" s="41">
        <f t="shared" si="254"/>
        <v>6199.2</v>
      </c>
      <c r="I2323" s="42">
        <v>0.15</v>
      </c>
      <c r="J2323" s="31" t="str">
        <f t="shared" si="255"/>
        <v>High (11–15%)</v>
      </c>
      <c r="K2323" s="41">
        <f t="shared" si="256"/>
        <v>929.88</v>
      </c>
      <c r="L2323" s="41">
        <f t="shared" si="257"/>
        <v>5269.32</v>
      </c>
      <c r="M2323" s="39">
        <v>0</v>
      </c>
      <c r="N2323" s="43">
        <f t="shared" si="258"/>
        <v>0</v>
      </c>
      <c r="O2323" s="44" t="s">
        <v>33</v>
      </c>
      <c r="P2323" s="45" t="s">
        <v>28</v>
      </c>
    </row>
    <row r="2324" ht="22.5" customHeight="1" spans="1:16">
      <c r="A2324" s="46" t="s">
        <v>64</v>
      </c>
      <c r="B2324" s="47" t="s">
        <v>65</v>
      </c>
      <c r="C2324" s="48">
        <v>45663</v>
      </c>
      <c r="D2324" s="47" t="str">
        <f t="shared" si="252"/>
        <v>January</v>
      </c>
      <c r="E2324" s="47">
        <f t="shared" si="253"/>
        <v>2025</v>
      </c>
      <c r="F2324" s="49">
        <v>156</v>
      </c>
      <c r="G2324" s="50">
        <v>12.9</v>
      </c>
      <c r="H2324" s="51">
        <f t="shared" si="254"/>
        <v>2012.4</v>
      </c>
      <c r="I2324" s="52">
        <v>0.2</v>
      </c>
      <c r="J2324" s="31" t="str">
        <f t="shared" si="255"/>
        <v>Very High (16–20%)</v>
      </c>
      <c r="K2324" s="51">
        <f t="shared" si="256"/>
        <v>402.48</v>
      </c>
      <c r="L2324" s="51">
        <f t="shared" si="257"/>
        <v>1609.92</v>
      </c>
      <c r="M2324" s="49">
        <v>4</v>
      </c>
      <c r="N2324" s="53">
        <f t="shared" si="258"/>
        <v>0.0256410256410256</v>
      </c>
      <c r="O2324" s="54" t="s">
        <v>31</v>
      </c>
      <c r="P2324" s="55" t="s">
        <v>30</v>
      </c>
    </row>
    <row r="2325" ht="22.5" customHeight="1" spans="1:16">
      <c r="A2325" s="36" t="s">
        <v>10</v>
      </c>
      <c r="B2325" s="37" t="s">
        <v>62</v>
      </c>
      <c r="C2325" s="38">
        <v>45684</v>
      </c>
      <c r="D2325" s="37" t="str">
        <f t="shared" si="252"/>
        <v>January</v>
      </c>
      <c r="E2325" s="37">
        <f t="shared" si="253"/>
        <v>2025</v>
      </c>
      <c r="F2325" s="39">
        <v>138</v>
      </c>
      <c r="G2325" s="40">
        <v>12.52</v>
      </c>
      <c r="H2325" s="41">
        <f t="shared" si="254"/>
        <v>1727.76</v>
      </c>
      <c r="I2325" s="42">
        <v>0.19</v>
      </c>
      <c r="J2325" s="31" t="str">
        <f t="shared" si="255"/>
        <v>Very High (16–20%)</v>
      </c>
      <c r="K2325" s="41">
        <f t="shared" si="256"/>
        <v>328.2744</v>
      </c>
      <c r="L2325" s="41">
        <f t="shared" si="257"/>
        <v>1399.4856</v>
      </c>
      <c r="M2325" s="39">
        <v>0</v>
      </c>
      <c r="N2325" s="43">
        <f t="shared" si="258"/>
        <v>0</v>
      </c>
      <c r="O2325" s="44" t="s">
        <v>31</v>
      </c>
      <c r="P2325" s="45" t="s">
        <v>30</v>
      </c>
    </row>
    <row r="2326" ht="22.5" customHeight="1" spans="1:16">
      <c r="A2326" s="46" t="s">
        <v>7</v>
      </c>
      <c r="B2326" s="47" t="s">
        <v>47</v>
      </c>
      <c r="C2326" s="48">
        <v>45684</v>
      </c>
      <c r="D2326" s="47" t="str">
        <f t="shared" si="252"/>
        <v>January</v>
      </c>
      <c r="E2326" s="47">
        <f t="shared" si="253"/>
        <v>2025</v>
      </c>
      <c r="F2326" s="49">
        <v>143</v>
      </c>
      <c r="G2326" s="50">
        <v>37.56</v>
      </c>
      <c r="H2326" s="51">
        <f t="shared" si="254"/>
        <v>5371.08</v>
      </c>
      <c r="I2326" s="52">
        <v>0.24</v>
      </c>
      <c r="J2326" s="31" t="str">
        <f t="shared" si="255"/>
        <v>Maximum (21–25%)</v>
      </c>
      <c r="K2326" s="51">
        <f t="shared" si="256"/>
        <v>1289.0592</v>
      </c>
      <c r="L2326" s="51">
        <f t="shared" si="257"/>
        <v>4082.0208</v>
      </c>
      <c r="M2326" s="49">
        <v>2</v>
      </c>
      <c r="N2326" s="53">
        <f t="shared" si="258"/>
        <v>0.013986013986014</v>
      </c>
      <c r="O2326" s="54" t="s">
        <v>31</v>
      </c>
      <c r="P2326" s="55" t="s">
        <v>30</v>
      </c>
    </row>
    <row r="2327" ht="22.5" customHeight="1" spans="1:16">
      <c r="A2327" s="36" t="s">
        <v>10</v>
      </c>
      <c r="B2327" s="37" t="s">
        <v>62</v>
      </c>
      <c r="C2327" s="38">
        <v>45698</v>
      </c>
      <c r="D2327" s="37" t="str">
        <f t="shared" si="252"/>
        <v>February</v>
      </c>
      <c r="E2327" s="37">
        <f t="shared" si="253"/>
        <v>2025</v>
      </c>
      <c r="F2327" s="39">
        <v>151</v>
      </c>
      <c r="G2327" s="40">
        <v>14.81</v>
      </c>
      <c r="H2327" s="41">
        <f t="shared" si="254"/>
        <v>2236.31</v>
      </c>
      <c r="I2327" s="42">
        <v>0.17</v>
      </c>
      <c r="J2327" s="31" t="str">
        <f t="shared" si="255"/>
        <v>Very High (16–20%)</v>
      </c>
      <c r="K2327" s="41">
        <f t="shared" si="256"/>
        <v>380.1727</v>
      </c>
      <c r="L2327" s="41">
        <f t="shared" si="257"/>
        <v>1856.1373</v>
      </c>
      <c r="M2327" s="39">
        <v>2</v>
      </c>
      <c r="N2327" s="43">
        <f t="shared" si="258"/>
        <v>0.0132450331125828</v>
      </c>
      <c r="O2327" s="44" t="s">
        <v>33</v>
      </c>
      <c r="P2327" s="45" t="s">
        <v>30</v>
      </c>
    </row>
    <row r="2328" ht="22.5" customHeight="1" spans="1:16">
      <c r="A2328" s="46" t="s">
        <v>54</v>
      </c>
      <c r="B2328" s="47" t="s">
        <v>55</v>
      </c>
      <c r="C2328" s="48">
        <v>45712</v>
      </c>
      <c r="D2328" s="47" t="str">
        <f t="shared" si="252"/>
        <v>February</v>
      </c>
      <c r="E2328" s="47">
        <f t="shared" si="253"/>
        <v>2025</v>
      </c>
      <c r="F2328" s="49">
        <v>154</v>
      </c>
      <c r="G2328" s="50">
        <v>31.37</v>
      </c>
      <c r="H2328" s="51">
        <f t="shared" si="254"/>
        <v>4830.98</v>
      </c>
      <c r="I2328" s="52">
        <v>0.08</v>
      </c>
      <c r="J2328" s="31" t="str">
        <f t="shared" si="255"/>
        <v>Moderate (6–10%)</v>
      </c>
      <c r="K2328" s="51">
        <f t="shared" si="256"/>
        <v>386.4784</v>
      </c>
      <c r="L2328" s="51">
        <f t="shared" si="257"/>
        <v>4444.5016</v>
      </c>
      <c r="M2328" s="49">
        <v>2</v>
      </c>
      <c r="N2328" s="53">
        <f t="shared" si="258"/>
        <v>0.012987012987013</v>
      </c>
      <c r="O2328" s="54" t="s">
        <v>31</v>
      </c>
      <c r="P2328" s="55" t="s">
        <v>29</v>
      </c>
    </row>
    <row r="2329" ht="22.5" customHeight="1" spans="1:16">
      <c r="A2329" s="36" t="s">
        <v>7</v>
      </c>
      <c r="B2329" s="37" t="s">
        <v>47</v>
      </c>
      <c r="C2329" s="38">
        <v>45726</v>
      </c>
      <c r="D2329" s="37" t="str">
        <f t="shared" si="252"/>
        <v>March</v>
      </c>
      <c r="E2329" s="37">
        <f t="shared" si="253"/>
        <v>2025</v>
      </c>
      <c r="F2329" s="39">
        <v>141</v>
      </c>
      <c r="G2329" s="40">
        <v>46.58</v>
      </c>
      <c r="H2329" s="41">
        <f t="shared" si="254"/>
        <v>6567.78</v>
      </c>
      <c r="I2329" s="42">
        <v>0.2</v>
      </c>
      <c r="J2329" s="31" t="str">
        <f t="shared" si="255"/>
        <v>Very High (16–20%)</v>
      </c>
      <c r="K2329" s="41">
        <f t="shared" si="256"/>
        <v>1313.556</v>
      </c>
      <c r="L2329" s="41">
        <f t="shared" si="257"/>
        <v>5254.224</v>
      </c>
      <c r="M2329" s="39">
        <v>2</v>
      </c>
      <c r="N2329" s="43">
        <f t="shared" si="258"/>
        <v>0.0141843971631206</v>
      </c>
      <c r="O2329" s="44" t="s">
        <v>32</v>
      </c>
      <c r="P2329" s="45" t="s">
        <v>29</v>
      </c>
    </row>
    <row r="2330" ht="22.5" customHeight="1" spans="1:16">
      <c r="A2330" s="46" t="s">
        <v>48</v>
      </c>
      <c r="B2330" s="47" t="s">
        <v>49</v>
      </c>
      <c r="C2330" s="48">
        <v>45726</v>
      </c>
      <c r="D2330" s="47" t="str">
        <f t="shared" si="252"/>
        <v>March</v>
      </c>
      <c r="E2330" s="47">
        <f t="shared" si="253"/>
        <v>2025</v>
      </c>
      <c r="F2330" s="49">
        <v>165</v>
      </c>
      <c r="G2330" s="50">
        <v>23.65</v>
      </c>
      <c r="H2330" s="51">
        <f t="shared" si="254"/>
        <v>3902.25</v>
      </c>
      <c r="I2330" s="52">
        <v>0.14</v>
      </c>
      <c r="J2330" s="31" t="str">
        <f t="shared" si="255"/>
        <v>High (11–15%)</v>
      </c>
      <c r="K2330" s="51">
        <f t="shared" si="256"/>
        <v>546.315</v>
      </c>
      <c r="L2330" s="51">
        <f t="shared" si="257"/>
        <v>3355.935</v>
      </c>
      <c r="M2330" s="49">
        <v>1</v>
      </c>
      <c r="N2330" s="53">
        <f t="shared" si="258"/>
        <v>0.00606060606060606</v>
      </c>
      <c r="O2330" s="54" t="s">
        <v>33</v>
      </c>
      <c r="P2330" s="55" t="s">
        <v>29</v>
      </c>
    </row>
    <row r="2331" ht="22.5" customHeight="1" spans="1:16">
      <c r="A2331" s="36" t="s">
        <v>9</v>
      </c>
      <c r="B2331" s="37" t="s">
        <v>62</v>
      </c>
      <c r="C2331" s="38">
        <v>45733</v>
      </c>
      <c r="D2331" s="37" t="str">
        <f t="shared" si="252"/>
        <v>March</v>
      </c>
      <c r="E2331" s="37">
        <f t="shared" si="253"/>
        <v>2025</v>
      </c>
      <c r="F2331" s="39">
        <v>134</v>
      </c>
      <c r="G2331" s="40">
        <v>44.68</v>
      </c>
      <c r="H2331" s="41">
        <f t="shared" si="254"/>
        <v>5987.12</v>
      </c>
      <c r="I2331" s="42">
        <v>0.25</v>
      </c>
      <c r="J2331" s="31" t="str">
        <f t="shared" si="255"/>
        <v>Maximum (21–25%)</v>
      </c>
      <c r="K2331" s="41">
        <f t="shared" si="256"/>
        <v>1496.78</v>
      </c>
      <c r="L2331" s="41">
        <f t="shared" si="257"/>
        <v>4490.34</v>
      </c>
      <c r="M2331" s="39">
        <v>2</v>
      </c>
      <c r="N2331" s="43">
        <f t="shared" si="258"/>
        <v>0.0149253731343284</v>
      </c>
      <c r="O2331" s="44" t="s">
        <v>32</v>
      </c>
      <c r="P2331" s="45" t="s">
        <v>28</v>
      </c>
    </row>
    <row r="2332" ht="22.5" customHeight="1" spans="1:16">
      <c r="A2332" s="46" t="s">
        <v>59</v>
      </c>
      <c r="B2332" s="47" t="s">
        <v>60</v>
      </c>
      <c r="C2332" s="48">
        <v>45747</v>
      </c>
      <c r="D2332" s="47" t="str">
        <f t="shared" si="252"/>
        <v>March</v>
      </c>
      <c r="E2332" s="47">
        <f t="shared" si="253"/>
        <v>2025</v>
      </c>
      <c r="F2332" s="49">
        <v>139</v>
      </c>
      <c r="G2332" s="50">
        <v>20.4</v>
      </c>
      <c r="H2332" s="51">
        <f t="shared" si="254"/>
        <v>2835.6</v>
      </c>
      <c r="I2332" s="52">
        <v>0.09</v>
      </c>
      <c r="J2332" s="31" t="str">
        <f t="shared" si="255"/>
        <v>Moderate (6–10%)</v>
      </c>
      <c r="K2332" s="51">
        <f t="shared" si="256"/>
        <v>255.204</v>
      </c>
      <c r="L2332" s="51">
        <f t="shared" si="257"/>
        <v>2580.396</v>
      </c>
      <c r="M2332" s="49">
        <v>3</v>
      </c>
      <c r="N2332" s="53">
        <f t="shared" si="258"/>
        <v>0.0215827338129496</v>
      </c>
      <c r="O2332" s="54" t="s">
        <v>33</v>
      </c>
      <c r="P2332" s="55" t="s">
        <v>28</v>
      </c>
    </row>
    <row r="2333" ht="22.5" customHeight="1" spans="1:16">
      <c r="A2333" s="36" t="s">
        <v>58</v>
      </c>
      <c r="B2333" s="37" t="s">
        <v>57</v>
      </c>
      <c r="C2333" s="38">
        <v>43857</v>
      </c>
      <c r="D2333" s="37" t="str">
        <f t="shared" si="252"/>
        <v>January</v>
      </c>
      <c r="E2333" s="37">
        <f t="shared" si="253"/>
        <v>2020</v>
      </c>
      <c r="F2333" s="39">
        <v>140</v>
      </c>
      <c r="G2333" s="40">
        <v>47.97</v>
      </c>
      <c r="H2333" s="41">
        <f t="shared" si="254"/>
        <v>6715.8</v>
      </c>
      <c r="I2333" s="42">
        <v>0.16</v>
      </c>
      <c r="J2333" s="31" t="str">
        <f t="shared" si="255"/>
        <v>Very High (16–20%)</v>
      </c>
      <c r="K2333" s="41">
        <f t="shared" si="256"/>
        <v>1074.528</v>
      </c>
      <c r="L2333" s="41">
        <f t="shared" si="257"/>
        <v>5641.272</v>
      </c>
      <c r="M2333" s="39">
        <v>2</v>
      </c>
      <c r="N2333" s="43">
        <f t="shared" si="258"/>
        <v>0.0142857142857143</v>
      </c>
      <c r="O2333" s="44" t="s">
        <v>32</v>
      </c>
      <c r="P2333" s="45" t="s">
        <v>28</v>
      </c>
    </row>
    <row r="2334" ht="22.5" customHeight="1" spans="1:16">
      <c r="A2334" s="46" t="s">
        <v>61</v>
      </c>
      <c r="B2334" s="47" t="s">
        <v>62</v>
      </c>
      <c r="C2334" s="48">
        <v>43871</v>
      </c>
      <c r="D2334" s="47" t="str">
        <f t="shared" si="252"/>
        <v>February</v>
      </c>
      <c r="E2334" s="47">
        <f t="shared" si="253"/>
        <v>2020</v>
      </c>
      <c r="F2334" s="49">
        <v>140</v>
      </c>
      <c r="G2334" s="50">
        <v>27.4</v>
      </c>
      <c r="H2334" s="51">
        <f t="shared" si="254"/>
        <v>3836</v>
      </c>
      <c r="I2334" s="52">
        <v>0.08</v>
      </c>
      <c r="J2334" s="31" t="str">
        <f t="shared" si="255"/>
        <v>Moderate (6–10%)</v>
      </c>
      <c r="K2334" s="51">
        <f t="shared" si="256"/>
        <v>306.88</v>
      </c>
      <c r="L2334" s="51">
        <f t="shared" si="257"/>
        <v>3529.12</v>
      </c>
      <c r="M2334" s="49">
        <v>2</v>
      </c>
      <c r="N2334" s="53">
        <f t="shared" si="258"/>
        <v>0.0142857142857143</v>
      </c>
      <c r="O2334" s="54" t="s">
        <v>32</v>
      </c>
      <c r="P2334" s="55" t="s">
        <v>30</v>
      </c>
    </row>
    <row r="2335" ht="22.5" customHeight="1" spans="1:16">
      <c r="A2335" s="36" t="s">
        <v>48</v>
      </c>
      <c r="B2335" s="37" t="s">
        <v>49</v>
      </c>
      <c r="C2335" s="38">
        <v>43871</v>
      </c>
      <c r="D2335" s="37" t="str">
        <f t="shared" si="252"/>
        <v>February</v>
      </c>
      <c r="E2335" s="37">
        <f t="shared" si="253"/>
        <v>2020</v>
      </c>
      <c r="F2335" s="39">
        <v>146</v>
      </c>
      <c r="G2335" s="40">
        <v>15.54</v>
      </c>
      <c r="H2335" s="41">
        <f t="shared" si="254"/>
        <v>2268.84</v>
      </c>
      <c r="I2335" s="42">
        <v>0.09</v>
      </c>
      <c r="J2335" s="31" t="str">
        <f t="shared" si="255"/>
        <v>Moderate (6–10%)</v>
      </c>
      <c r="K2335" s="41">
        <f t="shared" si="256"/>
        <v>204.1956</v>
      </c>
      <c r="L2335" s="41">
        <f t="shared" si="257"/>
        <v>2064.6444</v>
      </c>
      <c r="M2335" s="39">
        <v>0</v>
      </c>
      <c r="N2335" s="43">
        <f t="shared" si="258"/>
        <v>0</v>
      </c>
      <c r="O2335" s="44" t="s">
        <v>31</v>
      </c>
      <c r="P2335" s="45" t="s">
        <v>29</v>
      </c>
    </row>
    <row r="2336" ht="22.5" customHeight="1" spans="1:16">
      <c r="A2336" s="46" t="s">
        <v>7</v>
      </c>
      <c r="B2336" s="47" t="s">
        <v>47</v>
      </c>
      <c r="C2336" s="48">
        <v>43878</v>
      </c>
      <c r="D2336" s="47" t="str">
        <f t="shared" si="252"/>
        <v>February</v>
      </c>
      <c r="E2336" s="47">
        <f t="shared" si="253"/>
        <v>2020</v>
      </c>
      <c r="F2336" s="49">
        <v>160</v>
      </c>
      <c r="G2336" s="50">
        <v>54.63</v>
      </c>
      <c r="H2336" s="51">
        <f t="shared" si="254"/>
        <v>8740.8</v>
      </c>
      <c r="I2336" s="52">
        <v>0.16</v>
      </c>
      <c r="J2336" s="31" t="str">
        <f t="shared" si="255"/>
        <v>Very High (16–20%)</v>
      </c>
      <c r="K2336" s="51">
        <f t="shared" si="256"/>
        <v>1398.528</v>
      </c>
      <c r="L2336" s="51">
        <f t="shared" si="257"/>
        <v>7342.272</v>
      </c>
      <c r="M2336" s="49">
        <v>2</v>
      </c>
      <c r="N2336" s="53">
        <f t="shared" si="258"/>
        <v>0.0125</v>
      </c>
      <c r="O2336" s="54" t="s">
        <v>32</v>
      </c>
      <c r="P2336" s="55" t="s">
        <v>29</v>
      </c>
    </row>
    <row r="2337" ht="22.5" customHeight="1" spans="1:16">
      <c r="A2337" s="36" t="s">
        <v>46</v>
      </c>
      <c r="B2337" s="37" t="s">
        <v>47</v>
      </c>
      <c r="C2337" s="38">
        <v>43892</v>
      </c>
      <c r="D2337" s="37" t="str">
        <f t="shared" si="252"/>
        <v>March</v>
      </c>
      <c r="E2337" s="37">
        <f t="shared" si="253"/>
        <v>2020</v>
      </c>
      <c r="F2337" s="39">
        <v>136</v>
      </c>
      <c r="G2337" s="40">
        <v>47.81</v>
      </c>
      <c r="H2337" s="41">
        <f t="shared" si="254"/>
        <v>6502.16</v>
      </c>
      <c r="I2337" s="42">
        <v>0.16</v>
      </c>
      <c r="J2337" s="31" t="str">
        <f t="shared" si="255"/>
        <v>Very High (16–20%)</v>
      </c>
      <c r="K2337" s="41">
        <f t="shared" si="256"/>
        <v>1040.3456</v>
      </c>
      <c r="L2337" s="41">
        <f t="shared" si="257"/>
        <v>5461.8144</v>
      </c>
      <c r="M2337" s="39">
        <v>1</v>
      </c>
      <c r="N2337" s="43">
        <f t="shared" si="258"/>
        <v>0.00735294117647059</v>
      </c>
      <c r="O2337" s="44" t="s">
        <v>33</v>
      </c>
      <c r="P2337" s="45" t="s">
        <v>30</v>
      </c>
    </row>
    <row r="2338" ht="22.5" customHeight="1" spans="1:16">
      <c r="A2338" s="46" t="s">
        <v>46</v>
      </c>
      <c r="B2338" s="47" t="s">
        <v>47</v>
      </c>
      <c r="C2338" s="48">
        <v>43899</v>
      </c>
      <c r="D2338" s="47" t="str">
        <f t="shared" si="252"/>
        <v>March</v>
      </c>
      <c r="E2338" s="47">
        <f t="shared" si="253"/>
        <v>2020</v>
      </c>
      <c r="F2338" s="49">
        <v>138</v>
      </c>
      <c r="G2338" s="50">
        <v>52.7</v>
      </c>
      <c r="H2338" s="51">
        <f t="shared" si="254"/>
        <v>7272.6</v>
      </c>
      <c r="I2338" s="52">
        <v>0.21</v>
      </c>
      <c r="J2338" s="31" t="str">
        <f t="shared" si="255"/>
        <v>Maximum (21–25%)</v>
      </c>
      <c r="K2338" s="51">
        <f t="shared" si="256"/>
        <v>1527.246</v>
      </c>
      <c r="L2338" s="51">
        <f t="shared" si="257"/>
        <v>5745.354</v>
      </c>
      <c r="M2338" s="49">
        <v>3</v>
      </c>
      <c r="N2338" s="53">
        <f t="shared" si="258"/>
        <v>0.0217391304347826</v>
      </c>
      <c r="O2338" s="54" t="s">
        <v>31</v>
      </c>
      <c r="P2338" s="55" t="s">
        <v>29</v>
      </c>
    </row>
    <row r="2339" ht="22.5" customHeight="1" spans="1:16">
      <c r="A2339" s="36" t="s">
        <v>64</v>
      </c>
      <c r="B2339" s="37" t="s">
        <v>65</v>
      </c>
      <c r="C2339" s="38">
        <v>43899</v>
      </c>
      <c r="D2339" s="37" t="str">
        <f t="shared" si="252"/>
        <v>March</v>
      </c>
      <c r="E2339" s="37">
        <f t="shared" si="253"/>
        <v>2020</v>
      </c>
      <c r="F2339" s="39">
        <v>168</v>
      </c>
      <c r="G2339" s="40">
        <v>54.17</v>
      </c>
      <c r="H2339" s="41">
        <f t="shared" si="254"/>
        <v>9100.56</v>
      </c>
      <c r="I2339" s="42">
        <v>0.03</v>
      </c>
      <c r="J2339" s="31" t="str">
        <f t="shared" si="255"/>
        <v>Low (1–5%)</v>
      </c>
      <c r="K2339" s="41">
        <f t="shared" si="256"/>
        <v>273.016799999999</v>
      </c>
      <c r="L2339" s="41">
        <f t="shared" si="257"/>
        <v>8827.5432</v>
      </c>
      <c r="M2339" s="39">
        <v>2</v>
      </c>
      <c r="N2339" s="43">
        <f t="shared" si="258"/>
        <v>0.0119047619047619</v>
      </c>
      <c r="O2339" s="44" t="s">
        <v>31</v>
      </c>
      <c r="P2339" s="45" t="s">
        <v>29</v>
      </c>
    </row>
    <row r="2340" ht="22.5" customHeight="1" spans="1:16">
      <c r="A2340" s="46" t="s">
        <v>9</v>
      </c>
      <c r="B2340" s="47" t="s">
        <v>62</v>
      </c>
      <c r="C2340" s="48">
        <v>43913</v>
      </c>
      <c r="D2340" s="47" t="str">
        <f t="shared" si="252"/>
        <v>March</v>
      </c>
      <c r="E2340" s="47">
        <f t="shared" si="253"/>
        <v>2020</v>
      </c>
      <c r="F2340" s="49">
        <v>168</v>
      </c>
      <c r="G2340" s="50">
        <v>49.02</v>
      </c>
      <c r="H2340" s="51">
        <f t="shared" si="254"/>
        <v>8235.36</v>
      </c>
      <c r="I2340" s="52">
        <v>0.12</v>
      </c>
      <c r="J2340" s="31" t="str">
        <f t="shared" si="255"/>
        <v>High (11–15%)</v>
      </c>
      <c r="K2340" s="51">
        <f t="shared" si="256"/>
        <v>988.2432</v>
      </c>
      <c r="L2340" s="51">
        <f t="shared" si="257"/>
        <v>7247.1168</v>
      </c>
      <c r="M2340" s="49">
        <v>1</v>
      </c>
      <c r="N2340" s="53">
        <f t="shared" si="258"/>
        <v>0.00595238095238095</v>
      </c>
      <c r="O2340" s="54" t="s">
        <v>33</v>
      </c>
      <c r="P2340" s="55" t="s">
        <v>29</v>
      </c>
    </row>
    <row r="2341" ht="22.5" customHeight="1" spans="1:16">
      <c r="A2341" s="36" t="s">
        <v>7</v>
      </c>
      <c r="B2341" s="37" t="s">
        <v>47</v>
      </c>
      <c r="C2341" s="38">
        <v>43920</v>
      </c>
      <c r="D2341" s="37" t="str">
        <f t="shared" si="252"/>
        <v>March</v>
      </c>
      <c r="E2341" s="37">
        <f t="shared" si="253"/>
        <v>2020</v>
      </c>
      <c r="F2341" s="39">
        <v>162</v>
      </c>
      <c r="G2341" s="40">
        <v>37.33</v>
      </c>
      <c r="H2341" s="41">
        <f t="shared" si="254"/>
        <v>6047.46</v>
      </c>
      <c r="I2341" s="42">
        <v>0.19</v>
      </c>
      <c r="J2341" s="31" t="str">
        <f t="shared" si="255"/>
        <v>Very High (16–20%)</v>
      </c>
      <c r="K2341" s="41">
        <f t="shared" si="256"/>
        <v>1149.0174</v>
      </c>
      <c r="L2341" s="41">
        <f t="shared" si="257"/>
        <v>4898.4426</v>
      </c>
      <c r="M2341" s="39">
        <v>0</v>
      </c>
      <c r="N2341" s="43">
        <f t="shared" si="258"/>
        <v>0</v>
      </c>
      <c r="O2341" s="44" t="s">
        <v>33</v>
      </c>
      <c r="P2341" s="45" t="s">
        <v>29</v>
      </c>
    </row>
    <row r="2342" ht="22.5" customHeight="1" spans="1:16">
      <c r="A2342" s="46" t="s">
        <v>8</v>
      </c>
      <c r="B2342" s="47" t="s">
        <v>45</v>
      </c>
      <c r="C2342" s="48">
        <v>43948</v>
      </c>
      <c r="D2342" s="47" t="str">
        <f t="shared" si="252"/>
        <v>April</v>
      </c>
      <c r="E2342" s="47">
        <f t="shared" si="253"/>
        <v>2020</v>
      </c>
      <c r="F2342" s="49">
        <v>170</v>
      </c>
      <c r="G2342" s="50">
        <v>22.94</v>
      </c>
      <c r="H2342" s="51">
        <f t="shared" si="254"/>
        <v>3899.8</v>
      </c>
      <c r="I2342" s="52">
        <v>0.22</v>
      </c>
      <c r="J2342" s="31" t="str">
        <f t="shared" si="255"/>
        <v>Maximum (21–25%)</v>
      </c>
      <c r="K2342" s="51">
        <f t="shared" si="256"/>
        <v>857.956</v>
      </c>
      <c r="L2342" s="51">
        <f t="shared" si="257"/>
        <v>3041.844</v>
      </c>
      <c r="M2342" s="49">
        <v>2</v>
      </c>
      <c r="N2342" s="53">
        <f t="shared" si="258"/>
        <v>0.0117647058823529</v>
      </c>
      <c r="O2342" s="54" t="s">
        <v>31</v>
      </c>
      <c r="P2342" s="55" t="s">
        <v>28</v>
      </c>
    </row>
    <row r="2343" ht="22.5" customHeight="1" spans="1:16">
      <c r="A2343" s="36" t="s">
        <v>9</v>
      </c>
      <c r="B2343" s="37" t="s">
        <v>62</v>
      </c>
      <c r="C2343" s="38">
        <v>43955</v>
      </c>
      <c r="D2343" s="37" t="str">
        <f t="shared" si="252"/>
        <v>May</v>
      </c>
      <c r="E2343" s="37">
        <f t="shared" si="253"/>
        <v>2020</v>
      </c>
      <c r="F2343" s="39">
        <v>154</v>
      </c>
      <c r="G2343" s="40">
        <v>30.79</v>
      </c>
      <c r="H2343" s="41">
        <f t="shared" si="254"/>
        <v>4741.66</v>
      </c>
      <c r="I2343" s="42">
        <v>0.02</v>
      </c>
      <c r="J2343" s="31" t="str">
        <f t="shared" si="255"/>
        <v>Low (1–5%)</v>
      </c>
      <c r="K2343" s="41">
        <f t="shared" si="256"/>
        <v>94.8332</v>
      </c>
      <c r="L2343" s="41">
        <f t="shared" si="257"/>
        <v>4646.8268</v>
      </c>
      <c r="M2343" s="39">
        <v>1</v>
      </c>
      <c r="N2343" s="43">
        <f t="shared" si="258"/>
        <v>0.00649350649350649</v>
      </c>
      <c r="O2343" s="44" t="s">
        <v>33</v>
      </c>
      <c r="P2343" s="45" t="s">
        <v>29</v>
      </c>
    </row>
    <row r="2344" ht="22.5" customHeight="1" spans="1:16">
      <c r="A2344" s="46" t="s">
        <v>48</v>
      </c>
      <c r="B2344" s="47" t="s">
        <v>49</v>
      </c>
      <c r="C2344" s="48">
        <v>44004</v>
      </c>
      <c r="D2344" s="47" t="str">
        <f t="shared" si="252"/>
        <v>June</v>
      </c>
      <c r="E2344" s="47">
        <f t="shared" si="253"/>
        <v>2020</v>
      </c>
      <c r="F2344" s="49">
        <v>162</v>
      </c>
      <c r="G2344" s="50">
        <v>29.23</v>
      </c>
      <c r="H2344" s="51">
        <f t="shared" si="254"/>
        <v>4735.26</v>
      </c>
      <c r="I2344" s="52">
        <v>0.11</v>
      </c>
      <c r="J2344" s="31" t="str">
        <f t="shared" si="255"/>
        <v>High (11–15%)</v>
      </c>
      <c r="K2344" s="51">
        <f t="shared" si="256"/>
        <v>520.8786</v>
      </c>
      <c r="L2344" s="51">
        <f t="shared" si="257"/>
        <v>4214.3814</v>
      </c>
      <c r="M2344" s="49">
        <v>1</v>
      </c>
      <c r="N2344" s="53">
        <f t="shared" si="258"/>
        <v>0.00617283950617284</v>
      </c>
      <c r="O2344" s="54" t="s">
        <v>32</v>
      </c>
      <c r="P2344" s="55" t="s">
        <v>30</v>
      </c>
    </row>
    <row r="2345" ht="22.5" customHeight="1" spans="1:16">
      <c r="A2345" s="36" t="s">
        <v>7</v>
      </c>
      <c r="B2345" s="37" t="s">
        <v>47</v>
      </c>
      <c r="C2345" s="38">
        <v>44018</v>
      </c>
      <c r="D2345" s="37" t="str">
        <f t="shared" si="252"/>
        <v>July</v>
      </c>
      <c r="E2345" s="37">
        <f t="shared" si="253"/>
        <v>2020</v>
      </c>
      <c r="F2345" s="39">
        <v>145</v>
      </c>
      <c r="G2345" s="40">
        <v>12.53</v>
      </c>
      <c r="H2345" s="41">
        <f t="shared" si="254"/>
        <v>1816.85</v>
      </c>
      <c r="I2345" s="42">
        <v>0.12</v>
      </c>
      <c r="J2345" s="31" t="str">
        <f t="shared" si="255"/>
        <v>High (11–15%)</v>
      </c>
      <c r="K2345" s="41">
        <f t="shared" si="256"/>
        <v>218.022</v>
      </c>
      <c r="L2345" s="41">
        <f t="shared" si="257"/>
        <v>1598.828</v>
      </c>
      <c r="M2345" s="39">
        <v>3</v>
      </c>
      <c r="N2345" s="43">
        <f t="shared" si="258"/>
        <v>0.0206896551724138</v>
      </c>
      <c r="O2345" s="44" t="s">
        <v>33</v>
      </c>
      <c r="P2345" s="45" t="s">
        <v>29</v>
      </c>
    </row>
    <row r="2346" ht="22.5" customHeight="1" spans="1:16">
      <c r="A2346" s="46" t="s">
        <v>61</v>
      </c>
      <c r="B2346" s="47" t="s">
        <v>62</v>
      </c>
      <c r="C2346" s="48">
        <v>44046</v>
      </c>
      <c r="D2346" s="47" t="str">
        <f t="shared" si="252"/>
        <v>August</v>
      </c>
      <c r="E2346" s="47">
        <f t="shared" si="253"/>
        <v>2020</v>
      </c>
      <c r="F2346" s="49">
        <v>142</v>
      </c>
      <c r="G2346" s="50">
        <v>17.57</v>
      </c>
      <c r="H2346" s="51">
        <f t="shared" si="254"/>
        <v>2494.94</v>
      </c>
      <c r="I2346" s="52">
        <v>0.19</v>
      </c>
      <c r="J2346" s="31" t="str">
        <f t="shared" si="255"/>
        <v>Very High (16–20%)</v>
      </c>
      <c r="K2346" s="51">
        <f t="shared" si="256"/>
        <v>474.0386</v>
      </c>
      <c r="L2346" s="51">
        <f t="shared" si="257"/>
        <v>2020.9014</v>
      </c>
      <c r="M2346" s="49">
        <v>2</v>
      </c>
      <c r="N2346" s="53">
        <f t="shared" si="258"/>
        <v>0.0140845070422535</v>
      </c>
      <c r="O2346" s="54" t="s">
        <v>33</v>
      </c>
      <c r="P2346" s="55" t="s">
        <v>30</v>
      </c>
    </row>
    <row r="2347" ht="22.5" customHeight="1" spans="1:16">
      <c r="A2347" s="36" t="s">
        <v>63</v>
      </c>
      <c r="B2347" s="37" t="s">
        <v>57</v>
      </c>
      <c r="C2347" s="38">
        <v>44046</v>
      </c>
      <c r="D2347" s="37" t="str">
        <f t="shared" si="252"/>
        <v>August</v>
      </c>
      <c r="E2347" s="37">
        <f t="shared" si="253"/>
        <v>2020</v>
      </c>
      <c r="F2347" s="39">
        <v>162</v>
      </c>
      <c r="G2347" s="40">
        <v>16.61</v>
      </c>
      <c r="H2347" s="41">
        <f t="shared" si="254"/>
        <v>2690.82</v>
      </c>
      <c r="I2347" s="42">
        <v>0.19</v>
      </c>
      <c r="J2347" s="31" t="str">
        <f t="shared" si="255"/>
        <v>Very High (16–20%)</v>
      </c>
      <c r="K2347" s="41">
        <f t="shared" si="256"/>
        <v>511.2558</v>
      </c>
      <c r="L2347" s="41">
        <f t="shared" si="257"/>
        <v>2179.5642</v>
      </c>
      <c r="M2347" s="39">
        <v>2</v>
      </c>
      <c r="N2347" s="43">
        <f t="shared" si="258"/>
        <v>0.0123456790123457</v>
      </c>
      <c r="O2347" s="44" t="s">
        <v>31</v>
      </c>
      <c r="P2347" s="45" t="s">
        <v>29</v>
      </c>
    </row>
    <row r="2348" ht="22.5" customHeight="1" spans="1:16">
      <c r="A2348" s="46" t="s">
        <v>6</v>
      </c>
      <c r="B2348" s="47" t="s">
        <v>51</v>
      </c>
      <c r="C2348" s="48">
        <v>44053</v>
      </c>
      <c r="D2348" s="47" t="str">
        <f t="shared" si="252"/>
        <v>August</v>
      </c>
      <c r="E2348" s="47">
        <f t="shared" si="253"/>
        <v>2020</v>
      </c>
      <c r="F2348" s="49">
        <v>139</v>
      </c>
      <c r="G2348" s="50">
        <v>14.01</v>
      </c>
      <c r="H2348" s="51">
        <f t="shared" si="254"/>
        <v>1947.39</v>
      </c>
      <c r="I2348" s="52">
        <v>0.22</v>
      </c>
      <c r="J2348" s="31" t="str">
        <f t="shared" si="255"/>
        <v>Maximum (21–25%)</v>
      </c>
      <c r="K2348" s="51">
        <f t="shared" si="256"/>
        <v>428.4258</v>
      </c>
      <c r="L2348" s="51">
        <f t="shared" si="257"/>
        <v>1518.9642</v>
      </c>
      <c r="M2348" s="49">
        <v>0</v>
      </c>
      <c r="N2348" s="53">
        <f t="shared" si="258"/>
        <v>0</v>
      </c>
      <c r="O2348" s="54" t="s">
        <v>31</v>
      </c>
      <c r="P2348" s="55" t="s">
        <v>28</v>
      </c>
    </row>
    <row r="2349" ht="22.5" customHeight="1" spans="1:16">
      <c r="A2349" s="36" t="s">
        <v>54</v>
      </c>
      <c r="B2349" s="37" t="s">
        <v>55</v>
      </c>
      <c r="C2349" s="38">
        <v>44053</v>
      </c>
      <c r="D2349" s="37" t="str">
        <f t="shared" si="252"/>
        <v>August</v>
      </c>
      <c r="E2349" s="37">
        <f t="shared" si="253"/>
        <v>2020</v>
      </c>
      <c r="F2349" s="39">
        <v>162</v>
      </c>
      <c r="G2349" s="40">
        <v>46.54</v>
      </c>
      <c r="H2349" s="41">
        <f t="shared" si="254"/>
        <v>7539.48</v>
      </c>
      <c r="I2349" s="42">
        <v>0.1</v>
      </c>
      <c r="J2349" s="31" t="str">
        <f t="shared" si="255"/>
        <v>Moderate (6–10%)</v>
      </c>
      <c r="K2349" s="41">
        <f t="shared" si="256"/>
        <v>753.947999999999</v>
      </c>
      <c r="L2349" s="41">
        <f t="shared" si="257"/>
        <v>6785.532</v>
      </c>
      <c r="M2349" s="39">
        <v>2</v>
      </c>
      <c r="N2349" s="43">
        <f t="shared" si="258"/>
        <v>0.0123456790123457</v>
      </c>
      <c r="O2349" s="44" t="s">
        <v>33</v>
      </c>
      <c r="P2349" s="45" t="s">
        <v>28</v>
      </c>
    </row>
    <row r="2350" ht="22.5" customHeight="1" spans="1:16">
      <c r="A2350" s="46" t="s">
        <v>10</v>
      </c>
      <c r="B2350" s="47" t="s">
        <v>62</v>
      </c>
      <c r="C2350" s="48">
        <v>44081</v>
      </c>
      <c r="D2350" s="47" t="str">
        <f t="shared" si="252"/>
        <v>September</v>
      </c>
      <c r="E2350" s="47">
        <f t="shared" si="253"/>
        <v>2020</v>
      </c>
      <c r="F2350" s="49">
        <v>143</v>
      </c>
      <c r="G2350" s="50">
        <v>59.79</v>
      </c>
      <c r="H2350" s="51">
        <f t="shared" si="254"/>
        <v>8549.97</v>
      </c>
      <c r="I2350" s="52">
        <v>0.12</v>
      </c>
      <c r="J2350" s="31" t="str">
        <f t="shared" si="255"/>
        <v>High (11–15%)</v>
      </c>
      <c r="K2350" s="51">
        <f t="shared" si="256"/>
        <v>1025.9964</v>
      </c>
      <c r="L2350" s="51">
        <f t="shared" si="257"/>
        <v>7523.9736</v>
      </c>
      <c r="M2350" s="49">
        <v>3</v>
      </c>
      <c r="N2350" s="53">
        <f t="shared" si="258"/>
        <v>0.020979020979021</v>
      </c>
      <c r="O2350" s="54" t="s">
        <v>33</v>
      </c>
      <c r="P2350" s="55" t="s">
        <v>28</v>
      </c>
    </row>
    <row r="2351" ht="22.5" customHeight="1" spans="1:16">
      <c r="A2351" s="36" t="s">
        <v>63</v>
      </c>
      <c r="B2351" s="37" t="s">
        <v>57</v>
      </c>
      <c r="C2351" s="38">
        <v>44095</v>
      </c>
      <c r="D2351" s="37" t="str">
        <f t="shared" si="252"/>
        <v>September</v>
      </c>
      <c r="E2351" s="37">
        <f t="shared" si="253"/>
        <v>2020</v>
      </c>
      <c r="F2351" s="39">
        <v>139</v>
      </c>
      <c r="G2351" s="40">
        <v>55.96</v>
      </c>
      <c r="H2351" s="41">
        <f t="shared" si="254"/>
        <v>7778.44</v>
      </c>
      <c r="I2351" s="42">
        <v>0.13</v>
      </c>
      <c r="J2351" s="31" t="str">
        <f t="shared" si="255"/>
        <v>High (11–15%)</v>
      </c>
      <c r="K2351" s="41">
        <f t="shared" si="256"/>
        <v>1011.1972</v>
      </c>
      <c r="L2351" s="41">
        <f t="shared" si="257"/>
        <v>6767.2428</v>
      </c>
      <c r="M2351" s="39">
        <v>1</v>
      </c>
      <c r="N2351" s="43">
        <f t="shared" si="258"/>
        <v>0.00719424460431655</v>
      </c>
      <c r="O2351" s="44" t="s">
        <v>31</v>
      </c>
      <c r="P2351" s="45" t="s">
        <v>28</v>
      </c>
    </row>
    <row r="2352" ht="22.5" customHeight="1" spans="1:16">
      <c r="A2352" s="46" t="s">
        <v>50</v>
      </c>
      <c r="B2352" s="47" t="s">
        <v>51</v>
      </c>
      <c r="C2352" s="48">
        <v>44102</v>
      </c>
      <c r="D2352" s="47" t="str">
        <f t="shared" si="252"/>
        <v>September</v>
      </c>
      <c r="E2352" s="47">
        <f t="shared" si="253"/>
        <v>2020</v>
      </c>
      <c r="F2352" s="49">
        <v>161</v>
      </c>
      <c r="G2352" s="50">
        <v>19.09</v>
      </c>
      <c r="H2352" s="51">
        <f t="shared" si="254"/>
        <v>3073.49</v>
      </c>
      <c r="I2352" s="52">
        <v>0.22</v>
      </c>
      <c r="J2352" s="31" t="str">
        <f t="shared" si="255"/>
        <v>Maximum (21–25%)</v>
      </c>
      <c r="K2352" s="51">
        <f t="shared" si="256"/>
        <v>676.1678</v>
      </c>
      <c r="L2352" s="51">
        <f t="shared" si="257"/>
        <v>2397.3222</v>
      </c>
      <c r="M2352" s="49">
        <v>0</v>
      </c>
      <c r="N2352" s="53">
        <f t="shared" si="258"/>
        <v>0</v>
      </c>
      <c r="O2352" s="54" t="s">
        <v>31</v>
      </c>
      <c r="P2352" s="55" t="s">
        <v>28</v>
      </c>
    </row>
    <row r="2353" ht="22.5" customHeight="1" spans="1:16">
      <c r="A2353" s="36" t="s">
        <v>10</v>
      </c>
      <c r="B2353" s="37" t="s">
        <v>62</v>
      </c>
      <c r="C2353" s="38">
        <v>44109</v>
      </c>
      <c r="D2353" s="37" t="str">
        <f t="shared" si="252"/>
        <v>October</v>
      </c>
      <c r="E2353" s="37">
        <f t="shared" si="253"/>
        <v>2020</v>
      </c>
      <c r="F2353" s="39">
        <v>130</v>
      </c>
      <c r="G2353" s="40">
        <v>42.92</v>
      </c>
      <c r="H2353" s="41">
        <f t="shared" si="254"/>
        <v>5579.6</v>
      </c>
      <c r="I2353" s="42">
        <v>0.2</v>
      </c>
      <c r="J2353" s="31" t="str">
        <f t="shared" si="255"/>
        <v>Very High (16–20%)</v>
      </c>
      <c r="K2353" s="41">
        <f t="shared" si="256"/>
        <v>1115.92</v>
      </c>
      <c r="L2353" s="41">
        <f t="shared" si="257"/>
        <v>4463.68</v>
      </c>
      <c r="M2353" s="39">
        <v>1</v>
      </c>
      <c r="N2353" s="43">
        <f t="shared" si="258"/>
        <v>0.00769230769230769</v>
      </c>
      <c r="O2353" s="44" t="s">
        <v>33</v>
      </c>
      <c r="P2353" s="45" t="s">
        <v>29</v>
      </c>
    </row>
    <row r="2354" ht="22.5" customHeight="1" spans="1:16">
      <c r="A2354" s="46" t="s">
        <v>58</v>
      </c>
      <c r="B2354" s="47" t="s">
        <v>57</v>
      </c>
      <c r="C2354" s="48">
        <v>44116</v>
      </c>
      <c r="D2354" s="47" t="str">
        <f t="shared" si="252"/>
        <v>October</v>
      </c>
      <c r="E2354" s="47">
        <f t="shared" si="253"/>
        <v>2020</v>
      </c>
      <c r="F2354" s="49">
        <v>134</v>
      </c>
      <c r="G2354" s="50">
        <v>48.45</v>
      </c>
      <c r="H2354" s="51">
        <f t="shared" si="254"/>
        <v>6492.3</v>
      </c>
      <c r="I2354" s="52">
        <v>0.02</v>
      </c>
      <c r="J2354" s="31" t="str">
        <f t="shared" si="255"/>
        <v>Low (1–5%)</v>
      </c>
      <c r="K2354" s="51">
        <f t="shared" si="256"/>
        <v>129.846</v>
      </c>
      <c r="L2354" s="51">
        <f t="shared" si="257"/>
        <v>6362.454</v>
      </c>
      <c r="M2354" s="49">
        <v>1</v>
      </c>
      <c r="N2354" s="53">
        <f t="shared" si="258"/>
        <v>0.00746268656716418</v>
      </c>
      <c r="O2354" s="54" t="s">
        <v>31</v>
      </c>
      <c r="P2354" s="55" t="s">
        <v>30</v>
      </c>
    </row>
    <row r="2355" ht="22.5" customHeight="1" spans="1:16">
      <c r="A2355" s="36" t="s">
        <v>63</v>
      </c>
      <c r="B2355" s="37" t="s">
        <v>57</v>
      </c>
      <c r="C2355" s="38">
        <v>44151</v>
      </c>
      <c r="D2355" s="37" t="str">
        <f t="shared" si="252"/>
        <v>November</v>
      </c>
      <c r="E2355" s="37">
        <f t="shared" si="253"/>
        <v>2020</v>
      </c>
      <c r="F2355" s="39">
        <v>153</v>
      </c>
      <c r="G2355" s="40">
        <v>54.54</v>
      </c>
      <c r="H2355" s="41">
        <f t="shared" si="254"/>
        <v>8344.62</v>
      </c>
      <c r="I2355" s="42">
        <v>0.02</v>
      </c>
      <c r="J2355" s="31" t="str">
        <f t="shared" si="255"/>
        <v>Low (1–5%)</v>
      </c>
      <c r="K2355" s="41">
        <f t="shared" si="256"/>
        <v>166.8924</v>
      </c>
      <c r="L2355" s="41">
        <f t="shared" si="257"/>
        <v>8177.7276</v>
      </c>
      <c r="M2355" s="39">
        <v>1</v>
      </c>
      <c r="N2355" s="43">
        <f t="shared" si="258"/>
        <v>0.0065359477124183</v>
      </c>
      <c r="O2355" s="44" t="s">
        <v>32</v>
      </c>
      <c r="P2355" s="45" t="s">
        <v>30</v>
      </c>
    </row>
    <row r="2356" ht="22.5" customHeight="1" spans="1:16">
      <c r="A2356" s="46" t="s">
        <v>59</v>
      </c>
      <c r="B2356" s="47" t="s">
        <v>60</v>
      </c>
      <c r="C2356" s="48">
        <v>44158</v>
      </c>
      <c r="D2356" s="47" t="str">
        <f t="shared" si="252"/>
        <v>November</v>
      </c>
      <c r="E2356" s="47">
        <f t="shared" si="253"/>
        <v>2020</v>
      </c>
      <c r="F2356" s="49">
        <v>169</v>
      </c>
      <c r="G2356" s="50">
        <v>58.42</v>
      </c>
      <c r="H2356" s="51">
        <f t="shared" si="254"/>
        <v>9872.98</v>
      </c>
      <c r="I2356" s="52">
        <v>0.23</v>
      </c>
      <c r="J2356" s="31" t="str">
        <f t="shared" si="255"/>
        <v>Maximum (21–25%)</v>
      </c>
      <c r="K2356" s="51">
        <f t="shared" si="256"/>
        <v>2270.7854</v>
      </c>
      <c r="L2356" s="51">
        <f t="shared" si="257"/>
        <v>7602.1946</v>
      </c>
      <c r="M2356" s="49">
        <v>4</v>
      </c>
      <c r="N2356" s="53">
        <f t="shared" si="258"/>
        <v>0.0236686390532544</v>
      </c>
      <c r="O2356" s="54" t="s">
        <v>31</v>
      </c>
      <c r="P2356" s="55" t="s">
        <v>29</v>
      </c>
    </row>
    <row r="2357" ht="22.5" customHeight="1" spans="1:16">
      <c r="A2357" s="36" t="s">
        <v>7</v>
      </c>
      <c r="B2357" s="37" t="s">
        <v>47</v>
      </c>
      <c r="C2357" s="38">
        <v>44165</v>
      </c>
      <c r="D2357" s="37" t="str">
        <f t="shared" si="252"/>
        <v>November</v>
      </c>
      <c r="E2357" s="37">
        <f t="shared" si="253"/>
        <v>2020</v>
      </c>
      <c r="F2357" s="39">
        <v>170</v>
      </c>
      <c r="G2357" s="40">
        <v>41.53</v>
      </c>
      <c r="H2357" s="41">
        <f t="shared" si="254"/>
        <v>7060.1</v>
      </c>
      <c r="I2357" s="42">
        <v>0.11</v>
      </c>
      <c r="J2357" s="31" t="str">
        <f t="shared" si="255"/>
        <v>High (11–15%)</v>
      </c>
      <c r="K2357" s="41">
        <f t="shared" si="256"/>
        <v>776.611</v>
      </c>
      <c r="L2357" s="41">
        <f t="shared" si="257"/>
        <v>6283.489</v>
      </c>
      <c r="M2357" s="39">
        <v>1</v>
      </c>
      <c r="N2357" s="43">
        <f t="shared" si="258"/>
        <v>0.00588235294117647</v>
      </c>
      <c r="O2357" s="44" t="s">
        <v>32</v>
      </c>
      <c r="P2357" s="45" t="s">
        <v>29</v>
      </c>
    </row>
    <row r="2358" ht="22.5" customHeight="1" spans="1:16">
      <c r="A2358" s="46" t="s">
        <v>8</v>
      </c>
      <c r="B2358" s="47" t="s">
        <v>45</v>
      </c>
      <c r="C2358" s="48">
        <v>44172</v>
      </c>
      <c r="D2358" s="47" t="str">
        <f t="shared" si="252"/>
        <v>December</v>
      </c>
      <c r="E2358" s="47">
        <f t="shared" si="253"/>
        <v>2020</v>
      </c>
      <c r="F2358" s="49">
        <v>172</v>
      </c>
      <c r="G2358" s="50">
        <v>52.15</v>
      </c>
      <c r="H2358" s="51">
        <f t="shared" si="254"/>
        <v>8969.8</v>
      </c>
      <c r="I2358" s="52">
        <v>0.05</v>
      </c>
      <c r="J2358" s="31" t="str">
        <f t="shared" si="255"/>
        <v>Low (1–5%)</v>
      </c>
      <c r="K2358" s="51">
        <f t="shared" si="256"/>
        <v>448.49</v>
      </c>
      <c r="L2358" s="51">
        <f t="shared" si="257"/>
        <v>8521.31</v>
      </c>
      <c r="M2358" s="49">
        <v>2</v>
      </c>
      <c r="N2358" s="53">
        <f t="shared" si="258"/>
        <v>0.0116279069767442</v>
      </c>
      <c r="O2358" s="54" t="s">
        <v>33</v>
      </c>
      <c r="P2358" s="55" t="s">
        <v>29</v>
      </c>
    </row>
    <row r="2359" ht="22.5" customHeight="1" spans="1:16">
      <c r="A2359" s="36" t="s">
        <v>61</v>
      </c>
      <c r="B2359" s="37" t="s">
        <v>62</v>
      </c>
      <c r="C2359" s="38">
        <v>44193</v>
      </c>
      <c r="D2359" s="37" t="str">
        <f t="shared" si="252"/>
        <v>December</v>
      </c>
      <c r="E2359" s="37">
        <f t="shared" si="253"/>
        <v>2020</v>
      </c>
      <c r="F2359" s="39">
        <v>151</v>
      </c>
      <c r="G2359" s="40">
        <v>27.83</v>
      </c>
      <c r="H2359" s="41">
        <f t="shared" si="254"/>
        <v>4202.33</v>
      </c>
      <c r="I2359" s="42">
        <v>0.04</v>
      </c>
      <c r="J2359" s="31" t="str">
        <f t="shared" si="255"/>
        <v>Low (1–5%)</v>
      </c>
      <c r="K2359" s="41">
        <f t="shared" si="256"/>
        <v>168.0932</v>
      </c>
      <c r="L2359" s="41">
        <f t="shared" si="257"/>
        <v>4034.2368</v>
      </c>
      <c r="M2359" s="39">
        <v>4</v>
      </c>
      <c r="N2359" s="43">
        <f t="shared" si="258"/>
        <v>0.0264900662251656</v>
      </c>
      <c r="O2359" s="44" t="s">
        <v>33</v>
      </c>
      <c r="P2359" s="45" t="s">
        <v>29</v>
      </c>
    </row>
    <row r="2360" ht="22.5" customHeight="1" spans="1:16">
      <c r="A2360" s="46" t="s">
        <v>46</v>
      </c>
      <c r="B2360" s="47" t="s">
        <v>47</v>
      </c>
      <c r="C2360" s="48">
        <v>44193</v>
      </c>
      <c r="D2360" s="47" t="str">
        <f t="shared" si="252"/>
        <v>December</v>
      </c>
      <c r="E2360" s="47">
        <f t="shared" si="253"/>
        <v>2020</v>
      </c>
      <c r="F2360" s="49">
        <v>146</v>
      </c>
      <c r="G2360" s="50">
        <v>22.17</v>
      </c>
      <c r="H2360" s="51">
        <f t="shared" si="254"/>
        <v>3236.82</v>
      </c>
      <c r="I2360" s="52">
        <v>0.12</v>
      </c>
      <c r="J2360" s="31" t="str">
        <f t="shared" si="255"/>
        <v>High (11–15%)</v>
      </c>
      <c r="K2360" s="51">
        <f t="shared" si="256"/>
        <v>388.4184</v>
      </c>
      <c r="L2360" s="51">
        <f t="shared" si="257"/>
        <v>2848.4016</v>
      </c>
      <c r="M2360" s="49">
        <v>2</v>
      </c>
      <c r="N2360" s="53">
        <f t="shared" si="258"/>
        <v>0.0136986301369863</v>
      </c>
      <c r="O2360" s="54" t="s">
        <v>31</v>
      </c>
      <c r="P2360" s="55" t="s">
        <v>30</v>
      </c>
    </row>
    <row r="2361" ht="22.5" customHeight="1" spans="1:16">
      <c r="A2361" s="36" t="s">
        <v>56</v>
      </c>
      <c r="B2361" s="37" t="s">
        <v>57</v>
      </c>
      <c r="C2361" s="38">
        <v>44207</v>
      </c>
      <c r="D2361" s="37" t="str">
        <f t="shared" si="252"/>
        <v>January</v>
      </c>
      <c r="E2361" s="37">
        <f t="shared" si="253"/>
        <v>2021</v>
      </c>
      <c r="F2361" s="39">
        <v>149</v>
      </c>
      <c r="G2361" s="40">
        <v>29.12</v>
      </c>
      <c r="H2361" s="41">
        <f t="shared" si="254"/>
        <v>4338.88</v>
      </c>
      <c r="I2361" s="42">
        <v>0.17</v>
      </c>
      <c r="J2361" s="31" t="str">
        <f t="shared" si="255"/>
        <v>Very High (16–20%)</v>
      </c>
      <c r="K2361" s="41">
        <f t="shared" si="256"/>
        <v>737.6096</v>
      </c>
      <c r="L2361" s="41">
        <f t="shared" si="257"/>
        <v>3601.2704</v>
      </c>
      <c r="M2361" s="39">
        <v>1</v>
      </c>
      <c r="N2361" s="43">
        <f t="shared" si="258"/>
        <v>0.00671140939597315</v>
      </c>
      <c r="O2361" s="44" t="s">
        <v>33</v>
      </c>
      <c r="P2361" s="45" t="s">
        <v>28</v>
      </c>
    </row>
    <row r="2362" ht="22.5" customHeight="1" spans="1:16">
      <c r="A2362" s="46" t="s">
        <v>63</v>
      </c>
      <c r="B2362" s="47" t="s">
        <v>57</v>
      </c>
      <c r="C2362" s="48">
        <v>44214</v>
      </c>
      <c r="D2362" s="47" t="str">
        <f t="shared" si="252"/>
        <v>January</v>
      </c>
      <c r="E2362" s="47">
        <f t="shared" si="253"/>
        <v>2021</v>
      </c>
      <c r="F2362" s="49">
        <v>149</v>
      </c>
      <c r="G2362" s="50">
        <v>33.49</v>
      </c>
      <c r="H2362" s="51">
        <f t="shared" si="254"/>
        <v>4990.01</v>
      </c>
      <c r="I2362" s="52">
        <v>0.21</v>
      </c>
      <c r="J2362" s="31" t="str">
        <f t="shared" si="255"/>
        <v>Maximum (21–25%)</v>
      </c>
      <c r="K2362" s="51">
        <f t="shared" si="256"/>
        <v>1047.9021</v>
      </c>
      <c r="L2362" s="51">
        <f t="shared" si="257"/>
        <v>3942.1079</v>
      </c>
      <c r="M2362" s="49">
        <v>2</v>
      </c>
      <c r="N2362" s="53">
        <f t="shared" si="258"/>
        <v>0.0134228187919463</v>
      </c>
      <c r="O2362" s="54" t="s">
        <v>33</v>
      </c>
      <c r="P2362" s="55" t="s">
        <v>30</v>
      </c>
    </row>
    <row r="2363" ht="22.5" customHeight="1" spans="1:16">
      <c r="A2363" s="36" t="s">
        <v>59</v>
      </c>
      <c r="B2363" s="37" t="s">
        <v>60</v>
      </c>
      <c r="C2363" s="38">
        <v>44214</v>
      </c>
      <c r="D2363" s="37" t="str">
        <f t="shared" si="252"/>
        <v>January</v>
      </c>
      <c r="E2363" s="37">
        <f t="shared" si="253"/>
        <v>2021</v>
      </c>
      <c r="F2363" s="39">
        <v>151</v>
      </c>
      <c r="G2363" s="40">
        <v>22.33</v>
      </c>
      <c r="H2363" s="41">
        <f t="shared" si="254"/>
        <v>3371.83</v>
      </c>
      <c r="I2363" s="42">
        <v>0.05</v>
      </c>
      <c r="J2363" s="31" t="str">
        <f t="shared" si="255"/>
        <v>Low (1–5%)</v>
      </c>
      <c r="K2363" s="41">
        <f t="shared" si="256"/>
        <v>168.5915</v>
      </c>
      <c r="L2363" s="41">
        <f t="shared" si="257"/>
        <v>3203.2385</v>
      </c>
      <c r="M2363" s="39">
        <v>2</v>
      </c>
      <c r="N2363" s="43">
        <f t="shared" si="258"/>
        <v>0.0132450331125828</v>
      </c>
      <c r="O2363" s="44" t="s">
        <v>33</v>
      </c>
      <c r="P2363" s="45" t="s">
        <v>30</v>
      </c>
    </row>
    <row r="2364" ht="22.5" customHeight="1" spans="1:16">
      <c r="A2364" s="46" t="s">
        <v>64</v>
      </c>
      <c r="B2364" s="47" t="s">
        <v>65</v>
      </c>
      <c r="C2364" s="48">
        <v>44221</v>
      </c>
      <c r="D2364" s="47" t="str">
        <f t="shared" si="252"/>
        <v>January</v>
      </c>
      <c r="E2364" s="47">
        <f t="shared" si="253"/>
        <v>2021</v>
      </c>
      <c r="F2364" s="49">
        <v>149</v>
      </c>
      <c r="G2364" s="50">
        <v>23.11</v>
      </c>
      <c r="H2364" s="51">
        <f t="shared" si="254"/>
        <v>3443.39</v>
      </c>
      <c r="I2364" s="52">
        <v>0</v>
      </c>
      <c r="J2364" s="31" t="str">
        <f t="shared" si="255"/>
        <v>No Discount</v>
      </c>
      <c r="K2364" s="51">
        <f t="shared" si="256"/>
        <v>0</v>
      </c>
      <c r="L2364" s="51">
        <f t="shared" si="257"/>
        <v>3443.39</v>
      </c>
      <c r="M2364" s="49">
        <v>0</v>
      </c>
      <c r="N2364" s="53">
        <f t="shared" si="258"/>
        <v>0</v>
      </c>
      <c r="O2364" s="54" t="s">
        <v>33</v>
      </c>
      <c r="P2364" s="55" t="s">
        <v>28</v>
      </c>
    </row>
    <row r="2365" ht="22.5" customHeight="1" spans="1:16">
      <c r="A2365" s="36" t="s">
        <v>9</v>
      </c>
      <c r="B2365" s="37" t="s">
        <v>62</v>
      </c>
      <c r="C2365" s="38">
        <v>44242</v>
      </c>
      <c r="D2365" s="37" t="str">
        <f t="shared" si="252"/>
        <v>February</v>
      </c>
      <c r="E2365" s="37">
        <f t="shared" si="253"/>
        <v>2021</v>
      </c>
      <c r="F2365" s="39">
        <v>165</v>
      </c>
      <c r="G2365" s="40">
        <v>14.47</v>
      </c>
      <c r="H2365" s="41">
        <f t="shared" si="254"/>
        <v>2387.55</v>
      </c>
      <c r="I2365" s="42">
        <v>0.02</v>
      </c>
      <c r="J2365" s="31" t="str">
        <f t="shared" si="255"/>
        <v>Low (1–5%)</v>
      </c>
      <c r="K2365" s="41">
        <f t="shared" si="256"/>
        <v>47.7510000000002</v>
      </c>
      <c r="L2365" s="41">
        <f t="shared" si="257"/>
        <v>2339.799</v>
      </c>
      <c r="M2365" s="39">
        <v>1</v>
      </c>
      <c r="N2365" s="43">
        <f t="shared" si="258"/>
        <v>0.00606060606060606</v>
      </c>
      <c r="O2365" s="44" t="s">
        <v>33</v>
      </c>
      <c r="P2365" s="45" t="s">
        <v>30</v>
      </c>
    </row>
    <row r="2366" ht="22.5" customHeight="1" spans="1:16">
      <c r="A2366" s="46" t="s">
        <v>8</v>
      </c>
      <c r="B2366" s="47" t="s">
        <v>45</v>
      </c>
      <c r="C2366" s="48">
        <v>44284</v>
      </c>
      <c r="D2366" s="47" t="str">
        <f t="shared" si="252"/>
        <v>March</v>
      </c>
      <c r="E2366" s="47">
        <f t="shared" si="253"/>
        <v>2021</v>
      </c>
      <c r="F2366" s="49">
        <v>158</v>
      </c>
      <c r="G2366" s="50">
        <v>52.99</v>
      </c>
      <c r="H2366" s="51">
        <f t="shared" si="254"/>
        <v>8372.42</v>
      </c>
      <c r="I2366" s="52">
        <v>0.05</v>
      </c>
      <c r="J2366" s="31" t="str">
        <f t="shared" si="255"/>
        <v>Low (1–5%)</v>
      </c>
      <c r="K2366" s="51">
        <f t="shared" si="256"/>
        <v>418.621</v>
      </c>
      <c r="L2366" s="51">
        <f t="shared" si="257"/>
        <v>7953.799</v>
      </c>
      <c r="M2366" s="49">
        <v>1</v>
      </c>
      <c r="N2366" s="53">
        <f t="shared" si="258"/>
        <v>0.00632911392405063</v>
      </c>
      <c r="O2366" s="54" t="s">
        <v>33</v>
      </c>
      <c r="P2366" s="55" t="s">
        <v>29</v>
      </c>
    </row>
    <row r="2367" ht="22.5" customHeight="1" spans="1:16">
      <c r="A2367" s="36" t="s">
        <v>56</v>
      </c>
      <c r="B2367" s="37" t="s">
        <v>57</v>
      </c>
      <c r="C2367" s="38">
        <v>44284</v>
      </c>
      <c r="D2367" s="37" t="str">
        <f t="shared" si="252"/>
        <v>March</v>
      </c>
      <c r="E2367" s="37">
        <f t="shared" si="253"/>
        <v>2021</v>
      </c>
      <c r="F2367" s="39">
        <v>165</v>
      </c>
      <c r="G2367" s="40">
        <v>57.37</v>
      </c>
      <c r="H2367" s="41">
        <f t="shared" si="254"/>
        <v>9466.05</v>
      </c>
      <c r="I2367" s="42">
        <v>0.16</v>
      </c>
      <c r="J2367" s="31" t="str">
        <f t="shared" si="255"/>
        <v>Very High (16–20%)</v>
      </c>
      <c r="K2367" s="41">
        <f t="shared" si="256"/>
        <v>1514.568</v>
      </c>
      <c r="L2367" s="41">
        <f t="shared" si="257"/>
        <v>7951.482</v>
      </c>
      <c r="M2367" s="39">
        <v>0</v>
      </c>
      <c r="N2367" s="43">
        <f t="shared" si="258"/>
        <v>0</v>
      </c>
      <c r="O2367" s="44" t="s">
        <v>32</v>
      </c>
      <c r="P2367" s="45" t="s">
        <v>28</v>
      </c>
    </row>
    <row r="2368" ht="22.5" customHeight="1" spans="1:16">
      <c r="A2368" s="46" t="s">
        <v>6</v>
      </c>
      <c r="B2368" s="47" t="s">
        <v>51</v>
      </c>
      <c r="C2368" s="48">
        <v>44291</v>
      </c>
      <c r="D2368" s="47" t="str">
        <f t="shared" si="252"/>
        <v>April</v>
      </c>
      <c r="E2368" s="47">
        <f t="shared" si="253"/>
        <v>2021</v>
      </c>
      <c r="F2368" s="49">
        <v>154</v>
      </c>
      <c r="G2368" s="50">
        <v>43.1</v>
      </c>
      <c r="H2368" s="51">
        <f t="shared" si="254"/>
        <v>6637.4</v>
      </c>
      <c r="I2368" s="52">
        <v>0.01</v>
      </c>
      <c r="J2368" s="31" t="str">
        <f t="shared" si="255"/>
        <v>Low (1–5%)</v>
      </c>
      <c r="K2368" s="51">
        <f t="shared" si="256"/>
        <v>66.3739999999998</v>
      </c>
      <c r="L2368" s="51">
        <f t="shared" si="257"/>
        <v>6571.026</v>
      </c>
      <c r="M2368" s="49">
        <v>3</v>
      </c>
      <c r="N2368" s="53">
        <f t="shared" si="258"/>
        <v>0.0194805194805195</v>
      </c>
      <c r="O2368" s="54" t="s">
        <v>32</v>
      </c>
      <c r="P2368" s="55" t="s">
        <v>29</v>
      </c>
    </row>
    <row r="2369" ht="22.5" customHeight="1" spans="1:16">
      <c r="A2369" s="36" t="s">
        <v>46</v>
      </c>
      <c r="B2369" s="37" t="s">
        <v>47</v>
      </c>
      <c r="C2369" s="38">
        <v>44291</v>
      </c>
      <c r="D2369" s="37" t="str">
        <f t="shared" si="252"/>
        <v>April</v>
      </c>
      <c r="E2369" s="37">
        <f t="shared" si="253"/>
        <v>2021</v>
      </c>
      <c r="F2369" s="39">
        <v>123</v>
      </c>
      <c r="G2369" s="40">
        <v>46.02</v>
      </c>
      <c r="H2369" s="41">
        <f t="shared" si="254"/>
        <v>5660.46</v>
      </c>
      <c r="I2369" s="42">
        <v>0.16</v>
      </c>
      <c r="J2369" s="31" t="str">
        <f t="shared" si="255"/>
        <v>Very High (16–20%)</v>
      </c>
      <c r="K2369" s="41">
        <f t="shared" si="256"/>
        <v>905.6736</v>
      </c>
      <c r="L2369" s="41">
        <f t="shared" si="257"/>
        <v>4754.7864</v>
      </c>
      <c r="M2369" s="39">
        <v>0</v>
      </c>
      <c r="N2369" s="43">
        <f t="shared" si="258"/>
        <v>0</v>
      </c>
      <c r="O2369" s="44" t="s">
        <v>32</v>
      </c>
      <c r="P2369" s="45" t="s">
        <v>29</v>
      </c>
    </row>
    <row r="2370" ht="22.5" customHeight="1" spans="1:16">
      <c r="A2370" s="46" t="s">
        <v>48</v>
      </c>
      <c r="B2370" s="47" t="s">
        <v>49</v>
      </c>
      <c r="C2370" s="48">
        <v>44298</v>
      </c>
      <c r="D2370" s="47" t="str">
        <f t="shared" si="252"/>
        <v>April</v>
      </c>
      <c r="E2370" s="47">
        <f t="shared" si="253"/>
        <v>2021</v>
      </c>
      <c r="F2370" s="49">
        <v>146</v>
      </c>
      <c r="G2370" s="50">
        <v>14.46</v>
      </c>
      <c r="H2370" s="51">
        <f t="shared" si="254"/>
        <v>2111.16</v>
      </c>
      <c r="I2370" s="52">
        <v>0.04</v>
      </c>
      <c r="J2370" s="31" t="str">
        <f t="shared" si="255"/>
        <v>Low (1–5%)</v>
      </c>
      <c r="K2370" s="51">
        <f t="shared" si="256"/>
        <v>84.4464</v>
      </c>
      <c r="L2370" s="51">
        <f t="shared" si="257"/>
        <v>2026.7136</v>
      </c>
      <c r="M2370" s="49">
        <v>0</v>
      </c>
      <c r="N2370" s="53">
        <f t="shared" si="258"/>
        <v>0</v>
      </c>
      <c r="O2370" s="54" t="s">
        <v>31</v>
      </c>
      <c r="P2370" s="55" t="s">
        <v>30</v>
      </c>
    </row>
    <row r="2371" ht="22.5" customHeight="1" spans="1:16">
      <c r="A2371" s="36" t="s">
        <v>54</v>
      </c>
      <c r="B2371" s="37" t="s">
        <v>55</v>
      </c>
      <c r="C2371" s="38">
        <v>44305</v>
      </c>
      <c r="D2371" s="37" t="str">
        <f t="shared" ref="D2371:D2434" si="259">TEXT(C2371,"mmmm")</f>
        <v>April</v>
      </c>
      <c r="E2371" s="37">
        <f t="shared" ref="E2371:E2434" si="260">YEAR(C2371)</f>
        <v>2021</v>
      </c>
      <c r="F2371" s="39">
        <v>150</v>
      </c>
      <c r="G2371" s="40">
        <v>43.93</v>
      </c>
      <c r="H2371" s="41">
        <f t="shared" ref="H2371:H2434" si="261">F2371*G2371</f>
        <v>6589.5</v>
      </c>
      <c r="I2371" s="42">
        <v>0.08</v>
      </c>
      <c r="J2371" s="31" t="str">
        <f t="shared" ref="J2371:J2434" si="262">IF(I2371=0,"No Discount",IF(I2371&lt;=0.05,"Low (1–5%)",IF(I2371&lt;=0.1,"Moderate (6–10%)",IF(I2371&lt;=0.15,"High (11–15%)",IF(I2371&lt;=0.2,"Very High (16–20%)","Maximum (21–25%)")))))</f>
        <v>Moderate (6–10%)</v>
      </c>
      <c r="K2371" s="41">
        <f t="shared" ref="K2371:K2434" si="263">H2371-L2371</f>
        <v>527.16</v>
      </c>
      <c r="L2371" s="41">
        <f t="shared" ref="L2371:L2434" si="264">H2371*(1-I2371)</f>
        <v>6062.34</v>
      </c>
      <c r="M2371" s="39">
        <v>4</v>
      </c>
      <c r="N2371" s="43">
        <f t="shared" ref="N2371:N2434" si="265">M2371/F2371</f>
        <v>0.0266666666666667</v>
      </c>
      <c r="O2371" s="44" t="s">
        <v>32</v>
      </c>
      <c r="P2371" s="45" t="s">
        <v>30</v>
      </c>
    </row>
    <row r="2372" ht="22.5" customHeight="1" spans="1:16">
      <c r="A2372" s="46" t="s">
        <v>9</v>
      </c>
      <c r="B2372" s="47" t="s">
        <v>62</v>
      </c>
      <c r="C2372" s="48">
        <v>44312</v>
      </c>
      <c r="D2372" s="47" t="str">
        <f t="shared" si="259"/>
        <v>April</v>
      </c>
      <c r="E2372" s="47">
        <f t="shared" si="260"/>
        <v>2021</v>
      </c>
      <c r="F2372" s="49">
        <v>156</v>
      </c>
      <c r="G2372" s="50">
        <v>41.53</v>
      </c>
      <c r="H2372" s="51">
        <f t="shared" si="261"/>
        <v>6478.68</v>
      </c>
      <c r="I2372" s="52">
        <v>0.05</v>
      </c>
      <c r="J2372" s="31" t="str">
        <f t="shared" si="262"/>
        <v>Low (1–5%)</v>
      </c>
      <c r="K2372" s="51">
        <f t="shared" si="263"/>
        <v>323.934</v>
      </c>
      <c r="L2372" s="51">
        <f t="shared" si="264"/>
        <v>6154.746</v>
      </c>
      <c r="M2372" s="49">
        <v>0</v>
      </c>
      <c r="N2372" s="53">
        <f t="shared" si="265"/>
        <v>0</v>
      </c>
      <c r="O2372" s="54" t="s">
        <v>31</v>
      </c>
      <c r="P2372" s="55" t="s">
        <v>30</v>
      </c>
    </row>
    <row r="2373" ht="22.5" customHeight="1" spans="1:16">
      <c r="A2373" s="36" t="s">
        <v>9</v>
      </c>
      <c r="B2373" s="37" t="s">
        <v>62</v>
      </c>
      <c r="C2373" s="38">
        <v>44326</v>
      </c>
      <c r="D2373" s="37" t="str">
        <f t="shared" si="259"/>
        <v>May</v>
      </c>
      <c r="E2373" s="37">
        <f t="shared" si="260"/>
        <v>2021</v>
      </c>
      <c r="F2373" s="39">
        <v>169</v>
      </c>
      <c r="G2373" s="40">
        <v>14.81</v>
      </c>
      <c r="H2373" s="41">
        <f t="shared" si="261"/>
        <v>2502.89</v>
      </c>
      <c r="I2373" s="42">
        <v>0.05</v>
      </c>
      <c r="J2373" s="31" t="str">
        <f t="shared" si="262"/>
        <v>Low (1–5%)</v>
      </c>
      <c r="K2373" s="41">
        <f t="shared" si="263"/>
        <v>125.1445</v>
      </c>
      <c r="L2373" s="41">
        <f t="shared" si="264"/>
        <v>2377.7455</v>
      </c>
      <c r="M2373" s="39">
        <v>4</v>
      </c>
      <c r="N2373" s="43">
        <f t="shared" si="265"/>
        <v>0.0236686390532544</v>
      </c>
      <c r="O2373" s="44" t="s">
        <v>33</v>
      </c>
      <c r="P2373" s="45" t="s">
        <v>30</v>
      </c>
    </row>
    <row r="2374" ht="22.5" customHeight="1" spans="1:16">
      <c r="A2374" s="46" t="s">
        <v>63</v>
      </c>
      <c r="B2374" s="47" t="s">
        <v>57</v>
      </c>
      <c r="C2374" s="48">
        <v>44333</v>
      </c>
      <c r="D2374" s="47" t="str">
        <f t="shared" si="259"/>
        <v>May</v>
      </c>
      <c r="E2374" s="47">
        <f t="shared" si="260"/>
        <v>2021</v>
      </c>
      <c r="F2374" s="49">
        <v>153</v>
      </c>
      <c r="G2374" s="50">
        <v>20.97</v>
      </c>
      <c r="H2374" s="51">
        <f t="shared" si="261"/>
        <v>3208.41</v>
      </c>
      <c r="I2374" s="52">
        <v>0.09</v>
      </c>
      <c r="J2374" s="31" t="str">
        <f t="shared" si="262"/>
        <v>Moderate (6–10%)</v>
      </c>
      <c r="K2374" s="51">
        <f t="shared" si="263"/>
        <v>288.7569</v>
      </c>
      <c r="L2374" s="51">
        <f t="shared" si="264"/>
        <v>2919.6531</v>
      </c>
      <c r="M2374" s="49">
        <v>2</v>
      </c>
      <c r="N2374" s="53">
        <f t="shared" si="265"/>
        <v>0.0130718954248366</v>
      </c>
      <c r="O2374" s="54" t="s">
        <v>32</v>
      </c>
      <c r="P2374" s="55" t="s">
        <v>30</v>
      </c>
    </row>
    <row r="2375" ht="22.5" customHeight="1" spans="1:16">
      <c r="A2375" s="36" t="s">
        <v>54</v>
      </c>
      <c r="B2375" s="37" t="s">
        <v>55</v>
      </c>
      <c r="C2375" s="38">
        <v>44333</v>
      </c>
      <c r="D2375" s="37" t="str">
        <f t="shared" si="259"/>
        <v>May</v>
      </c>
      <c r="E2375" s="37">
        <f t="shared" si="260"/>
        <v>2021</v>
      </c>
      <c r="F2375" s="39">
        <v>146</v>
      </c>
      <c r="G2375" s="40">
        <v>46.38</v>
      </c>
      <c r="H2375" s="41">
        <f t="shared" si="261"/>
        <v>6771.48</v>
      </c>
      <c r="I2375" s="42">
        <v>0.22</v>
      </c>
      <c r="J2375" s="31" t="str">
        <f t="shared" si="262"/>
        <v>Maximum (21–25%)</v>
      </c>
      <c r="K2375" s="41">
        <f t="shared" si="263"/>
        <v>1489.7256</v>
      </c>
      <c r="L2375" s="41">
        <f t="shared" si="264"/>
        <v>5281.7544</v>
      </c>
      <c r="M2375" s="39">
        <v>3</v>
      </c>
      <c r="N2375" s="43">
        <f t="shared" si="265"/>
        <v>0.0205479452054795</v>
      </c>
      <c r="O2375" s="44" t="s">
        <v>31</v>
      </c>
      <c r="P2375" s="45" t="s">
        <v>28</v>
      </c>
    </row>
    <row r="2376" ht="22.5" customHeight="1" spans="1:16">
      <c r="A2376" s="46" t="s">
        <v>52</v>
      </c>
      <c r="B2376" s="47" t="s">
        <v>53</v>
      </c>
      <c r="C2376" s="48">
        <v>44340</v>
      </c>
      <c r="D2376" s="47" t="str">
        <f t="shared" si="259"/>
        <v>May</v>
      </c>
      <c r="E2376" s="47">
        <f t="shared" si="260"/>
        <v>2021</v>
      </c>
      <c r="F2376" s="49">
        <v>155</v>
      </c>
      <c r="G2376" s="50">
        <v>12.7</v>
      </c>
      <c r="H2376" s="51">
        <f t="shared" si="261"/>
        <v>1968.5</v>
      </c>
      <c r="I2376" s="52">
        <v>0.12</v>
      </c>
      <c r="J2376" s="31" t="str">
        <f t="shared" si="262"/>
        <v>High (11–15%)</v>
      </c>
      <c r="K2376" s="51">
        <f t="shared" si="263"/>
        <v>236.22</v>
      </c>
      <c r="L2376" s="51">
        <f t="shared" si="264"/>
        <v>1732.28</v>
      </c>
      <c r="M2376" s="49">
        <v>2</v>
      </c>
      <c r="N2376" s="53">
        <f t="shared" si="265"/>
        <v>0.0129032258064516</v>
      </c>
      <c r="O2376" s="54" t="s">
        <v>32</v>
      </c>
      <c r="P2376" s="55" t="s">
        <v>28</v>
      </c>
    </row>
    <row r="2377" ht="22.5" customHeight="1" spans="1:16">
      <c r="A2377" s="36" t="s">
        <v>59</v>
      </c>
      <c r="B2377" s="37" t="s">
        <v>60</v>
      </c>
      <c r="C2377" s="38">
        <v>44347</v>
      </c>
      <c r="D2377" s="37" t="str">
        <f t="shared" si="259"/>
        <v>May</v>
      </c>
      <c r="E2377" s="37">
        <f t="shared" si="260"/>
        <v>2021</v>
      </c>
      <c r="F2377" s="39">
        <v>139</v>
      </c>
      <c r="G2377" s="40">
        <v>20.99</v>
      </c>
      <c r="H2377" s="41">
        <f t="shared" si="261"/>
        <v>2917.61</v>
      </c>
      <c r="I2377" s="42">
        <v>0.23</v>
      </c>
      <c r="J2377" s="31" t="str">
        <f t="shared" si="262"/>
        <v>Maximum (21–25%)</v>
      </c>
      <c r="K2377" s="41">
        <f t="shared" si="263"/>
        <v>671.0503</v>
      </c>
      <c r="L2377" s="41">
        <f t="shared" si="264"/>
        <v>2246.5597</v>
      </c>
      <c r="M2377" s="39">
        <v>2</v>
      </c>
      <c r="N2377" s="43">
        <f t="shared" si="265"/>
        <v>0.0143884892086331</v>
      </c>
      <c r="O2377" s="44" t="s">
        <v>32</v>
      </c>
      <c r="P2377" s="45" t="s">
        <v>28</v>
      </c>
    </row>
    <row r="2378" ht="22.5" customHeight="1" spans="1:16">
      <c r="A2378" s="46" t="s">
        <v>63</v>
      </c>
      <c r="B2378" s="47" t="s">
        <v>57</v>
      </c>
      <c r="C2378" s="48">
        <v>44354</v>
      </c>
      <c r="D2378" s="47" t="str">
        <f t="shared" si="259"/>
        <v>June</v>
      </c>
      <c r="E2378" s="47">
        <f t="shared" si="260"/>
        <v>2021</v>
      </c>
      <c r="F2378" s="49">
        <v>141</v>
      </c>
      <c r="G2378" s="50">
        <v>45.25</v>
      </c>
      <c r="H2378" s="51">
        <f t="shared" si="261"/>
        <v>6380.25</v>
      </c>
      <c r="I2378" s="52">
        <v>0.01</v>
      </c>
      <c r="J2378" s="31" t="str">
        <f t="shared" si="262"/>
        <v>Low (1–5%)</v>
      </c>
      <c r="K2378" s="51">
        <f t="shared" si="263"/>
        <v>63.8024999999998</v>
      </c>
      <c r="L2378" s="51">
        <f t="shared" si="264"/>
        <v>6316.4475</v>
      </c>
      <c r="M2378" s="49">
        <v>0</v>
      </c>
      <c r="N2378" s="53">
        <f t="shared" si="265"/>
        <v>0</v>
      </c>
      <c r="O2378" s="54" t="s">
        <v>32</v>
      </c>
      <c r="P2378" s="55" t="s">
        <v>30</v>
      </c>
    </row>
    <row r="2379" ht="22.5" customHeight="1" spans="1:16">
      <c r="A2379" s="36" t="s">
        <v>59</v>
      </c>
      <c r="B2379" s="37" t="s">
        <v>60</v>
      </c>
      <c r="C2379" s="38">
        <v>44354</v>
      </c>
      <c r="D2379" s="37" t="str">
        <f t="shared" si="259"/>
        <v>June</v>
      </c>
      <c r="E2379" s="37">
        <f t="shared" si="260"/>
        <v>2021</v>
      </c>
      <c r="F2379" s="39">
        <v>144</v>
      </c>
      <c r="G2379" s="40">
        <v>38.53</v>
      </c>
      <c r="H2379" s="41">
        <f t="shared" si="261"/>
        <v>5548.32</v>
      </c>
      <c r="I2379" s="42">
        <v>0.21</v>
      </c>
      <c r="J2379" s="31" t="str">
        <f t="shared" si="262"/>
        <v>Maximum (21–25%)</v>
      </c>
      <c r="K2379" s="41">
        <f t="shared" si="263"/>
        <v>1165.1472</v>
      </c>
      <c r="L2379" s="41">
        <f t="shared" si="264"/>
        <v>4383.1728</v>
      </c>
      <c r="M2379" s="39">
        <v>1</v>
      </c>
      <c r="N2379" s="43">
        <f t="shared" si="265"/>
        <v>0.00694444444444444</v>
      </c>
      <c r="O2379" s="44" t="s">
        <v>32</v>
      </c>
      <c r="P2379" s="45" t="s">
        <v>30</v>
      </c>
    </row>
    <row r="2380" ht="22.5" customHeight="1" spans="1:16">
      <c r="A2380" s="46" t="s">
        <v>9</v>
      </c>
      <c r="B2380" s="47" t="s">
        <v>62</v>
      </c>
      <c r="C2380" s="48">
        <v>44368</v>
      </c>
      <c r="D2380" s="47" t="str">
        <f t="shared" si="259"/>
        <v>June</v>
      </c>
      <c r="E2380" s="47">
        <f t="shared" si="260"/>
        <v>2021</v>
      </c>
      <c r="F2380" s="49">
        <v>153</v>
      </c>
      <c r="G2380" s="50">
        <v>20.15</v>
      </c>
      <c r="H2380" s="51">
        <f t="shared" si="261"/>
        <v>3082.95</v>
      </c>
      <c r="I2380" s="52">
        <v>0.08</v>
      </c>
      <c r="J2380" s="31" t="str">
        <f t="shared" si="262"/>
        <v>Moderate (6–10%)</v>
      </c>
      <c r="K2380" s="51">
        <f t="shared" si="263"/>
        <v>246.636</v>
      </c>
      <c r="L2380" s="51">
        <f t="shared" si="264"/>
        <v>2836.314</v>
      </c>
      <c r="M2380" s="49">
        <v>2</v>
      </c>
      <c r="N2380" s="53">
        <f t="shared" si="265"/>
        <v>0.0130718954248366</v>
      </c>
      <c r="O2380" s="54" t="s">
        <v>33</v>
      </c>
      <c r="P2380" s="55" t="s">
        <v>29</v>
      </c>
    </row>
    <row r="2381" ht="22.5" customHeight="1" spans="1:16">
      <c r="A2381" s="36" t="s">
        <v>64</v>
      </c>
      <c r="B2381" s="37" t="s">
        <v>65</v>
      </c>
      <c r="C2381" s="38">
        <v>44382</v>
      </c>
      <c r="D2381" s="37" t="str">
        <f t="shared" si="259"/>
        <v>July</v>
      </c>
      <c r="E2381" s="37">
        <f t="shared" si="260"/>
        <v>2021</v>
      </c>
      <c r="F2381" s="39">
        <v>148</v>
      </c>
      <c r="G2381" s="40">
        <v>48.18</v>
      </c>
      <c r="H2381" s="41">
        <f t="shared" si="261"/>
        <v>7130.64</v>
      </c>
      <c r="I2381" s="42">
        <v>0.13</v>
      </c>
      <c r="J2381" s="31" t="str">
        <f t="shared" si="262"/>
        <v>High (11–15%)</v>
      </c>
      <c r="K2381" s="41">
        <f t="shared" si="263"/>
        <v>926.9832</v>
      </c>
      <c r="L2381" s="41">
        <f t="shared" si="264"/>
        <v>6203.6568</v>
      </c>
      <c r="M2381" s="39">
        <v>2</v>
      </c>
      <c r="N2381" s="43">
        <f t="shared" si="265"/>
        <v>0.0135135135135135</v>
      </c>
      <c r="O2381" s="44" t="s">
        <v>33</v>
      </c>
      <c r="P2381" s="45" t="s">
        <v>29</v>
      </c>
    </row>
    <row r="2382" ht="22.5" customHeight="1" spans="1:16">
      <c r="A2382" s="46" t="s">
        <v>7</v>
      </c>
      <c r="B2382" s="47" t="s">
        <v>47</v>
      </c>
      <c r="C2382" s="48">
        <v>44382</v>
      </c>
      <c r="D2382" s="47" t="str">
        <f t="shared" si="259"/>
        <v>July</v>
      </c>
      <c r="E2382" s="47">
        <f t="shared" si="260"/>
        <v>2021</v>
      </c>
      <c r="F2382" s="49">
        <v>154</v>
      </c>
      <c r="G2382" s="50">
        <v>17.82</v>
      </c>
      <c r="H2382" s="51">
        <f t="shared" si="261"/>
        <v>2744.28</v>
      </c>
      <c r="I2382" s="52">
        <v>0.01</v>
      </c>
      <c r="J2382" s="31" t="str">
        <f t="shared" si="262"/>
        <v>Low (1–5%)</v>
      </c>
      <c r="K2382" s="51">
        <f t="shared" si="263"/>
        <v>27.4427999999998</v>
      </c>
      <c r="L2382" s="51">
        <f t="shared" si="264"/>
        <v>2716.8372</v>
      </c>
      <c r="M2382" s="49">
        <v>1</v>
      </c>
      <c r="N2382" s="53">
        <f t="shared" si="265"/>
        <v>0.00649350649350649</v>
      </c>
      <c r="O2382" s="54" t="s">
        <v>31</v>
      </c>
      <c r="P2382" s="55" t="s">
        <v>28</v>
      </c>
    </row>
    <row r="2383" ht="22.5" customHeight="1" spans="1:16">
      <c r="A2383" s="36" t="s">
        <v>56</v>
      </c>
      <c r="B2383" s="37" t="s">
        <v>57</v>
      </c>
      <c r="C2383" s="38">
        <v>44382</v>
      </c>
      <c r="D2383" s="37" t="str">
        <f t="shared" si="259"/>
        <v>July</v>
      </c>
      <c r="E2383" s="37">
        <f t="shared" si="260"/>
        <v>2021</v>
      </c>
      <c r="F2383" s="39">
        <v>148</v>
      </c>
      <c r="G2383" s="40">
        <v>27.51</v>
      </c>
      <c r="H2383" s="41">
        <f t="shared" si="261"/>
        <v>4071.48</v>
      </c>
      <c r="I2383" s="42">
        <v>0.13</v>
      </c>
      <c r="J2383" s="31" t="str">
        <f t="shared" si="262"/>
        <v>High (11–15%)</v>
      </c>
      <c r="K2383" s="41">
        <f t="shared" si="263"/>
        <v>529.2924</v>
      </c>
      <c r="L2383" s="41">
        <f t="shared" si="264"/>
        <v>3542.1876</v>
      </c>
      <c r="M2383" s="39">
        <v>0</v>
      </c>
      <c r="N2383" s="43">
        <f t="shared" si="265"/>
        <v>0</v>
      </c>
      <c r="O2383" s="44" t="s">
        <v>31</v>
      </c>
      <c r="P2383" s="45" t="s">
        <v>29</v>
      </c>
    </row>
    <row r="2384" ht="22.5" customHeight="1" spans="1:16">
      <c r="A2384" s="46" t="s">
        <v>8</v>
      </c>
      <c r="B2384" s="47" t="s">
        <v>45</v>
      </c>
      <c r="C2384" s="48">
        <v>44396</v>
      </c>
      <c r="D2384" s="47" t="str">
        <f t="shared" si="259"/>
        <v>July</v>
      </c>
      <c r="E2384" s="47">
        <f t="shared" si="260"/>
        <v>2021</v>
      </c>
      <c r="F2384" s="49">
        <v>148</v>
      </c>
      <c r="G2384" s="50">
        <v>32.62</v>
      </c>
      <c r="H2384" s="51">
        <f t="shared" si="261"/>
        <v>4827.76</v>
      </c>
      <c r="I2384" s="52">
        <v>0.2</v>
      </c>
      <c r="J2384" s="31" t="str">
        <f t="shared" si="262"/>
        <v>Very High (16–20%)</v>
      </c>
      <c r="K2384" s="51">
        <f t="shared" si="263"/>
        <v>965.552</v>
      </c>
      <c r="L2384" s="51">
        <f t="shared" si="264"/>
        <v>3862.208</v>
      </c>
      <c r="M2384" s="49">
        <v>0</v>
      </c>
      <c r="N2384" s="53">
        <f t="shared" si="265"/>
        <v>0</v>
      </c>
      <c r="O2384" s="54" t="s">
        <v>31</v>
      </c>
      <c r="P2384" s="55" t="s">
        <v>29</v>
      </c>
    </row>
    <row r="2385" ht="22.5" customHeight="1" spans="1:16">
      <c r="A2385" s="36" t="s">
        <v>61</v>
      </c>
      <c r="B2385" s="37" t="s">
        <v>62</v>
      </c>
      <c r="C2385" s="38">
        <v>44396</v>
      </c>
      <c r="D2385" s="37" t="str">
        <f t="shared" si="259"/>
        <v>July</v>
      </c>
      <c r="E2385" s="37">
        <f t="shared" si="260"/>
        <v>2021</v>
      </c>
      <c r="F2385" s="39">
        <v>147</v>
      </c>
      <c r="G2385" s="40">
        <v>11.13</v>
      </c>
      <c r="H2385" s="41">
        <f t="shared" si="261"/>
        <v>1636.11</v>
      </c>
      <c r="I2385" s="42">
        <v>0.18</v>
      </c>
      <c r="J2385" s="31" t="str">
        <f t="shared" si="262"/>
        <v>Very High (16–20%)</v>
      </c>
      <c r="K2385" s="41">
        <f t="shared" si="263"/>
        <v>294.4998</v>
      </c>
      <c r="L2385" s="41">
        <f t="shared" si="264"/>
        <v>1341.6102</v>
      </c>
      <c r="M2385" s="39">
        <v>2</v>
      </c>
      <c r="N2385" s="43">
        <f t="shared" si="265"/>
        <v>0.0136054421768707</v>
      </c>
      <c r="O2385" s="44" t="s">
        <v>33</v>
      </c>
      <c r="P2385" s="45" t="s">
        <v>30</v>
      </c>
    </row>
    <row r="2386" ht="22.5" customHeight="1" spans="1:16">
      <c r="A2386" s="46" t="s">
        <v>50</v>
      </c>
      <c r="B2386" s="47" t="s">
        <v>51</v>
      </c>
      <c r="C2386" s="48">
        <v>44403</v>
      </c>
      <c r="D2386" s="47" t="str">
        <f t="shared" si="259"/>
        <v>July</v>
      </c>
      <c r="E2386" s="47">
        <f t="shared" si="260"/>
        <v>2021</v>
      </c>
      <c r="F2386" s="49">
        <v>142</v>
      </c>
      <c r="G2386" s="50">
        <v>50.02</v>
      </c>
      <c r="H2386" s="51">
        <f t="shared" si="261"/>
        <v>7102.84</v>
      </c>
      <c r="I2386" s="52">
        <v>0.13</v>
      </c>
      <c r="J2386" s="31" t="str">
        <f t="shared" si="262"/>
        <v>High (11–15%)</v>
      </c>
      <c r="K2386" s="51">
        <f t="shared" si="263"/>
        <v>923.3692</v>
      </c>
      <c r="L2386" s="51">
        <f t="shared" si="264"/>
        <v>6179.4708</v>
      </c>
      <c r="M2386" s="49">
        <v>2</v>
      </c>
      <c r="N2386" s="53">
        <f t="shared" si="265"/>
        <v>0.0140845070422535</v>
      </c>
      <c r="O2386" s="54" t="s">
        <v>31</v>
      </c>
      <c r="P2386" s="55" t="s">
        <v>28</v>
      </c>
    </row>
    <row r="2387" ht="22.5" customHeight="1" spans="1:16">
      <c r="A2387" s="36" t="s">
        <v>59</v>
      </c>
      <c r="B2387" s="37" t="s">
        <v>60</v>
      </c>
      <c r="C2387" s="38">
        <v>44424</v>
      </c>
      <c r="D2387" s="37" t="str">
        <f t="shared" si="259"/>
        <v>August</v>
      </c>
      <c r="E2387" s="37">
        <f t="shared" si="260"/>
        <v>2021</v>
      </c>
      <c r="F2387" s="39">
        <v>149</v>
      </c>
      <c r="G2387" s="40">
        <v>51.46</v>
      </c>
      <c r="H2387" s="41">
        <f t="shared" si="261"/>
        <v>7667.54</v>
      </c>
      <c r="I2387" s="42">
        <v>0.18</v>
      </c>
      <c r="J2387" s="31" t="str">
        <f t="shared" si="262"/>
        <v>Very High (16–20%)</v>
      </c>
      <c r="K2387" s="41">
        <f t="shared" si="263"/>
        <v>1380.1572</v>
      </c>
      <c r="L2387" s="41">
        <f t="shared" si="264"/>
        <v>6287.3828</v>
      </c>
      <c r="M2387" s="39">
        <v>2</v>
      </c>
      <c r="N2387" s="43">
        <f t="shared" si="265"/>
        <v>0.0134228187919463</v>
      </c>
      <c r="O2387" s="44" t="s">
        <v>31</v>
      </c>
      <c r="P2387" s="45" t="s">
        <v>29</v>
      </c>
    </row>
    <row r="2388" ht="22.5" customHeight="1" spans="1:16">
      <c r="A2388" s="46" t="s">
        <v>56</v>
      </c>
      <c r="B2388" s="47" t="s">
        <v>57</v>
      </c>
      <c r="C2388" s="48">
        <v>44431</v>
      </c>
      <c r="D2388" s="47" t="str">
        <f t="shared" si="259"/>
        <v>August</v>
      </c>
      <c r="E2388" s="47">
        <f t="shared" si="260"/>
        <v>2021</v>
      </c>
      <c r="F2388" s="49">
        <v>170</v>
      </c>
      <c r="G2388" s="50">
        <v>46.25</v>
      </c>
      <c r="H2388" s="51">
        <f t="shared" si="261"/>
        <v>7862.5</v>
      </c>
      <c r="I2388" s="52">
        <v>0.22</v>
      </c>
      <c r="J2388" s="31" t="str">
        <f t="shared" si="262"/>
        <v>Maximum (21–25%)</v>
      </c>
      <c r="K2388" s="51">
        <f t="shared" si="263"/>
        <v>1729.75</v>
      </c>
      <c r="L2388" s="51">
        <f t="shared" si="264"/>
        <v>6132.75</v>
      </c>
      <c r="M2388" s="49">
        <v>2</v>
      </c>
      <c r="N2388" s="53">
        <f t="shared" si="265"/>
        <v>0.0117647058823529</v>
      </c>
      <c r="O2388" s="54" t="s">
        <v>33</v>
      </c>
      <c r="P2388" s="55" t="s">
        <v>29</v>
      </c>
    </row>
    <row r="2389" ht="22.5" customHeight="1" spans="1:16">
      <c r="A2389" s="36" t="s">
        <v>54</v>
      </c>
      <c r="B2389" s="37" t="s">
        <v>55</v>
      </c>
      <c r="C2389" s="38">
        <v>44445</v>
      </c>
      <c r="D2389" s="37" t="str">
        <f t="shared" si="259"/>
        <v>September</v>
      </c>
      <c r="E2389" s="37">
        <f t="shared" si="260"/>
        <v>2021</v>
      </c>
      <c r="F2389" s="39">
        <v>162</v>
      </c>
      <c r="G2389" s="40">
        <v>10.29</v>
      </c>
      <c r="H2389" s="41">
        <f t="shared" si="261"/>
        <v>1666.98</v>
      </c>
      <c r="I2389" s="42">
        <v>0.16</v>
      </c>
      <c r="J2389" s="31" t="str">
        <f t="shared" si="262"/>
        <v>Very High (16–20%)</v>
      </c>
      <c r="K2389" s="41">
        <f t="shared" si="263"/>
        <v>266.7168</v>
      </c>
      <c r="L2389" s="41">
        <f t="shared" si="264"/>
        <v>1400.2632</v>
      </c>
      <c r="M2389" s="39">
        <v>1</v>
      </c>
      <c r="N2389" s="43">
        <f t="shared" si="265"/>
        <v>0.00617283950617284</v>
      </c>
      <c r="O2389" s="44" t="s">
        <v>31</v>
      </c>
      <c r="P2389" s="45" t="s">
        <v>30</v>
      </c>
    </row>
    <row r="2390" ht="22.5" customHeight="1" spans="1:16">
      <c r="A2390" s="46" t="s">
        <v>8</v>
      </c>
      <c r="B2390" s="47" t="s">
        <v>45</v>
      </c>
      <c r="C2390" s="48">
        <v>44452</v>
      </c>
      <c r="D2390" s="47" t="str">
        <f t="shared" si="259"/>
        <v>September</v>
      </c>
      <c r="E2390" s="47">
        <f t="shared" si="260"/>
        <v>2021</v>
      </c>
      <c r="F2390" s="49">
        <v>156</v>
      </c>
      <c r="G2390" s="50">
        <v>57.28</v>
      </c>
      <c r="H2390" s="51">
        <f t="shared" si="261"/>
        <v>8935.68</v>
      </c>
      <c r="I2390" s="52">
        <v>0.21</v>
      </c>
      <c r="J2390" s="31" t="str">
        <f t="shared" si="262"/>
        <v>Maximum (21–25%)</v>
      </c>
      <c r="K2390" s="51">
        <f t="shared" si="263"/>
        <v>1876.4928</v>
      </c>
      <c r="L2390" s="51">
        <f t="shared" si="264"/>
        <v>7059.1872</v>
      </c>
      <c r="M2390" s="49">
        <v>2</v>
      </c>
      <c r="N2390" s="53">
        <f t="shared" si="265"/>
        <v>0.0128205128205128</v>
      </c>
      <c r="O2390" s="54" t="s">
        <v>31</v>
      </c>
      <c r="P2390" s="55" t="s">
        <v>29</v>
      </c>
    </row>
    <row r="2391" ht="22.5" customHeight="1" spans="1:16">
      <c r="A2391" s="36" t="s">
        <v>52</v>
      </c>
      <c r="B2391" s="37" t="s">
        <v>53</v>
      </c>
      <c r="C2391" s="38">
        <v>44459</v>
      </c>
      <c r="D2391" s="37" t="str">
        <f t="shared" si="259"/>
        <v>September</v>
      </c>
      <c r="E2391" s="37">
        <f t="shared" si="260"/>
        <v>2021</v>
      </c>
      <c r="F2391" s="39">
        <v>139</v>
      </c>
      <c r="G2391" s="40">
        <v>40.81</v>
      </c>
      <c r="H2391" s="41">
        <f t="shared" si="261"/>
        <v>5672.59</v>
      </c>
      <c r="I2391" s="42">
        <v>0.14</v>
      </c>
      <c r="J2391" s="31" t="str">
        <f t="shared" si="262"/>
        <v>High (11–15%)</v>
      </c>
      <c r="K2391" s="41">
        <f t="shared" si="263"/>
        <v>794.1626</v>
      </c>
      <c r="L2391" s="41">
        <f t="shared" si="264"/>
        <v>4878.4274</v>
      </c>
      <c r="M2391" s="39">
        <v>0</v>
      </c>
      <c r="N2391" s="43">
        <f t="shared" si="265"/>
        <v>0</v>
      </c>
      <c r="O2391" s="44" t="s">
        <v>31</v>
      </c>
      <c r="P2391" s="45" t="s">
        <v>29</v>
      </c>
    </row>
    <row r="2392" ht="22.5" customHeight="1" spans="1:16">
      <c r="A2392" s="46" t="s">
        <v>61</v>
      </c>
      <c r="B2392" s="47" t="s">
        <v>62</v>
      </c>
      <c r="C2392" s="48">
        <v>44487</v>
      </c>
      <c r="D2392" s="47" t="str">
        <f t="shared" si="259"/>
        <v>October</v>
      </c>
      <c r="E2392" s="47">
        <f t="shared" si="260"/>
        <v>2021</v>
      </c>
      <c r="F2392" s="49">
        <v>174</v>
      </c>
      <c r="G2392" s="50">
        <v>19.52</v>
      </c>
      <c r="H2392" s="51">
        <f t="shared" si="261"/>
        <v>3396.48</v>
      </c>
      <c r="I2392" s="52">
        <v>0.24</v>
      </c>
      <c r="J2392" s="31" t="str">
        <f t="shared" si="262"/>
        <v>Maximum (21–25%)</v>
      </c>
      <c r="K2392" s="51">
        <f t="shared" si="263"/>
        <v>815.1552</v>
      </c>
      <c r="L2392" s="51">
        <f t="shared" si="264"/>
        <v>2581.3248</v>
      </c>
      <c r="M2392" s="49">
        <v>0</v>
      </c>
      <c r="N2392" s="53">
        <f t="shared" si="265"/>
        <v>0</v>
      </c>
      <c r="O2392" s="54" t="s">
        <v>33</v>
      </c>
      <c r="P2392" s="55" t="s">
        <v>30</v>
      </c>
    </row>
    <row r="2393" ht="22.5" customHeight="1" spans="1:16">
      <c r="A2393" s="36" t="s">
        <v>6</v>
      </c>
      <c r="B2393" s="37" t="s">
        <v>51</v>
      </c>
      <c r="C2393" s="38">
        <v>44494</v>
      </c>
      <c r="D2393" s="37" t="str">
        <f t="shared" si="259"/>
        <v>October</v>
      </c>
      <c r="E2393" s="37">
        <f t="shared" si="260"/>
        <v>2021</v>
      </c>
      <c r="F2393" s="39">
        <v>146</v>
      </c>
      <c r="G2393" s="40">
        <v>58.36</v>
      </c>
      <c r="H2393" s="41">
        <f t="shared" si="261"/>
        <v>8520.56</v>
      </c>
      <c r="I2393" s="42">
        <v>0.19</v>
      </c>
      <c r="J2393" s="31" t="str">
        <f t="shared" si="262"/>
        <v>Very High (16–20%)</v>
      </c>
      <c r="K2393" s="41">
        <f t="shared" si="263"/>
        <v>1618.9064</v>
      </c>
      <c r="L2393" s="41">
        <f t="shared" si="264"/>
        <v>6901.6536</v>
      </c>
      <c r="M2393" s="39">
        <v>1</v>
      </c>
      <c r="N2393" s="43">
        <f t="shared" si="265"/>
        <v>0.00684931506849315</v>
      </c>
      <c r="O2393" s="44" t="s">
        <v>33</v>
      </c>
      <c r="P2393" s="45" t="s">
        <v>30</v>
      </c>
    </row>
    <row r="2394" ht="22.5" customHeight="1" spans="1:16">
      <c r="A2394" s="46" t="s">
        <v>6</v>
      </c>
      <c r="B2394" s="47" t="s">
        <v>51</v>
      </c>
      <c r="C2394" s="48">
        <v>44501</v>
      </c>
      <c r="D2394" s="47" t="str">
        <f t="shared" si="259"/>
        <v>November</v>
      </c>
      <c r="E2394" s="47">
        <f t="shared" si="260"/>
        <v>2021</v>
      </c>
      <c r="F2394" s="49">
        <v>160</v>
      </c>
      <c r="G2394" s="50">
        <v>18.78</v>
      </c>
      <c r="H2394" s="51">
        <f t="shared" si="261"/>
        <v>3004.8</v>
      </c>
      <c r="I2394" s="52">
        <v>0.09</v>
      </c>
      <c r="J2394" s="31" t="str">
        <f t="shared" si="262"/>
        <v>Moderate (6–10%)</v>
      </c>
      <c r="K2394" s="51">
        <f t="shared" si="263"/>
        <v>270.432</v>
      </c>
      <c r="L2394" s="51">
        <f t="shared" si="264"/>
        <v>2734.368</v>
      </c>
      <c r="M2394" s="49">
        <v>3</v>
      </c>
      <c r="N2394" s="53">
        <f t="shared" si="265"/>
        <v>0.01875</v>
      </c>
      <c r="O2394" s="54" t="s">
        <v>33</v>
      </c>
      <c r="P2394" s="55" t="s">
        <v>30</v>
      </c>
    </row>
    <row r="2395" ht="22.5" customHeight="1" spans="1:16">
      <c r="A2395" s="36" t="s">
        <v>48</v>
      </c>
      <c r="B2395" s="37" t="s">
        <v>49</v>
      </c>
      <c r="C2395" s="38">
        <v>44508</v>
      </c>
      <c r="D2395" s="37" t="str">
        <f t="shared" si="259"/>
        <v>November</v>
      </c>
      <c r="E2395" s="37">
        <f t="shared" si="260"/>
        <v>2021</v>
      </c>
      <c r="F2395" s="39">
        <v>169</v>
      </c>
      <c r="G2395" s="40">
        <v>40.32</v>
      </c>
      <c r="H2395" s="41">
        <f t="shared" si="261"/>
        <v>6814.08</v>
      </c>
      <c r="I2395" s="42">
        <v>0.22</v>
      </c>
      <c r="J2395" s="31" t="str">
        <f t="shared" si="262"/>
        <v>Maximum (21–25%)</v>
      </c>
      <c r="K2395" s="41">
        <f t="shared" si="263"/>
        <v>1499.0976</v>
      </c>
      <c r="L2395" s="41">
        <f t="shared" si="264"/>
        <v>5314.9824</v>
      </c>
      <c r="M2395" s="39">
        <v>4</v>
      </c>
      <c r="N2395" s="43">
        <f t="shared" si="265"/>
        <v>0.0236686390532544</v>
      </c>
      <c r="O2395" s="44" t="s">
        <v>32</v>
      </c>
      <c r="P2395" s="45" t="s">
        <v>30</v>
      </c>
    </row>
    <row r="2396" ht="22.5" customHeight="1" spans="1:16">
      <c r="A2396" s="46" t="s">
        <v>9</v>
      </c>
      <c r="B2396" s="47" t="s">
        <v>62</v>
      </c>
      <c r="C2396" s="48">
        <v>44508</v>
      </c>
      <c r="D2396" s="47" t="str">
        <f t="shared" si="259"/>
        <v>November</v>
      </c>
      <c r="E2396" s="47">
        <f t="shared" si="260"/>
        <v>2021</v>
      </c>
      <c r="F2396" s="49">
        <v>133</v>
      </c>
      <c r="G2396" s="50">
        <v>11.48</v>
      </c>
      <c r="H2396" s="51">
        <f t="shared" si="261"/>
        <v>1526.84</v>
      </c>
      <c r="I2396" s="52">
        <v>0.13</v>
      </c>
      <c r="J2396" s="31" t="str">
        <f t="shared" si="262"/>
        <v>High (11–15%)</v>
      </c>
      <c r="K2396" s="51">
        <f t="shared" si="263"/>
        <v>198.4892</v>
      </c>
      <c r="L2396" s="51">
        <f t="shared" si="264"/>
        <v>1328.3508</v>
      </c>
      <c r="M2396" s="49">
        <v>1</v>
      </c>
      <c r="N2396" s="53">
        <f t="shared" si="265"/>
        <v>0.0075187969924812</v>
      </c>
      <c r="O2396" s="54" t="s">
        <v>31</v>
      </c>
      <c r="P2396" s="55" t="s">
        <v>30</v>
      </c>
    </row>
    <row r="2397" ht="22.5" customHeight="1" spans="1:16">
      <c r="A2397" s="36" t="s">
        <v>50</v>
      </c>
      <c r="B2397" s="37" t="s">
        <v>51</v>
      </c>
      <c r="C2397" s="38">
        <v>44529</v>
      </c>
      <c r="D2397" s="37" t="str">
        <f t="shared" si="259"/>
        <v>November</v>
      </c>
      <c r="E2397" s="37">
        <f t="shared" si="260"/>
        <v>2021</v>
      </c>
      <c r="F2397" s="39">
        <v>147</v>
      </c>
      <c r="G2397" s="40">
        <v>34.91</v>
      </c>
      <c r="H2397" s="41">
        <f t="shared" si="261"/>
        <v>5131.77</v>
      </c>
      <c r="I2397" s="42">
        <v>0</v>
      </c>
      <c r="J2397" s="31" t="str">
        <f t="shared" si="262"/>
        <v>No Discount</v>
      </c>
      <c r="K2397" s="41">
        <f t="shared" si="263"/>
        <v>0</v>
      </c>
      <c r="L2397" s="41">
        <f t="shared" si="264"/>
        <v>5131.77</v>
      </c>
      <c r="M2397" s="39">
        <v>1</v>
      </c>
      <c r="N2397" s="43">
        <f t="shared" si="265"/>
        <v>0.00680272108843537</v>
      </c>
      <c r="O2397" s="44" t="s">
        <v>32</v>
      </c>
      <c r="P2397" s="45" t="s">
        <v>28</v>
      </c>
    </row>
    <row r="2398" ht="22.5" customHeight="1" spans="1:16">
      <c r="A2398" s="46" t="s">
        <v>63</v>
      </c>
      <c r="B2398" s="47" t="s">
        <v>57</v>
      </c>
      <c r="C2398" s="48">
        <v>44550</v>
      </c>
      <c r="D2398" s="47" t="str">
        <f t="shared" si="259"/>
        <v>December</v>
      </c>
      <c r="E2398" s="47">
        <f t="shared" si="260"/>
        <v>2021</v>
      </c>
      <c r="F2398" s="49">
        <v>145</v>
      </c>
      <c r="G2398" s="50">
        <v>35.04</v>
      </c>
      <c r="H2398" s="51">
        <f t="shared" si="261"/>
        <v>5080.8</v>
      </c>
      <c r="I2398" s="52">
        <v>0.21</v>
      </c>
      <c r="J2398" s="31" t="str">
        <f t="shared" si="262"/>
        <v>Maximum (21–25%)</v>
      </c>
      <c r="K2398" s="51">
        <f t="shared" si="263"/>
        <v>1066.968</v>
      </c>
      <c r="L2398" s="51">
        <f t="shared" si="264"/>
        <v>4013.832</v>
      </c>
      <c r="M2398" s="49">
        <v>1</v>
      </c>
      <c r="N2398" s="53">
        <f t="shared" si="265"/>
        <v>0.00689655172413793</v>
      </c>
      <c r="O2398" s="54" t="s">
        <v>32</v>
      </c>
      <c r="P2398" s="55" t="s">
        <v>30</v>
      </c>
    </row>
    <row r="2399" ht="22.5" customHeight="1" spans="1:16">
      <c r="A2399" s="36" t="s">
        <v>64</v>
      </c>
      <c r="B2399" s="37" t="s">
        <v>65</v>
      </c>
      <c r="C2399" s="38">
        <v>44557</v>
      </c>
      <c r="D2399" s="37" t="str">
        <f t="shared" si="259"/>
        <v>December</v>
      </c>
      <c r="E2399" s="37">
        <f t="shared" si="260"/>
        <v>2021</v>
      </c>
      <c r="F2399" s="39">
        <v>143</v>
      </c>
      <c r="G2399" s="40">
        <v>31.59</v>
      </c>
      <c r="H2399" s="41">
        <f t="shared" si="261"/>
        <v>4517.37</v>
      </c>
      <c r="I2399" s="42">
        <v>0.05</v>
      </c>
      <c r="J2399" s="31" t="str">
        <f t="shared" si="262"/>
        <v>Low (1–5%)</v>
      </c>
      <c r="K2399" s="41">
        <f t="shared" si="263"/>
        <v>225.8685</v>
      </c>
      <c r="L2399" s="41">
        <f t="shared" si="264"/>
        <v>4291.5015</v>
      </c>
      <c r="M2399" s="39">
        <v>1</v>
      </c>
      <c r="N2399" s="43">
        <f t="shared" si="265"/>
        <v>0.00699300699300699</v>
      </c>
      <c r="O2399" s="44" t="s">
        <v>31</v>
      </c>
      <c r="P2399" s="45" t="s">
        <v>28</v>
      </c>
    </row>
    <row r="2400" ht="22.5" customHeight="1" spans="1:16">
      <c r="A2400" s="46" t="s">
        <v>58</v>
      </c>
      <c r="B2400" s="47" t="s">
        <v>57</v>
      </c>
      <c r="C2400" s="48">
        <v>44571</v>
      </c>
      <c r="D2400" s="47" t="str">
        <f t="shared" si="259"/>
        <v>January</v>
      </c>
      <c r="E2400" s="47">
        <f t="shared" si="260"/>
        <v>2022</v>
      </c>
      <c r="F2400" s="49">
        <v>179</v>
      </c>
      <c r="G2400" s="50">
        <v>46.58</v>
      </c>
      <c r="H2400" s="51">
        <f t="shared" si="261"/>
        <v>8337.82</v>
      </c>
      <c r="I2400" s="52">
        <v>0.11</v>
      </c>
      <c r="J2400" s="31" t="str">
        <f t="shared" si="262"/>
        <v>High (11–15%)</v>
      </c>
      <c r="K2400" s="51">
        <f t="shared" si="263"/>
        <v>917.1602</v>
      </c>
      <c r="L2400" s="51">
        <f t="shared" si="264"/>
        <v>7420.6598</v>
      </c>
      <c r="M2400" s="49">
        <v>1</v>
      </c>
      <c r="N2400" s="53">
        <f t="shared" si="265"/>
        <v>0.00558659217877095</v>
      </c>
      <c r="O2400" s="54" t="s">
        <v>31</v>
      </c>
      <c r="P2400" s="55" t="s">
        <v>29</v>
      </c>
    </row>
    <row r="2401" ht="22.5" customHeight="1" spans="1:16">
      <c r="A2401" s="36" t="s">
        <v>52</v>
      </c>
      <c r="B2401" s="37" t="s">
        <v>53</v>
      </c>
      <c r="C2401" s="38">
        <v>44571</v>
      </c>
      <c r="D2401" s="37" t="str">
        <f t="shared" si="259"/>
        <v>January</v>
      </c>
      <c r="E2401" s="37">
        <f t="shared" si="260"/>
        <v>2022</v>
      </c>
      <c r="F2401" s="39">
        <v>158</v>
      </c>
      <c r="G2401" s="40">
        <v>19.22</v>
      </c>
      <c r="H2401" s="41">
        <f t="shared" si="261"/>
        <v>3036.76</v>
      </c>
      <c r="I2401" s="42">
        <v>0.01</v>
      </c>
      <c r="J2401" s="31" t="str">
        <f t="shared" si="262"/>
        <v>Low (1–5%)</v>
      </c>
      <c r="K2401" s="41">
        <f t="shared" si="263"/>
        <v>30.3676</v>
      </c>
      <c r="L2401" s="41">
        <f t="shared" si="264"/>
        <v>3006.3924</v>
      </c>
      <c r="M2401" s="39">
        <v>0</v>
      </c>
      <c r="N2401" s="43">
        <f t="shared" si="265"/>
        <v>0</v>
      </c>
      <c r="O2401" s="44" t="s">
        <v>31</v>
      </c>
      <c r="P2401" s="45" t="s">
        <v>28</v>
      </c>
    </row>
    <row r="2402" ht="22.5" customHeight="1" spans="1:16">
      <c r="A2402" s="46" t="s">
        <v>61</v>
      </c>
      <c r="B2402" s="47" t="s">
        <v>62</v>
      </c>
      <c r="C2402" s="48">
        <v>44578</v>
      </c>
      <c r="D2402" s="47" t="str">
        <f t="shared" si="259"/>
        <v>January</v>
      </c>
      <c r="E2402" s="47">
        <f t="shared" si="260"/>
        <v>2022</v>
      </c>
      <c r="F2402" s="49">
        <v>153</v>
      </c>
      <c r="G2402" s="50">
        <v>53.39</v>
      </c>
      <c r="H2402" s="51">
        <f t="shared" si="261"/>
        <v>8168.67</v>
      </c>
      <c r="I2402" s="52">
        <v>0.16</v>
      </c>
      <c r="J2402" s="31" t="str">
        <f t="shared" si="262"/>
        <v>Very High (16–20%)</v>
      </c>
      <c r="K2402" s="51">
        <f t="shared" si="263"/>
        <v>1306.9872</v>
      </c>
      <c r="L2402" s="51">
        <f t="shared" si="264"/>
        <v>6861.6828</v>
      </c>
      <c r="M2402" s="49">
        <v>0</v>
      </c>
      <c r="N2402" s="53">
        <f t="shared" si="265"/>
        <v>0</v>
      </c>
      <c r="O2402" s="54" t="s">
        <v>31</v>
      </c>
      <c r="P2402" s="55" t="s">
        <v>30</v>
      </c>
    </row>
    <row r="2403" ht="22.5" customHeight="1" spans="1:16">
      <c r="A2403" s="36" t="s">
        <v>6</v>
      </c>
      <c r="B2403" s="37" t="s">
        <v>51</v>
      </c>
      <c r="C2403" s="38">
        <v>44585</v>
      </c>
      <c r="D2403" s="37" t="str">
        <f t="shared" si="259"/>
        <v>January</v>
      </c>
      <c r="E2403" s="37">
        <f t="shared" si="260"/>
        <v>2022</v>
      </c>
      <c r="F2403" s="39">
        <v>168</v>
      </c>
      <c r="G2403" s="40">
        <v>20.08</v>
      </c>
      <c r="H2403" s="41">
        <f t="shared" si="261"/>
        <v>3373.44</v>
      </c>
      <c r="I2403" s="42">
        <v>0.1</v>
      </c>
      <c r="J2403" s="31" t="str">
        <f t="shared" si="262"/>
        <v>Moderate (6–10%)</v>
      </c>
      <c r="K2403" s="41">
        <f t="shared" si="263"/>
        <v>337.344</v>
      </c>
      <c r="L2403" s="41">
        <f t="shared" si="264"/>
        <v>3036.096</v>
      </c>
      <c r="M2403" s="39">
        <v>1</v>
      </c>
      <c r="N2403" s="43">
        <f t="shared" si="265"/>
        <v>0.00595238095238095</v>
      </c>
      <c r="O2403" s="44" t="s">
        <v>31</v>
      </c>
      <c r="P2403" s="45" t="s">
        <v>29</v>
      </c>
    </row>
    <row r="2404" ht="22.5" customHeight="1" spans="1:16">
      <c r="A2404" s="46" t="s">
        <v>48</v>
      </c>
      <c r="B2404" s="47" t="s">
        <v>49</v>
      </c>
      <c r="C2404" s="48">
        <v>44585</v>
      </c>
      <c r="D2404" s="47" t="str">
        <f t="shared" si="259"/>
        <v>January</v>
      </c>
      <c r="E2404" s="47">
        <f t="shared" si="260"/>
        <v>2022</v>
      </c>
      <c r="F2404" s="49">
        <v>142</v>
      </c>
      <c r="G2404" s="50">
        <v>25.21</v>
      </c>
      <c r="H2404" s="51">
        <f t="shared" si="261"/>
        <v>3579.82</v>
      </c>
      <c r="I2404" s="52">
        <v>0.11</v>
      </c>
      <c r="J2404" s="31" t="str">
        <f t="shared" si="262"/>
        <v>High (11–15%)</v>
      </c>
      <c r="K2404" s="51">
        <f t="shared" si="263"/>
        <v>393.7802</v>
      </c>
      <c r="L2404" s="51">
        <f t="shared" si="264"/>
        <v>3186.0398</v>
      </c>
      <c r="M2404" s="49">
        <v>1</v>
      </c>
      <c r="N2404" s="53">
        <f t="shared" si="265"/>
        <v>0.00704225352112676</v>
      </c>
      <c r="O2404" s="54" t="s">
        <v>32</v>
      </c>
      <c r="P2404" s="55" t="s">
        <v>29</v>
      </c>
    </row>
    <row r="2405" ht="22.5" customHeight="1" spans="1:16">
      <c r="A2405" s="36" t="s">
        <v>46</v>
      </c>
      <c r="B2405" s="37" t="s">
        <v>47</v>
      </c>
      <c r="C2405" s="38">
        <v>44592</v>
      </c>
      <c r="D2405" s="37" t="str">
        <f t="shared" si="259"/>
        <v>January</v>
      </c>
      <c r="E2405" s="37">
        <f t="shared" si="260"/>
        <v>2022</v>
      </c>
      <c r="F2405" s="39">
        <v>159</v>
      </c>
      <c r="G2405" s="40">
        <v>51.72</v>
      </c>
      <c r="H2405" s="41">
        <f t="shared" si="261"/>
        <v>8223.48</v>
      </c>
      <c r="I2405" s="42">
        <v>0.12</v>
      </c>
      <c r="J2405" s="31" t="str">
        <f t="shared" si="262"/>
        <v>High (11–15%)</v>
      </c>
      <c r="K2405" s="41">
        <f t="shared" si="263"/>
        <v>986.8176</v>
      </c>
      <c r="L2405" s="41">
        <f t="shared" si="264"/>
        <v>7236.6624</v>
      </c>
      <c r="M2405" s="39">
        <v>2</v>
      </c>
      <c r="N2405" s="43">
        <f t="shared" si="265"/>
        <v>0.0125786163522013</v>
      </c>
      <c r="O2405" s="44" t="s">
        <v>31</v>
      </c>
      <c r="P2405" s="45" t="s">
        <v>30</v>
      </c>
    </row>
    <row r="2406" ht="22.5" customHeight="1" spans="1:16">
      <c r="A2406" s="46" t="s">
        <v>59</v>
      </c>
      <c r="B2406" s="47" t="s">
        <v>60</v>
      </c>
      <c r="C2406" s="48">
        <v>44592</v>
      </c>
      <c r="D2406" s="47" t="str">
        <f t="shared" si="259"/>
        <v>January</v>
      </c>
      <c r="E2406" s="47">
        <f t="shared" si="260"/>
        <v>2022</v>
      </c>
      <c r="F2406" s="49">
        <v>148</v>
      </c>
      <c r="G2406" s="50">
        <v>46.83</v>
      </c>
      <c r="H2406" s="51">
        <f t="shared" si="261"/>
        <v>6930.84</v>
      </c>
      <c r="I2406" s="52">
        <v>0.11</v>
      </c>
      <c r="J2406" s="31" t="str">
        <f t="shared" si="262"/>
        <v>High (11–15%)</v>
      </c>
      <c r="K2406" s="51">
        <f t="shared" si="263"/>
        <v>762.3924</v>
      </c>
      <c r="L2406" s="51">
        <f t="shared" si="264"/>
        <v>6168.4476</v>
      </c>
      <c r="M2406" s="49">
        <v>2</v>
      </c>
      <c r="N2406" s="53">
        <f t="shared" si="265"/>
        <v>0.0135135135135135</v>
      </c>
      <c r="O2406" s="54" t="s">
        <v>31</v>
      </c>
      <c r="P2406" s="55" t="s">
        <v>30</v>
      </c>
    </row>
    <row r="2407" ht="22.5" customHeight="1" spans="1:16">
      <c r="A2407" s="36" t="s">
        <v>7</v>
      </c>
      <c r="B2407" s="37" t="s">
        <v>47</v>
      </c>
      <c r="C2407" s="38">
        <v>44627</v>
      </c>
      <c r="D2407" s="37" t="str">
        <f t="shared" si="259"/>
        <v>March</v>
      </c>
      <c r="E2407" s="37">
        <f t="shared" si="260"/>
        <v>2022</v>
      </c>
      <c r="F2407" s="39">
        <v>159</v>
      </c>
      <c r="G2407" s="40">
        <v>48.46</v>
      </c>
      <c r="H2407" s="41">
        <f t="shared" si="261"/>
        <v>7705.14</v>
      </c>
      <c r="I2407" s="42">
        <v>0.15</v>
      </c>
      <c r="J2407" s="31" t="str">
        <f t="shared" si="262"/>
        <v>High (11–15%)</v>
      </c>
      <c r="K2407" s="41">
        <f t="shared" si="263"/>
        <v>1155.771</v>
      </c>
      <c r="L2407" s="41">
        <f t="shared" si="264"/>
        <v>6549.369</v>
      </c>
      <c r="M2407" s="39">
        <v>2</v>
      </c>
      <c r="N2407" s="43">
        <f t="shared" si="265"/>
        <v>0.0125786163522013</v>
      </c>
      <c r="O2407" s="44" t="s">
        <v>33</v>
      </c>
      <c r="P2407" s="45" t="s">
        <v>29</v>
      </c>
    </row>
    <row r="2408" ht="22.5" customHeight="1" spans="1:16">
      <c r="A2408" s="46" t="s">
        <v>50</v>
      </c>
      <c r="B2408" s="47" t="s">
        <v>51</v>
      </c>
      <c r="C2408" s="48">
        <v>44641</v>
      </c>
      <c r="D2408" s="47" t="str">
        <f t="shared" si="259"/>
        <v>March</v>
      </c>
      <c r="E2408" s="47">
        <f t="shared" si="260"/>
        <v>2022</v>
      </c>
      <c r="F2408" s="49">
        <v>162</v>
      </c>
      <c r="G2408" s="50">
        <v>32.53</v>
      </c>
      <c r="H2408" s="51">
        <f t="shared" si="261"/>
        <v>5269.86</v>
      </c>
      <c r="I2408" s="52">
        <v>0.15</v>
      </c>
      <c r="J2408" s="31" t="str">
        <f t="shared" si="262"/>
        <v>High (11–15%)</v>
      </c>
      <c r="K2408" s="51">
        <f t="shared" si="263"/>
        <v>790.479</v>
      </c>
      <c r="L2408" s="51">
        <f t="shared" si="264"/>
        <v>4479.381</v>
      </c>
      <c r="M2408" s="49">
        <v>1</v>
      </c>
      <c r="N2408" s="53">
        <f t="shared" si="265"/>
        <v>0.00617283950617284</v>
      </c>
      <c r="O2408" s="54" t="s">
        <v>31</v>
      </c>
      <c r="P2408" s="55" t="s">
        <v>29</v>
      </c>
    </row>
    <row r="2409" ht="22.5" customHeight="1" spans="1:16">
      <c r="A2409" s="36" t="s">
        <v>59</v>
      </c>
      <c r="B2409" s="37" t="s">
        <v>60</v>
      </c>
      <c r="C2409" s="38">
        <v>44662</v>
      </c>
      <c r="D2409" s="37" t="str">
        <f t="shared" si="259"/>
        <v>April</v>
      </c>
      <c r="E2409" s="37">
        <f t="shared" si="260"/>
        <v>2022</v>
      </c>
      <c r="F2409" s="39">
        <v>174</v>
      </c>
      <c r="G2409" s="40">
        <v>12.11</v>
      </c>
      <c r="H2409" s="41">
        <f t="shared" si="261"/>
        <v>2107.14</v>
      </c>
      <c r="I2409" s="42">
        <v>0.13</v>
      </c>
      <c r="J2409" s="31" t="str">
        <f t="shared" si="262"/>
        <v>High (11–15%)</v>
      </c>
      <c r="K2409" s="41">
        <f t="shared" si="263"/>
        <v>273.9282</v>
      </c>
      <c r="L2409" s="41">
        <f t="shared" si="264"/>
        <v>1833.2118</v>
      </c>
      <c r="M2409" s="39">
        <v>3</v>
      </c>
      <c r="N2409" s="43">
        <f t="shared" si="265"/>
        <v>0.0172413793103448</v>
      </c>
      <c r="O2409" s="44" t="s">
        <v>33</v>
      </c>
      <c r="P2409" s="45" t="s">
        <v>30</v>
      </c>
    </row>
    <row r="2410" ht="22.5" customHeight="1" spans="1:16">
      <c r="A2410" s="46" t="s">
        <v>46</v>
      </c>
      <c r="B2410" s="47" t="s">
        <v>47</v>
      </c>
      <c r="C2410" s="48">
        <v>44683</v>
      </c>
      <c r="D2410" s="47" t="str">
        <f t="shared" si="259"/>
        <v>May</v>
      </c>
      <c r="E2410" s="47">
        <f t="shared" si="260"/>
        <v>2022</v>
      </c>
      <c r="F2410" s="49">
        <v>159</v>
      </c>
      <c r="G2410" s="50">
        <v>50.54</v>
      </c>
      <c r="H2410" s="51">
        <f t="shared" si="261"/>
        <v>8035.86</v>
      </c>
      <c r="I2410" s="52">
        <v>0.03</v>
      </c>
      <c r="J2410" s="31" t="str">
        <f t="shared" si="262"/>
        <v>Low (1–5%)</v>
      </c>
      <c r="K2410" s="51">
        <f t="shared" si="263"/>
        <v>241.075800000001</v>
      </c>
      <c r="L2410" s="51">
        <f t="shared" si="264"/>
        <v>7794.7842</v>
      </c>
      <c r="M2410" s="49">
        <v>0</v>
      </c>
      <c r="N2410" s="53">
        <f t="shared" si="265"/>
        <v>0</v>
      </c>
      <c r="O2410" s="54" t="s">
        <v>33</v>
      </c>
      <c r="P2410" s="55" t="s">
        <v>30</v>
      </c>
    </row>
    <row r="2411" ht="22.5" customHeight="1" spans="1:16">
      <c r="A2411" s="36" t="s">
        <v>54</v>
      </c>
      <c r="B2411" s="37" t="s">
        <v>55</v>
      </c>
      <c r="C2411" s="38">
        <v>44697</v>
      </c>
      <c r="D2411" s="37" t="str">
        <f t="shared" si="259"/>
        <v>May</v>
      </c>
      <c r="E2411" s="37">
        <f t="shared" si="260"/>
        <v>2022</v>
      </c>
      <c r="F2411" s="39">
        <v>142</v>
      </c>
      <c r="G2411" s="40">
        <v>10.57</v>
      </c>
      <c r="H2411" s="41">
        <f t="shared" si="261"/>
        <v>1500.94</v>
      </c>
      <c r="I2411" s="42">
        <v>0.12</v>
      </c>
      <c r="J2411" s="31" t="str">
        <f t="shared" si="262"/>
        <v>High (11–15%)</v>
      </c>
      <c r="K2411" s="41">
        <f t="shared" si="263"/>
        <v>180.1128</v>
      </c>
      <c r="L2411" s="41">
        <f t="shared" si="264"/>
        <v>1320.8272</v>
      </c>
      <c r="M2411" s="39">
        <v>1</v>
      </c>
      <c r="N2411" s="43">
        <f t="shared" si="265"/>
        <v>0.00704225352112676</v>
      </c>
      <c r="O2411" s="44" t="s">
        <v>33</v>
      </c>
      <c r="P2411" s="45" t="s">
        <v>30</v>
      </c>
    </row>
    <row r="2412" ht="22.5" customHeight="1" spans="1:16">
      <c r="A2412" s="46" t="s">
        <v>56</v>
      </c>
      <c r="B2412" s="47" t="s">
        <v>57</v>
      </c>
      <c r="C2412" s="48">
        <v>44718</v>
      </c>
      <c r="D2412" s="47" t="str">
        <f t="shared" si="259"/>
        <v>June</v>
      </c>
      <c r="E2412" s="47">
        <f t="shared" si="260"/>
        <v>2022</v>
      </c>
      <c r="F2412" s="49">
        <v>141</v>
      </c>
      <c r="G2412" s="50">
        <v>13.93</v>
      </c>
      <c r="H2412" s="51">
        <f t="shared" si="261"/>
        <v>1964.13</v>
      </c>
      <c r="I2412" s="52">
        <v>0.02</v>
      </c>
      <c r="J2412" s="31" t="str">
        <f t="shared" si="262"/>
        <v>Low (1–5%)</v>
      </c>
      <c r="K2412" s="51">
        <f t="shared" si="263"/>
        <v>39.2826</v>
      </c>
      <c r="L2412" s="51">
        <f t="shared" si="264"/>
        <v>1924.8474</v>
      </c>
      <c r="M2412" s="49">
        <v>3</v>
      </c>
      <c r="N2412" s="53">
        <f t="shared" si="265"/>
        <v>0.0212765957446809</v>
      </c>
      <c r="O2412" s="54" t="s">
        <v>32</v>
      </c>
      <c r="P2412" s="55" t="s">
        <v>28</v>
      </c>
    </row>
    <row r="2413" ht="22.5" customHeight="1" spans="1:16">
      <c r="A2413" s="36" t="s">
        <v>46</v>
      </c>
      <c r="B2413" s="37" t="s">
        <v>47</v>
      </c>
      <c r="C2413" s="38">
        <v>44732</v>
      </c>
      <c r="D2413" s="37" t="str">
        <f t="shared" si="259"/>
        <v>June</v>
      </c>
      <c r="E2413" s="37">
        <f t="shared" si="260"/>
        <v>2022</v>
      </c>
      <c r="F2413" s="39">
        <v>146</v>
      </c>
      <c r="G2413" s="40">
        <v>24.25</v>
      </c>
      <c r="H2413" s="41">
        <f t="shared" si="261"/>
        <v>3540.5</v>
      </c>
      <c r="I2413" s="42">
        <v>0.25</v>
      </c>
      <c r="J2413" s="31" t="str">
        <f t="shared" si="262"/>
        <v>Maximum (21–25%)</v>
      </c>
      <c r="K2413" s="41">
        <f t="shared" si="263"/>
        <v>885.125</v>
      </c>
      <c r="L2413" s="41">
        <f t="shared" si="264"/>
        <v>2655.375</v>
      </c>
      <c r="M2413" s="39">
        <v>1</v>
      </c>
      <c r="N2413" s="43">
        <f t="shared" si="265"/>
        <v>0.00684931506849315</v>
      </c>
      <c r="O2413" s="44" t="s">
        <v>32</v>
      </c>
      <c r="P2413" s="45" t="s">
        <v>30</v>
      </c>
    </row>
    <row r="2414" ht="22.5" customHeight="1" spans="1:16">
      <c r="A2414" s="46" t="s">
        <v>54</v>
      </c>
      <c r="B2414" s="47" t="s">
        <v>55</v>
      </c>
      <c r="C2414" s="48">
        <v>44732</v>
      </c>
      <c r="D2414" s="47" t="str">
        <f t="shared" si="259"/>
        <v>June</v>
      </c>
      <c r="E2414" s="47">
        <f t="shared" si="260"/>
        <v>2022</v>
      </c>
      <c r="F2414" s="49">
        <v>166</v>
      </c>
      <c r="G2414" s="50">
        <v>49.86</v>
      </c>
      <c r="H2414" s="51">
        <f t="shared" si="261"/>
        <v>8276.76</v>
      </c>
      <c r="I2414" s="52">
        <v>0.24</v>
      </c>
      <c r="J2414" s="31" t="str">
        <f t="shared" si="262"/>
        <v>Maximum (21–25%)</v>
      </c>
      <c r="K2414" s="51">
        <f t="shared" si="263"/>
        <v>1986.4224</v>
      </c>
      <c r="L2414" s="51">
        <f t="shared" si="264"/>
        <v>6290.3376</v>
      </c>
      <c r="M2414" s="49">
        <v>1</v>
      </c>
      <c r="N2414" s="53">
        <f t="shared" si="265"/>
        <v>0.00602409638554217</v>
      </c>
      <c r="O2414" s="54" t="s">
        <v>33</v>
      </c>
      <c r="P2414" s="55" t="s">
        <v>29</v>
      </c>
    </row>
    <row r="2415" ht="22.5" customHeight="1" spans="1:16">
      <c r="A2415" s="36" t="s">
        <v>59</v>
      </c>
      <c r="B2415" s="37" t="s">
        <v>60</v>
      </c>
      <c r="C2415" s="38">
        <v>44760</v>
      </c>
      <c r="D2415" s="37" t="str">
        <f t="shared" si="259"/>
        <v>July</v>
      </c>
      <c r="E2415" s="37">
        <f t="shared" si="260"/>
        <v>2022</v>
      </c>
      <c r="F2415" s="39">
        <v>148</v>
      </c>
      <c r="G2415" s="40">
        <v>51.38</v>
      </c>
      <c r="H2415" s="41">
        <f t="shared" si="261"/>
        <v>7604.24</v>
      </c>
      <c r="I2415" s="42">
        <v>0.25</v>
      </c>
      <c r="J2415" s="31" t="str">
        <f t="shared" si="262"/>
        <v>Maximum (21–25%)</v>
      </c>
      <c r="K2415" s="41">
        <f t="shared" si="263"/>
        <v>1901.06</v>
      </c>
      <c r="L2415" s="41">
        <f t="shared" si="264"/>
        <v>5703.18</v>
      </c>
      <c r="M2415" s="39">
        <v>2</v>
      </c>
      <c r="N2415" s="43">
        <f t="shared" si="265"/>
        <v>0.0135135135135135</v>
      </c>
      <c r="O2415" s="44" t="s">
        <v>32</v>
      </c>
      <c r="P2415" s="45" t="s">
        <v>28</v>
      </c>
    </row>
    <row r="2416" ht="22.5" customHeight="1" spans="1:16">
      <c r="A2416" s="46" t="s">
        <v>7</v>
      </c>
      <c r="B2416" s="47" t="s">
        <v>47</v>
      </c>
      <c r="C2416" s="48">
        <v>44774</v>
      </c>
      <c r="D2416" s="47" t="str">
        <f t="shared" si="259"/>
        <v>August</v>
      </c>
      <c r="E2416" s="47">
        <f t="shared" si="260"/>
        <v>2022</v>
      </c>
      <c r="F2416" s="49">
        <v>152</v>
      </c>
      <c r="G2416" s="50">
        <v>36.61</v>
      </c>
      <c r="H2416" s="51">
        <f t="shared" si="261"/>
        <v>5564.72</v>
      </c>
      <c r="I2416" s="52">
        <v>0.01</v>
      </c>
      <c r="J2416" s="31" t="str">
        <f t="shared" si="262"/>
        <v>Low (1–5%)</v>
      </c>
      <c r="K2416" s="51">
        <f t="shared" si="263"/>
        <v>55.6472000000003</v>
      </c>
      <c r="L2416" s="51">
        <f t="shared" si="264"/>
        <v>5509.0728</v>
      </c>
      <c r="M2416" s="49">
        <v>1</v>
      </c>
      <c r="N2416" s="53">
        <f t="shared" si="265"/>
        <v>0.00657894736842105</v>
      </c>
      <c r="O2416" s="54" t="s">
        <v>33</v>
      </c>
      <c r="P2416" s="55" t="s">
        <v>29</v>
      </c>
    </row>
    <row r="2417" ht="22.5" customHeight="1" spans="1:16">
      <c r="A2417" s="36" t="s">
        <v>54</v>
      </c>
      <c r="B2417" s="37" t="s">
        <v>55</v>
      </c>
      <c r="C2417" s="38">
        <v>44774</v>
      </c>
      <c r="D2417" s="37" t="str">
        <f t="shared" si="259"/>
        <v>August</v>
      </c>
      <c r="E2417" s="37">
        <f t="shared" si="260"/>
        <v>2022</v>
      </c>
      <c r="F2417" s="39">
        <v>156</v>
      </c>
      <c r="G2417" s="40">
        <v>28.02</v>
      </c>
      <c r="H2417" s="41">
        <f t="shared" si="261"/>
        <v>4371.12</v>
      </c>
      <c r="I2417" s="42">
        <v>0.25</v>
      </c>
      <c r="J2417" s="31" t="str">
        <f t="shared" si="262"/>
        <v>Maximum (21–25%)</v>
      </c>
      <c r="K2417" s="41">
        <f t="shared" si="263"/>
        <v>1092.78</v>
      </c>
      <c r="L2417" s="41">
        <f t="shared" si="264"/>
        <v>3278.34</v>
      </c>
      <c r="M2417" s="39">
        <v>5</v>
      </c>
      <c r="N2417" s="43">
        <f t="shared" si="265"/>
        <v>0.032051282051282</v>
      </c>
      <c r="O2417" s="44" t="s">
        <v>32</v>
      </c>
      <c r="P2417" s="45" t="s">
        <v>28</v>
      </c>
    </row>
    <row r="2418" ht="22.5" customHeight="1" spans="1:16">
      <c r="A2418" s="46" t="s">
        <v>8</v>
      </c>
      <c r="B2418" s="47" t="s">
        <v>45</v>
      </c>
      <c r="C2418" s="48">
        <v>44809</v>
      </c>
      <c r="D2418" s="47" t="str">
        <f t="shared" si="259"/>
        <v>September</v>
      </c>
      <c r="E2418" s="47">
        <f t="shared" si="260"/>
        <v>2022</v>
      </c>
      <c r="F2418" s="49">
        <v>147</v>
      </c>
      <c r="G2418" s="50">
        <v>21.34</v>
      </c>
      <c r="H2418" s="51">
        <f t="shared" si="261"/>
        <v>3136.98</v>
      </c>
      <c r="I2418" s="52">
        <v>0.25</v>
      </c>
      <c r="J2418" s="31" t="str">
        <f t="shared" si="262"/>
        <v>Maximum (21–25%)</v>
      </c>
      <c r="K2418" s="51">
        <f t="shared" si="263"/>
        <v>784.245</v>
      </c>
      <c r="L2418" s="51">
        <f t="shared" si="264"/>
        <v>2352.735</v>
      </c>
      <c r="M2418" s="49">
        <v>4</v>
      </c>
      <c r="N2418" s="53">
        <f t="shared" si="265"/>
        <v>0.0272108843537415</v>
      </c>
      <c r="O2418" s="54" t="s">
        <v>31</v>
      </c>
      <c r="P2418" s="55" t="s">
        <v>28</v>
      </c>
    </row>
    <row r="2419" ht="22.5" customHeight="1" spans="1:16">
      <c r="A2419" s="36" t="s">
        <v>52</v>
      </c>
      <c r="B2419" s="37" t="s">
        <v>53</v>
      </c>
      <c r="C2419" s="38">
        <v>44809</v>
      </c>
      <c r="D2419" s="37" t="str">
        <f t="shared" si="259"/>
        <v>September</v>
      </c>
      <c r="E2419" s="37">
        <f t="shared" si="260"/>
        <v>2022</v>
      </c>
      <c r="F2419" s="39">
        <v>146</v>
      </c>
      <c r="G2419" s="40">
        <v>21.42</v>
      </c>
      <c r="H2419" s="41">
        <f t="shared" si="261"/>
        <v>3127.32</v>
      </c>
      <c r="I2419" s="42">
        <v>0.23</v>
      </c>
      <c r="J2419" s="31" t="str">
        <f t="shared" si="262"/>
        <v>Maximum (21–25%)</v>
      </c>
      <c r="K2419" s="41">
        <f t="shared" si="263"/>
        <v>719.2836</v>
      </c>
      <c r="L2419" s="41">
        <f t="shared" si="264"/>
        <v>2408.0364</v>
      </c>
      <c r="M2419" s="39">
        <v>1</v>
      </c>
      <c r="N2419" s="43">
        <f t="shared" si="265"/>
        <v>0.00684931506849315</v>
      </c>
      <c r="O2419" s="44" t="s">
        <v>32</v>
      </c>
      <c r="P2419" s="45" t="s">
        <v>28</v>
      </c>
    </row>
    <row r="2420" ht="22.5" customHeight="1" spans="1:16">
      <c r="A2420" s="46" t="s">
        <v>59</v>
      </c>
      <c r="B2420" s="47" t="s">
        <v>60</v>
      </c>
      <c r="C2420" s="48">
        <v>44809</v>
      </c>
      <c r="D2420" s="47" t="str">
        <f t="shared" si="259"/>
        <v>September</v>
      </c>
      <c r="E2420" s="47">
        <f t="shared" si="260"/>
        <v>2022</v>
      </c>
      <c r="F2420" s="49">
        <v>142</v>
      </c>
      <c r="G2420" s="50">
        <v>40.11</v>
      </c>
      <c r="H2420" s="51">
        <f t="shared" si="261"/>
        <v>5695.62</v>
      </c>
      <c r="I2420" s="52">
        <v>0.07</v>
      </c>
      <c r="J2420" s="31" t="str">
        <f t="shared" si="262"/>
        <v>Moderate (6–10%)</v>
      </c>
      <c r="K2420" s="51">
        <f t="shared" si="263"/>
        <v>398.6934</v>
      </c>
      <c r="L2420" s="51">
        <f t="shared" si="264"/>
        <v>5296.9266</v>
      </c>
      <c r="M2420" s="49">
        <v>1</v>
      </c>
      <c r="N2420" s="53">
        <f t="shared" si="265"/>
        <v>0.00704225352112676</v>
      </c>
      <c r="O2420" s="54" t="s">
        <v>32</v>
      </c>
      <c r="P2420" s="55" t="s">
        <v>29</v>
      </c>
    </row>
    <row r="2421" ht="22.5" customHeight="1" spans="1:16">
      <c r="A2421" s="36" t="s">
        <v>58</v>
      </c>
      <c r="B2421" s="37" t="s">
        <v>57</v>
      </c>
      <c r="C2421" s="38">
        <v>44816</v>
      </c>
      <c r="D2421" s="37" t="str">
        <f t="shared" si="259"/>
        <v>September</v>
      </c>
      <c r="E2421" s="37">
        <f t="shared" si="260"/>
        <v>2022</v>
      </c>
      <c r="F2421" s="39">
        <v>152</v>
      </c>
      <c r="G2421" s="40">
        <v>54.44</v>
      </c>
      <c r="H2421" s="41">
        <f t="shared" si="261"/>
        <v>8274.88</v>
      </c>
      <c r="I2421" s="42">
        <v>0.13</v>
      </c>
      <c r="J2421" s="31" t="str">
        <f t="shared" si="262"/>
        <v>High (11–15%)</v>
      </c>
      <c r="K2421" s="41">
        <f t="shared" si="263"/>
        <v>1075.7344</v>
      </c>
      <c r="L2421" s="41">
        <f t="shared" si="264"/>
        <v>7199.1456</v>
      </c>
      <c r="M2421" s="39">
        <v>1</v>
      </c>
      <c r="N2421" s="43">
        <f t="shared" si="265"/>
        <v>0.00657894736842105</v>
      </c>
      <c r="O2421" s="44" t="s">
        <v>32</v>
      </c>
      <c r="P2421" s="45" t="s">
        <v>29</v>
      </c>
    </row>
    <row r="2422" ht="22.5" customHeight="1" spans="1:16">
      <c r="A2422" s="46" t="s">
        <v>63</v>
      </c>
      <c r="B2422" s="47" t="s">
        <v>57</v>
      </c>
      <c r="C2422" s="48">
        <v>44837</v>
      </c>
      <c r="D2422" s="47" t="str">
        <f t="shared" si="259"/>
        <v>October</v>
      </c>
      <c r="E2422" s="47">
        <f t="shared" si="260"/>
        <v>2022</v>
      </c>
      <c r="F2422" s="49">
        <v>137</v>
      </c>
      <c r="G2422" s="50">
        <v>48.17</v>
      </c>
      <c r="H2422" s="51">
        <f t="shared" si="261"/>
        <v>6599.29</v>
      </c>
      <c r="I2422" s="52">
        <v>0.17</v>
      </c>
      <c r="J2422" s="31" t="str">
        <f t="shared" si="262"/>
        <v>Very High (16–20%)</v>
      </c>
      <c r="K2422" s="51">
        <f t="shared" si="263"/>
        <v>1121.8793</v>
      </c>
      <c r="L2422" s="51">
        <f t="shared" si="264"/>
        <v>5477.4107</v>
      </c>
      <c r="M2422" s="49">
        <v>3</v>
      </c>
      <c r="N2422" s="53">
        <f t="shared" si="265"/>
        <v>0.0218978102189781</v>
      </c>
      <c r="O2422" s="54" t="s">
        <v>31</v>
      </c>
      <c r="P2422" s="55" t="s">
        <v>28</v>
      </c>
    </row>
    <row r="2423" ht="22.5" customHeight="1" spans="1:16">
      <c r="A2423" s="36" t="s">
        <v>7</v>
      </c>
      <c r="B2423" s="37" t="s">
        <v>47</v>
      </c>
      <c r="C2423" s="38">
        <v>44858</v>
      </c>
      <c r="D2423" s="37" t="str">
        <f t="shared" si="259"/>
        <v>October</v>
      </c>
      <c r="E2423" s="37">
        <f t="shared" si="260"/>
        <v>2022</v>
      </c>
      <c r="F2423" s="39">
        <v>166</v>
      </c>
      <c r="G2423" s="40">
        <v>38.09</v>
      </c>
      <c r="H2423" s="41">
        <f t="shared" si="261"/>
        <v>6322.94</v>
      </c>
      <c r="I2423" s="42">
        <v>0.19</v>
      </c>
      <c r="J2423" s="31" t="str">
        <f t="shared" si="262"/>
        <v>Very High (16–20%)</v>
      </c>
      <c r="K2423" s="41">
        <f t="shared" si="263"/>
        <v>1201.3586</v>
      </c>
      <c r="L2423" s="41">
        <f t="shared" si="264"/>
        <v>5121.5814</v>
      </c>
      <c r="M2423" s="39">
        <v>1</v>
      </c>
      <c r="N2423" s="43">
        <f t="shared" si="265"/>
        <v>0.00602409638554217</v>
      </c>
      <c r="O2423" s="44" t="s">
        <v>31</v>
      </c>
      <c r="P2423" s="45" t="s">
        <v>30</v>
      </c>
    </row>
    <row r="2424" ht="22.5" customHeight="1" spans="1:16">
      <c r="A2424" s="46" t="s">
        <v>61</v>
      </c>
      <c r="B2424" s="47" t="s">
        <v>62</v>
      </c>
      <c r="C2424" s="48">
        <v>44865</v>
      </c>
      <c r="D2424" s="47" t="str">
        <f t="shared" si="259"/>
        <v>October</v>
      </c>
      <c r="E2424" s="47">
        <f t="shared" si="260"/>
        <v>2022</v>
      </c>
      <c r="F2424" s="49">
        <v>177</v>
      </c>
      <c r="G2424" s="50">
        <v>14.1</v>
      </c>
      <c r="H2424" s="51">
        <f t="shared" si="261"/>
        <v>2495.7</v>
      </c>
      <c r="I2424" s="52">
        <v>0.22</v>
      </c>
      <c r="J2424" s="31" t="str">
        <f t="shared" si="262"/>
        <v>Maximum (21–25%)</v>
      </c>
      <c r="K2424" s="51">
        <f t="shared" si="263"/>
        <v>549.054</v>
      </c>
      <c r="L2424" s="51">
        <f t="shared" si="264"/>
        <v>1946.646</v>
      </c>
      <c r="M2424" s="49">
        <v>3</v>
      </c>
      <c r="N2424" s="53">
        <f t="shared" si="265"/>
        <v>0.0169491525423729</v>
      </c>
      <c r="O2424" s="54" t="s">
        <v>33</v>
      </c>
      <c r="P2424" s="55" t="s">
        <v>30</v>
      </c>
    </row>
    <row r="2425" ht="22.5" customHeight="1" spans="1:16">
      <c r="A2425" s="36" t="s">
        <v>56</v>
      </c>
      <c r="B2425" s="37" t="s">
        <v>57</v>
      </c>
      <c r="C2425" s="38">
        <v>44879</v>
      </c>
      <c r="D2425" s="37" t="str">
        <f t="shared" si="259"/>
        <v>November</v>
      </c>
      <c r="E2425" s="37">
        <f t="shared" si="260"/>
        <v>2022</v>
      </c>
      <c r="F2425" s="39">
        <v>158</v>
      </c>
      <c r="G2425" s="40">
        <v>48.3</v>
      </c>
      <c r="H2425" s="41">
        <f t="shared" si="261"/>
        <v>7631.4</v>
      </c>
      <c r="I2425" s="42">
        <v>0.16</v>
      </c>
      <c r="J2425" s="31" t="str">
        <f t="shared" si="262"/>
        <v>Very High (16–20%)</v>
      </c>
      <c r="K2425" s="41">
        <f t="shared" si="263"/>
        <v>1221.024</v>
      </c>
      <c r="L2425" s="41">
        <f t="shared" si="264"/>
        <v>6410.376</v>
      </c>
      <c r="M2425" s="39">
        <v>1</v>
      </c>
      <c r="N2425" s="43">
        <f t="shared" si="265"/>
        <v>0.00632911392405063</v>
      </c>
      <c r="O2425" s="44" t="s">
        <v>33</v>
      </c>
      <c r="P2425" s="45" t="s">
        <v>28</v>
      </c>
    </row>
    <row r="2426" ht="22.5" customHeight="1" spans="1:16">
      <c r="A2426" s="46" t="s">
        <v>8</v>
      </c>
      <c r="B2426" s="47" t="s">
        <v>45</v>
      </c>
      <c r="C2426" s="48">
        <v>44886</v>
      </c>
      <c r="D2426" s="47" t="str">
        <f t="shared" si="259"/>
        <v>November</v>
      </c>
      <c r="E2426" s="47">
        <f t="shared" si="260"/>
        <v>2022</v>
      </c>
      <c r="F2426" s="49">
        <v>150</v>
      </c>
      <c r="G2426" s="50">
        <v>57.81</v>
      </c>
      <c r="H2426" s="51">
        <f t="shared" si="261"/>
        <v>8671.5</v>
      </c>
      <c r="I2426" s="52">
        <v>0.17</v>
      </c>
      <c r="J2426" s="31" t="str">
        <f t="shared" si="262"/>
        <v>Very High (16–20%)</v>
      </c>
      <c r="K2426" s="51">
        <f t="shared" si="263"/>
        <v>1474.155</v>
      </c>
      <c r="L2426" s="51">
        <f t="shared" si="264"/>
        <v>7197.345</v>
      </c>
      <c r="M2426" s="49">
        <v>2</v>
      </c>
      <c r="N2426" s="53">
        <f t="shared" si="265"/>
        <v>0.0133333333333333</v>
      </c>
      <c r="O2426" s="54" t="s">
        <v>31</v>
      </c>
      <c r="P2426" s="55" t="s">
        <v>28</v>
      </c>
    </row>
    <row r="2427" ht="22.5" customHeight="1" spans="1:16">
      <c r="A2427" s="36" t="s">
        <v>46</v>
      </c>
      <c r="B2427" s="37" t="s">
        <v>47</v>
      </c>
      <c r="C2427" s="38">
        <v>44886</v>
      </c>
      <c r="D2427" s="37" t="str">
        <f t="shared" si="259"/>
        <v>November</v>
      </c>
      <c r="E2427" s="37">
        <f t="shared" si="260"/>
        <v>2022</v>
      </c>
      <c r="F2427" s="39">
        <v>146</v>
      </c>
      <c r="G2427" s="40">
        <v>51.32</v>
      </c>
      <c r="H2427" s="41">
        <f t="shared" si="261"/>
        <v>7492.72</v>
      </c>
      <c r="I2427" s="42">
        <v>0.17</v>
      </c>
      <c r="J2427" s="31" t="str">
        <f t="shared" si="262"/>
        <v>Very High (16–20%)</v>
      </c>
      <c r="K2427" s="41">
        <f t="shared" si="263"/>
        <v>1273.7624</v>
      </c>
      <c r="L2427" s="41">
        <f t="shared" si="264"/>
        <v>6218.9576</v>
      </c>
      <c r="M2427" s="39">
        <v>1</v>
      </c>
      <c r="N2427" s="43">
        <f t="shared" si="265"/>
        <v>0.00684931506849315</v>
      </c>
      <c r="O2427" s="44" t="s">
        <v>32</v>
      </c>
      <c r="P2427" s="45" t="s">
        <v>30</v>
      </c>
    </row>
    <row r="2428" ht="22.5" customHeight="1" spans="1:16">
      <c r="A2428" s="46" t="s">
        <v>56</v>
      </c>
      <c r="B2428" s="47" t="s">
        <v>57</v>
      </c>
      <c r="C2428" s="48">
        <v>44900</v>
      </c>
      <c r="D2428" s="47" t="str">
        <f t="shared" si="259"/>
        <v>December</v>
      </c>
      <c r="E2428" s="47">
        <f t="shared" si="260"/>
        <v>2022</v>
      </c>
      <c r="F2428" s="49">
        <v>162</v>
      </c>
      <c r="G2428" s="50">
        <v>15.67</v>
      </c>
      <c r="H2428" s="51">
        <f t="shared" si="261"/>
        <v>2538.54</v>
      </c>
      <c r="I2428" s="52">
        <v>0.15</v>
      </c>
      <c r="J2428" s="31" t="str">
        <f t="shared" si="262"/>
        <v>High (11–15%)</v>
      </c>
      <c r="K2428" s="51">
        <f t="shared" si="263"/>
        <v>380.781</v>
      </c>
      <c r="L2428" s="51">
        <f t="shared" si="264"/>
        <v>2157.759</v>
      </c>
      <c r="M2428" s="49">
        <v>1</v>
      </c>
      <c r="N2428" s="53">
        <f t="shared" si="265"/>
        <v>0.00617283950617284</v>
      </c>
      <c r="O2428" s="54" t="s">
        <v>32</v>
      </c>
      <c r="P2428" s="55" t="s">
        <v>29</v>
      </c>
    </row>
    <row r="2429" ht="22.5" customHeight="1" spans="1:16">
      <c r="A2429" s="36" t="s">
        <v>56</v>
      </c>
      <c r="B2429" s="37" t="s">
        <v>57</v>
      </c>
      <c r="C2429" s="38">
        <v>44907</v>
      </c>
      <c r="D2429" s="37" t="str">
        <f t="shared" si="259"/>
        <v>December</v>
      </c>
      <c r="E2429" s="37">
        <f t="shared" si="260"/>
        <v>2022</v>
      </c>
      <c r="F2429" s="39">
        <v>148</v>
      </c>
      <c r="G2429" s="40">
        <v>50.52</v>
      </c>
      <c r="H2429" s="41">
        <f t="shared" si="261"/>
        <v>7476.96</v>
      </c>
      <c r="I2429" s="42">
        <v>0.21</v>
      </c>
      <c r="J2429" s="31" t="str">
        <f t="shared" si="262"/>
        <v>Maximum (21–25%)</v>
      </c>
      <c r="K2429" s="41">
        <f t="shared" si="263"/>
        <v>1570.1616</v>
      </c>
      <c r="L2429" s="41">
        <f t="shared" si="264"/>
        <v>5906.7984</v>
      </c>
      <c r="M2429" s="39">
        <v>2</v>
      </c>
      <c r="N2429" s="43">
        <f t="shared" si="265"/>
        <v>0.0135135135135135</v>
      </c>
      <c r="O2429" s="44" t="s">
        <v>33</v>
      </c>
      <c r="P2429" s="45" t="s">
        <v>29</v>
      </c>
    </row>
    <row r="2430" ht="22.5" customHeight="1" spans="1:16">
      <c r="A2430" s="46" t="s">
        <v>6</v>
      </c>
      <c r="B2430" s="47" t="s">
        <v>51</v>
      </c>
      <c r="C2430" s="48">
        <v>44921</v>
      </c>
      <c r="D2430" s="47" t="str">
        <f t="shared" si="259"/>
        <v>December</v>
      </c>
      <c r="E2430" s="47">
        <f t="shared" si="260"/>
        <v>2022</v>
      </c>
      <c r="F2430" s="49">
        <v>150</v>
      </c>
      <c r="G2430" s="50">
        <v>56.79</v>
      </c>
      <c r="H2430" s="51">
        <f t="shared" si="261"/>
        <v>8518.5</v>
      </c>
      <c r="I2430" s="52">
        <v>0.17</v>
      </c>
      <c r="J2430" s="31" t="str">
        <f t="shared" si="262"/>
        <v>Very High (16–20%)</v>
      </c>
      <c r="K2430" s="51">
        <f t="shared" si="263"/>
        <v>1448.145</v>
      </c>
      <c r="L2430" s="51">
        <f t="shared" si="264"/>
        <v>7070.355</v>
      </c>
      <c r="M2430" s="49">
        <v>0</v>
      </c>
      <c r="N2430" s="53">
        <f t="shared" si="265"/>
        <v>0</v>
      </c>
      <c r="O2430" s="54" t="s">
        <v>33</v>
      </c>
      <c r="P2430" s="55" t="s">
        <v>30</v>
      </c>
    </row>
    <row r="2431" ht="22.5" customHeight="1" spans="1:16">
      <c r="A2431" s="36" t="s">
        <v>59</v>
      </c>
      <c r="B2431" s="37" t="s">
        <v>60</v>
      </c>
      <c r="C2431" s="38">
        <v>44935</v>
      </c>
      <c r="D2431" s="37" t="str">
        <f t="shared" si="259"/>
        <v>January</v>
      </c>
      <c r="E2431" s="37">
        <f t="shared" si="260"/>
        <v>2023</v>
      </c>
      <c r="F2431" s="39">
        <v>144</v>
      </c>
      <c r="G2431" s="40">
        <v>36.46</v>
      </c>
      <c r="H2431" s="41">
        <f t="shared" si="261"/>
        <v>5250.24</v>
      </c>
      <c r="I2431" s="42">
        <v>0.05</v>
      </c>
      <c r="J2431" s="31" t="str">
        <f t="shared" si="262"/>
        <v>Low (1–5%)</v>
      </c>
      <c r="K2431" s="41">
        <f t="shared" si="263"/>
        <v>262.512000000001</v>
      </c>
      <c r="L2431" s="41">
        <f t="shared" si="264"/>
        <v>4987.728</v>
      </c>
      <c r="M2431" s="39">
        <v>1</v>
      </c>
      <c r="N2431" s="43">
        <f t="shared" si="265"/>
        <v>0.00694444444444444</v>
      </c>
      <c r="O2431" s="44" t="s">
        <v>31</v>
      </c>
      <c r="P2431" s="45" t="s">
        <v>28</v>
      </c>
    </row>
    <row r="2432" ht="22.5" customHeight="1" spans="1:16">
      <c r="A2432" s="46" t="s">
        <v>48</v>
      </c>
      <c r="B2432" s="47" t="s">
        <v>49</v>
      </c>
      <c r="C2432" s="48">
        <v>44942</v>
      </c>
      <c r="D2432" s="47" t="str">
        <f t="shared" si="259"/>
        <v>January</v>
      </c>
      <c r="E2432" s="47">
        <f t="shared" si="260"/>
        <v>2023</v>
      </c>
      <c r="F2432" s="49">
        <v>148</v>
      </c>
      <c r="G2432" s="50">
        <v>38.88</v>
      </c>
      <c r="H2432" s="51">
        <f t="shared" si="261"/>
        <v>5754.24</v>
      </c>
      <c r="I2432" s="52">
        <v>0.13</v>
      </c>
      <c r="J2432" s="31" t="str">
        <f t="shared" si="262"/>
        <v>High (11–15%)</v>
      </c>
      <c r="K2432" s="51">
        <f t="shared" si="263"/>
        <v>748.0512</v>
      </c>
      <c r="L2432" s="51">
        <f t="shared" si="264"/>
        <v>5006.1888</v>
      </c>
      <c r="M2432" s="49">
        <v>0</v>
      </c>
      <c r="N2432" s="53">
        <f t="shared" si="265"/>
        <v>0</v>
      </c>
      <c r="O2432" s="54" t="s">
        <v>32</v>
      </c>
      <c r="P2432" s="55" t="s">
        <v>28</v>
      </c>
    </row>
    <row r="2433" ht="22.5" customHeight="1" spans="1:16">
      <c r="A2433" s="36" t="s">
        <v>46</v>
      </c>
      <c r="B2433" s="37" t="s">
        <v>47</v>
      </c>
      <c r="C2433" s="38">
        <v>44956</v>
      </c>
      <c r="D2433" s="37" t="str">
        <f t="shared" si="259"/>
        <v>January</v>
      </c>
      <c r="E2433" s="37">
        <f t="shared" si="260"/>
        <v>2023</v>
      </c>
      <c r="F2433" s="39">
        <v>164</v>
      </c>
      <c r="G2433" s="40">
        <v>53.08</v>
      </c>
      <c r="H2433" s="41">
        <f t="shared" si="261"/>
        <v>8705.12</v>
      </c>
      <c r="I2433" s="42">
        <v>0.16</v>
      </c>
      <c r="J2433" s="31" t="str">
        <f t="shared" si="262"/>
        <v>Very High (16–20%)</v>
      </c>
      <c r="K2433" s="41">
        <f t="shared" si="263"/>
        <v>1392.8192</v>
      </c>
      <c r="L2433" s="41">
        <f t="shared" si="264"/>
        <v>7312.3008</v>
      </c>
      <c r="M2433" s="39">
        <v>0</v>
      </c>
      <c r="N2433" s="43">
        <f t="shared" si="265"/>
        <v>0</v>
      </c>
      <c r="O2433" s="44" t="s">
        <v>33</v>
      </c>
      <c r="P2433" s="45" t="s">
        <v>28</v>
      </c>
    </row>
    <row r="2434" ht="22.5" customHeight="1" spans="1:16">
      <c r="A2434" s="46" t="s">
        <v>7</v>
      </c>
      <c r="B2434" s="47" t="s">
        <v>47</v>
      </c>
      <c r="C2434" s="48">
        <v>44991</v>
      </c>
      <c r="D2434" s="47" t="str">
        <f t="shared" si="259"/>
        <v>March</v>
      </c>
      <c r="E2434" s="47">
        <f t="shared" si="260"/>
        <v>2023</v>
      </c>
      <c r="F2434" s="49">
        <v>150</v>
      </c>
      <c r="G2434" s="50">
        <v>38.44</v>
      </c>
      <c r="H2434" s="51">
        <f t="shared" si="261"/>
        <v>5766</v>
      </c>
      <c r="I2434" s="52">
        <v>0.2</v>
      </c>
      <c r="J2434" s="31" t="str">
        <f t="shared" si="262"/>
        <v>Very High (16–20%)</v>
      </c>
      <c r="K2434" s="51">
        <f t="shared" si="263"/>
        <v>1153.2</v>
      </c>
      <c r="L2434" s="51">
        <f t="shared" si="264"/>
        <v>4612.8</v>
      </c>
      <c r="M2434" s="49">
        <v>1</v>
      </c>
      <c r="N2434" s="53">
        <f t="shared" si="265"/>
        <v>0.00666666666666667</v>
      </c>
      <c r="O2434" s="54" t="s">
        <v>32</v>
      </c>
      <c r="P2434" s="55" t="s">
        <v>30</v>
      </c>
    </row>
    <row r="2435" ht="22.5" customHeight="1" spans="1:16">
      <c r="A2435" s="36" t="s">
        <v>8</v>
      </c>
      <c r="B2435" s="37" t="s">
        <v>45</v>
      </c>
      <c r="C2435" s="38">
        <v>45019</v>
      </c>
      <c r="D2435" s="37" t="str">
        <f t="shared" ref="D2435:D2498" si="266">TEXT(C2435,"mmmm")</f>
        <v>April</v>
      </c>
      <c r="E2435" s="37">
        <f t="shared" ref="E2435:E2498" si="267">YEAR(C2435)</f>
        <v>2023</v>
      </c>
      <c r="F2435" s="39">
        <v>167</v>
      </c>
      <c r="G2435" s="40">
        <v>55.43</v>
      </c>
      <c r="H2435" s="41">
        <f t="shared" ref="H2435:H2498" si="268">F2435*G2435</f>
        <v>9256.81</v>
      </c>
      <c r="I2435" s="42">
        <v>0.1</v>
      </c>
      <c r="J2435" s="31" t="str">
        <f t="shared" ref="J2435:J2498" si="269">IF(I2435=0,"No Discount",IF(I2435&lt;=0.05,"Low (1–5%)",IF(I2435&lt;=0.1,"Moderate (6–10%)",IF(I2435&lt;=0.15,"High (11–15%)",IF(I2435&lt;=0.2,"Very High (16–20%)","Maximum (21–25%)")))))</f>
        <v>Moderate (6–10%)</v>
      </c>
      <c r="K2435" s="41">
        <f t="shared" ref="K2435:K2498" si="270">H2435-L2435</f>
        <v>925.681</v>
      </c>
      <c r="L2435" s="41">
        <f t="shared" ref="L2435:L2498" si="271">H2435*(1-I2435)</f>
        <v>8331.129</v>
      </c>
      <c r="M2435" s="39">
        <v>2</v>
      </c>
      <c r="N2435" s="43">
        <f t="shared" ref="N2435:N2498" si="272">M2435/F2435</f>
        <v>0.0119760479041916</v>
      </c>
      <c r="O2435" s="44" t="s">
        <v>33</v>
      </c>
      <c r="P2435" s="45" t="s">
        <v>29</v>
      </c>
    </row>
    <row r="2436" ht="22.5" customHeight="1" spans="1:16">
      <c r="A2436" s="46" t="s">
        <v>61</v>
      </c>
      <c r="B2436" s="47" t="s">
        <v>62</v>
      </c>
      <c r="C2436" s="48">
        <v>45019</v>
      </c>
      <c r="D2436" s="47" t="str">
        <f t="shared" si="266"/>
        <v>April</v>
      </c>
      <c r="E2436" s="47">
        <f t="shared" si="267"/>
        <v>2023</v>
      </c>
      <c r="F2436" s="49">
        <v>124</v>
      </c>
      <c r="G2436" s="50">
        <v>33.85</v>
      </c>
      <c r="H2436" s="51">
        <f t="shared" si="268"/>
        <v>4197.4</v>
      </c>
      <c r="I2436" s="52">
        <v>0.03</v>
      </c>
      <c r="J2436" s="31" t="str">
        <f t="shared" si="269"/>
        <v>Low (1–5%)</v>
      </c>
      <c r="K2436" s="51">
        <f t="shared" si="270"/>
        <v>125.922</v>
      </c>
      <c r="L2436" s="51">
        <f t="shared" si="271"/>
        <v>4071.478</v>
      </c>
      <c r="M2436" s="49">
        <v>1</v>
      </c>
      <c r="N2436" s="53">
        <f t="shared" si="272"/>
        <v>0.00806451612903226</v>
      </c>
      <c r="O2436" s="54" t="s">
        <v>31</v>
      </c>
      <c r="P2436" s="55" t="s">
        <v>29</v>
      </c>
    </row>
    <row r="2437" ht="22.5" customHeight="1" spans="1:16">
      <c r="A2437" s="36" t="s">
        <v>7</v>
      </c>
      <c r="B2437" s="37" t="s">
        <v>47</v>
      </c>
      <c r="C2437" s="38">
        <v>45019</v>
      </c>
      <c r="D2437" s="37" t="str">
        <f t="shared" si="266"/>
        <v>April</v>
      </c>
      <c r="E2437" s="37">
        <f t="shared" si="267"/>
        <v>2023</v>
      </c>
      <c r="F2437" s="39">
        <v>152</v>
      </c>
      <c r="G2437" s="40">
        <v>39.23</v>
      </c>
      <c r="H2437" s="41">
        <f t="shared" si="268"/>
        <v>5962.96</v>
      </c>
      <c r="I2437" s="42">
        <v>0.24</v>
      </c>
      <c r="J2437" s="31" t="str">
        <f t="shared" si="269"/>
        <v>Maximum (21–25%)</v>
      </c>
      <c r="K2437" s="41">
        <f t="shared" si="270"/>
        <v>1431.1104</v>
      </c>
      <c r="L2437" s="41">
        <f t="shared" si="271"/>
        <v>4531.8496</v>
      </c>
      <c r="M2437" s="39">
        <v>1</v>
      </c>
      <c r="N2437" s="43">
        <f t="shared" si="272"/>
        <v>0.00657894736842105</v>
      </c>
      <c r="O2437" s="44" t="s">
        <v>33</v>
      </c>
      <c r="P2437" s="45" t="s">
        <v>29</v>
      </c>
    </row>
    <row r="2438" ht="22.5" customHeight="1" spans="1:16">
      <c r="A2438" s="46" t="s">
        <v>10</v>
      </c>
      <c r="B2438" s="47" t="s">
        <v>62</v>
      </c>
      <c r="C2438" s="48">
        <v>45040</v>
      </c>
      <c r="D2438" s="47" t="str">
        <f t="shared" si="266"/>
        <v>April</v>
      </c>
      <c r="E2438" s="47">
        <f t="shared" si="267"/>
        <v>2023</v>
      </c>
      <c r="F2438" s="49">
        <v>137</v>
      </c>
      <c r="G2438" s="50">
        <v>34.12</v>
      </c>
      <c r="H2438" s="51">
        <f t="shared" si="268"/>
        <v>4674.44</v>
      </c>
      <c r="I2438" s="52">
        <v>0.16</v>
      </c>
      <c r="J2438" s="31" t="str">
        <f t="shared" si="269"/>
        <v>Very High (16–20%)</v>
      </c>
      <c r="K2438" s="51">
        <f t="shared" si="270"/>
        <v>747.9104</v>
      </c>
      <c r="L2438" s="51">
        <f t="shared" si="271"/>
        <v>3926.5296</v>
      </c>
      <c r="M2438" s="49">
        <v>4</v>
      </c>
      <c r="N2438" s="53">
        <f t="shared" si="272"/>
        <v>0.0291970802919708</v>
      </c>
      <c r="O2438" s="54" t="s">
        <v>33</v>
      </c>
      <c r="P2438" s="55" t="s">
        <v>29</v>
      </c>
    </row>
    <row r="2439" ht="22.5" customHeight="1" spans="1:16">
      <c r="A2439" s="36" t="s">
        <v>8</v>
      </c>
      <c r="B2439" s="37" t="s">
        <v>45</v>
      </c>
      <c r="C2439" s="38">
        <v>45040</v>
      </c>
      <c r="D2439" s="37" t="str">
        <f t="shared" si="266"/>
        <v>April</v>
      </c>
      <c r="E2439" s="37">
        <f t="shared" si="267"/>
        <v>2023</v>
      </c>
      <c r="F2439" s="39">
        <v>153</v>
      </c>
      <c r="G2439" s="40">
        <v>31.52</v>
      </c>
      <c r="H2439" s="41">
        <f t="shared" si="268"/>
        <v>4822.56</v>
      </c>
      <c r="I2439" s="42">
        <v>0.05</v>
      </c>
      <c r="J2439" s="31" t="str">
        <f t="shared" si="269"/>
        <v>Low (1–5%)</v>
      </c>
      <c r="K2439" s="41">
        <f t="shared" si="270"/>
        <v>241.128000000001</v>
      </c>
      <c r="L2439" s="41">
        <f t="shared" si="271"/>
        <v>4581.432</v>
      </c>
      <c r="M2439" s="39">
        <v>3</v>
      </c>
      <c r="N2439" s="43">
        <f t="shared" si="272"/>
        <v>0.0196078431372549</v>
      </c>
      <c r="O2439" s="44" t="s">
        <v>32</v>
      </c>
      <c r="P2439" s="45" t="s">
        <v>30</v>
      </c>
    </row>
    <row r="2440" ht="22.5" customHeight="1" spans="1:16">
      <c r="A2440" s="46" t="s">
        <v>58</v>
      </c>
      <c r="B2440" s="47" t="s">
        <v>57</v>
      </c>
      <c r="C2440" s="48">
        <v>45040</v>
      </c>
      <c r="D2440" s="47" t="str">
        <f t="shared" si="266"/>
        <v>April</v>
      </c>
      <c r="E2440" s="47">
        <f t="shared" si="267"/>
        <v>2023</v>
      </c>
      <c r="F2440" s="49">
        <v>157</v>
      </c>
      <c r="G2440" s="50">
        <v>39.94</v>
      </c>
      <c r="H2440" s="51">
        <f t="shared" si="268"/>
        <v>6270.58</v>
      </c>
      <c r="I2440" s="52">
        <v>0.13</v>
      </c>
      <c r="J2440" s="31" t="str">
        <f t="shared" si="269"/>
        <v>High (11–15%)</v>
      </c>
      <c r="K2440" s="51">
        <f t="shared" si="270"/>
        <v>815.1754</v>
      </c>
      <c r="L2440" s="51">
        <f t="shared" si="271"/>
        <v>5455.4046</v>
      </c>
      <c r="M2440" s="49">
        <v>2</v>
      </c>
      <c r="N2440" s="53">
        <f t="shared" si="272"/>
        <v>0.0127388535031847</v>
      </c>
      <c r="O2440" s="54" t="s">
        <v>33</v>
      </c>
      <c r="P2440" s="55" t="s">
        <v>30</v>
      </c>
    </row>
    <row r="2441" ht="22.5" customHeight="1" spans="1:16">
      <c r="A2441" s="36" t="s">
        <v>52</v>
      </c>
      <c r="B2441" s="37" t="s">
        <v>53</v>
      </c>
      <c r="C2441" s="38">
        <v>45061</v>
      </c>
      <c r="D2441" s="37" t="str">
        <f t="shared" si="266"/>
        <v>May</v>
      </c>
      <c r="E2441" s="37">
        <f t="shared" si="267"/>
        <v>2023</v>
      </c>
      <c r="F2441" s="39">
        <v>141</v>
      </c>
      <c r="G2441" s="40">
        <v>24.88</v>
      </c>
      <c r="H2441" s="41">
        <f t="shared" si="268"/>
        <v>3508.08</v>
      </c>
      <c r="I2441" s="42">
        <v>0.1</v>
      </c>
      <c r="J2441" s="31" t="str">
        <f t="shared" si="269"/>
        <v>Moderate (6–10%)</v>
      </c>
      <c r="K2441" s="41">
        <f t="shared" si="270"/>
        <v>350.808</v>
      </c>
      <c r="L2441" s="41">
        <f t="shared" si="271"/>
        <v>3157.272</v>
      </c>
      <c r="M2441" s="39">
        <v>1</v>
      </c>
      <c r="N2441" s="43">
        <f t="shared" si="272"/>
        <v>0.00709219858156028</v>
      </c>
      <c r="O2441" s="44" t="s">
        <v>33</v>
      </c>
      <c r="P2441" s="45" t="s">
        <v>28</v>
      </c>
    </row>
    <row r="2442" ht="22.5" customHeight="1" spans="1:16">
      <c r="A2442" s="46" t="s">
        <v>54</v>
      </c>
      <c r="B2442" s="47" t="s">
        <v>55</v>
      </c>
      <c r="C2442" s="48">
        <v>45075</v>
      </c>
      <c r="D2442" s="47" t="str">
        <f t="shared" si="266"/>
        <v>May</v>
      </c>
      <c r="E2442" s="47">
        <f t="shared" si="267"/>
        <v>2023</v>
      </c>
      <c r="F2442" s="49">
        <v>138</v>
      </c>
      <c r="G2442" s="50">
        <v>34.41</v>
      </c>
      <c r="H2442" s="51">
        <f t="shared" si="268"/>
        <v>4748.58</v>
      </c>
      <c r="I2442" s="52">
        <v>0.03</v>
      </c>
      <c r="J2442" s="31" t="str">
        <f t="shared" si="269"/>
        <v>Low (1–5%)</v>
      </c>
      <c r="K2442" s="51">
        <f t="shared" si="270"/>
        <v>142.4574</v>
      </c>
      <c r="L2442" s="51">
        <f t="shared" si="271"/>
        <v>4606.1226</v>
      </c>
      <c r="M2442" s="49">
        <v>1</v>
      </c>
      <c r="N2442" s="53">
        <f t="shared" si="272"/>
        <v>0.0072463768115942</v>
      </c>
      <c r="O2442" s="54" t="s">
        <v>31</v>
      </c>
      <c r="P2442" s="55" t="s">
        <v>28</v>
      </c>
    </row>
    <row r="2443" ht="22.5" customHeight="1" spans="1:16">
      <c r="A2443" s="36" t="s">
        <v>9</v>
      </c>
      <c r="B2443" s="37" t="s">
        <v>62</v>
      </c>
      <c r="C2443" s="38">
        <v>45096</v>
      </c>
      <c r="D2443" s="37" t="str">
        <f t="shared" si="266"/>
        <v>June</v>
      </c>
      <c r="E2443" s="37">
        <f t="shared" si="267"/>
        <v>2023</v>
      </c>
      <c r="F2443" s="39">
        <v>145</v>
      </c>
      <c r="G2443" s="40">
        <v>35.29</v>
      </c>
      <c r="H2443" s="41">
        <f t="shared" si="268"/>
        <v>5117.05</v>
      </c>
      <c r="I2443" s="42">
        <v>0.15</v>
      </c>
      <c r="J2443" s="31" t="str">
        <f t="shared" si="269"/>
        <v>High (11–15%)</v>
      </c>
      <c r="K2443" s="41">
        <f t="shared" si="270"/>
        <v>767.5575</v>
      </c>
      <c r="L2443" s="41">
        <f t="shared" si="271"/>
        <v>4349.4925</v>
      </c>
      <c r="M2443" s="39">
        <v>6</v>
      </c>
      <c r="N2443" s="43">
        <f t="shared" si="272"/>
        <v>0.0413793103448276</v>
      </c>
      <c r="O2443" s="44" t="s">
        <v>33</v>
      </c>
      <c r="P2443" s="45" t="s">
        <v>29</v>
      </c>
    </row>
    <row r="2444" ht="22.5" customHeight="1" spans="1:16">
      <c r="A2444" s="46" t="s">
        <v>10</v>
      </c>
      <c r="B2444" s="47" t="s">
        <v>62</v>
      </c>
      <c r="C2444" s="48">
        <v>45103</v>
      </c>
      <c r="D2444" s="47" t="str">
        <f t="shared" si="266"/>
        <v>June</v>
      </c>
      <c r="E2444" s="47">
        <f t="shared" si="267"/>
        <v>2023</v>
      </c>
      <c r="F2444" s="49">
        <v>138</v>
      </c>
      <c r="G2444" s="50">
        <v>45.99</v>
      </c>
      <c r="H2444" s="51">
        <f t="shared" si="268"/>
        <v>6346.62</v>
      </c>
      <c r="I2444" s="52">
        <v>0.21</v>
      </c>
      <c r="J2444" s="31" t="str">
        <f t="shared" si="269"/>
        <v>Maximum (21–25%)</v>
      </c>
      <c r="K2444" s="51">
        <f t="shared" si="270"/>
        <v>1332.7902</v>
      </c>
      <c r="L2444" s="51">
        <f t="shared" si="271"/>
        <v>5013.8298</v>
      </c>
      <c r="M2444" s="49">
        <v>1</v>
      </c>
      <c r="N2444" s="53">
        <f t="shared" si="272"/>
        <v>0.0072463768115942</v>
      </c>
      <c r="O2444" s="54" t="s">
        <v>32</v>
      </c>
      <c r="P2444" s="55" t="s">
        <v>29</v>
      </c>
    </row>
    <row r="2445" ht="22.5" customHeight="1" spans="1:16">
      <c r="A2445" s="36" t="s">
        <v>46</v>
      </c>
      <c r="B2445" s="37" t="s">
        <v>47</v>
      </c>
      <c r="C2445" s="38">
        <v>45103</v>
      </c>
      <c r="D2445" s="37" t="str">
        <f t="shared" si="266"/>
        <v>June</v>
      </c>
      <c r="E2445" s="37">
        <f t="shared" si="267"/>
        <v>2023</v>
      </c>
      <c r="F2445" s="39">
        <v>138</v>
      </c>
      <c r="G2445" s="40">
        <v>27.62</v>
      </c>
      <c r="H2445" s="41">
        <f t="shared" si="268"/>
        <v>3811.56</v>
      </c>
      <c r="I2445" s="42">
        <v>0.24</v>
      </c>
      <c r="J2445" s="31" t="str">
        <f t="shared" si="269"/>
        <v>Maximum (21–25%)</v>
      </c>
      <c r="K2445" s="41">
        <f t="shared" si="270"/>
        <v>914.7744</v>
      </c>
      <c r="L2445" s="41">
        <f t="shared" si="271"/>
        <v>2896.7856</v>
      </c>
      <c r="M2445" s="39">
        <v>0</v>
      </c>
      <c r="N2445" s="43">
        <f t="shared" si="272"/>
        <v>0</v>
      </c>
      <c r="O2445" s="44" t="s">
        <v>32</v>
      </c>
      <c r="P2445" s="45" t="s">
        <v>30</v>
      </c>
    </row>
    <row r="2446" ht="22.5" customHeight="1" spans="1:16">
      <c r="A2446" s="46" t="s">
        <v>10</v>
      </c>
      <c r="B2446" s="47" t="s">
        <v>62</v>
      </c>
      <c r="C2446" s="48">
        <v>45117</v>
      </c>
      <c r="D2446" s="47" t="str">
        <f t="shared" si="266"/>
        <v>July</v>
      </c>
      <c r="E2446" s="47">
        <f t="shared" si="267"/>
        <v>2023</v>
      </c>
      <c r="F2446" s="49">
        <v>141</v>
      </c>
      <c r="G2446" s="50">
        <v>42.96</v>
      </c>
      <c r="H2446" s="51">
        <f t="shared" si="268"/>
        <v>6057.36</v>
      </c>
      <c r="I2446" s="52">
        <v>0</v>
      </c>
      <c r="J2446" s="31" t="str">
        <f t="shared" si="269"/>
        <v>No Discount</v>
      </c>
      <c r="K2446" s="51">
        <f t="shared" si="270"/>
        <v>0</v>
      </c>
      <c r="L2446" s="51">
        <f t="shared" si="271"/>
        <v>6057.36</v>
      </c>
      <c r="M2446" s="49">
        <v>2</v>
      </c>
      <c r="N2446" s="53">
        <f t="shared" si="272"/>
        <v>0.0141843971631206</v>
      </c>
      <c r="O2446" s="54" t="s">
        <v>31</v>
      </c>
      <c r="P2446" s="55" t="s">
        <v>29</v>
      </c>
    </row>
    <row r="2447" ht="22.5" customHeight="1" spans="1:16">
      <c r="A2447" s="36" t="s">
        <v>9</v>
      </c>
      <c r="B2447" s="37" t="s">
        <v>62</v>
      </c>
      <c r="C2447" s="38">
        <v>45138</v>
      </c>
      <c r="D2447" s="37" t="str">
        <f t="shared" si="266"/>
        <v>July</v>
      </c>
      <c r="E2447" s="37">
        <f t="shared" si="267"/>
        <v>2023</v>
      </c>
      <c r="F2447" s="39">
        <v>129</v>
      </c>
      <c r="G2447" s="40">
        <v>34.54</v>
      </c>
      <c r="H2447" s="41">
        <f t="shared" si="268"/>
        <v>4455.66</v>
      </c>
      <c r="I2447" s="42">
        <v>0.22</v>
      </c>
      <c r="J2447" s="31" t="str">
        <f t="shared" si="269"/>
        <v>Maximum (21–25%)</v>
      </c>
      <c r="K2447" s="41">
        <f t="shared" si="270"/>
        <v>980.2452</v>
      </c>
      <c r="L2447" s="41">
        <f t="shared" si="271"/>
        <v>3475.4148</v>
      </c>
      <c r="M2447" s="39">
        <v>4</v>
      </c>
      <c r="N2447" s="43">
        <f t="shared" si="272"/>
        <v>0.0310077519379845</v>
      </c>
      <c r="O2447" s="44" t="s">
        <v>32</v>
      </c>
      <c r="P2447" s="45" t="s">
        <v>28</v>
      </c>
    </row>
    <row r="2448" ht="22.5" customHeight="1" spans="1:16">
      <c r="A2448" s="46" t="s">
        <v>7</v>
      </c>
      <c r="B2448" s="47" t="s">
        <v>47</v>
      </c>
      <c r="C2448" s="48">
        <v>45152</v>
      </c>
      <c r="D2448" s="47" t="str">
        <f t="shared" si="266"/>
        <v>August</v>
      </c>
      <c r="E2448" s="47">
        <f t="shared" si="267"/>
        <v>2023</v>
      </c>
      <c r="F2448" s="49">
        <v>141</v>
      </c>
      <c r="G2448" s="50">
        <v>57.87</v>
      </c>
      <c r="H2448" s="51">
        <f t="shared" si="268"/>
        <v>8159.67</v>
      </c>
      <c r="I2448" s="52">
        <v>0.11</v>
      </c>
      <c r="J2448" s="31" t="str">
        <f t="shared" si="269"/>
        <v>High (11–15%)</v>
      </c>
      <c r="K2448" s="51">
        <f t="shared" si="270"/>
        <v>897.5637</v>
      </c>
      <c r="L2448" s="51">
        <f t="shared" si="271"/>
        <v>7262.1063</v>
      </c>
      <c r="M2448" s="49">
        <v>0</v>
      </c>
      <c r="N2448" s="53">
        <f t="shared" si="272"/>
        <v>0</v>
      </c>
      <c r="O2448" s="54" t="s">
        <v>32</v>
      </c>
      <c r="P2448" s="55" t="s">
        <v>29</v>
      </c>
    </row>
    <row r="2449" ht="22.5" customHeight="1" spans="1:16">
      <c r="A2449" s="36" t="s">
        <v>9</v>
      </c>
      <c r="B2449" s="37" t="s">
        <v>62</v>
      </c>
      <c r="C2449" s="38">
        <v>45152</v>
      </c>
      <c r="D2449" s="37" t="str">
        <f t="shared" si="266"/>
        <v>August</v>
      </c>
      <c r="E2449" s="37">
        <f t="shared" si="267"/>
        <v>2023</v>
      </c>
      <c r="F2449" s="39">
        <v>147</v>
      </c>
      <c r="G2449" s="40">
        <v>12.68</v>
      </c>
      <c r="H2449" s="41">
        <f t="shared" si="268"/>
        <v>1863.96</v>
      </c>
      <c r="I2449" s="42">
        <v>0.06</v>
      </c>
      <c r="J2449" s="31" t="str">
        <f t="shared" si="269"/>
        <v>Moderate (6–10%)</v>
      </c>
      <c r="K2449" s="41">
        <f t="shared" si="270"/>
        <v>111.8376</v>
      </c>
      <c r="L2449" s="41">
        <f t="shared" si="271"/>
        <v>1752.1224</v>
      </c>
      <c r="M2449" s="39">
        <v>2</v>
      </c>
      <c r="N2449" s="43">
        <f t="shared" si="272"/>
        <v>0.0136054421768707</v>
      </c>
      <c r="O2449" s="44" t="s">
        <v>32</v>
      </c>
      <c r="P2449" s="45" t="s">
        <v>28</v>
      </c>
    </row>
    <row r="2450" ht="22.5" customHeight="1" spans="1:16">
      <c r="A2450" s="46" t="s">
        <v>7</v>
      </c>
      <c r="B2450" s="47" t="s">
        <v>47</v>
      </c>
      <c r="C2450" s="48">
        <v>45173</v>
      </c>
      <c r="D2450" s="47" t="str">
        <f t="shared" si="266"/>
        <v>September</v>
      </c>
      <c r="E2450" s="47">
        <f t="shared" si="267"/>
        <v>2023</v>
      </c>
      <c r="F2450" s="49">
        <v>167</v>
      </c>
      <c r="G2450" s="50">
        <v>30.68</v>
      </c>
      <c r="H2450" s="51">
        <f t="shared" si="268"/>
        <v>5123.56</v>
      </c>
      <c r="I2450" s="52">
        <v>0.19</v>
      </c>
      <c r="J2450" s="31" t="str">
        <f t="shared" si="269"/>
        <v>Very High (16–20%)</v>
      </c>
      <c r="K2450" s="51">
        <f t="shared" si="270"/>
        <v>973.4764</v>
      </c>
      <c r="L2450" s="51">
        <f t="shared" si="271"/>
        <v>4150.0836</v>
      </c>
      <c r="M2450" s="49">
        <v>0</v>
      </c>
      <c r="N2450" s="53">
        <f t="shared" si="272"/>
        <v>0</v>
      </c>
      <c r="O2450" s="54" t="s">
        <v>32</v>
      </c>
      <c r="P2450" s="55" t="s">
        <v>30</v>
      </c>
    </row>
    <row r="2451" ht="22.5" customHeight="1" spans="1:16">
      <c r="A2451" s="36" t="s">
        <v>10</v>
      </c>
      <c r="B2451" s="37" t="s">
        <v>62</v>
      </c>
      <c r="C2451" s="38">
        <v>45180</v>
      </c>
      <c r="D2451" s="37" t="str">
        <f t="shared" si="266"/>
        <v>September</v>
      </c>
      <c r="E2451" s="37">
        <f t="shared" si="267"/>
        <v>2023</v>
      </c>
      <c r="F2451" s="39">
        <v>151</v>
      </c>
      <c r="G2451" s="40">
        <v>14.77</v>
      </c>
      <c r="H2451" s="41">
        <f t="shared" si="268"/>
        <v>2230.27</v>
      </c>
      <c r="I2451" s="42">
        <v>0.14</v>
      </c>
      <c r="J2451" s="31" t="str">
        <f t="shared" si="269"/>
        <v>High (11–15%)</v>
      </c>
      <c r="K2451" s="41">
        <f t="shared" si="270"/>
        <v>312.2378</v>
      </c>
      <c r="L2451" s="41">
        <f t="shared" si="271"/>
        <v>1918.0322</v>
      </c>
      <c r="M2451" s="39">
        <v>3</v>
      </c>
      <c r="N2451" s="43">
        <f t="shared" si="272"/>
        <v>0.0198675496688742</v>
      </c>
      <c r="O2451" s="44" t="s">
        <v>32</v>
      </c>
      <c r="P2451" s="45" t="s">
        <v>30</v>
      </c>
    </row>
    <row r="2452" ht="22.5" customHeight="1" spans="1:16">
      <c r="A2452" s="46" t="s">
        <v>46</v>
      </c>
      <c r="B2452" s="47" t="s">
        <v>47</v>
      </c>
      <c r="C2452" s="48">
        <v>45180</v>
      </c>
      <c r="D2452" s="47" t="str">
        <f t="shared" si="266"/>
        <v>September</v>
      </c>
      <c r="E2452" s="47">
        <f t="shared" si="267"/>
        <v>2023</v>
      </c>
      <c r="F2452" s="49">
        <v>149</v>
      </c>
      <c r="G2452" s="50">
        <v>34.75</v>
      </c>
      <c r="H2452" s="51">
        <f t="shared" si="268"/>
        <v>5177.75</v>
      </c>
      <c r="I2452" s="52">
        <v>0.25</v>
      </c>
      <c r="J2452" s="31" t="str">
        <f t="shared" si="269"/>
        <v>Maximum (21–25%)</v>
      </c>
      <c r="K2452" s="51">
        <f t="shared" si="270"/>
        <v>1294.4375</v>
      </c>
      <c r="L2452" s="51">
        <f t="shared" si="271"/>
        <v>3883.3125</v>
      </c>
      <c r="M2452" s="49">
        <v>1</v>
      </c>
      <c r="N2452" s="53">
        <f t="shared" si="272"/>
        <v>0.00671140939597315</v>
      </c>
      <c r="O2452" s="54" t="s">
        <v>33</v>
      </c>
      <c r="P2452" s="55" t="s">
        <v>30</v>
      </c>
    </row>
    <row r="2453" ht="22.5" customHeight="1" spans="1:16">
      <c r="A2453" s="36" t="s">
        <v>50</v>
      </c>
      <c r="B2453" s="37" t="s">
        <v>51</v>
      </c>
      <c r="C2453" s="38">
        <v>45180</v>
      </c>
      <c r="D2453" s="37" t="str">
        <f t="shared" si="266"/>
        <v>September</v>
      </c>
      <c r="E2453" s="37">
        <f t="shared" si="267"/>
        <v>2023</v>
      </c>
      <c r="F2453" s="39">
        <v>148</v>
      </c>
      <c r="G2453" s="40">
        <v>25.95</v>
      </c>
      <c r="H2453" s="41">
        <f t="shared" si="268"/>
        <v>3840.6</v>
      </c>
      <c r="I2453" s="42">
        <v>0.21</v>
      </c>
      <c r="J2453" s="31" t="str">
        <f t="shared" si="269"/>
        <v>Maximum (21–25%)</v>
      </c>
      <c r="K2453" s="41">
        <f t="shared" si="270"/>
        <v>806.526</v>
      </c>
      <c r="L2453" s="41">
        <f t="shared" si="271"/>
        <v>3034.074</v>
      </c>
      <c r="M2453" s="39">
        <v>2</v>
      </c>
      <c r="N2453" s="43">
        <f t="shared" si="272"/>
        <v>0.0135135135135135</v>
      </c>
      <c r="O2453" s="44" t="s">
        <v>33</v>
      </c>
      <c r="P2453" s="45" t="s">
        <v>29</v>
      </c>
    </row>
    <row r="2454" ht="22.5" customHeight="1" spans="1:16">
      <c r="A2454" s="46" t="s">
        <v>6</v>
      </c>
      <c r="B2454" s="47" t="s">
        <v>51</v>
      </c>
      <c r="C2454" s="48">
        <v>45187</v>
      </c>
      <c r="D2454" s="47" t="str">
        <f t="shared" si="266"/>
        <v>September</v>
      </c>
      <c r="E2454" s="47">
        <f t="shared" si="267"/>
        <v>2023</v>
      </c>
      <c r="F2454" s="49">
        <v>160</v>
      </c>
      <c r="G2454" s="50">
        <v>43.53</v>
      </c>
      <c r="H2454" s="51">
        <f t="shared" si="268"/>
        <v>6964.8</v>
      </c>
      <c r="I2454" s="52">
        <v>0.21</v>
      </c>
      <c r="J2454" s="31" t="str">
        <f t="shared" si="269"/>
        <v>Maximum (21–25%)</v>
      </c>
      <c r="K2454" s="51">
        <f t="shared" si="270"/>
        <v>1462.608</v>
      </c>
      <c r="L2454" s="51">
        <f t="shared" si="271"/>
        <v>5502.192</v>
      </c>
      <c r="M2454" s="49">
        <v>3</v>
      </c>
      <c r="N2454" s="53">
        <f t="shared" si="272"/>
        <v>0.01875</v>
      </c>
      <c r="O2454" s="54" t="s">
        <v>31</v>
      </c>
      <c r="P2454" s="55" t="s">
        <v>29</v>
      </c>
    </row>
    <row r="2455" ht="22.5" customHeight="1" spans="1:16">
      <c r="A2455" s="36" t="s">
        <v>52</v>
      </c>
      <c r="B2455" s="37" t="s">
        <v>53</v>
      </c>
      <c r="C2455" s="38">
        <v>45194</v>
      </c>
      <c r="D2455" s="37" t="str">
        <f t="shared" si="266"/>
        <v>September</v>
      </c>
      <c r="E2455" s="37">
        <f t="shared" si="267"/>
        <v>2023</v>
      </c>
      <c r="F2455" s="39">
        <v>161</v>
      </c>
      <c r="G2455" s="40">
        <v>28.19</v>
      </c>
      <c r="H2455" s="41">
        <f t="shared" si="268"/>
        <v>4538.59</v>
      </c>
      <c r="I2455" s="42">
        <v>0.18</v>
      </c>
      <c r="J2455" s="31" t="str">
        <f t="shared" si="269"/>
        <v>Very High (16–20%)</v>
      </c>
      <c r="K2455" s="41">
        <f t="shared" si="270"/>
        <v>816.9462</v>
      </c>
      <c r="L2455" s="41">
        <f t="shared" si="271"/>
        <v>3721.6438</v>
      </c>
      <c r="M2455" s="39">
        <v>1</v>
      </c>
      <c r="N2455" s="43">
        <f t="shared" si="272"/>
        <v>0.0062111801242236</v>
      </c>
      <c r="O2455" s="44" t="s">
        <v>31</v>
      </c>
      <c r="P2455" s="45" t="s">
        <v>29</v>
      </c>
    </row>
    <row r="2456" ht="22.5" customHeight="1" spans="1:16">
      <c r="A2456" s="46" t="s">
        <v>59</v>
      </c>
      <c r="B2456" s="47" t="s">
        <v>60</v>
      </c>
      <c r="C2456" s="48">
        <v>45201</v>
      </c>
      <c r="D2456" s="47" t="str">
        <f t="shared" si="266"/>
        <v>October</v>
      </c>
      <c r="E2456" s="47">
        <f t="shared" si="267"/>
        <v>2023</v>
      </c>
      <c r="F2456" s="49">
        <v>154</v>
      </c>
      <c r="G2456" s="50">
        <v>48.9</v>
      </c>
      <c r="H2456" s="51">
        <f t="shared" si="268"/>
        <v>7530.6</v>
      </c>
      <c r="I2456" s="52">
        <v>0.09</v>
      </c>
      <c r="J2456" s="31" t="str">
        <f t="shared" si="269"/>
        <v>Moderate (6–10%)</v>
      </c>
      <c r="K2456" s="51">
        <f t="shared" si="270"/>
        <v>677.754</v>
      </c>
      <c r="L2456" s="51">
        <f t="shared" si="271"/>
        <v>6852.846</v>
      </c>
      <c r="M2456" s="49">
        <v>0</v>
      </c>
      <c r="N2456" s="53">
        <f t="shared" si="272"/>
        <v>0</v>
      </c>
      <c r="O2456" s="54" t="s">
        <v>33</v>
      </c>
      <c r="P2456" s="55" t="s">
        <v>29</v>
      </c>
    </row>
    <row r="2457" ht="22.5" customHeight="1" spans="1:16">
      <c r="A2457" s="36" t="s">
        <v>56</v>
      </c>
      <c r="B2457" s="37" t="s">
        <v>57</v>
      </c>
      <c r="C2457" s="38">
        <v>45201</v>
      </c>
      <c r="D2457" s="37" t="str">
        <f t="shared" si="266"/>
        <v>October</v>
      </c>
      <c r="E2457" s="37">
        <f t="shared" si="267"/>
        <v>2023</v>
      </c>
      <c r="F2457" s="39">
        <v>158</v>
      </c>
      <c r="G2457" s="40">
        <v>26.45</v>
      </c>
      <c r="H2457" s="41">
        <f t="shared" si="268"/>
        <v>4179.1</v>
      </c>
      <c r="I2457" s="42">
        <v>0.07</v>
      </c>
      <c r="J2457" s="31" t="str">
        <f t="shared" si="269"/>
        <v>Moderate (6–10%)</v>
      </c>
      <c r="K2457" s="41">
        <f t="shared" si="270"/>
        <v>292.537</v>
      </c>
      <c r="L2457" s="41">
        <f t="shared" si="271"/>
        <v>3886.563</v>
      </c>
      <c r="M2457" s="39">
        <v>0</v>
      </c>
      <c r="N2457" s="43">
        <f t="shared" si="272"/>
        <v>0</v>
      </c>
      <c r="O2457" s="44" t="s">
        <v>33</v>
      </c>
      <c r="P2457" s="45" t="s">
        <v>29</v>
      </c>
    </row>
    <row r="2458" ht="22.5" customHeight="1" spans="1:16">
      <c r="A2458" s="46" t="s">
        <v>61</v>
      </c>
      <c r="B2458" s="47" t="s">
        <v>62</v>
      </c>
      <c r="C2458" s="48">
        <v>45208</v>
      </c>
      <c r="D2458" s="47" t="str">
        <f t="shared" si="266"/>
        <v>October</v>
      </c>
      <c r="E2458" s="47">
        <f t="shared" si="267"/>
        <v>2023</v>
      </c>
      <c r="F2458" s="49">
        <v>140</v>
      </c>
      <c r="G2458" s="50">
        <v>52.17</v>
      </c>
      <c r="H2458" s="51">
        <f t="shared" si="268"/>
        <v>7303.8</v>
      </c>
      <c r="I2458" s="52">
        <v>0.2</v>
      </c>
      <c r="J2458" s="31" t="str">
        <f t="shared" si="269"/>
        <v>Very High (16–20%)</v>
      </c>
      <c r="K2458" s="51">
        <f t="shared" si="270"/>
        <v>1460.76</v>
      </c>
      <c r="L2458" s="51">
        <f t="shared" si="271"/>
        <v>5843.04</v>
      </c>
      <c r="M2458" s="49">
        <v>1</v>
      </c>
      <c r="N2458" s="53">
        <f t="shared" si="272"/>
        <v>0.00714285714285714</v>
      </c>
      <c r="O2458" s="54" t="s">
        <v>31</v>
      </c>
      <c r="P2458" s="55" t="s">
        <v>29</v>
      </c>
    </row>
    <row r="2459" ht="22.5" customHeight="1" spans="1:16">
      <c r="A2459" s="36" t="s">
        <v>54</v>
      </c>
      <c r="B2459" s="37" t="s">
        <v>55</v>
      </c>
      <c r="C2459" s="38">
        <v>45208</v>
      </c>
      <c r="D2459" s="37" t="str">
        <f t="shared" si="266"/>
        <v>October</v>
      </c>
      <c r="E2459" s="37">
        <f t="shared" si="267"/>
        <v>2023</v>
      </c>
      <c r="F2459" s="39">
        <v>156</v>
      </c>
      <c r="G2459" s="40">
        <v>21.05</v>
      </c>
      <c r="H2459" s="41">
        <f t="shared" si="268"/>
        <v>3283.8</v>
      </c>
      <c r="I2459" s="42">
        <v>0.07</v>
      </c>
      <c r="J2459" s="31" t="str">
        <f t="shared" si="269"/>
        <v>Moderate (6–10%)</v>
      </c>
      <c r="K2459" s="41">
        <f t="shared" si="270"/>
        <v>229.866</v>
      </c>
      <c r="L2459" s="41">
        <f t="shared" si="271"/>
        <v>3053.934</v>
      </c>
      <c r="M2459" s="39">
        <v>1</v>
      </c>
      <c r="N2459" s="43">
        <f t="shared" si="272"/>
        <v>0.00641025641025641</v>
      </c>
      <c r="O2459" s="44" t="s">
        <v>32</v>
      </c>
      <c r="P2459" s="45" t="s">
        <v>28</v>
      </c>
    </row>
    <row r="2460" ht="22.5" customHeight="1" spans="1:16">
      <c r="A2460" s="46" t="s">
        <v>8</v>
      </c>
      <c r="B2460" s="47" t="s">
        <v>45</v>
      </c>
      <c r="C2460" s="48">
        <v>45215</v>
      </c>
      <c r="D2460" s="47" t="str">
        <f t="shared" si="266"/>
        <v>October</v>
      </c>
      <c r="E2460" s="47">
        <f t="shared" si="267"/>
        <v>2023</v>
      </c>
      <c r="F2460" s="49">
        <v>144</v>
      </c>
      <c r="G2460" s="50">
        <v>33.17</v>
      </c>
      <c r="H2460" s="51">
        <f t="shared" si="268"/>
        <v>4776.48</v>
      </c>
      <c r="I2460" s="52">
        <v>0.06</v>
      </c>
      <c r="J2460" s="31" t="str">
        <f t="shared" si="269"/>
        <v>Moderate (6–10%)</v>
      </c>
      <c r="K2460" s="51">
        <f t="shared" si="270"/>
        <v>286.5888</v>
      </c>
      <c r="L2460" s="51">
        <f t="shared" si="271"/>
        <v>4489.8912</v>
      </c>
      <c r="M2460" s="49">
        <v>3</v>
      </c>
      <c r="N2460" s="53">
        <f t="shared" si="272"/>
        <v>0.0208333333333333</v>
      </c>
      <c r="O2460" s="54" t="s">
        <v>31</v>
      </c>
      <c r="P2460" s="55" t="s">
        <v>29</v>
      </c>
    </row>
    <row r="2461" ht="22.5" customHeight="1" spans="1:16">
      <c r="A2461" s="36" t="s">
        <v>8</v>
      </c>
      <c r="B2461" s="37" t="s">
        <v>45</v>
      </c>
      <c r="C2461" s="38">
        <v>45236</v>
      </c>
      <c r="D2461" s="37" t="str">
        <f t="shared" si="266"/>
        <v>November</v>
      </c>
      <c r="E2461" s="37">
        <f t="shared" si="267"/>
        <v>2023</v>
      </c>
      <c r="F2461" s="39">
        <v>150</v>
      </c>
      <c r="G2461" s="40">
        <v>31.36</v>
      </c>
      <c r="H2461" s="41">
        <f t="shared" si="268"/>
        <v>4704</v>
      </c>
      <c r="I2461" s="42">
        <v>0</v>
      </c>
      <c r="J2461" s="31" t="str">
        <f t="shared" si="269"/>
        <v>No Discount</v>
      </c>
      <c r="K2461" s="41">
        <f t="shared" si="270"/>
        <v>0</v>
      </c>
      <c r="L2461" s="41">
        <f t="shared" si="271"/>
        <v>4704</v>
      </c>
      <c r="M2461" s="39">
        <v>1</v>
      </c>
      <c r="N2461" s="43">
        <f t="shared" si="272"/>
        <v>0.00666666666666667</v>
      </c>
      <c r="O2461" s="44" t="s">
        <v>31</v>
      </c>
      <c r="P2461" s="45" t="s">
        <v>29</v>
      </c>
    </row>
    <row r="2462" ht="22.5" customHeight="1" spans="1:16">
      <c r="A2462" s="46" t="s">
        <v>50</v>
      </c>
      <c r="B2462" s="47" t="s">
        <v>51</v>
      </c>
      <c r="C2462" s="48">
        <v>45250</v>
      </c>
      <c r="D2462" s="47" t="str">
        <f t="shared" si="266"/>
        <v>November</v>
      </c>
      <c r="E2462" s="47">
        <f t="shared" si="267"/>
        <v>2023</v>
      </c>
      <c r="F2462" s="49">
        <v>126</v>
      </c>
      <c r="G2462" s="50">
        <v>48</v>
      </c>
      <c r="H2462" s="51">
        <f t="shared" si="268"/>
        <v>6048</v>
      </c>
      <c r="I2462" s="52">
        <v>0.07</v>
      </c>
      <c r="J2462" s="31" t="str">
        <f t="shared" si="269"/>
        <v>Moderate (6–10%)</v>
      </c>
      <c r="K2462" s="51">
        <f t="shared" si="270"/>
        <v>423.360000000001</v>
      </c>
      <c r="L2462" s="51">
        <f t="shared" si="271"/>
        <v>5624.64</v>
      </c>
      <c r="M2462" s="49">
        <v>2</v>
      </c>
      <c r="N2462" s="53">
        <f t="shared" si="272"/>
        <v>0.0158730158730159</v>
      </c>
      <c r="O2462" s="54" t="s">
        <v>31</v>
      </c>
      <c r="P2462" s="55" t="s">
        <v>30</v>
      </c>
    </row>
    <row r="2463" ht="22.5" customHeight="1" spans="1:16">
      <c r="A2463" s="36" t="s">
        <v>46</v>
      </c>
      <c r="B2463" s="37" t="s">
        <v>47</v>
      </c>
      <c r="C2463" s="38">
        <v>45257</v>
      </c>
      <c r="D2463" s="37" t="str">
        <f t="shared" si="266"/>
        <v>November</v>
      </c>
      <c r="E2463" s="37">
        <f t="shared" si="267"/>
        <v>2023</v>
      </c>
      <c r="F2463" s="39">
        <v>147</v>
      </c>
      <c r="G2463" s="40">
        <v>18.34</v>
      </c>
      <c r="H2463" s="41">
        <f t="shared" si="268"/>
        <v>2695.98</v>
      </c>
      <c r="I2463" s="42">
        <v>0.16</v>
      </c>
      <c r="J2463" s="31" t="str">
        <f t="shared" si="269"/>
        <v>Very High (16–20%)</v>
      </c>
      <c r="K2463" s="41">
        <f t="shared" si="270"/>
        <v>431.3568</v>
      </c>
      <c r="L2463" s="41">
        <f t="shared" si="271"/>
        <v>2264.6232</v>
      </c>
      <c r="M2463" s="39">
        <v>1</v>
      </c>
      <c r="N2463" s="43">
        <f t="shared" si="272"/>
        <v>0.00680272108843537</v>
      </c>
      <c r="O2463" s="44" t="s">
        <v>32</v>
      </c>
      <c r="P2463" s="45" t="s">
        <v>29</v>
      </c>
    </row>
    <row r="2464" ht="22.5" customHeight="1" spans="1:16">
      <c r="A2464" s="46" t="s">
        <v>56</v>
      </c>
      <c r="B2464" s="47" t="s">
        <v>57</v>
      </c>
      <c r="C2464" s="48">
        <v>45257</v>
      </c>
      <c r="D2464" s="47" t="str">
        <f t="shared" si="266"/>
        <v>November</v>
      </c>
      <c r="E2464" s="47">
        <f t="shared" si="267"/>
        <v>2023</v>
      </c>
      <c r="F2464" s="49">
        <v>163</v>
      </c>
      <c r="G2464" s="50">
        <v>56.46</v>
      </c>
      <c r="H2464" s="51">
        <f t="shared" si="268"/>
        <v>9202.98</v>
      </c>
      <c r="I2464" s="52">
        <v>0.11</v>
      </c>
      <c r="J2464" s="31" t="str">
        <f t="shared" si="269"/>
        <v>High (11–15%)</v>
      </c>
      <c r="K2464" s="51">
        <f t="shared" si="270"/>
        <v>1012.3278</v>
      </c>
      <c r="L2464" s="51">
        <f t="shared" si="271"/>
        <v>8190.6522</v>
      </c>
      <c r="M2464" s="49">
        <v>5</v>
      </c>
      <c r="N2464" s="53">
        <f t="shared" si="272"/>
        <v>0.0306748466257669</v>
      </c>
      <c r="O2464" s="54" t="s">
        <v>32</v>
      </c>
      <c r="P2464" s="55" t="s">
        <v>28</v>
      </c>
    </row>
    <row r="2465" ht="22.5" customHeight="1" spans="1:16">
      <c r="A2465" s="36" t="s">
        <v>50</v>
      </c>
      <c r="B2465" s="37" t="s">
        <v>51</v>
      </c>
      <c r="C2465" s="38">
        <v>45271</v>
      </c>
      <c r="D2465" s="37" t="str">
        <f t="shared" si="266"/>
        <v>December</v>
      </c>
      <c r="E2465" s="37">
        <f t="shared" si="267"/>
        <v>2023</v>
      </c>
      <c r="F2465" s="39">
        <v>120</v>
      </c>
      <c r="G2465" s="40">
        <v>29.83</v>
      </c>
      <c r="H2465" s="41">
        <f t="shared" si="268"/>
        <v>3579.6</v>
      </c>
      <c r="I2465" s="42">
        <v>0.04</v>
      </c>
      <c r="J2465" s="31" t="str">
        <f t="shared" si="269"/>
        <v>Low (1–5%)</v>
      </c>
      <c r="K2465" s="41">
        <f t="shared" si="270"/>
        <v>143.184</v>
      </c>
      <c r="L2465" s="41">
        <f t="shared" si="271"/>
        <v>3436.416</v>
      </c>
      <c r="M2465" s="39">
        <v>3</v>
      </c>
      <c r="N2465" s="43">
        <f t="shared" si="272"/>
        <v>0.025</v>
      </c>
      <c r="O2465" s="44" t="s">
        <v>33</v>
      </c>
      <c r="P2465" s="45" t="s">
        <v>29</v>
      </c>
    </row>
    <row r="2466" ht="22.5" customHeight="1" spans="1:16">
      <c r="A2466" s="46" t="s">
        <v>8</v>
      </c>
      <c r="B2466" s="47" t="s">
        <v>45</v>
      </c>
      <c r="C2466" s="48">
        <v>45285</v>
      </c>
      <c r="D2466" s="47" t="str">
        <f t="shared" si="266"/>
        <v>December</v>
      </c>
      <c r="E2466" s="47">
        <f t="shared" si="267"/>
        <v>2023</v>
      </c>
      <c r="F2466" s="49">
        <v>150</v>
      </c>
      <c r="G2466" s="50">
        <v>36.73</v>
      </c>
      <c r="H2466" s="51">
        <f t="shared" si="268"/>
        <v>5509.5</v>
      </c>
      <c r="I2466" s="52">
        <v>0.14</v>
      </c>
      <c r="J2466" s="31" t="str">
        <f t="shared" si="269"/>
        <v>High (11–15%)</v>
      </c>
      <c r="K2466" s="51">
        <f t="shared" si="270"/>
        <v>771.33</v>
      </c>
      <c r="L2466" s="51">
        <f t="shared" si="271"/>
        <v>4738.17</v>
      </c>
      <c r="M2466" s="49">
        <v>1</v>
      </c>
      <c r="N2466" s="53">
        <f t="shared" si="272"/>
        <v>0.00666666666666667</v>
      </c>
      <c r="O2466" s="54" t="s">
        <v>32</v>
      </c>
      <c r="P2466" s="55" t="s">
        <v>30</v>
      </c>
    </row>
    <row r="2467" ht="22.5" customHeight="1" spans="1:16">
      <c r="A2467" s="36" t="s">
        <v>46</v>
      </c>
      <c r="B2467" s="37" t="s">
        <v>47</v>
      </c>
      <c r="C2467" s="38">
        <v>45285</v>
      </c>
      <c r="D2467" s="37" t="str">
        <f t="shared" si="266"/>
        <v>December</v>
      </c>
      <c r="E2467" s="37">
        <f t="shared" si="267"/>
        <v>2023</v>
      </c>
      <c r="F2467" s="39">
        <v>166</v>
      </c>
      <c r="G2467" s="40">
        <v>34.69</v>
      </c>
      <c r="H2467" s="41">
        <f t="shared" si="268"/>
        <v>5758.54</v>
      </c>
      <c r="I2467" s="42">
        <v>0.15</v>
      </c>
      <c r="J2467" s="31" t="str">
        <f t="shared" si="269"/>
        <v>High (11–15%)</v>
      </c>
      <c r="K2467" s="41">
        <f t="shared" si="270"/>
        <v>863.781</v>
      </c>
      <c r="L2467" s="41">
        <f t="shared" si="271"/>
        <v>4894.759</v>
      </c>
      <c r="M2467" s="39">
        <v>0</v>
      </c>
      <c r="N2467" s="43">
        <f t="shared" si="272"/>
        <v>0</v>
      </c>
      <c r="O2467" s="44" t="s">
        <v>32</v>
      </c>
      <c r="P2467" s="45" t="s">
        <v>29</v>
      </c>
    </row>
    <row r="2468" ht="22.5" customHeight="1" spans="1:16">
      <c r="A2468" s="46" t="s">
        <v>63</v>
      </c>
      <c r="B2468" s="47" t="s">
        <v>57</v>
      </c>
      <c r="C2468" s="48">
        <v>45285</v>
      </c>
      <c r="D2468" s="47" t="str">
        <f t="shared" si="266"/>
        <v>December</v>
      </c>
      <c r="E2468" s="47">
        <f t="shared" si="267"/>
        <v>2023</v>
      </c>
      <c r="F2468" s="49">
        <v>141</v>
      </c>
      <c r="G2468" s="50">
        <v>41.16</v>
      </c>
      <c r="H2468" s="51">
        <f t="shared" si="268"/>
        <v>5803.56</v>
      </c>
      <c r="I2468" s="52">
        <v>0.05</v>
      </c>
      <c r="J2468" s="31" t="str">
        <f t="shared" si="269"/>
        <v>Low (1–5%)</v>
      </c>
      <c r="K2468" s="51">
        <f t="shared" si="270"/>
        <v>290.178</v>
      </c>
      <c r="L2468" s="51">
        <f t="shared" si="271"/>
        <v>5513.382</v>
      </c>
      <c r="M2468" s="49">
        <v>1</v>
      </c>
      <c r="N2468" s="53">
        <f t="shared" si="272"/>
        <v>0.00709219858156028</v>
      </c>
      <c r="O2468" s="54" t="s">
        <v>32</v>
      </c>
      <c r="P2468" s="55" t="s">
        <v>29</v>
      </c>
    </row>
    <row r="2469" ht="22.5" customHeight="1" spans="1:16">
      <c r="A2469" s="36" t="s">
        <v>8</v>
      </c>
      <c r="B2469" s="37" t="s">
        <v>45</v>
      </c>
      <c r="C2469" s="38">
        <v>45292</v>
      </c>
      <c r="D2469" s="37" t="str">
        <f t="shared" si="266"/>
        <v>January</v>
      </c>
      <c r="E2469" s="37">
        <f t="shared" si="267"/>
        <v>2024</v>
      </c>
      <c r="F2469" s="39">
        <v>147</v>
      </c>
      <c r="G2469" s="40">
        <v>18.28</v>
      </c>
      <c r="H2469" s="41">
        <f t="shared" si="268"/>
        <v>2687.16</v>
      </c>
      <c r="I2469" s="42">
        <v>0.15</v>
      </c>
      <c r="J2469" s="31" t="str">
        <f t="shared" si="269"/>
        <v>High (11–15%)</v>
      </c>
      <c r="K2469" s="41">
        <f t="shared" si="270"/>
        <v>403.074</v>
      </c>
      <c r="L2469" s="41">
        <f t="shared" si="271"/>
        <v>2284.086</v>
      </c>
      <c r="M2469" s="39">
        <v>2</v>
      </c>
      <c r="N2469" s="43">
        <f t="shared" si="272"/>
        <v>0.0136054421768707</v>
      </c>
      <c r="O2469" s="44" t="s">
        <v>33</v>
      </c>
      <c r="P2469" s="45" t="s">
        <v>30</v>
      </c>
    </row>
    <row r="2470" ht="22.5" customHeight="1" spans="1:16">
      <c r="A2470" s="46" t="s">
        <v>9</v>
      </c>
      <c r="B2470" s="47" t="s">
        <v>62</v>
      </c>
      <c r="C2470" s="48">
        <v>45292</v>
      </c>
      <c r="D2470" s="47" t="str">
        <f t="shared" si="266"/>
        <v>January</v>
      </c>
      <c r="E2470" s="47">
        <f t="shared" si="267"/>
        <v>2024</v>
      </c>
      <c r="F2470" s="49">
        <v>153</v>
      </c>
      <c r="G2470" s="50">
        <v>53.99</v>
      </c>
      <c r="H2470" s="51">
        <f t="shared" si="268"/>
        <v>8260.47</v>
      </c>
      <c r="I2470" s="52">
        <v>0.17</v>
      </c>
      <c r="J2470" s="31" t="str">
        <f t="shared" si="269"/>
        <v>Very High (16–20%)</v>
      </c>
      <c r="K2470" s="51">
        <f t="shared" si="270"/>
        <v>1404.2799</v>
      </c>
      <c r="L2470" s="51">
        <f t="shared" si="271"/>
        <v>6856.1901</v>
      </c>
      <c r="M2470" s="49">
        <v>4</v>
      </c>
      <c r="N2470" s="53">
        <f t="shared" si="272"/>
        <v>0.0261437908496732</v>
      </c>
      <c r="O2470" s="54" t="s">
        <v>33</v>
      </c>
      <c r="P2470" s="55" t="s">
        <v>30</v>
      </c>
    </row>
    <row r="2471" ht="22.5" customHeight="1" spans="1:16">
      <c r="A2471" s="36" t="s">
        <v>6</v>
      </c>
      <c r="B2471" s="37" t="s">
        <v>51</v>
      </c>
      <c r="C2471" s="38">
        <v>45299</v>
      </c>
      <c r="D2471" s="37" t="str">
        <f t="shared" si="266"/>
        <v>January</v>
      </c>
      <c r="E2471" s="37">
        <f t="shared" si="267"/>
        <v>2024</v>
      </c>
      <c r="F2471" s="39">
        <v>149</v>
      </c>
      <c r="G2471" s="40">
        <v>52.31</v>
      </c>
      <c r="H2471" s="41">
        <f t="shared" si="268"/>
        <v>7794.19</v>
      </c>
      <c r="I2471" s="42">
        <v>0.05</v>
      </c>
      <c r="J2471" s="31" t="str">
        <f t="shared" si="269"/>
        <v>Low (1–5%)</v>
      </c>
      <c r="K2471" s="41">
        <f t="shared" si="270"/>
        <v>389.7095</v>
      </c>
      <c r="L2471" s="41">
        <f t="shared" si="271"/>
        <v>7404.4805</v>
      </c>
      <c r="M2471" s="39">
        <v>2</v>
      </c>
      <c r="N2471" s="43">
        <f t="shared" si="272"/>
        <v>0.0134228187919463</v>
      </c>
      <c r="O2471" s="44" t="s">
        <v>33</v>
      </c>
      <c r="P2471" s="45" t="s">
        <v>28</v>
      </c>
    </row>
    <row r="2472" ht="22.5" customHeight="1" spans="1:16">
      <c r="A2472" s="46" t="s">
        <v>46</v>
      </c>
      <c r="B2472" s="47" t="s">
        <v>47</v>
      </c>
      <c r="C2472" s="48">
        <v>45341</v>
      </c>
      <c r="D2472" s="47" t="str">
        <f t="shared" si="266"/>
        <v>February</v>
      </c>
      <c r="E2472" s="47">
        <f t="shared" si="267"/>
        <v>2024</v>
      </c>
      <c r="F2472" s="49">
        <v>167</v>
      </c>
      <c r="G2472" s="50">
        <v>42.6</v>
      </c>
      <c r="H2472" s="51">
        <f t="shared" si="268"/>
        <v>7114.2</v>
      </c>
      <c r="I2472" s="52">
        <v>0.15</v>
      </c>
      <c r="J2472" s="31" t="str">
        <f t="shared" si="269"/>
        <v>High (11–15%)</v>
      </c>
      <c r="K2472" s="51">
        <f t="shared" si="270"/>
        <v>1067.13</v>
      </c>
      <c r="L2472" s="51">
        <f t="shared" si="271"/>
        <v>6047.07</v>
      </c>
      <c r="M2472" s="49">
        <v>4</v>
      </c>
      <c r="N2472" s="53">
        <f t="shared" si="272"/>
        <v>0.0239520958083832</v>
      </c>
      <c r="O2472" s="54" t="s">
        <v>33</v>
      </c>
      <c r="P2472" s="55" t="s">
        <v>29</v>
      </c>
    </row>
    <row r="2473" ht="22.5" customHeight="1" spans="1:16">
      <c r="A2473" s="36" t="s">
        <v>59</v>
      </c>
      <c r="B2473" s="37" t="s">
        <v>60</v>
      </c>
      <c r="C2473" s="38">
        <v>45341</v>
      </c>
      <c r="D2473" s="37" t="str">
        <f t="shared" si="266"/>
        <v>February</v>
      </c>
      <c r="E2473" s="37">
        <f t="shared" si="267"/>
        <v>2024</v>
      </c>
      <c r="F2473" s="39">
        <v>155</v>
      </c>
      <c r="G2473" s="40">
        <v>19.51</v>
      </c>
      <c r="H2473" s="41">
        <f t="shared" si="268"/>
        <v>3024.05</v>
      </c>
      <c r="I2473" s="42">
        <v>0.2</v>
      </c>
      <c r="J2473" s="31" t="str">
        <f t="shared" si="269"/>
        <v>Very High (16–20%)</v>
      </c>
      <c r="K2473" s="41">
        <f t="shared" si="270"/>
        <v>604.81</v>
      </c>
      <c r="L2473" s="41">
        <f t="shared" si="271"/>
        <v>2419.24</v>
      </c>
      <c r="M2473" s="39">
        <v>2</v>
      </c>
      <c r="N2473" s="43">
        <f t="shared" si="272"/>
        <v>0.0129032258064516</v>
      </c>
      <c r="O2473" s="44" t="s">
        <v>33</v>
      </c>
      <c r="P2473" s="45" t="s">
        <v>29</v>
      </c>
    </row>
    <row r="2474" ht="22.5" customHeight="1" spans="1:16">
      <c r="A2474" s="46" t="s">
        <v>54</v>
      </c>
      <c r="B2474" s="47" t="s">
        <v>55</v>
      </c>
      <c r="C2474" s="48">
        <v>45341</v>
      </c>
      <c r="D2474" s="47" t="str">
        <f t="shared" si="266"/>
        <v>February</v>
      </c>
      <c r="E2474" s="47">
        <f t="shared" si="267"/>
        <v>2024</v>
      </c>
      <c r="F2474" s="49">
        <v>161</v>
      </c>
      <c r="G2474" s="50">
        <v>23.61</v>
      </c>
      <c r="H2474" s="51">
        <f t="shared" si="268"/>
        <v>3801.21</v>
      </c>
      <c r="I2474" s="52">
        <v>0.22</v>
      </c>
      <c r="J2474" s="31" t="str">
        <f t="shared" si="269"/>
        <v>Maximum (21–25%)</v>
      </c>
      <c r="K2474" s="51">
        <f t="shared" si="270"/>
        <v>836.2662</v>
      </c>
      <c r="L2474" s="51">
        <f t="shared" si="271"/>
        <v>2964.9438</v>
      </c>
      <c r="M2474" s="49">
        <v>3</v>
      </c>
      <c r="N2474" s="53">
        <f t="shared" si="272"/>
        <v>0.0186335403726708</v>
      </c>
      <c r="O2474" s="54" t="s">
        <v>33</v>
      </c>
      <c r="P2474" s="55" t="s">
        <v>29</v>
      </c>
    </row>
    <row r="2475" ht="22.5" customHeight="1" spans="1:16">
      <c r="A2475" s="36" t="s">
        <v>58</v>
      </c>
      <c r="B2475" s="37" t="s">
        <v>57</v>
      </c>
      <c r="C2475" s="38">
        <v>45362</v>
      </c>
      <c r="D2475" s="37" t="str">
        <f t="shared" si="266"/>
        <v>March</v>
      </c>
      <c r="E2475" s="37">
        <f t="shared" si="267"/>
        <v>2024</v>
      </c>
      <c r="F2475" s="39">
        <v>147</v>
      </c>
      <c r="G2475" s="40">
        <v>31.94</v>
      </c>
      <c r="H2475" s="41">
        <f t="shared" si="268"/>
        <v>4695.18</v>
      </c>
      <c r="I2475" s="42">
        <v>0.02</v>
      </c>
      <c r="J2475" s="31" t="str">
        <f t="shared" si="269"/>
        <v>Low (1–5%)</v>
      </c>
      <c r="K2475" s="41">
        <f t="shared" si="270"/>
        <v>93.9035999999996</v>
      </c>
      <c r="L2475" s="41">
        <f t="shared" si="271"/>
        <v>4601.2764</v>
      </c>
      <c r="M2475" s="39">
        <v>1</v>
      </c>
      <c r="N2475" s="43">
        <f t="shared" si="272"/>
        <v>0.00680272108843537</v>
      </c>
      <c r="O2475" s="44" t="s">
        <v>32</v>
      </c>
      <c r="P2475" s="45" t="s">
        <v>30</v>
      </c>
    </row>
    <row r="2476" ht="22.5" customHeight="1" spans="1:16">
      <c r="A2476" s="46" t="s">
        <v>61</v>
      </c>
      <c r="B2476" s="47" t="s">
        <v>62</v>
      </c>
      <c r="C2476" s="48">
        <v>45425</v>
      </c>
      <c r="D2476" s="47" t="str">
        <f t="shared" si="266"/>
        <v>May</v>
      </c>
      <c r="E2476" s="47">
        <f t="shared" si="267"/>
        <v>2024</v>
      </c>
      <c r="F2476" s="49">
        <v>128</v>
      </c>
      <c r="G2476" s="50">
        <v>17.53</v>
      </c>
      <c r="H2476" s="51">
        <f t="shared" si="268"/>
        <v>2243.84</v>
      </c>
      <c r="I2476" s="52">
        <v>0.04</v>
      </c>
      <c r="J2476" s="31" t="str">
        <f t="shared" si="269"/>
        <v>Low (1–5%)</v>
      </c>
      <c r="K2476" s="51">
        <f t="shared" si="270"/>
        <v>89.7536</v>
      </c>
      <c r="L2476" s="51">
        <f t="shared" si="271"/>
        <v>2154.0864</v>
      </c>
      <c r="M2476" s="49">
        <v>2</v>
      </c>
      <c r="N2476" s="53">
        <f t="shared" si="272"/>
        <v>0.015625</v>
      </c>
      <c r="O2476" s="54" t="s">
        <v>32</v>
      </c>
      <c r="P2476" s="55" t="s">
        <v>29</v>
      </c>
    </row>
    <row r="2477" ht="22.5" customHeight="1" spans="1:16">
      <c r="A2477" s="36" t="s">
        <v>58</v>
      </c>
      <c r="B2477" s="37" t="s">
        <v>57</v>
      </c>
      <c r="C2477" s="38">
        <v>45460</v>
      </c>
      <c r="D2477" s="37" t="str">
        <f t="shared" si="266"/>
        <v>June</v>
      </c>
      <c r="E2477" s="37">
        <f t="shared" si="267"/>
        <v>2024</v>
      </c>
      <c r="F2477" s="39">
        <v>146</v>
      </c>
      <c r="G2477" s="40">
        <v>18.76</v>
      </c>
      <c r="H2477" s="41">
        <f t="shared" si="268"/>
        <v>2738.96</v>
      </c>
      <c r="I2477" s="42">
        <v>0.02</v>
      </c>
      <c r="J2477" s="31" t="str">
        <f t="shared" si="269"/>
        <v>Low (1–5%)</v>
      </c>
      <c r="K2477" s="41">
        <f t="shared" si="270"/>
        <v>54.7791999999999</v>
      </c>
      <c r="L2477" s="41">
        <f t="shared" si="271"/>
        <v>2684.1808</v>
      </c>
      <c r="M2477" s="39">
        <v>0</v>
      </c>
      <c r="N2477" s="43">
        <f t="shared" si="272"/>
        <v>0</v>
      </c>
      <c r="O2477" s="44" t="s">
        <v>32</v>
      </c>
      <c r="P2477" s="45" t="s">
        <v>29</v>
      </c>
    </row>
    <row r="2478" ht="22.5" customHeight="1" spans="1:16">
      <c r="A2478" s="46" t="s">
        <v>61</v>
      </c>
      <c r="B2478" s="47" t="s">
        <v>62</v>
      </c>
      <c r="C2478" s="48">
        <v>45474</v>
      </c>
      <c r="D2478" s="47" t="str">
        <f t="shared" si="266"/>
        <v>July</v>
      </c>
      <c r="E2478" s="47">
        <f t="shared" si="267"/>
        <v>2024</v>
      </c>
      <c r="F2478" s="49">
        <v>138</v>
      </c>
      <c r="G2478" s="50">
        <v>34.66</v>
      </c>
      <c r="H2478" s="51">
        <f t="shared" si="268"/>
        <v>4783.08</v>
      </c>
      <c r="I2478" s="52">
        <v>0.13</v>
      </c>
      <c r="J2478" s="31" t="str">
        <f t="shared" si="269"/>
        <v>High (11–15%)</v>
      </c>
      <c r="K2478" s="51">
        <f t="shared" si="270"/>
        <v>621.8004</v>
      </c>
      <c r="L2478" s="51">
        <f t="shared" si="271"/>
        <v>4161.2796</v>
      </c>
      <c r="M2478" s="49">
        <v>1</v>
      </c>
      <c r="N2478" s="53">
        <f t="shared" si="272"/>
        <v>0.0072463768115942</v>
      </c>
      <c r="O2478" s="54" t="s">
        <v>32</v>
      </c>
      <c r="P2478" s="55" t="s">
        <v>29</v>
      </c>
    </row>
    <row r="2479" ht="22.5" customHeight="1" spans="1:16">
      <c r="A2479" s="36" t="s">
        <v>7</v>
      </c>
      <c r="B2479" s="37" t="s">
        <v>47</v>
      </c>
      <c r="C2479" s="38">
        <v>45474</v>
      </c>
      <c r="D2479" s="37" t="str">
        <f t="shared" si="266"/>
        <v>July</v>
      </c>
      <c r="E2479" s="37">
        <f t="shared" si="267"/>
        <v>2024</v>
      </c>
      <c r="F2479" s="39">
        <v>149</v>
      </c>
      <c r="G2479" s="40">
        <v>37.37</v>
      </c>
      <c r="H2479" s="41">
        <f t="shared" si="268"/>
        <v>5568.13</v>
      </c>
      <c r="I2479" s="42">
        <v>0.18</v>
      </c>
      <c r="J2479" s="31" t="str">
        <f t="shared" si="269"/>
        <v>Very High (16–20%)</v>
      </c>
      <c r="K2479" s="41">
        <f t="shared" si="270"/>
        <v>1002.2634</v>
      </c>
      <c r="L2479" s="41">
        <f t="shared" si="271"/>
        <v>4565.8666</v>
      </c>
      <c r="M2479" s="39">
        <v>1</v>
      </c>
      <c r="N2479" s="43">
        <f t="shared" si="272"/>
        <v>0.00671140939597315</v>
      </c>
      <c r="O2479" s="44" t="s">
        <v>32</v>
      </c>
      <c r="P2479" s="45" t="s">
        <v>29</v>
      </c>
    </row>
    <row r="2480" ht="22.5" customHeight="1" spans="1:16">
      <c r="A2480" s="46" t="s">
        <v>9</v>
      </c>
      <c r="B2480" s="47" t="s">
        <v>62</v>
      </c>
      <c r="C2480" s="48">
        <v>45530</v>
      </c>
      <c r="D2480" s="47" t="str">
        <f t="shared" si="266"/>
        <v>August</v>
      </c>
      <c r="E2480" s="47">
        <f t="shared" si="267"/>
        <v>2024</v>
      </c>
      <c r="F2480" s="49">
        <v>143</v>
      </c>
      <c r="G2480" s="50">
        <v>40.15</v>
      </c>
      <c r="H2480" s="51">
        <f t="shared" si="268"/>
        <v>5741.45</v>
      </c>
      <c r="I2480" s="52">
        <v>0.09</v>
      </c>
      <c r="J2480" s="31" t="str">
        <f t="shared" si="269"/>
        <v>Moderate (6–10%)</v>
      </c>
      <c r="K2480" s="51">
        <f t="shared" si="270"/>
        <v>516.7305</v>
      </c>
      <c r="L2480" s="51">
        <f t="shared" si="271"/>
        <v>5224.7195</v>
      </c>
      <c r="M2480" s="49">
        <v>0</v>
      </c>
      <c r="N2480" s="53">
        <f t="shared" si="272"/>
        <v>0</v>
      </c>
      <c r="O2480" s="54" t="s">
        <v>31</v>
      </c>
      <c r="P2480" s="55" t="s">
        <v>29</v>
      </c>
    </row>
    <row r="2481" ht="22.5" customHeight="1" spans="1:16">
      <c r="A2481" s="36" t="s">
        <v>59</v>
      </c>
      <c r="B2481" s="37" t="s">
        <v>60</v>
      </c>
      <c r="C2481" s="38">
        <v>45558</v>
      </c>
      <c r="D2481" s="37" t="str">
        <f t="shared" si="266"/>
        <v>September</v>
      </c>
      <c r="E2481" s="37">
        <f t="shared" si="267"/>
        <v>2024</v>
      </c>
      <c r="F2481" s="39">
        <v>142</v>
      </c>
      <c r="G2481" s="40">
        <v>49.83</v>
      </c>
      <c r="H2481" s="41">
        <f t="shared" si="268"/>
        <v>7075.86</v>
      </c>
      <c r="I2481" s="42">
        <v>0.23</v>
      </c>
      <c r="J2481" s="31" t="str">
        <f t="shared" si="269"/>
        <v>Maximum (21–25%)</v>
      </c>
      <c r="K2481" s="41">
        <f t="shared" si="270"/>
        <v>1627.4478</v>
      </c>
      <c r="L2481" s="41">
        <f t="shared" si="271"/>
        <v>5448.4122</v>
      </c>
      <c r="M2481" s="39">
        <v>0</v>
      </c>
      <c r="N2481" s="43">
        <f t="shared" si="272"/>
        <v>0</v>
      </c>
      <c r="O2481" s="44" t="s">
        <v>31</v>
      </c>
      <c r="P2481" s="45" t="s">
        <v>30</v>
      </c>
    </row>
    <row r="2482" ht="22.5" customHeight="1" spans="1:16">
      <c r="A2482" s="46" t="s">
        <v>58</v>
      </c>
      <c r="B2482" s="47" t="s">
        <v>57</v>
      </c>
      <c r="C2482" s="48">
        <v>45565</v>
      </c>
      <c r="D2482" s="47" t="str">
        <f t="shared" si="266"/>
        <v>September</v>
      </c>
      <c r="E2482" s="47">
        <f t="shared" si="267"/>
        <v>2024</v>
      </c>
      <c r="F2482" s="49">
        <v>140</v>
      </c>
      <c r="G2482" s="50">
        <v>41.45</v>
      </c>
      <c r="H2482" s="51">
        <f t="shared" si="268"/>
        <v>5803</v>
      </c>
      <c r="I2482" s="52">
        <v>0.11</v>
      </c>
      <c r="J2482" s="31" t="str">
        <f t="shared" si="269"/>
        <v>High (11–15%)</v>
      </c>
      <c r="K2482" s="51">
        <f t="shared" si="270"/>
        <v>638.33</v>
      </c>
      <c r="L2482" s="51">
        <f t="shared" si="271"/>
        <v>5164.67</v>
      </c>
      <c r="M2482" s="49">
        <v>0</v>
      </c>
      <c r="N2482" s="53">
        <f t="shared" si="272"/>
        <v>0</v>
      </c>
      <c r="O2482" s="54" t="s">
        <v>31</v>
      </c>
      <c r="P2482" s="55" t="s">
        <v>29</v>
      </c>
    </row>
    <row r="2483" ht="22.5" customHeight="1" spans="1:16">
      <c r="A2483" s="36" t="s">
        <v>63</v>
      </c>
      <c r="B2483" s="37" t="s">
        <v>57</v>
      </c>
      <c r="C2483" s="38">
        <v>45565</v>
      </c>
      <c r="D2483" s="37" t="str">
        <f t="shared" si="266"/>
        <v>September</v>
      </c>
      <c r="E2483" s="37">
        <f t="shared" si="267"/>
        <v>2024</v>
      </c>
      <c r="F2483" s="39">
        <v>153</v>
      </c>
      <c r="G2483" s="40">
        <v>16.38</v>
      </c>
      <c r="H2483" s="41">
        <f t="shared" si="268"/>
        <v>2506.14</v>
      </c>
      <c r="I2483" s="42">
        <v>0.14</v>
      </c>
      <c r="J2483" s="31" t="str">
        <f t="shared" si="269"/>
        <v>High (11–15%)</v>
      </c>
      <c r="K2483" s="41">
        <f t="shared" si="270"/>
        <v>350.8596</v>
      </c>
      <c r="L2483" s="41">
        <f t="shared" si="271"/>
        <v>2155.2804</v>
      </c>
      <c r="M2483" s="39">
        <v>2</v>
      </c>
      <c r="N2483" s="43">
        <f t="shared" si="272"/>
        <v>0.0130718954248366</v>
      </c>
      <c r="O2483" s="44" t="s">
        <v>32</v>
      </c>
      <c r="P2483" s="45" t="s">
        <v>30</v>
      </c>
    </row>
    <row r="2484" ht="22.5" customHeight="1" spans="1:16">
      <c r="A2484" s="46" t="s">
        <v>7</v>
      </c>
      <c r="B2484" s="47" t="s">
        <v>47</v>
      </c>
      <c r="C2484" s="48">
        <v>45593</v>
      </c>
      <c r="D2484" s="47" t="str">
        <f t="shared" si="266"/>
        <v>October</v>
      </c>
      <c r="E2484" s="47">
        <f t="shared" si="267"/>
        <v>2024</v>
      </c>
      <c r="F2484" s="49">
        <v>164</v>
      </c>
      <c r="G2484" s="50">
        <v>13.31</v>
      </c>
      <c r="H2484" s="51">
        <f t="shared" si="268"/>
        <v>2182.84</v>
      </c>
      <c r="I2484" s="52">
        <v>0.19</v>
      </c>
      <c r="J2484" s="31" t="str">
        <f t="shared" si="269"/>
        <v>Very High (16–20%)</v>
      </c>
      <c r="K2484" s="51">
        <f t="shared" si="270"/>
        <v>414.7396</v>
      </c>
      <c r="L2484" s="51">
        <f t="shared" si="271"/>
        <v>1768.1004</v>
      </c>
      <c r="M2484" s="49">
        <v>2</v>
      </c>
      <c r="N2484" s="53">
        <f t="shared" si="272"/>
        <v>0.0121951219512195</v>
      </c>
      <c r="O2484" s="54" t="s">
        <v>31</v>
      </c>
      <c r="P2484" s="55" t="s">
        <v>29</v>
      </c>
    </row>
    <row r="2485" ht="22.5" customHeight="1" spans="1:16">
      <c r="A2485" s="36" t="s">
        <v>54</v>
      </c>
      <c r="B2485" s="37" t="s">
        <v>55</v>
      </c>
      <c r="C2485" s="38">
        <v>45593</v>
      </c>
      <c r="D2485" s="37" t="str">
        <f t="shared" si="266"/>
        <v>October</v>
      </c>
      <c r="E2485" s="37">
        <f t="shared" si="267"/>
        <v>2024</v>
      </c>
      <c r="F2485" s="39">
        <v>143</v>
      </c>
      <c r="G2485" s="40">
        <v>46.06</v>
      </c>
      <c r="H2485" s="41">
        <f t="shared" si="268"/>
        <v>6586.58</v>
      </c>
      <c r="I2485" s="42">
        <v>0.03</v>
      </c>
      <c r="J2485" s="31" t="str">
        <f t="shared" si="269"/>
        <v>Low (1–5%)</v>
      </c>
      <c r="K2485" s="41">
        <f t="shared" si="270"/>
        <v>197.597400000001</v>
      </c>
      <c r="L2485" s="41">
        <f t="shared" si="271"/>
        <v>6388.9826</v>
      </c>
      <c r="M2485" s="39">
        <v>2</v>
      </c>
      <c r="N2485" s="43">
        <f t="shared" si="272"/>
        <v>0.013986013986014</v>
      </c>
      <c r="O2485" s="44" t="s">
        <v>31</v>
      </c>
      <c r="P2485" s="45" t="s">
        <v>29</v>
      </c>
    </row>
    <row r="2486" ht="22.5" customHeight="1" spans="1:16">
      <c r="A2486" s="46" t="s">
        <v>8</v>
      </c>
      <c r="B2486" s="47" t="s">
        <v>45</v>
      </c>
      <c r="C2486" s="48">
        <v>45600</v>
      </c>
      <c r="D2486" s="47" t="str">
        <f t="shared" si="266"/>
        <v>November</v>
      </c>
      <c r="E2486" s="47">
        <f t="shared" si="267"/>
        <v>2024</v>
      </c>
      <c r="F2486" s="49">
        <v>186</v>
      </c>
      <c r="G2486" s="50">
        <v>55.13</v>
      </c>
      <c r="H2486" s="51">
        <f t="shared" si="268"/>
        <v>10254.18</v>
      </c>
      <c r="I2486" s="52">
        <v>0.08</v>
      </c>
      <c r="J2486" s="31" t="str">
        <f t="shared" si="269"/>
        <v>Moderate (6–10%)</v>
      </c>
      <c r="K2486" s="51">
        <f t="shared" si="270"/>
        <v>820.3344</v>
      </c>
      <c r="L2486" s="51">
        <f t="shared" si="271"/>
        <v>9433.8456</v>
      </c>
      <c r="M2486" s="49">
        <v>0</v>
      </c>
      <c r="N2486" s="53">
        <f t="shared" si="272"/>
        <v>0</v>
      </c>
      <c r="O2486" s="54" t="s">
        <v>31</v>
      </c>
      <c r="P2486" s="55" t="s">
        <v>29</v>
      </c>
    </row>
    <row r="2487" ht="22.5" customHeight="1" spans="1:16">
      <c r="A2487" s="36" t="s">
        <v>10</v>
      </c>
      <c r="B2487" s="37" t="s">
        <v>62</v>
      </c>
      <c r="C2487" s="38">
        <v>45614</v>
      </c>
      <c r="D2487" s="37" t="str">
        <f t="shared" si="266"/>
        <v>November</v>
      </c>
      <c r="E2487" s="37">
        <f t="shared" si="267"/>
        <v>2024</v>
      </c>
      <c r="F2487" s="39">
        <v>152</v>
      </c>
      <c r="G2487" s="40">
        <v>13.6</v>
      </c>
      <c r="H2487" s="41">
        <f t="shared" si="268"/>
        <v>2067.2</v>
      </c>
      <c r="I2487" s="42">
        <v>0.15</v>
      </c>
      <c r="J2487" s="31" t="str">
        <f t="shared" si="269"/>
        <v>High (11–15%)</v>
      </c>
      <c r="K2487" s="41">
        <f t="shared" si="270"/>
        <v>310.08</v>
      </c>
      <c r="L2487" s="41">
        <f t="shared" si="271"/>
        <v>1757.12</v>
      </c>
      <c r="M2487" s="39">
        <v>2</v>
      </c>
      <c r="N2487" s="43">
        <f t="shared" si="272"/>
        <v>0.0131578947368421</v>
      </c>
      <c r="O2487" s="44" t="s">
        <v>33</v>
      </c>
      <c r="P2487" s="45" t="s">
        <v>28</v>
      </c>
    </row>
    <row r="2488" ht="22.5" customHeight="1" spans="1:16">
      <c r="A2488" s="46" t="s">
        <v>48</v>
      </c>
      <c r="B2488" s="47" t="s">
        <v>49</v>
      </c>
      <c r="C2488" s="48">
        <v>45614</v>
      </c>
      <c r="D2488" s="47" t="str">
        <f t="shared" si="266"/>
        <v>November</v>
      </c>
      <c r="E2488" s="47">
        <f t="shared" si="267"/>
        <v>2024</v>
      </c>
      <c r="F2488" s="49">
        <v>166</v>
      </c>
      <c r="G2488" s="50">
        <v>13.97</v>
      </c>
      <c r="H2488" s="51">
        <f t="shared" si="268"/>
        <v>2319.02</v>
      </c>
      <c r="I2488" s="52">
        <v>0.1</v>
      </c>
      <c r="J2488" s="31" t="str">
        <f t="shared" si="269"/>
        <v>Moderate (6–10%)</v>
      </c>
      <c r="K2488" s="51">
        <f t="shared" si="270"/>
        <v>231.902</v>
      </c>
      <c r="L2488" s="51">
        <f t="shared" si="271"/>
        <v>2087.118</v>
      </c>
      <c r="M2488" s="49">
        <v>3</v>
      </c>
      <c r="N2488" s="53">
        <f t="shared" si="272"/>
        <v>0.0180722891566265</v>
      </c>
      <c r="O2488" s="54" t="s">
        <v>31</v>
      </c>
      <c r="P2488" s="55" t="s">
        <v>28</v>
      </c>
    </row>
    <row r="2489" ht="22.5" customHeight="1" spans="1:16">
      <c r="A2489" s="36" t="s">
        <v>52</v>
      </c>
      <c r="B2489" s="37" t="s">
        <v>53</v>
      </c>
      <c r="C2489" s="38">
        <v>45628</v>
      </c>
      <c r="D2489" s="37" t="str">
        <f t="shared" si="266"/>
        <v>December</v>
      </c>
      <c r="E2489" s="37">
        <f t="shared" si="267"/>
        <v>2024</v>
      </c>
      <c r="F2489" s="39">
        <v>140</v>
      </c>
      <c r="G2489" s="40">
        <v>17.08</v>
      </c>
      <c r="H2489" s="41">
        <f t="shared" si="268"/>
        <v>2391.2</v>
      </c>
      <c r="I2489" s="42">
        <v>0.1</v>
      </c>
      <c r="J2489" s="31" t="str">
        <f t="shared" si="269"/>
        <v>Moderate (6–10%)</v>
      </c>
      <c r="K2489" s="41">
        <f t="shared" si="270"/>
        <v>239.12</v>
      </c>
      <c r="L2489" s="41">
        <f t="shared" si="271"/>
        <v>2152.08</v>
      </c>
      <c r="M2489" s="39">
        <v>0</v>
      </c>
      <c r="N2489" s="43">
        <f t="shared" si="272"/>
        <v>0</v>
      </c>
      <c r="O2489" s="44" t="s">
        <v>31</v>
      </c>
      <c r="P2489" s="45" t="s">
        <v>28</v>
      </c>
    </row>
    <row r="2490" ht="22.5" customHeight="1" spans="1:16">
      <c r="A2490" s="46" t="s">
        <v>7</v>
      </c>
      <c r="B2490" s="47" t="s">
        <v>47</v>
      </c>
      <c r="C2490" s="48">
        <v>45642</v>
      </c>
      <c r="D2490" s="47" t="str">
        <f t="shared" si="266"/>
        <v>December</v>
      </c>
      <c r="E2490" s="47">
        <f t="shared" si="267"/>
        <v>2024</v>
      </c>
      <c r="F2490" s="49">
        <v>136</v>
      </c>
      <c r="G2490" s="50">
        <v>18.24</v>
      </c>
      <c r="H2490" s="51">
        <f t="shared" si="268"/>
        <v>2480.64</v>
      </c>
      <c r="I2490" s="52">
        <v>0.15</v>
      </c>
      <c r="J2490" s="31" t="str">
        <f t="shared" si="269"/>
        <v>High (11–15%)</v>
      </c>
      <c r="K2490" s="51">
        <f t="shared" si="270"/>
        <v>372.096</v>
      </c>
      <c r="L2490" s="51">
        <f t="shared" si="271"/>
        <v>2108.544</v>
      </c>
      <c r="M2490" s="49">
        <v>1</v>
      </c>
      <c r="N2490" s="53">
        <f t="shared" si="272"/>
        <v>0.00735294117647059</v>
      </c>
      <c r="O2490" s="54" t="s">
        <v>33</v>
      </c>
      <c r="P2490" s="55" t="s">
        <v>29</v>
      </c>
    </row>
    <row r="2491" ht="22.5" customHeight="1" spans="1:16">
      <c r="A2491" s="36" t="s">
        <v>46</v>
      </c>
      <c r="B2491" s="37" t="s">
        <v>47</v>
      </c>
      <c r="C2491" s="38">
        <v>45649</v>
      </c>
      <c r="D2491" s="37" t="str">
        <f t="shared" si="266"/>
        <v>December</v>
      </c>
      <c r="E2491" s="37">
        <f t="shared" si="267"/>
        <v>2024</v>
      </c>
      <c r="F2491" s="39">
        <v>161</v>
      </c>
      <c r="G2491" s="40">
        <v>16.75</v>
      </c>
      <c r="H2491" s="41">
        <f t="shared" si="268"/>
        <v>2696.75</v>
      </c>
      <c r="I2491" s="42">
        <v>0.01</v>
      </c>
      <c r="J2491" s="31" t="str">
        <f t="shared" si="269"/>
        <v>Low (1–5%)</v>
      </c>
      <c r="K2491" s="41">
        <f t="shared" si="270"/>
        <v>26.9675000000002</v>
      </c>
      <c r="L2491" s="41">
        <f t="shared" si="271"/>
        <v>2669.7825</v>
      </c>
      <c r="M2491" s="39">
        <v>0</v>
      </c>
      <c r="N2491" s="43">
        <f t="shared" si="272"/>
        <v>0</v>
      </c>
      <c r="O2491" s="44" t="s">
        <v>31</v>
      </c>
      <c r="P2491" s="45" t="s">
        <v>28</v>
      </c>
    </row>
    <row r="2492" ht="22.5" customHeight="1" spans="1:16">
      <c r="A2492" s="46" t="s">
        <v>59</v>
      </c>
      <c r="B2492" s="47" t="s">
        <v>60</v>
      </c>
      <c r="C2492" s="48">
        <v>45656</v>
      </c>
      <c r="D2492" s="47" t="str">
        <f t="shared" si="266"/>
        <v>December</v>
      </c>
      <c r="E2492" s="47">
        <f t="shared" si="267"/>
        <v>2024</v>
      </c>
      <c r="F2492" s="49">
        <v>183</v>
      </c>
      <c r="G2492" s="50">
        <v>55.67</v>
      </c>
      <c r="H2492" s="51">
        <f t="shared" si="268"/>
        <v>10187.61</v>
      </c>
      <c r="I2492" s="52">
        <v>0.19</v>
      </c>
      <c r="J2492" s="31" t="str">
        <f t="shared" si="269"/>
        <v>Very High (16–20%)</v>
      </c>
      <c r="K2492" s="51">
        <f t="shared" si="270"/>
        <v>1935.6459</v>
      </c>
      <c r="L2492" s="51">
        <f t="shared" si="271"/>
        <v>8251.9641</v>
      </c>
      <c r="M2492" s="49">
        <v>1</v>
      </c>
      <c r="N2492" s="53">
        <f t="shared" si="272"/>
        <v>0.00546448087431694</v>
      </c>
      <c r="O2492" s="54" t="s">
        <v>31</v>
      </c>
      <c r="P2492" s="55" t="s">
        <v>30</v>
      </c>
    </row>
    <row r="2493" ht="22.5" customHeight="1" spans="1:16">
      <c r="A2493" s="36" t="s">
        <v>46</v>
      </c>
      <c r="B2493" s="37" t="s">
        <v>47</v>
      </c>
      <c r="C2493" s="38">
        <v>45663</v>
      </c>
      <c r="D2493" s="37" t="str">
        <f t="shared" si="266"/>
        <v>January</v>
      </c>
      <c r="E2493" s="37">
        <f t="shared" si="267"/>
        <v>2025</v>
      </c>
      <c r="F2493" s="39">
        <v>180</v>
      </c>
      <c r="G2493" s="40">
        <v>17.26</v>
      </c>
      <c r="H2493" s="41">
        <f t="shared" si="268"/>
        <v>3106.8</v>
      </c>
      <c r="I2493" s="42">
        <v>0.2</v>
      </c>
      <c r="J2493" s="31" t="str">
        <f t="shared" si="269"/>
        <v>Very High (16–20%)</v>
      </c>
      <c r="K2493" s="41">
        <f t="shared" si="270"/>
        <v>621.36</v>
      </c>
      <c r="L2493" s="41">
        <f t="shared" si="271"/>
        <v>2485.44</v>
      </c>
      <c r="M2493" s="39">
        <v>0</v>
      </c>
      <c r="N2493" s="43">
        <f t="shared" si="272"/>
        <v>0</v>
      </c>
      <c r="O2493" s="44" t="s">
        <v>33</v>
      </c>
      <c r="P2493" s="45" t="s">
        <v>28</v>
      </c>
    </row>
    <row r="2494" ht="22.5" customHeight="1" spans="1:16">
      <c r="A2494" s="46" t="s">
        <v>58</v>
      </c>
      <c r="B2494" s="47" t="s">
        <v>57</v>
      </c>
      <c r="C2494" s="48">
        <v>45663</v>
      </c>
      <c r="D2494" s="47" t="str">
        <f t="shared" si="266"/>
        <v>January</v>
      </c>
      <c r="E2494" s="47">
        <f t="shared" si="267"/>
        <v>2025</v>
      </c>
      <c r="F2494" s="49">
        <v>146</v>
      </c>
      <c r="G2494" s="50">
        <v>35.61</v>
      </c>
      <c r="H2494" s="51">
        <f t="shared" si="268"/>
        <v>5199.06</v>
      </c>
      <c r="I2494" s="52">
        <v>0.14</v>
      </c>
      <c r="J2494" s="31" t="str">
        <f t="shared" si="269"/>
        <v>High (11–15%)</v>
      </c>
      <c r="K2494" s="51">
        <f t="shared" si="270"/>
        <v>727.8684</v>
      </c>
      <c r="L2494" s="51">
        <f t="shared" si="271"/>
        <v>4471.1916</v>
      </c>
      <c r="M2494" s="49">
        <v>1</v>
      </c>
      <c r="N2494" s="53">
        <f t="shared" si="272"/>
        <v>0.00684931506849315</v>
      </c>
      <c r="O2494" s="54" t="s">
        <v>33</v>
      </c>
      <c r="P2494" s="55" t="s">
        <v>29</v>
      </c>
    </row>
    <row r="2495" ht="22.5" customHeight="1" spans="1:16">
      <c r="A2495" s="36" t="s">
        <v>6</v>
      </c>
      <c r="B2495" s="37" t="s">
        <v>51</v>
      </c>
      <c r="C2495" s="38">
        <v>45670</v>
      </c>
      <c r="D2495" s="37" t="str">
        <f t="shared" si="266"/>
        <v>January</v>
      </c>
      <c r="E2495" s="37">
        <f t="shared" si="267"/>
        <v>2025</v>
      </c>
      <c r="F2495" s="39">
        <v>138</v>
      </c>
      <c r="G2495" s="40">
        <v>23.26</v>
      </c>
      <c r="H2495" s="41">
        <f t="shared" si="268"/>
        <v>3209.88</v>
      </c>
      <c r="I2495" s="42">
        <v>0.04</v>
      </c>
      <c r="J2495" s="31" t="str">
        <f t="shared" si="269"/>
        <v>Low (1–5%)</v>
      </c>
      <c r="K2495" s="41">
        <f t="shared" si="270"/>
        <v>128.3952</v>
      </c>
      <c r="L2495" s="41">
        <f t="shared" si="271"/>
        <v>3081.4848</v>
      </c>
      <c r="M2495" s="39">
        <v>2</v>
      </c>
      <c r="N2495" s="43">
        <f t="shared" si="272"/>
        <v>0.0144927536231884</v>
      </c>
      <c r="O2495" s="44" t="s">
        <v>32</v>
      </c>
      <c r="P2495" s="45" t="s">
        <v>28</v>
      </c>
    </row>
    <row r="2496" ht="22.5" customHeight="1" spans="1:16">
      <c r="A2496" s="46" t="s">
        <v>10</v>
      </c>
      <c r="B2496" s="47" t="s">
        <v>62</v>
      </c>
      <c r="C2496" s="48">
        <v>45677</v>
      </c>
      <c r="D2496" s="47" t="str">
        <f t="shared" si="266"/>
        <v>January</v>
      </c>
      <c r="E2496" s="47">
        <f t="shared" si="267"/>
        <v>2025</v>
      </c>
      <c r="F2496" s="49">
        <v>151</v>
      </c>
      <c r="G2496" s="50">
        <v>41.98</v>
      </c>
      <c r="H2496" s="51">
        <f t="shared" si="268"/>
        <v>6338.98</v>
      </c>
      <c r="I2496" s="52">
        <v>0.19</v>
      </c>
      <c r="J2496" s="31" t="str">
        <f t="shared" si="269"/>
        <v>Very High (16–20%)</v>
      </c>
      <c r="K2496" s="51">
        <f t="shared" si="270"/>
        <v>1204.4062</v>
      </c>
      <c r="L2496" s="51">
        <f t="shared" si="271"/>
        <v>5134.5738</v>
      </c>
      <c r="M2496" s="49">
        <v>0</v>
      </c>
      <c r="N2496" s="53">
        <f t="shared" si="272"/>
        <v>0</v>
      </c>
      <c r="O2496" s="54" t="s">
        <v>31</v>
      </c>
      <c r="P2496" s="55" t="s">
        <v>28</v>
      </c>
    </row>
    <row r="2497" ht="22.5" customHeight="1" spans="1:16">
      <c r="A2497" s="36" t="s">
        <v>61</v>
      </c>
      <c r="B2497" s="37" t="s">
        <v>62</v>
      </c>
      <c r="C2497" s="38">
        <v>45677</v>
      </c>
      <c r="D2497" s="37" t="str">
        <f t="shared" si="266"/>
        <v>January</v>
      </c>
      <c r="E2497" s="37">
        <f t="shared" si="267"/>
        <v>2025</v>
      </c>
      <c r="F2497" s="39">
        <v>155</v>
      </c>
      <c r="G2497" s="40">
        <v>45.38</v>
      </c>
      <c r="H2497" s="41">
        <f t="shared" si="268"/>
        <v>7033.9</v>
      </c>
      <c r="I2497" s="42">
        <v>0.06</v>
      </c>
      <c r="J2497" s="31" t="str">
        <f t="shared" si="269"/>
        <v>Moderate (6–10%)</v>
      </c>
      <c r="K2497" s="41">
        <f t="shared" si="270"/>
        <v>422.034000000001</v>
      </c>
      <c r="L2497" s="41">
        <f t="shared" si="271"/>
        <v>6611.866</v>
      </c>
      <c r="M2497" s="39">
        <v>0</v>
      </c>
      <c r="N2497" s="43">
        <f t="shared" si="272"/>
        <v>0</v>
      </c>
      <c r="O2497" s="44" t="s">
        <v>31</v>
      </c>
      <c r="P2497" s="45" t="s">
        <v>28</v>
      </c>
    </row>
    <row r="2498" ht="22.5" customHeight="1" spans="1:16">
      <c r="A2498" s="46" t="s">
        <v>54</v>
      </c>
      <c r="B2498" s="47" t="s">
        <v>55</v>
      </c>
      <c r="C2498" s="48">
        <v>45677</v>
      </c>
      <c r="D2498" s="47" t="str">
        <f t="shared" si="266"/>
        <v>January</v>
      </c>
      <c r="E2498" s="47">
        <f t="shared" si="267"/>
        <v>2025</v>
      </c>
      <c r="F2498" s="49">
        <v>132</v>
      </c>
      <c r="G2498" s="50">
        <v>26.5</v>
      </c>
      <c r="H2498" s="51">
        <f t="shared" si="268"/>
        <v>3498</v>
      </c>
      <c r="I2498" s="52">
        <v>0.04</v>
      </c>
      <c r="J2498" s="31" t="str">
        <f t="shared" si="269"/>
        <v>Low (1–5%)</v>
      </c>
      <c r="K2498" s="51">
        <f t="shared" si="270"/>
        <v>139.92</v>
      </c>
      <c r="L2498" s="51">
        <f t="shared" si="271"/>
        <v>3358.08</v>
      </c>
      <c r="M2498" s="49">
        <v>1</v>
      </c>
      <c r="N2498" s="53">
        <f t="shared" si="272"/>
        <v>0.00757575757575758</v>
      </c>
      <c r="O2498" s="54" t="s">
        <v>33</v>
      </c>
      <c r="P2498" s="55" t="s">
        <v>29</v>
      </c>
    </row>
    <row r="2499" ht="22.5" customHeight="1" spans="1:16">
      <c r="A2499" s="36" t="s">
        <v>6</v>
      </c>
      <c r="B2499" s="37" t="s">
        <v>51</v>
      </c>
      <c r="C2499" s="38">
        <v>45698</v>
      </c>
      <c r="D2499" s="37" t="str">
        <f t="shared" ref="D2499:D2562" si="273">TEXT(C2499,"mmmm")</f>
        <v>February</v>
      </c>
      <c r="E2499" s="37">
        <f t="shared" ref="E2499:E2562" si="274">YEAR(C2499)</f>
        <v>2025</v>
      </c>
      <c r="F2499" s="39">
        <v>158</v>
      </c>
      <c r="G2499" s="40">
        <v>40.75</v>
      </c>
      <c r="H2499" s="41">
        <f t="shared" ref="H2499:H2562" si="275">F2499*G2499</f>
        <v>6438.5</v>
      </c>
      <c r="I2499" s="42">
        <v>0.13</v>
      </c>
      <c r="J2499" s="31" t="str">
        <f t="shared" ref="J2499:J2562" si="276">IF(I2499=0,"No Discount",IF(I2499&lt;=0.05,"Low (1–5%)",IF(I2499&lt;=0.1,"Moderate (6–10%)",IF(I2499&lt;=0.15,"High (11–15%)",IF(I2499&lt;=0.2,"Very High (16–20%)","Maximum (21–25%)")))))</f>
        <v>High (11–15%)</v>
      </c>
      <c r="K2499" s="41">
        <f t="shared" ref="K2499:K2562" si="277">H2499-L2499</f>
        <v>837.005</v>
      </c>
      <c r="L2499" s="41">
        <f t="shared" ref="L2499:L2562" si="278">H2499*(1-I2499)</f>
        <v>5601.495</v>
      </c>
      <c r="M2499" s="39">
        <v>0</v>
      </c>
      <c r="N2499" s="43">
        <f t="shared" ref="N2499:N2562" si="279">M2499/F2499</f>
        <v>0</v>
      </c>
      <c r="O2499" s="44" t="s">
        <v>32</v>
      </c>
      <c r="P2499" s="45" t="s">
        <v>28</v>
      </c>
    </row>
    <row r="2500" ht="22.5" customHeight="1" spans="1:16">
      <c r="A2500" s="46" t="s">
        <v>61</v>
      </c>
      <c r="B2500" s="47" t="s">
        <v>62</v>
      </c>
      <c r="C2500" s="48">
        <v>45698</v>
      </c>
      <c r="D2500" s="47" t="str">
        <f t="shared" si="273"/>
        <v>February</v>
      </c>
      <c r="E2500" s="47">
        <f t="shared" si="274"/>
        <v>2025</v>
      </c>
      <c r="F2500" s="49">
        <v>135</v>
      </c>
      <c r="G2500" s="50">
        <v>50.17</v>
      </c>
      <c r="H2500" s="51">
        <f t="shared" si="275"/>
        <v>6772.95</v>
      </c>
      <c r="I2500" s="52">
        <v>0.21</v>
      </c>
      <c r="J2500" s="31" t="str">
        <f t="shared" si="276"/>
        <v>Maximum (21–25%)</v>
      </c>
      <c r="K2500" s="51">
        <f t="shared" si="277"/>
        <v>1422.3195</v>
      </c>
      <c r="L2500" s="51">
        <f t="shared" si="278"/>
        <v>5350.6305</v>
      </c>
      <c r="M2500" s="49">
        <v>0</v>
      </c>
      <c r="N2500" s="53">
        <f t="shared" si="279"/>
        <v>0</v>
      </c>
      <c r="O2500" s="54" t="s">
        <v>32</v>
      </c>
      <c r="P2500" s="55" t="s">
        <v>30</v>
      </c>
    </row>
    <row r="2501" ht="22.5" customHeight="1" spans="1:16">
      <c r="A2501" s="36" t="s">
        <v>46</v>
      </c>
      <c r="B2501" s="37" t="s">
        <v>47</v>
      </c>
      <c r="C2501" s="38">
        <v>45712</v>
      </c>
      <c r="D2501" s="37" t="str">
        <f t="shared" si="273"/>
        <v>February</v>
      </c>
      <c r="E2501" s="37">
        <f t="shared" si="274"/>
        <v>2025</v>
      </c>
      <c r="F2501" s="39">
        <v>137</v>
      </c>
      <c r="G2501" s="40">
        <v>26.89</v>
      </c>
      <c r="H2501" s="41">
        <f t="shared" si="275"/>
        <v>3683.93</v>
      </c>
      <c r="I2501" s="42">
        <v>0.08</v>
      </c>
      <c r="J2501" s="31" t="str">
        <f t="shared" si="276"/>
        <v>Moderate (6–10%)</v>
      </c>
      <c r="K2501" s="41">
        <f t="shared" si="277"/>
        <v>294.7144</v>
      </c>
      <c r="L2501" s="41">
        <f t="shared" si="278"/>
        <v>3389.2156</v>
      </c>
      <c r="M2501" s="39">
        <v>0</v>
      </c>
      <c r="N2501" s="43">
        <f t="shared" si="279"/>
        <v>0</v>
      </c>
      <c r="O2501" s="44" t="s">
        <v>33</v>
      </c>
      <c r="P2501" s="45" t="s">
        <v>29</v>
      </c>
    </row>
    <row r="2502" ht="22.5" customHeight="1" spans="1:16">
      <c r="A2502" s="46" t="s">
        <v>56</v>
      </c>
      <c r="B2502" s="47" t="s">
        <v>57</v>
      </c>
      <c r="C2502" s="48">
        <v>45712</v>
      </c>
      <c r="D2502" s="47" t="str">
        <f t="shared" si="273"/>
        <v>February</v>
      </c>
      <c r="E2502" s="47">
        <f t="shared" si="274"/>
        <v>2025</v>
      </c>
      <c r="F2502" s="49">
        <v>145</v>
      </c>
      <c r="G2502" s="50">
        <v>11.46</v>
      </c>
      <c r="H2502" s="51">
        <f t="shared" si="275"/>
        <v>1661.7</v>
      </c>
      <c r="I2502" s="52">
        <v>0.24</v>
      </c>
      <c r="J2502" s="31" t="str">
        <f t="shared" si="276"/>
        <v>Maximum (21–25%)</v>
      </c>
      <c r="K2502" s="51">
        <f t="shared" si="277"/>
        <v>398.808</v>
      </c>
      <c r="L2502" s="51">
        <f t="shared" si="278"/>
        <v>1262.892</v>
      </c>
      <c r="M2502" s="49">
        <v>1</v>
      </c>
      <c r="N2502" s="53">
        <f t="shared" si="279"/>
        <v>0.00689655172413793</v>
      </c>
      <c r="O2502" s="54" t="s">
        <v>33</v>
      </c>
      <c r="P2502" s="55" t="s">
        <v>28</v>
      </c>
    </row>
    <row r="2503" ht="22.5" customHeight="1" spans="1:16">
      <c r="A2503" s="36" t="s">
        <v>10</v>
      </c>
      <c r="B2503" s="37" t="s">
        <v>62</v>
      </c>
      <c r="C2503" s="38">
        <v>45719</v>
      </c>
      <c r="D2503" s="37" t="str">
        <f t="shared" si="273"/>
        <v>March</v>
      </c>
      <c r="E2503" s="37">
        <f t="shared" si="274"/>
        <v>2025</v>
      </c>
      <c r="F2503" s="39">
        <v>141</v>
      </c>
      <c r="G2503" s="40">
        <v>25.7</v>
      </c>
      <c r="H2503" s="41">
        <f t="shared" si="275"/>
        <v>3623.7</v>
      </c>
      <c r="I2503" s="42">
        <v>0.1</v>
      </c>
      <c r="J2503" s="31" t="str">
        <f t="shared" si="276"/>
        <v>Moderate (6–10%)</v>
      </c>
      <c r="K2503" s="41">
        <f t="shared" si="277"/>
        <v>362.37</v>
      </c>
      <c r="L2503" s="41">
        <f t="shared" si="278"/>
        <v>3261.33</v>
      </c>
      <c r="M2503" s="39">
        <v>3</v>
      </c>
      <c r="N2503" s="43">
        <f t="shared" si="279"/>
        <v>0.0212765957446809</v>
      </c>
      <c r="O2503" s="44" t="s">
        <v>31</v>
      </c>
      <c r="P2503" s="45" t="s">
        <v>29</v>
      </c>
    </row>
    <row r="2504" ht="22.5" customHeight="1" spans="1:16">
      <c r="A2504" s="46" t="s">
        <v>61</v>
      </c>
      <c r="B2504" s="47" t="s">
        <v>62</v>
      </c>
      <c r="C2504" s="48">
        <v>45740</v>
      </c>
      <c r="D2504" s="47" t="str">
        <f t="shared" si="273"/>
        <v>March</v>
      </c>
      <c r="E2504" s="47">
        <f t="shared" si="274"/>
        <v>2025</v>
      </c>
      <c r="F2504" s="49">
        <v>158</v>
      </c>
      <c r="G2504" s="50">
        <v>41.39</v>
      </c>
      <c r="H2504" s="51">
        <f t="shared" si="275"/>
        <v>6539.62</v>
      </c>
      <c r="I2504" s="52">
        <v>0.01</v>
      </c>
      <c r="J2504" s="31" t="str">
        <f t="shared" si="276"/>
        <v>Low (1–5%)</v>
      </c>
      <c r="K2504" s="51">
        <f t="shared" si="277"/>
        <v>65.3962000000001</v>
      </c>
      <c r="L2504" s="51">
        <f t="shared" si="278"/>
        <v>6474.2238</v>
      </c>
      <c r="M2504" s="49">
        <v>3</v>
      </c>
      <c r="N2504" s="53">
        <f t="shared" si="279"/>
        <v>0.0189873417721519</v>
      </c>
      <c r="O2504" s="54" t="s">
        <v>33</v>
      </c>
      <c r="P2504" s="55" t="s">
        <v>30</v>
      </c>
    </row>
    <row r="2505" ht="22.5" customHeight="1" spans="1:16">
      <c r="A2505" s="36" t="s">
        <v>9</v>
      </c>
      <c r="B2505" s="37" t="s">
        <v>62</v>
      </c>
      <c r="C2505" s="38">
        <v>43836</v>
      </c>
      <c r="D2505" s="37" t="str">
        <f t="shared" si="273"/>
        <v>January</v>
      </c>
      <c r="E2505" s="37">
        <f t="shared" si="274"/>
        <v>2020</v>
      </c>
      <c r="F2505" s="39">
        <v>159</v>
      </c>
      <c r="G2505" s="40">
        <v>28.79</v>
      </c>
      <c r="H2505" s="41">
        <f t="shared" si="275"/>
        <v>4577.61</v>
      </c>
      <c r="I2505" s="42">
        <v>0.04</v>
      </c>
      <c r="J2505" s="31" t="str">
        <f t="shared" si="276"/>
        <v>Low (1–5%)</v>
      </c>
      <c r="K2505" s="41">
        <f t="shared" si="277"/>
        <v>183.1044</v>
      </c>
      <c r="L2505" s="41">
        <f t="shared" si="278"/>
        <v>4394.5056</v>
      </c>
      <c r="M2505" s="39">
        <v>1</v>
      </c>
      <c r="N2505" s="43">
        <f t="shared" si="279"/>
        <v>0.00628930817610063</v>
      </c>
      <c r="O2505" s="44" t="s">
        <v>32</v>
      </c>
      <c r="P2505" s="45" t="s">
        <v>28</v>
      </c>
    </row>
    <row r="2506" ht="22.5" customHeight="1" spans="1:16">
      <c r="A2506" s="46" t="s">
        <v>6</v>
      </c>
      <c r="B2506" s="47" t="s">
        <v>51</v>
      </c>
      <c r="C2506" s="48">
        <v>43864</v>
      </c>
      <c r="D2506" s="47" t="str">
        <f t="shared" si="273"/>
        <v>February</v>
      </c>
      <c r="E2506" s="47">
        <f t="shared" si="274"/>
        <v>2020</v>
      </c>
      <c r="F2506" s="49">
        <v>165</v>
      </c>
      <c r="G2506" s="50">
        <v>33.11</v>
      </c>
      <c r="H2506" s="51">
        <f t="shared" si="275"/>
        <v>5463.15</v>
      </c>
      <c r="I2506" s="52">
        <v>0.19</v>
      </c>
      <c r="J2506" s="31" t="str">
        <f t="shared" si="276"/>
        <v>Very High (16–20%)</v>
      </c>
      <c r="K2506" s="51">
        <f t="shared" si="277"/>
        <v>1037.9985</v>
      </c>
      <c r="L2506" s="51">
        <f t="shared" si="278"/>
        <v>4425.1515</v>
      </c>
      <c r="M2506" s="49">
        <v>2</v>
      </c>
      <c r="N2506" s="53">
        <f t="shared" si="279"/>
        <v>0.0121212121212121</v>
      </c>
      <c r="O2506" s="54" t="s">
        <v>31</v>
      </c>
      <c r="P2506" s="55" t="s">
        <v>28</v>
      </c>
    </row>
    <row r="2507" ht="22.5" customHeight="1" spans="1:16">
      <c r="A2507" s="36" t="s">
        <v>7</v>
      </c>
      <c r="B2507" s="37" t="s">
        <v>47</v>
      </c>
      <c r="C2507" s="38">
        <v>43864</v>
      </c>
      <c r="D2507" s="37" t="str">
        <f t="shared" si="273"/>
        <v>February</v>
      </c>
      <c r="E2507" s="37">
        <f t="shared" si="274"/>
        <v>2020</v>
      </c>
      <c r="F2507" s="39">
        <v>132</v>
      </c>
      <c r="G2507" s="40">
        <v>51.11</v>
      </c>
      <c r="H2507" s="41">
        <f t="shared" si="275"/>
        <v>6746.52</v>
      </c>
      <c r="I2507" s="42">
        <v>0.04</v>
      </c>
      <c r="J2507" s="31" t="str">
        <f t="shared" si="276"/>
        <v>Low (1–5%)</v>
      </c>
      <c r="K2507" s="41">
        <f t="shared" si="277"/>
        <v>269.8608</v>
      </c>
      <c r="L2507" s="41">
        <f t="shared" si="278"/>
        <v>6476.6592</v>
      </c>
      <c r="M2507" s="39">
        <v>2</v>
      </c>
      <c r="N2507" s="43">
        <f t="shared" si="279"/>
        <v>0.0151515151515152</v>
      </c>
      <c r="O2507" s="44" t="s">
        <v>31</v>
      </c>
      <c r="P2507" s="45" t="s">
        <v>29</v>
      </c>
    </row>
    <row r="2508" ht="22.5" customHeight="1" spans="1:16">
      <c r="A2508" s="46" t="s">
        <v>50</v>
      </c>
      <c r="B2508" s="47" t="s">
        <v>51</v>
      </c>
      <c r="C2508" s="48">
        <v>43864</v>
      </c>
      <c r="D2508" s="47" t="str">
        <f t="shared" si="273"/>
        <v>February</v>
      </c>
      <c r="E2508" s="47">
        <f t="shared" si="274"/>
        <v>2020</v>
      </c>
      <c r="F2508" s="49">
        <v>153</v>
      </c>
      <c r="G2508" s="50">
        <v>49.9</v>
      </c>
      <c r="H2508" s="51">
        <f t="shared" si="275"/>
        <v>7634.7</v>
      </c>
      <c r="I2508" s="52">
        <v>0.04</v>
      </c>
      <c r="J2508" s="31" t="str">
        <f t="shared" si="276"/>
        <v>Low (1–5%)</v>
      </c>
      <c r="K2508" s="51">
        <f t="shared" si="277"/>
        <v>305.388</v>
      </c>
      <c r="L2508" s="51">
        <f t="shared" si="278"/>
        <v>7329.312</v>
      </c>
      <c r="M2508" s="49">
        <v>3</v>
      </c>
      <c r="N2508" s="53">
        <f t="shared" si="279"/>
        <v>0.0196078431372549</v>
      </c>
      <c r="O2508" s="54" t="s">
        <v>32</v>
      </c>
      <c r="P2508" s="55" t="s">
        <v>29</v>
      </c>
    </row>
    <row r="2509" ht="22.5" customHeight="1" spans="1:16">
      <c r="A2509" s="36" t="s">
        <v>9</v>
      </c>
      <c r="B2509" s="37" t="s">
        <v>62</v>
      </c>
      <c r="C2509" s="38">
        <v>43864</v>
      </c>
      <c r="D2509" s="37" t="str">
        <f t="shared" si="273"/>
        <v>February</v>
      </c>
      <c r="E2509" s="37">
        <f t="shared" si="274"/>
        <v>2020</v>
      </c>
      <c r="F2509" s="39">
        <v>162</v>
      </c>
      <c r="G2509" s="40">
        <v>58.36</v>
      </c>
      <c r="H2509" s="41">
        <f t="shared" si="275"/>
        <v>9454.32</v>
      </c>
      <c r="I2509" s="42">
        <v>0.01</v>
      </c>
      <c r="J2509" s="31" t="str">
        <f t="shared" si="276"/>
        <v>Low (1–5%)</v>
      </c>
      <c r="K2509" s="41">
        <f t="shared" si="277"/>
        <v>94.5432000000001</v>
      </c>
      <c r="L2509" s="41">
        <f t="shared" si="278"/>
        <v>9359.7768</v>
      </c>
      <c r="M2509" s="39">
        <v>5</v>
      </c>
      <c r="N2509" s="43">
        <f t="shared" si="279"/>
        <v>0.0308641975308642</v>
      </c>
      <c r="O2509" s="44" t="s">
        <v>32</v>
      </c>
      <c r="P2509" s="45" t="s">
        <v>29</v>
      </c>
    </row>
    <row r="2510" ht="22.5" customHeight="1" spans="1:16">
      <c r="A2510" s="46" t="s">
        <v>56</v>
      </c>
      <c r="B2510" s="47" t="s">
        <v>57</v>
      </c>
      <c r="C2510" s="48">
        <v>43878</v>
      </c>
      <c r="D2510" s="47" t="str">
        <f t="shared" si="273"/>
        <v>February</v>
      </c>
      <c r="E2510" s="47">
        <f t="shared" si="274"/>
        <v>2020</v>
      </c>
      <c r="F2510" s="49">
        <v>150</v>
      </c>
      <c r="G2510" s="50">
        <v>56.59</v>
      </c>
      <c r="H2510" s="51">
        <f t="shared" si="275"/>
        <v>8488.5</v>
      </c>
      <c r="I2510" s="52">
        <v>0.01</v>
      </c>
      <c r="J2510" s="31" t="str">
        <f t="shared" si="276"/>
        <v>Low (1–5%)</v>
      </c>
      <c r="K2510" s="51">
        <f t="shared" si="277"/>
        <v>84.8850000000002</v>
      </c>
      <c r="L2510" s="51">
        <f t="shared" si="278"/>
        <v>8403.615</v>
      </c>
      <c r="M2510" s="49">
        <v>0</v>
      </c>
      <c r="N2510" s="53">
        <f t="shared" si="279"/>
        <v>0</v>
      </c>
      <c r="O2510" s="54" t="s">
        <v>32</v>
      </c>
      <c r="P2510" s="55" t="s">
        <v>29</v>
      </c>
    </row>
    <row r="2511" ht="22.5" customHeight="1" spans="1:16">
      <c r="A2511" s="36" t="s">
        <v>54</v>
      </c>
      <c r="B2511" s="37" t="s">
        <v>55</v>
      </c>
      <c r="C2511" s="38">
        <v>43899</v>
      </c>
      <c r="D2511" s="37" t="str">
        <f t="shared" si="273"/>
        <v>March</v>
      </c>
      <c r="E2511" s="37">
        <f t="shared" si="274"/>
        <v>2020</v>
      </c>
      <c r="F2511" s="39">
        <v>158</v>
      </c>
      <c r="G2511" s="40">
        <v>13.65</v>
      </c>
      <c r="H2511" s="41">
        <f t="shared" si="275"/>
        <v>2156.7</v>
      </c>
      <c r="I2511" s="42">
        <v>0.02</v>
      </c>
      <c r="J2511" s="31" t="str">
        <f t="shared" si="276"/>
        <v>Low (1–5%)</v>
      </c>
      <c r="K2511" s="41">
        <f t="shared" si="277"/>
        <v>43.134</v>
      </c>
      <c r="L2511" s="41">
        <f t="shared" si="278"/>
        <v>2113.566</v>
      </c>
      <c r="M2511" s="39">
        <v>1</v>
      </c>
      <c r="N2511" s="43">
        <f t="shared" si="279"/>
        <v>0.00632911392405063</v>
      </c>
      <c r="O2511" s="44" t="s">
        <v>31</v>
      </c>
      <c r="P2511" s="45" t="s">
        <v>29</v>
      </c>
    </row>
    <row r="2512" ht="22.5" customHeight="1" spans="1:16">
      <c r="A2512" s="46" t="s">
        <v>10</v>
      </c>
      <c r="B2512" s="47" t="s">
        <v>62</v>
      </c>
      <c r="C2512" s="48">
        <v>43920</v>
      </c>
      <c r="D2512" s="47" t="str">
        <f t="shared" si="273"/>
        <v>March</v>
      </c>
      <c r="E2512" s="47">
        <f t="shared" si="274"/>
        <v>2020</v>
      </c>
      <c r="F2512" s="49">
        <v>135</v>
      </c>
      <c r="G2512" s="50">
        <v>41.8</v>
      </c>
      <c r="H2512" s="51">
        <f t="shared" si="275"/>
        <v>5643</v>
      </c>
      <c r="I2512" s="52">
        <v>0.03</v>
      </c>
      <c r="J2512" s="31" t="str">
        <f t="shared" si="276"/>
        <v>Low (1–5%)</v>
      </c>
      <c r="K2512" s="51">
        <f t="shared" si="277"/>
        <v>169.29</v>
      </c>
      <c r="L2512" s="51">
        <f t="shared" si="278"/>
        <v>5473.71</v>
      </c>
      <c r="M2512" s="49">
        <v>2</v>
      </c>
      <c r="N2512" s="53">
        <f t="shared" si="279"/>
        <v>0.0148148148148148</v>
      </c>
      <c r="O2512" s="54" t="s">
        <v>31</v>
      </c>
      <c r="P2512" s="55" t="s">
        <v>29</v>
      </c>
    </row>
    <row r="2513" ht="22.5" customHeight="1" spans="1:16">
      <c r="A2513" s="36" t="s">
        <v>54</v>
      </c>
      <c r="B2513" s="37" t="s">
        <v>55</v>
      </c>
      <c r="C2513" s="38">
        <v>43920</v>
      </c>
      <c r="D2513" s="37" t="str">
        <f t="shared" si="273"/>
        <v>March</v>
      </c>
      <c r="E2513" s="37">
        <f t="shared" si="274"/>
        <v>2020</v>
      </c>
      <c r="F2513" s="39">
        <v>156</v>
      </c>
      <c r="G2513" s="40">
        <v>24.44</v>
      </c>
      <c r="H2513" s="41">
        <f t="shared" si="275"/>
        <v>3812.64</v>
      </c>
      <c r="I2513" s="42">
        <v>0.15</v>
      </c>
      <c r="J2513" s="31" t="str">
        <f t="shared" si="276"/>
        <v>High (11–15%)</v>
      </c>
      <c r="K2513" s="41">
        <f t="shared" si="277"/>
        <v>571.896</v>
      </c>
      <c r="L2513" s="41">
        <f t="shared" si="278"/>
        <v>3240.744</v>
      </c>
      <c r="M2513" s="39">
        <v>3</v>
      </c>
      <c r="N2513" s="43">
        <f t="shared" si="279"/>
        <v>0.0192307692307692</v>
      </c>
      <c r="O2513" s="44" t="s">
        <v>33</v>
      </c>
      <c r="P2513" s="45" t="s">
        <v>29</v>
      </c>
    </row>
    <row r="2514" ht="22.5" customHeight="1" spans="1:16">
      <c r="A2514" s="46" t="s">
        <v>48</v>
      </c>
      <c r="B2514" s="47" t="s">
        <v>49</v>
      </c>
      <c r="C2514" s="48">
        <v>43955</v>
      </c>
      <c r="D2514" s="47" t="str">
        <f t="shared" si="273"/>
        <v>May</v>
      </c>
      <c r="E2514" s="47">
        <f t="shared" si="274"/>
        <v>2020</v>
      </c>
      <c r="F2514" s="49">
        <v>154</v>
      </c>
      <c r="G2514" s="50">
        <v>12.89</v>
      </c>
      <c r="H2514" s="51">
        <f t="shared" si="275"/>
        <v>1985.06</v>
      </c>
      <c r="I2514" s="52">
        <v>0.1</v>
      </c>
      <c r="J2514" s="31" t="str">
        <f t="shared" si="276"/>
        <v>Moderate (6–10%)</v>
      </c>
      <c r="K2514" s="51">
        <f t="shared" si="277"/>
        <v>198.506</v>
      </c>
      <c r="L2514" s="51">
        <f t="shared" si="278"/>
        <v>1786.554</v>
      </c>
      <c r="M2514" s="49">
        <v>1</v>
      </c>
      <c r="N2514" s="53">
        <f t="shared" si="279"/>
        <v>0.00649350649350649</v>
      </c>
      <c r="O2514" s="54" t="s">
        <v>31</v>
      </c>
      <c r="P2514" s="55" t="s">
        <v>28</v>
      </c>
    </row>
    <row r="2515" ht="22.5" customHeight="1" spans="1:16">
      <c r="A2515" s="36" t="s">
        <v>8</v>
      </c>
      <c r="B2515" s="37" t="s">
        <v>45</v>
      </c>
      <c r="C2515" s="38">
        <v>43969</v>
      </c>
      <c r="D2515" s="37" t="str">
        <f t="shared" si="273"/>
        <v>May</v>
      </c>
      <c r="E2515" s="37">
        <f t="shared" si="274"/>
        <v>2020</v>
      </c>
      <c r="F2515" s="39">
        <v>138</v>
      </c>
      <c r="G2515" s="40">
        <v>44.81</v>
      </c>
      <c r="H2515" s="41">
        <f t="shared" si="275"/>
        <v>6183.78</v>
      </c>
      <c r="I2515" s="42">
        <v>0.17</v>
      </c>
      <c r="J2515" s="31" t="str">
        <f t="shared" si="276"/>
        <v>Very High (16–20%)</v>
      </c>
      <c r="K2515" s="41">
        <f t="shared" si="277"/>
        <v>1051.2426</v>
      </c>
      <c r="L2515" s="41">
        <f t="shared" si="278"/>
        <v>5132.5374</v>
      </c>
      <c r="M2515" s="39">
        <v>2</v>
      </c>
      <c r="N2515" s="43">
        <f t="shared" si="279"/>
        <v>0.0144927536231884</v>
      </c>
      <c r="O2515" s="44" t="s">
        <v>31</v>
      </c>
      <c r="P2515" s="45" t="s">
        <v>29</v>
      </c>
    </row>
    <row r="2516" ht="22.5" customHeight="1" spans="1:16">
      <c r="A2516" s="46" t="s">
        <v>6</v>
      </c>
      <c r="B2516" s="47" t="s">
        <v>51</v>
      </c>
      <c r="C2516" s="48">
        <v>43976</v>
      </c>
      <c r="D2516" s="47" t="str">
        <f t="shared" si="273"/>
        <v>May</v>
      </c>
      <c r="E2516" s="47">
        <f t="shared" si="274"/>
        <v>2020</v>
      </c>
      <c r="F2516" s="49">
        <v>160</v>
      </c>
      <c r="G2516" s="50">
        <v>45.37</v>
      </c>
      <c r="H2516" s="51">
        <f t="shared" si="275"/>
        <v>7259.2</v>
      </c>
      <c r="I2516" s="52">
        <v>0.14</v>
      </c>
      <c r="J2516" s="31" t="str">
        <f t="shared" si="276"/>
        <v>High (11–15%)</v>
      </c>
      <c r="K2516" s="51">
        <f t="shared" si="277"/>
        <v>1016.288</v>
      </c>
      <c r="L2516" s="51">
        <f t="shared" si="278"/>
        <v>6242.912</v>
      </c>
      <c r="M2516" s="49">
        <v>1</v>
      </c>
      <c r="N2516" s="53">
        <f t="shared" si="279"/>
        <v>0.00625</v>
      </c>
      <c r="O2516" s="54" t="s">
        <v>32</v>
      </c>
      <c r="P2516" s="55" t="s">
        <v>29</v>
      </c>
    </row>
    <row r="2517" ht="22.5" customHeight="1" spans="1:16">
      <c r="A2517" s="36" t="s">
        <v>7</v>
      </c>
      <c r="B2517" s="37" t="s">
        <v>47</v>
      </c>
      <c r="C2517" s="38">
        <v>43983</v>
      </c>
      <c r="D2517" s="37" t="str">
        <f t="shared" si="273"/>
        <v>June</v>
      </c>
      <c r="E2517" s="37">
        <f t="shared" si="274"/>
        <v>2020</v>
      </c>
      <c r="F2517" s="39">
        <v>143</v>
      </c>
      <c r="G2517" s="40">
        <v>12.85</v>
      </c>
      <c r="H2517" s="41">
        <f t="shared" si="275"/>
        <v>1837.55</v>
      </c>
      <c r="I2517" s="42">
        <v>0.15</v>
      </c>
      <c r="J2517" s="31" t="str">
        <f t="shared" si="276"/>
        <v>High (11–15%)</v>
      </c>
      <c r="K2517" s="41">
        <f t="shared" si="277"/>
        <v>275.6325</v>
      </c>
      <c r="L2517" s="41">
        <f t="shared" si="278"/>
        <v>1561.9175</v>
      </c>
      <c r="M2517" s="39">
        <v>1</v>
      </c>
      <c r="N2517" s="43">
        <f t="shared" si="279"/>
        <v>0.00699300699300699</v>
      </c>
      <c r="O2517" s="44" t="s">
        <v>31</v>
      </c>
      <c r="P2517" s="45" t="s">
        <v>28</v>
      </c>
    </row>
    <row r="2518" ht="22.5" customHeight="1" spans="1:16">
      <c r="A2518" s="46" t="s">
        <v>10</v>
      </c>
      <c r="B2518" s="47" t="s">
        <v>62</v>
      </c>
      <c r="C2518" s="48">
        <v>44004</v>
      </c>
      <c r="D2518" s="47" t="str">
        <f t="shared" si="273"/>
        <v>June</v>
      </c>
      <c r="E2518" s="47">
        <f t="shared" si="274"/>
        <v>2020</v>
      </c>
      <c r="F2518" s="49">
        <v>152</v>
      </c>
      <c r="G2518" s="50">
        <v>54.92</v>
      </c>
      <c r="H2518" s="51">
        <f t="shared" si="275"/>
        <v>8347.84</v>
      </c>
      <c r="I2518" s="52">
        <v>0</v>
      </c>
      <c r="J2518" s="31" t="str">
        <f t="shared" si="276"/>
        <v>No Discount</v>
      </c>
      <c r="K2518" s="51">
        <f t="shared" si="277"/>
        <v>0</v>
      </c>
      <c r="L2518" s="51">
        <f t="shared" si="278"/>
        <v>8347.84</v>
      </c>
      <c r="M2518" s="49">
        <v>1</v>
      </c>
      <c r="N2518" s="53">
        <f t="shared" si="279"/>
        <v>0.00657894736842105</v>
      </c>
      <c r="O2518" s="54" t="s">
        <v>32</v>
      </c>
      <c r="P2518" s="55" t="s">
        <v>29</v>
      </c>
    </row>
    <row r="2519" ht="22.5" customHeight="1" spans="1:16">
      <c r="A2519" s="36" t="s">
        <v>10</v>
      </c>
      <c r="B2519" s="37" t="s">
        <v>62</v>
      </c>
      <c r="C2519" s="38">
        <v>44011</v>
      </c>
      <c r="D2519" s="37" t="str">
        <f t="shared" si="273"/>
        <v>June</v>
      </c>
      <c r="E2519" s="37">
        <f t="shared" si="274"/>
        <v>2020</v>
      </c>
      <c r="F2519" s="39">
        <v>141</v>
      </c>
      <c r="G2519" s="40">
        <v>27.74</v>
      </c>
      <c r="H2519" s="41">
        <f t="shared" si="275"/>
        <v>3911.34</v>
      </c>
      <c r="I2519" s="42">
        <v>0.01</v>
      </c>
      <c r="J2519" s="31" t="str">
        <f t="shared" si="276"/>
        <v>Low (1–5%)</v>
      </c>
      <c r="K2519" s="41">
        <f t="shared" si="277"/>
        <v>39.1134000000002</v>
      </c>
      <c r="L2519" s="41">
        <f t="shared" si="278"/>
        <v>3872.2266</v>
      </c>
      <c r="M2519" s="39">
        <v>2</v>
      </c>
      <c r="N2519" s="43">
        <f t="shared" si="279"/>
        <v>0.0141843971631206</v>
      </c>
      <c r="O2519" s="44" t="s">
        <v>31</v>
      </c>
      <c r="P2519" s="45" t="s">
        <v>29</v>
      </c>
    </row>
    <row r="2520" ht="22.5" customHeight="1" spans="1:16">
      <c r="A2520" s="46" t="s">
        <v>8</v>
      </c>
      <c r="B2520" s="47" t="s">
        <v>45</v>
      </c>
      <c r="C2520" s="48">
        <v>44018</v>
      </c>
      <c r="D2520" s="47" t="str">
        <f t="shared" si="273"/>
        <v>July</v>
      </c>
      <c r="E2520" s="47">
        <f t="shared" si="274"/>
        <v>2020</v>
      </c>
      <c r="F2520" s="49">
        <v>140</v>
      </c>
      <c r="G2520" s="50">
        <v>56.32</v>
      </c>
      <c r="H2520" s="51">
        <f t="shared" si="275"/>
        <v>7884.8</v>
      </c>
      <c r="I2520" s="52">
        <v>0.15</v>
      </c>
      <c r="J2520" s="31" t="str">
        <f t="shared" si="276"/>
        <v>High (11–15%)</v>
      </c>
      <c r="K2520" s="51">
        <f t="shared" si="277"/>
        <v>1182.72</v>
      </c>
      <c r="L2520" s="51">
        <f t="shared" si="278"/>
        <v>6702.08</v>
      </c>
      <c r="M2520" s="49">
        <v>0</v>
      </c>
      <c r="N2520" s="53">
        <f t="shared" si="279"/>
        <v>0</v>
      </c>
      <c r="O2520" s="54" t="s">
        <v>33</v>
      </c>
      <c r="P2520" s="55" t="s">
        <v>29</v>
      </c>
    </row>
    <row r="2521" ht="22.5" customHeight="1" spans="1:16">
      <c r="A2521" s="36" t="s">
        <v>46</v>
      </c>
      <c r="B2521" s="37" t="s">
        <v>47</v>
      </c>
      <c r="C2521" s="38">
        <v>44018</v>
      </c>
      <c r="D2521" s="37" t="str">
        <f t="shared" si="273"/>
        <v>July</v>
      </c>
      <c r="E2521" s="37">
        <f t="shared" si="274"/>
        <v>2020</v>
      </c>
      <c r="F2521" s="39">
        <v>143</v>
      </c>
      <c r="G2521" s="40">
        <v>39.42</v>
      </c>
      <c r="H2521" s="41">
        <f t="shared" si="275"/>
        <v>5637.06</v>
      </c>
      <c r="I2521" s="42">
        <v>0.21</v>
      </c>
      <c r="J2521" s="31" t="str">
        <f t="shared" si="276"/>
        <v>Maximum (21–25%)</v>
      </c>
      <c r="K2521" s="41">
        <f t="shared" si="277"/>
        <v>1183.7826</v>
      </c>
      <c r="L2521" s="41">
        <f t="shared" si="278"/>
        <v>4453.2774</v>
      </c>
      <c r="M2521" s="39">
        <v>4</v>
      </c>
      <c r="N2521" s="43">
        <f t="shared" si="279"/>
        <v>0.027972027972028</v>
      </c>
      <c r="O2521" s="44" t="s">
        <v>32</v>
      </c>
      <c r="P2521" s="45" t="s">
        <v>30</v>
      </c>
    </row>
    <row r="2522" ht="22.5" customHeight="1" spans="1:16">
      <c r="A2522" s="46" t="s">
        <v>6</v>
      </c>
      <c r="B2522" s="47" t="s">
        <v>51</v>
      </c>
      <c r="C2522" s="48">
        <v>44032</v>
      </c>
      <c r="D2522" s="47" t="str">
        <f t="shared" si="273"/>
        <v>July</v>
      </c>
      <c r="E2522" s="47">
        <f t="shared" si="274"/>
        <v>2020</v>
      </c>
      <c r="F2522" s="49">
        <v>154</v>
      </c>
      <c r="G2522" s="50">
        <v>55.86</v>
      </c>
      <c r="H2522" s="51">
        <f t="shared" si="275"/>
        <v>8602.44</v>
      </c>
      <c r="I2522" s="52">
        <v>0.03</v>
      </c>
      <c r="J2522" s="31" t="str">
        <f t="shared" si="276"/>
        <v>Low (1–5%)</v>
      </c>
      <c r="K2522" s="51">
        <f t="shared" si="277"/>
        <v>258.073200000001</v>
      </c>
      <c r="L2522" s="51">
        <f t="shared" si="278"/>
        <v>8344.3668</v>
      </c>
      <c r="M2522" s="49">
        <v>0</v>
      </c>
      <c r="N2522" s="53">
        <f t="shared" si="279"/>
        <v>0</v>
      </c>
      <c r="O2522" s="54" t="s">
        <v>32</v>
      </c>
      <c r="P2522" s="55" t="s">
        <v>30</v>
      </c>
    </row>
    <row r="2523" ht="22.5" customHeight="1" spans="1:16">
      <c r="A2523" s="36" t="s">
        <v>50</v>
      </c>
      <c r="B2523" s="37" t="s">
        <v>51</v>
      </c>
      <c r="C2523" s="38">
        <v>44039</v>
      </c>
      <c r="D2523" s="37" t="str">
        <f t="shared" si="273"/>
        <v>July</v>
      </c>
      <c r="E2523" s="37">
        <f t="shared" si="274"/>
        <v>2020</v>
      </c>
      <c r="F2523" s="39">
        <v>157</v>
      </c>
      <c r="G2523" s="40">
        <v>43.78</v>
      </c>
      <c r="H2523" s="41">
        <f t="shared" si="275"/>
        <v>6873.46</v>
      </c>
      <c r="I2523" s="42">
        <v>0.18</v>
      </c>
      <c r="J2523" s="31" t="str">
        <f t="shared" si="276"/>
        <v>Very High (16–20%)</v>
      </c>
      <c r="K2523" s="41">
        <f t="shared" si="277"/>
        <v>1237.2228</v>
      </c>
      <c r="L2523" s="41">
        <f t="shared" si="278"/>
        <v>5636.2372</v>
      </c>
      <c r="M2523" s="39">
        <v>2</v>
      </c>
      <c r="N2523" s="43">
        <f t="shared" si="279"/>
        <v>0.0127388535031847</v>
      </c>
      <c r="O2523" s="44" t="s">
        <v>31</v>
      </c>
      <c r="P2523" s="45" t="s">
        <v>29</v>
      </c>
    </row>
    <row r="2524" ht="22.5" customHeight="1" spans="1:16">
      <c r="A2524" s="46" t="s">
        <v>59</v>
      </c>
      <c r="B2524" s="47" t="s">
        <v>60</v>
      </c>
      <c r="C2524" s="48">
        <v>44046</v>
      </c>
      <c r="D2524" s="47" t="str">
        <f t="shared" si="273"/>
        <v>August</v>
      </c>
      <c r="E2524" s="47">
        <f t="shared" si="274"/>
        <v>2020</v>
      </c>
      <c r="F2524" s="49">
        <v>155</v>
      </c>
      <c r="G2524" s="50">
        <v>39.93</v>
      </c>
      <c r="H2524" s="51">
        <f t="shared" si="275"/>
        <v>6189.15</v>
      </c>
      <c r="I2524" s="52">
        <v>0.25</v>
      </c>
      <c r="J2524" s="31" t="str">
        <f t="shared" si="276"/>
        <v>Maximum (21–25%)</v>
      </c>
      <c r="K2524" s="51">
        <f t="shared" si="277"/>
        <v>1547.2875</v>
      </c>
      <c r="L2524" s="51">
        <f t="shared" si="278"/>
        <v>4641.8625</v>
      </c>
      <c r="M2524" s="49">
        <v>4</v>
      </c>
      <c r="N2524" s="53">
        <f t="shared" si="279"/>
        <v>0.0258064516129032</v>
      </c>
      <c r="O2524" s="54" t="s">
        <v>32</v>
      </c>
      <c r="P2524" s="55" t="s">
        <v>30</v>
      </c>
    </row>
    <row r="2525" ht="22.5" customHeight="1" spans="1:16">
      <c r="A2525" s="36" t="s">
        <v>63</v>
      </c>
      <c r="B2525" s="37" t="s">
        <v>57</v>
      </c>
      <c r="C2525" s="38">
        <v>44053</v>
      </c>
      <c r="D2525" s="37" t="str">
        <f t="shared" si="273"/>
        <v>August</v>
      </c>
      <c r="E2525" s="37">
        <f t="shared" si="274"/>
        <v>2020</v>
      </c>
      <c r="F2525" s="39">
        <v>155</v>
      </c>
      <c r="G2525" s="40">
        <v>34.48</v>
      </c>
      <c r="H2525" s="41">
        <f t="shared" si="275"/>
        <v>5344.4</v>
      </c>
      <c r="I2525" s="42">
        <v>0.24</v>
      </c>
      <c r="J2525" s="31" t="str">
        <f t="shared" si="276"/>
        <v>Maximum (21–25%)</v>
      </c>
      <c r="K2525" s="41">
        <f t="shared" si="277"/>
        <v>1282.656</v>
      </c>
      <c r="L2525" s="41">
        <f t="shared" si="278"/>
        <v>4061.744</v>
      </c>
      <c r="M2525" s="39">
        <v>0</v>
      </c>
      <c r="N2525" s="43">
        <f t="shared" si="279"/>
        <v>0</v>
      </c>
      <c r="O2525" s="44" t="s">
        <v>31</v>
      </c>
      <c r="P2525" s="45" t="s">
        <v>30</v>
      </c>
    </row>
    <row r="2526" ht="22.5" customHeight="1" spans="1:16">
      <c r="A2526" s="46" t="s">
        <v>56</v>
      </c>
      <c r="B2526" s="47" t="s">
        <v>57</v>
      </c>
      <c r="C2526" s="48">
        <v>44053</v>
      </c>
      <c r="D2526" s="47" t="str">
        <f t="shared" si="273"/>
        <v>August</v>
      </c>
      <c r="E2526" s="47">
        <f t="shared" si="274"/>
        <v>2020</v>
      </c>
      <c r="F2526" s="49">
        <v>166</v>
      </c>
      <c r="G2526" s="50">
        <v>21.23</v>
      </c>
      <c r="H2526" s="51">
        <f t="shared" si="275"/>
        <v>3524.18</v>
      </c>
      <c r="I2526" s="52">
        <v>0.15</v>
      </c>
      <c r="J2526" s="31" t="str">
        <f t="shared" si="276"/>
        <v>High (11–15%)</v>
      </c>
      <c r="K2526" s="51">
        <f t="shared" si="277"/>
        <v>528.627</v>
      </c>
      <c r="L2526" s="51">
        <f t="shared" si="278"/>
        <v>2995.553</v>
      </c>
      <c r="M2526" s="49">
        <v>1</v>
      </c>
      <c r="N2526" s="53">
        <f t="shared" si="279"/>
        <v>0.00602409638554217</v>
      </c>
      <c r="O2526" s="54" t="s">
        <v>33</v>
      </c>
      <c r="P2526" s="55" t="s">
        <v>29</v>
      </c>
    </row>
    <row r="2527" ht="22.5" customHeight="1" spans="1:16">
      <c r="A2527" s="36" t="s">
        <v>10</v>
      </c>
      <c r="B2527" s="37" t="s">
        <v>62</v>
      </c>
      <c r="C2527" s="38">
        <v>44060</v>
      </c>
      <c r="D2527" s="37" t="str">
        <f t="shared" si="273"/>
        <v>August</v>
      </c>
      <c r="E2527" s="37">
        <f t="shared" si="274"/>
        <v>2020</v>
      </c>
      <c r="F2527" s="39">
        <v>135</v>
      </c>
      <c r="G2527" s="40">
        <v>37.43</v>
      </c>
      <c r="H2527" s="41">
        <f t="shared" si="275"/>
        <v>5053.05</v>
      </c>
      <c r="I2527" s="42">
        <v>0.11</v>
      </c>
      <c r="J2527" s="31" t="str">
        <f t="shared" si="276"/>
        <v>High (11–15%)</v>
      </c>
      <c r="K2527" s="41">
        <f t="shared" si="277"/>
        <v>555.8355</v>
      </c>
      <c r="L2527" s="41">
        <f t="shared" si="278"/>
        <v>4497.2145</v>
      </c>
      <c r="M2527" s="39">
        <v>1</v>
      </c>
      <c r="N2527" s="43">
        <f t="shared" si="279"/>
        <v>0.00740740740740741</v>
      </c>
      <c r="O2527" s="44" t="s">
        <v>31</v>
      </c>
      <c r="P2527" s="45" t="s">
        <v>28</v>
      </c>
    </row>
    <row r="2528" ht="22.5" customHeight="1" spans="1:16">
      <c r="A2528" s="46" t="s">
        <v>61</v>
      </c>
      <c r="B2528" s="47" t="s">
        <v>62</v>
      </c>
      <c r="C2528" s="48">
        <v>44060</v>
      </c>
      <c r="D2528" s="47" t="str">
        <f t="shared" si="273"/>
        <v>August</v>
      </c>
      <c r="E2528" s="47">
        <f t="shared" si="274"/>
        <v>2020</v>
      </c>
      <c r="F2528" s="49">
        <v>145</v>
      </c>
      <c r="G2528" s="50">
        <v>34.19</v>
      </c>
      <c r="H2528" s="51">
        <f t="shared" si="275"/>
        <v>4957.55</v>
      </c>
      <c r="I2528" s="52">
        <v>0.05</v>
      </c>
      <c r="J2528" s="31" t="str">
        <f t="shared" si="276"/>
        <v>Low (1–5%)</v>
      </c>
      <c r="K2528" s="51">
        <f t="shared" si="277"/>
        <v>247.877500000001</v>
      </c>
      <c r="L2528" s="51">
        <f t="shared" si="278"/>
        <v>4709.6725</v>
      </c>
      <c r="M2528" s="49">
        <v>1</v>
      </c>
      <c r="N2528" s="53">
        <f t="shared" si="279"/>
        <v>0.00689655172413793</v>
      </c>
      <c r="O2528" s="54" t="s">
        <v>33</v>
      </c>
      <c r="P2528" s="55" t="s">
        <v>30</v>
      </c>
    </row>
    <row r="2529" ht="22.5" customHeight="1" spans="1:16">
      <c r="A2529" s="36" t="s">
        <v>64</v>
      </c>
      <c r="B2529" s="37" t="s">
        <v>65</v>
      </c>
      <c r="C2529" s="38">
        <v>44074</v>
      </c>
      <c r="D2529" s="37" t="str">
        <f t="shared" si="273"/>
        <v>August</v>
      </c>
      <c r="E2529" s="37">
        <f t="shared" si="274"/>
        <v>2020</v>
      </c>
      <c r="F2529" s="39">
        <v>158</v>
      </c>
      <c r="G2529" s="40">
        <v>52.45</v>
      </c>
      <c r="H2529" s="41">
        <f t="shared" si="275"/>
        <v>8287.1</v>
      </c>
      <c r="I2529" s="42">
        <v>0.19</v>
      </c>
      <c r="J2529" s="31" t="str">
        <f t="shared" si="276"/>
        <v>Very High (16–20%)</v>
      </c>
      <c r="K2529" s="41">
        <f t="shared" si="277"/>
        <v>1574.549</v>
      </c>
      <c r="L2529" s="41">
        <f t="shared" si="278"/>
        <v>6712.551</v>
      </c>
      <c r="M2529" s="39">
        <v>0</v>
      </c>
      <c r="N2529" s="43">
        <f t="shared" si="279"/>
        <v>0</v>
      </c>
      <c r="O2529" s="44" t="s">
        <v>31</v>
      </c>
      <c r="P2529" s="45" t="s">
        <v>29</v>
      </c>
    </row>
    <row r="2530" ht="22.5" customHeight="1" spans="1:16">
      <c r="A2530" s="46" t="s">
        <v>63</v>
      </c>
      <c r="B2530" s="47" t="s">
        <v>57</v>
      </c>
      <c r="C2530" s="48">
        <v>44074</v>
      </c>
      <c r="D2530" s="47" t="str">
        <f t="shared" si="273"/>
        <v>August</v>
      </c>
      <c r="E2530" s="47">
        <f t="shared" si="274"/>
        <v>2020</v>
      </c>
      <c r="F2530" s="49">
        <v>167</v>
      </c>
      <c r="G2530" s="50">
        <v>15.63</v>
      </c>
      <c r="H2530" s="51">
        <f t="shared" si="275"/>
        <v>2610.21</v>
      </c>
      <c r="I2530" s="52">
        <v>0.07</v>
      </c>
      <c r="J2530" s="31" t="str">
        <f t="shared" si="276"/>
        <v>Moderate (6–10%)</v>
      </c>
      <c r="K2530" s="51">
        <f t="shared" si="277"/>
        <v>182.7147</v>
      </c>
      <c r="L2530" s="51">
        <f t="shared" si="278"/>
        <v>2427.4953</v>
      </c>
      <c r="M2530" s="49">
        <v>3</v>
      </c>
      <c r="N2530" s="53">
        <f t="shared" si="279"/>
        <v>0.0179640718562874</v>
      </c>
      <c r="O2530" s="54" t="s">
        <v>33</v>
      </c>
      <c r="P2530" s="55" t="s">
        <v>28</v>
      </c>
    </row>
    <row r="2531" ht="22.5" customHeight="1" spans="1:16">
      <c r="A2531" s="36" t="s">
        <v>8</v>
      </c>
      <c r="B2531" s="37" t="s">
        <v>45</v>
      </c>
      <c r="C2531" s="38">
        <v>44081</v>
      </c>
      <c r="D2531" s="37" t="str">
        <f t="shared" si="273"/>
        <v>September</v>
      </c>
      <c r="E2531" s="37">
        <f t="shared" si="274"/>
        <v>2020</v>
      </c>
      <c r="F2531" s="39">
        <v>144</v>
      </c>
      <c r="G2531" s="40">
        <v>20.21</v>
      </c>
      <c r="H2531" s="41">
        <f t="shared" si="275"/>
        <v>2910.24</v>
      </c>
      <c r="I2531" s="42">
        <v>0.19</v>
      </c>
      <c r="J2531" s="31" t="str">
        <f t="shared" si="276"/>
        <v>Very High (16–20%)</v>
      </c>
      <c r="K2531" s="41">
        <f t="shared" si="277"/>
        <v>552.9456</v>
      </c>
      <c r="L2531" s="41">
        <f t="shared" si="278"/>
        <v>2357.2944</v>
      </c>
      <c r="M2531" s="39">
        <v>0</v>
      </c>
      <c r="N2531" s="43">
        <f t="shared" si="279"/>
        <v>0</v>
      </c>
      <c r="O2531" s="44" t="s">
        <v>31</v>
      </c>
      <c r="P2531" s="45" t="s">
        <v>28</v>
      </c>
    </row>
    <row r="2532" ht="22.5" customHeight="1" spans="1:16">
      <c r="A2532" s="46" t="s">
        <v>52</v>
      </c>
      <c r="B2532" s="47" t="s">
        <v>53</v>
      </c>
      <c r="C2532" s="48">
        <v>44081</v>
      </c>
      <c r="D2532" s="47" t="str">
        <f t="shared" si="273"/>
        <v>September</v>
      </c>
      <c r="E2532" s="47">
        <f t="shared" si="274"/>
        <v>2020</v>
      </c>
      <c r="F2532" s="49">
        <v>158</v>
      </c>
      <c r="G2532" s="50">
        <v>10.35</v>
      </c>
      <c r="H2532" s="51">
        <f t="shared" si="275"/>
        <v>1635.3</v>
      </c>
      <c r="I2532" s="52">
        <v>0.14</v>
      </c>
      <c r="J2532" s="31" t="str">
        <f t="shared" si="276"/>
        <v>High (11–15%)</v>
      </c>
      <c r="K2532" s="51">
        <f t="shared" si="277"/>
        <v>228.942</v>
      </c>
      <c r="L2532" s="51">
        <f t="shared" si="278"/>
        <v>1406.358</v>
      </c>
      <c r="M2532" s="49">
        <v>1</v>
      </c>
      <c r="N2532" s="53">
        <f t="shared" si="279"/>
        <v>0.00632911392405063</v>
      </c>
      <c r="O2532" s="54" t="s">
        <v>33</v>
      </c>
      <c r="P2532" s="55" t="s">
        <v>30</v>
      </c>
    </row>
    <row r="2533" ht="22.5" customHeight="1" spans="1:16">
      <c r="A2533" s="36" t="s">
        <v>52</v>
      </c>
      <c r="B2533" s="37" t="s">
        <v>53</v>
      </c>
      <c r="C2533" s="38">
        <v>44088</v>
      </c>
      <c r="D2533" s="37" t="str">
        <f t="shared" si="273"/>
        <v>September</v>
      </c>
      <c r="E2533" s="37">
        <f t="shared" si="274"/>
        <v>2020</v>
      </c>
      <c r="F2533" s="39">
        <v>160</v>
      </c>
      <c r="G2533" s="40">
        <v>59.06</v>
      </c>
      <c r="H2533" s="41">
        <f t="shared" si="275"/>
        <v>9449.6</v>
      </c>
      <c r="I2533" s="42">
        <v>0.06</v>
      </c>
      <c r="J2533" s="31" t="str">
        <f t="shared" si="276"/>
        <v>Moderate (6–10%)</v>
      </c>
      <c r="K2533" s="41">
        <f t="shared" si="277"/>
        <v>566.976000000001</v>
      </c>
      <c r="L2533" s="41">
        <f t="shared" si="278"/>
        <v>8882.624</v>
      </c>
      <c r="M2533" s="39">
        <v>2</v>
      </c>
      <c r="N2533" s="43">
        <f t="shared" si="279"/>
        <v>0.0125</v>
      </c>
      <c r="O2533" s="44" t="s">
        <v>31</v>
      </c>
      <c r="P2533" s="45" t="s">
        <v>29</v>
      </c>
    </row>
    <row r="2534" ht="22.5" customHeight="1" spans="1:16">
      <c r="A2534" s="46" t="s">
        <v>59</v>
      </c>
      <c r="B2534" s="47" t="s">
        <v>60</v>
      </c>
      <c r="C2534" s="48">
        <v>44095</v>
      </c>
      <c r="D2534" s="47" t="str">
        <f t="shared" si="273"/>
        <v>September</v>
      </c>
      <c r="E2534" s="47">
        <f t="shared" si="274"/>
        <v>2020</v>
      </c>
      <c r="F2534" s="49">
        <v>159</v>
      </c>
      <c r="G2534" s="50">
        <v>52.25</v>
      </c>
      <c r="H2534" s="51">
        <f t="shared" si="275"/>
        <v>8307.75</v>
      </c>
      <c r="I2534" s="52">
        <v>0.13</v>
      </c>
      <c r="J2534" s="31" t="str">
        <f t="shared" si="276"/>
        <v>High (11–15%)</v>
      </c>
      <c r="K2534" s="51">
        <f t="shared" si="277"/>
        <v>1080.0075</v>
      </c>
      <c r="L2534" s="51">
        <f t="shared" si="278"/>
        <v>7227.7425</v>
      </c>
      <c r="M2534" s="49">
        <v>0</v>
      </c>
      <c r="N2534" s="53">
        <f t="shared" si="279"/>
        <v>0</v>
      </c>
      <c r="O2534" s="54" t="s">
        <v>32</v>
      </c>
      <c r="P2534" s="55" t="s">
        <v>30</v>
      </c>
    </row>
    <row r="2535" ht="22.5" customHeight="1" spans="1:16">
      <c r="A2535" s="36" t="s">
        <v>8</v>
      </c>
      <c r="B2535" s="37" t="s">
        <v>45</v>
      </c>
      <c r="C2535" s="38">
        <v>44123</v>
      </c>
      <c r="D2535" s="37" t="str">
        <f t="shared" si="273"/>
        <v>October</v>
      </c>
      <c r="E2535" s="37">
        <f t="shared" si="274"/>
        <v>2020</v>
      </c>
      <c r="F2535" s="39">
        <v>156</v>
      </c>
      <c r="G2535" s="40">
        <v>45.05</v>
      </c>
      <c r="H2535" s="41">
        <f t="shared" si="275"/>
        <v>7027.8</v>
      </c>
      <c r="I2535" s="42">
        <v>0.2</v>
      </c>
      <c r="J2535" s="31" t="str">
        <f t="shared" si="276"/>
        <v>Very High (16–20%)</v>
      </c>
      <c r="K2535" s="41">
        <f t="shared" si="277"/>
        <v>1405.56</v>
      </c>
      <c r="L2535" s="41">
        <f t="shared" si="278"/>
        <v>5622.24</v>
      </c>
      <c r="M2535" s="39">
        <v>1</v>
      </c>
      <c r="N2535" s="43">
        <f t="shared" si="279"/>
        <v>0.00641025641025641</v>
      </c>
      <c r="O2535" s="44" t="s">
        <v>32</v>
      </c>
      <c r="P2535" s="45" t="s">
        <v>28</v>
      </c>
    </row>
    <row r="2536" ht="22.5" customHeight="1" spans="1:16">
      <c r="A2536" s="46" t="s">
        <v>64</v>
      </c>
      <c r="B2536" s="47" t="s">
        <v>65</v>
      </c>
      <c r="C2536" s="48">
        <v>44123</v>
      </c>
      <c r="D2536" s="47" t="str">
        <f t="shared" si="273"/>
        <v>October</v>
      </c>
      <c r="E2536" s="47">
        <f t="shared" si="274"/>
        <v>2020</v>
      </c>
      <c r="F2536" s="49">
        <v>166</v>
      </c>
      <c r="G2536" s="50">
        <v>33.76</v>
      </c>
      <c r="H2536" s="51">
        <f t="shared" si="275"/>
        <v>5604.16</v>
      </c>
      <c r="I2536" s="52">
        <v>0.13</v>
      </c>
      <c r="J2536" s="31" t="str">
        <f t="shared" si="276"/>
        <v>High (11–15%)</v>
      </c>
      <c r="K2536" s="51">
        <f t="shared" si="277"/>
        <v>728.5408</v>
      </c>
      <c r="L2536" s="51">
        <f t="shared" si="278"/>
        <v>4875.6192</v>
      </c>
      <c r="M2536" s="49">
        <v>4</v>
      </c>
      <c r="N2536" s="53">
        <f t="shared" si="279"/>
        <v>0.0240963855421687</v>
      </c>
      <c r="O2536" s="54" t="s">
        <v>32</v>
      </c>
      <c r="P2536" s="55" t="s">
        <v>30</v>
      </c>
    </row>
    <row r="2537" ht="22.5" customHeight="1" spans="1:16">
      <c r="A2537" s="36" t="s">
        <v>6</v>
      </c>
      <c r="B2537" s="37" t="s">
        <v>51</v>
      </c>
      <c r="C2537" s="38">
        <v>44130</v>
      </c>
      <c r="D2537" s="37" t="str">
        <f t="shared" si="273"/>
        <v>October</v>
      </c>
      <c r="E2537" s="37">
        <f t="shared" si="274"/>
        <v>2020</v>
      </c>
      <c r="F2537" s="39">
        <v>148</v>
      </c>
      <c r="G2537" s="40">
        <v>33.85</v>
      </c>
      <c r="H2537" s="41">
        <f t="shared" si="275"/>
        <v>5009.8</v>
      </c>
      <c r="I2537" s="42">
        <v>0.22</v>
      </c>
      <c r="J2537" s="31" t="str">
        <f t="shared" si="276"/>
        <v>Maximum (21–25%)</v>
      </c>
      <c r="K2537" s="41">
        <f t="shared" si="277"/>
        <v>1102.156</v>
      </c>
      <c r="L2537" s="41">
        <f t="shared" si="278"/>
        <v>3907.644</v>
      </c>
      <c r="M2537" s="39">
        <v>3</v>
      </c>
      <c r="N2537" s="43">
        <f t="shared" si="279"/>
        <v>0.0202702702702703</v>
      </c>
      <c r="O2537" s="44" t="s">
        <v>32</v>
      </c>
      <c r="P2537" s="45" t="s">
        <v>28</v>
      </c>
    </row>
    <row r="2538" ht="22.5" customHeight="1" spans="1:16">
      <c r="A2538" s="46" t="s">
        <v>61</v>
      </c>
      <c r="B2538" s="47" t="s">
        <v>62</v>
      </c>
      <c r="C2538" s="48">
        <v>44130</v>
      </c>
      <c r="D2538" s="47" t="str">
        <f t="shared" si="273"/>
        <v>October</v>
      </c>
      <c r="E2538" s="47">
        <f t="shared" si="274"/>
        <v>2020</v>
      </c>
      <c r="F2538" s="49">
        <v>153</v>
      </c>
      <c r="G2538" s="50">
        <v>23.95</v>
      </c>
      <c r="H2538" s="51">
        <f t="shared" si="275"/>
        <v>3664.35</v>
      </c>
      <c r="I2538" s="52">
        <v>0.23</v>
      </c>
      <c r="J2538" s="31" t="str">
        <f t="shared" si="276"/>
        <v>Maximum (21–25%)</v>
      </c>
      <c r="K2538" s="51">
        <f t="shared" si="277"/>
        <v>842.8005</v>
      </c>
      <c r="L2538" s="51">
        <f t="shared" si="278"/>
        <v>2821.5495</v>
      </c>
      <c r="M2538" s="49">
        <v>6</v>
      </c>
      <c r="N2538" s="53">
        <f t="shared" si="279"/>
        <v>0.0392156862745098</v>
      </c>
      <c r="O2538" s="54" t="s">
        <v>31</v>
      </c>
      <c r="P2538" s="55" t="s">
        <v>30</v>
      </c>
    </row>
    <row r="2539" ht="22.5" customHeight="1" spans="1:16">
      <c r="A2539" s="36" t="s">
        <v>10</v>
      </c>
      <c r="B2539" s="37" t="s">
        <v>62</v>
      </c>
      <c r="C2539" s="38">
        <v>44137</v>
      </c>
      <c r="D2539" s="37" t="str">
        <f t="shared" si="273"/>
        <v>November</v>
      </c>
      <c r="E2539" s="37">
        <f t="shared" si="274"/>
        <v>2020</v>
      </c>
      <c r="F2539" s="39">
        <v>145</v>
      </c>
      <c r="G2539" s="40">
        <v>32.9</v>
      </c>
      <c r="H2539" s="41">
        <f t="shared" si="275"/>
        <v>4770.5</v>
      </c>
      <c r="I2539" s="42">
        <v>0.04</v>
      </c>
      <c r="J2539" s="31" t="str">
        <f t="shared" si="276"/>
        <v>Low (1–5%)</v>
      </c>
      <c r="K2539" s="41">
        <f t="shared" si="277"/>
        <v>190.820000000001</v>
      </c>
      <c r="L2539" s="41">
        <f t="shared" si="278"/>
        <v>4579.68</v>
      </c>
      <c r="M2539" s="39">
        <v>3</v>
      </c>
      <c r="N2539" s="43">
        <f t="shared" si="279"/>
        <v>0.0206896551724138</v>
      </c>
      <c r="O2539" s="44" t="s">
        <v>32</v>
      </c>
      <c r="P2539" s="45" t="s">
        <v>28</v>
      </c>
    </row>
    <row r="2540" ht="22.5" customHeight="1" spans="1:16">
      <c r="A2540" s="46" t="s">
        <v>46</v>
      </c>
      <c r="B2540" s="47" t="s">
        <v>47</v>
      </c>
      <c r="C2540" s="48">
        <v>44137</v>
      </c>
      <c r="D2540" s="47" t="str">
        <f t="shared" si="273"/>
        <v>November</v>
      </c>
      <c r="E2540" s="47">
        <f t="shared" si="274"/>
        <v>2020</v>
      </c>
      <c r="F2540" s="49">
        <v>159</v>
      </c>
      <c r="G2540" s="50">
        <v>12.46</v>
      </c>
      <c r="H2540" s="51">
        <f t="shared" si="275"/>
        <v>1981.14</v>
      </c>
      <c r="I2540" s="52">
        <v>0.12</v>
      </c>
      <c r="J2540" s="31" t="str">
        <f t="shared" si="276"/>
        <v>High (11–15%)</v>
      </c>
      <c r="K2540" s="51">
        <f t="shared" si="277"/>
        <v>237.7368</v>
      </c>
      <c r="L2540" s="51">
        <f t="shared" si="278"/>
        <v>1743.4032</v>
      </c>
      <c r="M2540" s="49">
        <v>1</v>
      </c>
      <c r="N2540" s="53">
        <f t="shared" si="279"/>
        <v>0.00628930817610063</v>
      </c>
      <c r="O2540" s="54" t="s">
        <v>31</v>
      </c>
      <c r="P2540" s="55" t="s">
        <v>30</v>
      </c>
    </row>
    <row r="2541" ht="22.5" customHeight="1" spans="1:16">
      <c r="A2541" s="36" t="s">
        <v>9</v>
      </c>
      <c r="B2541" s="37" t="s">
        <v>62</v>
      </c>
      <c r="C2541" s="38">
        <v>44137</v>
      </c>
      <c r="D2541" s="37" t="str">
        <f t="shared" si="273"/>
        <v>November</v>
      </c>
      <c r="E2541" s="37">
        <f t="shared" si="274"/>
        <v>2020</v>
      </c>
      <c r="F2541" s="39">
        <v>157</v>
      </c>
      <c r="G2541" s="40">
        <v>28.33</v>
      </c>
      <c r="H2541" s="41">
        <f t="shared" si="275"/>
        <v>4447.81</v>
      </c>
      <c r="I2541" s="42">
        <v>0.11</v>
      </c>
      <c r="J2541" s="31" t="str">
        <f t="shared" si="276"/>
        <v>High (11–15%)</v>
      </c>
      <c r="K2541" s="41">
        <f t="shared" si="277"/>
        <v>489.2591</v>
      </c>
      <c r="L2541" s="41">
        <f t="shared" si="278"/>
        <v>3958.5509</v>
      </c>
      <c r="M2541" s="39">
        <v>4</v>
      </c>
      <c r="N2541" s="43">
        <f t="shared" si="279"/>
        <v>0.0254777070063694</v>
      </c>
      <c r="O2541" s="44" t="s">
        <v>31</v>
      </c>
      <c r="P2541" s="45" t="s">
        <v>30</v>
      </c>
    </row>
    <row r="2542" ht="22.5" customHeight="1" spans="1:16">
      <c r="A2542" s="46" t="s">
        <v>56</v>
      </c>
      <c r="B2542" s="47" t="s">
        <v>57</v>
      </c>
      <c r="C2542" s="48">
        <v>44144</v>
      </c>
      <c r="D2542" s="47" t="str">
        <f t="shared" si="273"/>
        <v>November</v>
      </c>
      <c r="E2542" s="47">
        <f t="shared" si="274"/>
        <v>2020</v>
      </c>
      <c r="F2542" s="49">
        <v>141</v>
      </c>
      <c r="G2542" s="50">
        <v>23</v>
      </c>
      <c r="H2542" s="51">
        <f t="shared" si="275"/>
        <v>3243</v>
      </c>
      <c r="I2542" s="52">
        <v>0.05</v>
      </c>
      <c r="J2542" s="31" t="str">
        <f t="shared" si="276"/>
        <v>Low (1–5%)</v>
      </c>
      <c r="K2542" s="51">
        <f t="shared" si="277"/>
        <v>162.15</v>
      </c>
      <c r="L2542" s="51">
        <f t="shared" si="278"/>
        <v>3080.85</v>
      </c>
      <c r="M2542" s="49">
        <v>3</v>
      </c>
      <c r="N2542" s="53">
        <f t="shared" si="279"/>
        <v>0.0212765957446809</v>
      </c>
      <c r="O2542" s="54" t="s">
        <v>33</v>
      </c>
      <c r="P2542" s="55" t="s">
        <v>29</v>
      </c>
    </row>
    <row r="2543" ht="22.5" customHeight="1" spans="1:16">
      <c r="A2543" s="36" t="s">
        <v>52</v>
      </c>
      <c r="B2543" s="37" t="s">
        <v>53</v>
      </c>
      <c r="C2543" s="38">
        <v>44158</v>
      </c>
      <c r="D2543" s="37" t="str">
        <f t="shared" si="273"/>
        <v>November</v>
      </c>
      <c r="E2543" s="37">
        <f t="shared" si="274"/>
        <v>2020</v>
      </c>
      <c r="F2543" s="39">
        <v>160</v>
      </c>
      <c r="G2543" s="40">
        <v>32.4</v>
      </c>
      <c r="H2543" s="41">
        <f t="shared" si="275"/>
        <v>5184</v>
      </c>
      <c r="I2543" s="42">
        <v>0.01</v>
      </c>
      <c r="J2543" s="31" t="str">
        <f t="shared" si="276"/>
        <v>Low (1–5%)</v>
      </c>
      <c r="K2543" s="41">
        <f t="shared" si="277"/>
        <v>51.8400000000001</v>
      </c>
      <c r="L2543" s="41">
        <f t="shared" si="278"/>
        <v>5132.16</v>
      </c>
      <c r="M2543" s="39">
        <v>5</v>
      </c>
      <c r="N2543" s="43">
        <f t="shared" si="279"/>
        <v>0.03125</v>
      </c>
      <c r="O2543" s="44" t="s">
        <v>33</v>
      </c>
      <c r="P2543" s="45" t="s">
        <v>29</v>
      </c>
    </row>
    <row r="2544" ht="22.5" customHeight="1" spans="1:16">
      <c r="A2544" s="46" t="s">
        <v>56</v>
      </c>
      <c r="B2544" s="47" t="s">
        <v>57</v>
      </c>
      <c r="C2544" s="48">
        <v>44186</v>
      </c>
      <c r="D2544" s="47" t="str">
        <f t="shared" si="273"/>
        <v>December</v>
      </c>
      <c r="E2544" s="47">
        <f t="shared" si="274"/>
        <v>2020</v>
      </c>
      <c r="F2544" s="49">
        <v>150</v>
      </c>
      <c r="G2544" s="50">
        <v>36.78</v>
      </c>
      <c r="H2544" s="51">
        <f t="shared" si="275"/>
        <v>5517</v>
      </c>
      <c r="I2544" s="52">
        <v>0.23</v>
      </c>
      <c r="J2544" s="31" t="str">
        <f t="shared" si="276"/>
        <v>Maximum (21–25%)</v>
      </c>
      <c r="K2544" s="51">
        <f t="shared" si="277"/>
        <v>1268.91</v>
      </c>
      <c r="L2544" s="51">
        <f t="shared" si="278"/>
        <v>4248.09</v>
      </c>
      <c r="M2544" s="49">
        <v>3</v>
      </c>
      <c r="N2544" s="53">
        <f t="shared" si="279"/>
        <v>0.02</v>
      </c>
      <c r="O2544" s="54" t="s">
        <v>32</v>
      </c>
      <c r="P2544" s="55" t="s">
        <v>29</v>
      </c>
    </row>
    <row r="2545" ht="22.5" customHeight="1" spans="1:16">
      <c r="A2545" s="36" t="s">
        <v>64</v>
      </c>
      <c r="B2545" s="37" t="s">
        <v>65</v>
      </c>
      <c r="C2545" s="38">
        <v>44193</v>
      </c>
      <c r="D2545" s="37" t="str">
        <f t="shared" si="273"/>
        <v>December</v>
      </c>
      <c r="E2545" s="37">
        <f t="shared" si="274"/>
        <v>2020</v>
      </c>
      <c r="F2545" s="39">
        <v>138</v>
      </c>
      <c r="G2545" s="40">
        <v>11.06</v>
      </c>
      <c r="H2545" s="41">
        <f t="shared" si="275"/>
        <v>1526.28</v>
      </c>
      <c r="I2545" s="42">
        <v>0.17</v>
      </c>
      <c r="J2545" s="31" t="str">
        <f t="shared" si="276"/>
        <v>Very High (16–20%)</v>
      </c>
      <c r="K2545" s="41">
        <f t="shared" si="277"/>
        <v>259.4676</v>
      </c>
      <c r="L2545" s="41">
        <f t="shared" si="278"/>
        <v>1266.8124</v>
      </c>
      <c r="M2545" s="39">
        <v>2</v>
      </c>
      <c r="N2545" s="43">
        <f t="shared" si="279"/>
        <v>0.0144927536231884</v>
      </c>
      <c r="O2545" s="44" t="s">
        <v>32</v>
      </c>
      <c r="P2545" s="45" t="s">
        <v>28</v>
      </c>
    </row>
    <row r="2546" ht="22.5" customHeight="1" spans="1:16">
      <c r="A2546" s="46" t="s">
        <v>61</v>
      </c>
      <c r="B2546" s="47" t="s">
        <v>62</v>
      </c>
      <c r="C2546" s="48">
        <v>44235</v>
      </c>
      <c r="D2546" s="47" t="str">
        <f t="shared" si="273"/>
        <v>February</v>
      </c>
      <c r="E2546" s="47">
        <f t="shared" si="274"/>
        <v>2021</v>
      </c>
      <c r="F2546" s="49">
        <v>161</v>
      </c>
      <c r="G2546" s="50">
        <v>25.08</v>
      </c>
      <c r="H2546" s="51">
        <f t="shared" si="275"/>
        <v>4037.88</v>
      </c>
      <c r="I2546" s="52">
        <v>0.07</v>
      </c>
      <c r="J2546" s="31" t="str">
        <f t="shared" si="276"/>
        <v>Moderate (6–10%)</v>
      </c>
      <c r="K2546" s="51">
        <f t="shared" si="277"/>
        <v>282.6516</v>
      </c>
      <c r="L2546" s="51">
        <f t="shared" si="278"/>
        <v>3755.2284</v>
      </c>
      <c r="M2546" s="49">
        <v>3</v>
      </c>
      <c r="N2546" s="53">
        <f t="shared" si="279"/>
        <v>0.0186335403726708</v>
      </c>
      <c r="O2546" s="54" t="s">
        <v>33</v>
      </c>
      <c r="P2546" s="55" t="s">
        <v>30</v>
      </c>
    </row>
    <row r="2547" ht="22.5" customHeight="1" spans="1:16">
      <c r="A2547" s="36" t="s">
        <v>8</v>
      </c>
      <c r="B2547" s="37" t="s">
        <v>45</v>
      </c>
      <c r="C2547" s="38">
        <v>44249</v>
      </c>
      <c r="D2547" s="37" t="str">
        <f t="shared" si="273"/>
        <v>February</v>
      </c>
      <c r="E2547" s="37">
        <f t="shared" si="274"/>
        <v>2021</v>
      </c>
      <c r="F2547" s="39">
        <v>156</v>
      </c>
      <c r="G2547" s="40">
        <v>59.64</v>
      </c>
      <c r="H2547" s="41">
        <f t="shared" si="275"/>
        <v>9303.84</v>
      </c>
      <c r="I2547" s="42">
        <v>0</v>
      </c>
      <c r="J2547" s="31" t="str">
        <f t="shared" si="276"/>
        <v>No Discount</v>
      </c>
      <c r="K2547" s="41">
        <f t="shared" si="277"/>
        <v>0</v>
      </c>
      <c r="L2547" s="41">
        <f t="shared" si="278"/>
        <v>9303.84</v>
      </c>
      <c r="M2547" s="39">
        <v>1</v>
      </c>
      <c r="N2547" s="43">
        <f t="shared" si="279"/>
        <v>0.00641025641025641</v>
      </c>
      <c r="O2547" s="44" t="s">
        <v>33</v>
      </c>
      <c r="P2547" s="45" t="s">
        <v>29</v>
      </c>
    </row>
    <row r="2548" ht="22.5" customHeight="1" spans="1:16">
      <c r="A2548" s="46" t="s">
        <v>58</v>
      </c>
      <c r="B2548" s="47" t="s">
        <v>57</v>
      </c>
      <c r="C2548" s="48">
        <v>44256</v>
      </c>
      <c r="D2548" s="47" t="str">
        <f t="shared" si="273"/>
        <v>March</v>
      </c>
      <c r="E2548" s="47">
        <f t="shared" si="274"/>
        <v>2021</v>
      </c>
      <c r="F2548" s="49">
        <v>128</v>
      </c>
      <c r="G2548" s="50">
        <v>25.17</v>
      </c>
      <c r="H2548" s="51">
        <f t="shared" si="275"/>
        <v>3221.76</v>
      </c>
      <c r="I2548" s="52">
        <v>0.12</v>
      </c>
      <c r="J2548" s="31" t="str">
        <f t="shared" si="276"/>
        <v>High (11–15%)</v>
      </c>
      <c r="K2548" s="51">
        <f t="shared" si="277"/>
        <v>386.6112</v>
      </c>
      <c r="L2548" s="51">
        <f t="shared" si="278"/>
        <v>2835.1488</v>
      </c>
      <c r="M2548" s="49">
        <v>0</v>
      </c>
      <c r="N2548" s="53">
        <f t="shared" si="279"/>
        <v>0</v>
      </c>
      <c r="O2548" s="54" t="s">
        <v>32</v>
      </c>
      <c r="P2548" s="55" t="s">
        <v>30</v>
      </c>
    </row>
    <row r="2549" ht="22.5" customHeight="1" spans="1:16">
      <c r="A2549" s="36" t="s">
        <v>61</v>
      </c>
      <c r="B2549" s="37" t="s">
        <v>62</v>
      </c>
      <c r="C2549" s="38">
        <v>44263</v>
      </c>
      <c r="D2549" s="37" t="str">
        <f t="shared" si="273"/>
        <v>March</v>
      </c>
      <c r="E2549" s="37">
        <f t="shared" si="274"/>
        <v>2021</v>
      </c>
      <c r="F2549" s="39">
        <v>152</v>
      </c>
      <c r="G2549" s="40">
        <v>11.98</v>
      </c>
      <c r="H2549" s="41">
        <f t="shared" si="275"/>
        <v>1820.96</v>
      </c>
      <c r="I2549" s="42">
        <v>0.23</v>
      </c>
      <c r="J2549" s="31" t="str">
        <f t="shared" si="276"/>
        <v>Maximum (21–25%)</v>
      </c>
      <c r="K2549" s="41">
        <f t="shared" si="277"/>
        <v>418.8208</v>
      </c>
      <c r="L2549" s="41">
        <f t="shared" si="278"/>
        <v>1402.1392</v>
      </c>
      <c r="M2549" s="39">
        <v>2</v>
      </c>
      <c r="N2549" s="43">
        <f t="shared" si="279"/>
        <v>0.0131578947368421</v>
      </c>
      <c r="O2549" s="44" t="s">
        <v>32</v>
      </c>
      <c r="P2549" s="45" t="s">
        <v>30</v>
      </c>
    </row>
    <row r="2550" ht="22.5" customHeight="1" spans="1:16">
      <c r="A2550" s="46" t="s">
        <v>9</v>
      </c>
      <c r="B2550" s="47" t="s">
        <v>62</v>
      </c>
      <c r="C2550" s="48">
        <v>44263</v>
      </c>
      <c r="D2550" s="47" t="str">
        <f t="shared" si="273"/>
        <v>March</v>
      </c>
      <c r="E2550" s="47">
        <f t="shared" si="274"/>
        <v>2021</v>
      </c>
      <c r="F2550" s="49">
        <v>138</v>
      </c>
      <c r="G2550" s="50">
        <v>13.03</v>
      </c>
      <c r="H2550" s="51">
        <f t="shared" si="275"/>
        <v>1798.14</v>
      </c>
      <c r="I2550" s="52">
        <v>0.19</v>
      </c>
      <c r="J2550" s="31" t="str">
        <f t="shared" si="276"/>
        <v>Very High (16–20%)</v>
      </c>
      <c r="K2550" s="51">
        <f t="shared" si="277"/>
        <v>341.6466</v>
      </c>
      <c r="L2550" s="51">
        <f t="shared" si="278"/>
        <v>1456.4934</v>
      </c>
      <c r="M2550" s="49">
        <v>1</v>
      </c>
      <c r="N2550" s="53">
        <f t="shared" si="279"/>
        <v>0.0072463768115942</v>
      </c>
      <c r="O2550" s="54" t="s">
        <v>33</v>
      </c>
      <c r="P2550" s="55" t="s">
        <v>28</v>
      </c>
    </row>
    <row r="2551" ht="22.5" customHeight="1" spans="1:16">
      <c r="A2551" s="36" t="s">
        <v>58</v>
      </c>
      <c r="B2551" s="37" t="s">
        <v>57</v>
      </c>
      <c r="C2551" s="38">
        <v>44270</v>
      </c>
      <c r="D2551" s="37" t="str">
        <f t="shared" si="273"/>
        <v>March</v>
      </c>
      <c r="E2551" s="37">
        <f t="shared" si="274"/>
        <v>2021</v>
      </c>
      <c r="F2551" s="39">
        <v>150</v>
      </c>
      <c r="G2551" s="40">
        <v>59.22</v>
      </c>
      <c r="H2551" s="41">
        <f t="shared" si="275"/>
        <v>8883</v>
      </c>
      <c r="I2551" s="42">
        <v>0.09</v>
      </c>
      <c r="J2551" s="31" t="str">
        <f t="shared" si="276"/>
        <v>Moderate (6–10%)</v>
      </c>
      <c r="K2551" s="41">
        <f t="shared" si="277"/>
        <v>799.469999999999</v>
      </c>
      <c r="L2551" s="41">
        <f t="shared" si="278"/>
        <v>8083.53</v>
      </c>
      <c r="M2551" s="39">
        <v>0</v>
      </c>
      <c r="N2551" s="43">
        <f t="shared" si="279"/>
        <v>0</v>
      </c>
      <c r="O2551" s="44" t="s">
        <v>31</v>
      </c>
      <c r="P2551" s="45" t="s">
        <v>28</v>
      </c>
    </row>
    <row r="2552" ht="22.5" customHeight="1" spans="1:16">
      <c r="A2552" s="46" t="s">
        <v>58</v>
      </c>
      <c r="B2552" s="47" t="s">
        <v>57</v>
      </c>
      <c r="C2552" s="48">
        <v>44277</v>
      </c>
      <c r="D2552" s="47" t="str">
        <f t="shared" si="273"/>
        <v>March</v>
      </c>
      <c r="E2552" s="47">
        <f t="shared" si="274"/>
        <v>2021</v>
      </c>
      <c r="F2552" s="49">
        <v>147</v>
      </c>
      <c r="G2552" s="50">
        <v>55.91</v>
      </c>
      <c r="H2552" s="51">
        <f t="shared" si="275"/>
        <v>8218.77</v>
      </c>
      <c r="I2552" s="52">
        <v>0.2</v>
      </c>
      <c r="J2552" s="31" t="str">
        <f t="shared" si="276"/>
        <v>Very High (16–20%)</v>
      </c>
      <c r="K2552" s="51">
        <f t="shared" si="277"/>
        <v>1643.754</v>
      </c>
      <c r="L2552" s="51">
        <f t="shared" si="278"/>
        <v>6575.016</v>
      </c>
      <c r="M2552" s="49">
        <v>0</v>
      </c>
      <c r="N2552" s="53">
        <f t="shared" si="279"/>
        <v>0</v>
      </c>
      <c r="O2552" s="54" t="s">
        <v>31</v>
      </c>
      <c r="P2552" s="55" t="s">
        <v>29</v>
      </c>
    </row>
    <row r="2553" ht="22.5" customHeight="1" spans="1:16">
      <c r="A2553" s="36" t="s">
        <v>52</v>
      </c>
      <c r="B2553" s="37" t="s">
        <v>53</v>
      </c>
      <c r="C2553" s="38">
        <v>44284</v>
      </c>
      <c r="D2553" s="37" t="str">
        <f t="shared" si="273"/>
        <v>March</v>
      </c>
      <c r="E2553" s="37">
        <f t="shared" si="274"/>
        <v>2021</v>
      </c>
      <c r="F2553" s="39">
        <v>173</v>
      </c>
      <c r="G2553" s="40">
        <v>22.64</v>
      </c>
      <c r="H2553" s="41">
        <f t="shared" si="275"/>
        <v>3916.72</v>
      </c>
      <c r="I2553" s="42">
        <v>0.25</v>
      </c>
      <c r="J2553" s="31" t="str">
        <f t="shared" si="276"/>
        <v>Maximum (21–25%)</v>
      </c>
      <c r="K2553" s="41">
        <f t="shared" si="277"/>
        <v>979.18</v>
      </c>
      <c r="L2553" s="41">
        <f t="shared" si="278"/>
        <v>2937.54</v>
      </c>
      <c r="M2553" s="39">
        <v>1</v>
      </c>
      <c r="N2553" s="43">
        <f t="shared" si="279"/>
        <v>0.00578034682080925</v>
      </c>
      <c r="O2553" s="44" t="s">
        <v>31</v>
      </c>
      <c r="P2553" s="45" t="s">
        <v>30</v>
      </c>
    </row>
    <row r="2554" ht="22.5" customHeight="1" spans="1:16">
      <c r="A2554" s="46" t="s">
        <v>61</v>
      </c>
      <c r="B2554" s="47" t="s">
        <v>62</v>
      </c>
      <c r="C2554" s="48">
        <v>44305</v>
      </c>
      <c r="D2554" s="47" t="str">
        <f t="shared" si="273"/>
        <v>April</v>
      </c>
      <c r="E2554" s="47">
        <f t="shared" si="274"/>
        <v>2021</v>
      </c>
      <c r="F2554" s="49">
        <v>158</v>
      </c>
      <c r="G2554" s="50">
        <v>44.5</v>
      </c>
      <c r="H2554" s="51">
        <f t="shared" si="275"/>
        <v>7031</v>
      </c>
      <c r="I2554" s="52">
        <v>0.02</v>
      </c>
      <c r="J2554" s="31" t="str">
        <f t="shared" si="276"/>
        <v>Low (1–5%)</v>
      </c>
      <c r="K2554" s="51">
        <f t="shared" si="277"/>
        <v>140.62</v>
      </c>
      <c r="L2554" s="51">
        <f t="shared" si="278"/>
        <v>6890.38</v>
      </c>
      <c r="M2554" s="49">
        <v>1</v>
      </c>
      <c r="N2554" s="53">
        <f t="shared" si="279"/>
        <v>0.00632911392405063</v>
      </c>
      <c r="O2554" s="54" t="s">
        <v>33</v>
      </c>
      <c r="P2554" s="55" t="s">
        <v>30</v>
      </c>
    </row>
    <row r="2555" ht="22.5" customHeight="1" spans="1:16">
      <c r="A2555" s="36" t="s">
        <v>6</v>
      </c>
      <c r="B2555" s="37" t="s">
        <v>51</v>
      </c>
      <c r="C2555" s="38">
        <v>44312</v>
      </c>
      <c r="D2555" s="37" t="str">
        <f t="shared" si="273"/>
        <v>April</v>
      </c>
      <c r="E2555" s="37">
        <f t="shared" si="274"/>
        <v>2021</v>
      </c>
      <c r="F2555" s="39">
        <v>153</v>
      </c>
      <c r="G2555" s="40">
        <v>15.47</v>
      </c>
      <c r="H2555" s="41">
        <f t="shared" si="275"/>
        <v>2366.91</v>
      </c>
      <c r="I2555" s="42">
        <v>0.25</v>
      </c>
      <c r="J2555" s="31" t="str">
        <f t="shared" si="276"/>
        <v>Maximum (21–25%)</v>
      </c>
      <c r="K2555" s="41">
        <f t="shared" si="277"/>
        <v>591.7275</v>
      </c>
      <c r="L2555" s="41">
        <f t="shared" si="278"/>
        <v>1775.1825</v>
      </c>
      <c r="M2555" s="39">
        <v>1</v>
      </c>
      <c r="N2555" s="43">
        <f t="shared" si="279"/>
        <v>0.0065359477124183</v>
      </c>
      <c r="O2555" s="44" t="s">
        <v>33</v>
      </c>
      <c r="P2555" s="45" t="s">
        <v>29</v>
      </c>
    </row>
    <row r="2556" ht="22.5" customHeight="1" spans="1:16">
      <c r="A2556" s="46" t="s">
        <v>61</v>
      </c>
      <c r="B2556" s="47" t="s">
        <v>62</v>
      </c>
      <c r="C2556" s="48">
        <v>44312</v>
      </c>
      <c r="D2556" s="47" t="str">
        <f t="shared" si="273"/>
        <v>April</v>
      </c>
      <c r="E2556" s="47">
        <f t="shared" si="274"/>
        <v>2021</v>
      </c>
      <c r="F2556" s="49">
        <v>134</v>
      </c>
      <c r="G2556" s="50">
        <v>57.32</v>
      </c>
      <c r="H2556" s="51">
        <f t="shared" si="275"/>
        <v>7680.88</v>
      </c>
      <c r="I2556" s="52">
        <v>0.21</v>
      </c>
      <c r="J2556" s="31" t="str">
        <f t="shared" si="276"/>
        <v>Maximum (21–25%)</v>
      </c>
      <c r="K2556" s="51">
        <f t="shared" si="277"/>
        <v>1612.9848</v>
      </c>
      <c r="L2556" s="51">
        <f t="shared" si="278"/>
        <v>6067.8952</v>
      </c>
      <c r="M2556" s="49">
        <v>1</v>
      </c>
      <c r="N2556" s="53">
        <f t="shared" si="279"/>
        <v>0.00746268656716418</v>
      </c>
      <c r="O2556" s="54" t="s">
        <v>32</v>
      </c>
      <c r="P2556" s="55" t="s">
        <v>28</v>
      </c>
    </row>
    <row r="2557" ht="22.5" customHeight="1" spans="1:16">
      <c r="A2557" s="36" t="s">
        <v>61</v>
      </c>
      <c r="B2557" s="37" t="s">
        <v>62</v>
      </c>
      <c r="C2557" s="38">
        <v>44333</v>
      </c>
      <c r="D2557" s="37" t="str">
        <f t="shared" si="273"/>
        <v>May</v>
      </c>
      <c r="E2557" s="37">
        <f t="shared" si="274"/>
        <v>2021</v>
      </c>
      <c r="F2557" s="39">
        <v>138</v>
      </c>
      <c r="G2557" s="40">
        <v>14.39</v>
      </c>
      <c r="H2557" s="41">
        <f t="shared" si="275"/>
        <v>1985.82</v>
      </c>
      <c r="I2557" s="42">
        <v>0.2</v>
      </c>
      <c r="J2557" s="31" t="str">
        <f t="shared" si="276"/>
        <v>Very High (16–20%)</v>
      </c>
      <c r="K2557" s="41">
        <f t="shared" si="277"/>
        <v>397.164</v>
      </c>
      <c r="L2557" s="41">
        <f t="shared" si="278"/>
        <v>1588.656</v>
      </c>
      <c r="M2557" s="39">
        <v>2</v>
      </c>
      <c r="N2557" s="43">
        <f t="shared" si="279"/>
        <v>0.0144927536231884</v>
      </c>
      <c r="O2557" s="44" t="s">
        <v>32</v>
      </c>
      <c r="P2557" s="45" t="s">
        <v>29</v>
      </c>
    </row>
    <row r="2558" ht="22.5" customHeight="1" spans="1:16">
      <c r="A2558" s="46" t="s">
        <v>6</v>
      </c>
      <c r="B2558" s="47" t="s">
        <v>51</v>
      </c>
      <c r="C2558" s="48">
        <v>44347</v>
      </c>
      <c r="D2558" s="47" t="str">
        <f t="shared" si="273"/>
        <v>May</v>
      </c>
      <c r="E2558" s="47">
        <f t="shared" si="274"/>
        <v>2021</v>
      </c>
      <c r="F2558" s="49">
        <v>146</v>
      </c>
      <c r="G2558" s="50">
        <v>54.03</v>
      </c>
      <c r="H2558" s="51">
        <f t="shared" si="275"/>
        <v>7888.38</v>
      </c>
      <c r="I2558" s="52">
        <v>0.04</v>
      </c>
      <c r="J2558" s="31" t="str">
        <f t="shared" si="276"/>
        <v>Low (1–5%)</v>
      </c>
      <c r="K2558" s="51">
        <f t="shared" si="277"/>
        <v>315.5352</v>
      </c>
      <c r="L2558" s="51">
        <f t="shared" si="278"/>
        <v>7572.8448</v>
      </c>
      <c r="M2558" s="49">
        <v>1</v>
      </c>
      <c r="N2558" s="53">
        <f t="shared" si="279"/>
        <v>0.00684931506849315</v>
      </c>
      <c r="O2558" s="54" t="s">
        <v>32</v>
      </c>
      <c r="P2558" s="55" t="s">
        <v>28</v>
      </c>
    </row>
    <row r="2559" ht="22.5" customHeight="1" spans="1:16">
      <c r="A2559" s="36" t="s">
        <v>61</v>
      </c>
      <c r="B2559" s="37" t="s">
        <v>62</v>
      </c>
      <c r="C2559" s="38">
        <v>44361</v>
      </c>
      <c r="D2559" s="37" t="str">
        <f t="shared" si="273"/>
        <v>June</v>
      </c>
      <c r="E2559" s="37">
        <f t="shared" si="274"/>
        <v>2021</v>
      </c>
      <c r="F2559" s="39">
        <v>153</v>
      </c>
      <c r="G2559" s="40">
        <v>59.41</v>
      </c>
      <c r="H2559" s="41">
        <f t="shared" si="275"/>
        <v>9089.73</v>
      </c>
      <c r="I2559" s="42">
        <v>0.15</v>
      </c>
      <c r="J2559" s="31" t="str">
        <f t="shared" si="276"/>
        <v>High (11–15%)</v>
      </c>
      <c r="K2559" s="41">
        <f t="shared" si="277"/>
        <v>1363.4595</v>
      </c>
      <c r="L2559" s="41">
        <f t="shared" si="278"/>
        <v>7726.2705</v>
      </c>
      <c r="M2559" s="39">
        <v>0</v>
      </c>
      <c r="N2559" s="43">
        <f t="shared" si="279"/>
        <v>0</v>
      </c>
      <c r="O2559" s="44" t="s">
        <v>33</v>
      </c>
      <c r="P2559" s="45" t="s">
        <v>29</v>
      </c>
    </row>
    <row r="2560" ht="22.5" customHeight="1" spans="1:16">
      <c r="A2560" s="46" t="s">
        <v>56</v>
      </c>
      <c r="B2560" s="47" t="s">
        <v>57</v>
      </c>
      <c r="C2560" s="48">
        <v>44361</v>
      </c>
      <c r="D2560" s="47" t="str">
        <f t="shared" si="273"/>
        <v>June</v>
      </c>
      <c r="E2560" s="47">
        <f t="shared" si="274"/>
        <v>2021</v>
      </c>
      <c r="F2560" s="49">
        <v>161</v>
      </c>
      <c r="G2560" s="50">
        <v>45.6</v>
      </c>
      <c r="H2560" s="51">
        <f t="shared" si="275"/>
        <v>7341.6</v>
      </c>
      <c r="I2560" s="52">
        <v>0.07</v>
      </c>
      <c r="J2560" s="31" t="str">
        <f t="shared" si="276"/>
        <v>Moderate (6–10%)</v>
      </c>
      <c r="K2560" s="51">
        <f t="shared" si="277"/>
        <v>513.912</v>
      </c>
      <c r="L2560" s="51">
        <f t="shared" si="278"/>
        <v>6827.688</v>
      </c>
      <c r="M2560" s="49">
        <v>1</v>
      </c>
      <c r="N2560" s="53">
        <f t="shared" si="279"/>
        <v>0.0062111801242236</v>
      </c>
      <c r="O2560" s="54" t="s">
        <v>31</v>
      </c>
      <c r="P2560" s="55" t="s">
        <v>28</v>
      </c>
    </row>
    <row r="2561" ht="22.5" customHeight="1" spans="1:16">
      <c r="A2561" s="36" t="s">
        <v>46</v>
      </c>
      <c r="B2561" s="37" t="s">
        <v>47</v>
      </c>
      <c r="C2561" s="38">
        <v>44368</v>
      </c>
      <c r="D2561" s="37" t="str">
        <f t="shared" si="273"/>
        <v>June</v>
      </c>
      <c r="E2561" s="37">
        <f t="shared" si="274"/>
        <v>2021</v>
      </c>
      <c r="F2561" s="39">
        <v>151</v>
      </c>
      <c r="G2561" s="40">
        <v>53.67</v>
      </c>
      <c r="H2561" s="41">
        <f t="shared" si="275"/>
        <v>8104.17</v>
      </c>
      <c r="I2561" s="42">
        <v>0.07</v>
      </c>
      <c r="J2561" s="31" t="str">
        <f t="shared" si="276"/>
        <v>Moderate (6–10%)</v>
      </c>
      <c r="K2561" s="41">
        <f t="shared" si="277"/>
        <v>567.2919</v>
      </c>
      <c r="L2561" s="41">
        <f t="shared" si="278"/>
        <v>7536.8781</v>
      </c>
      <c r="M2561" s="39">
        <v>1</v>
      </c>
      <c r="N2561" s="43">
        <f t="shared" si="279"/>
        <v>0.00662251655629139</v>
      </c>
      <c r="O2561" s="44" t="s">
        <v>32</v>
      </c>
      <c r="P2561" s="45" t="s">
        <v>29</v>
      </c>
    </row>
    <row r="2562" ht="22.5" customHeight="1" spans="1:16">
      <c r="A2562" s="46" t="s">
        <v>7</v>
      </c>
      <c r="B2562" s="47" t="s">
        <v>47</v>
      </c>
      <c r="C2562" s="48">
        <v>44368</v>
      </c>
      <c r="D2562" s="47" t="str">
        <f t="shared" si="273"/>
        <v>June</v>
      </c>
      <c r="E2562" s="47">
        <f t="shared" si="274"/>
        <v>2021</v>
      </c>
      <c r="F2562" s="49">
        <v>153</v>
      </c>
      <c r="G2562" s="50">
        <v>19.56</v>
      </c>
      <c r="H2562" s="51">
        <f t="shared" si="275"/>
        <v>2992.68</v>
      </c>
      <c r="I2562" s="52">
        <v>0.14</v>
      </c>
      <c r="J2562" s="31" t="str">
        <f t="shared" si="276"/>
        <v>High (11–15%)</v>
      </c>
      <c r="K2562" s="51">
        <f t="shared" si="277"/>
        <v>418.9752</v>
      </c>
      <c r="L2562" s="51">
        <f t="shared" si="278"/>
        <v>2573.7048</v>
      </c>
      <c r="M2562" s="49">
        <v>4</v>
      </c>
      <c r="N2562" s="53">
        <f t="shared" si="279"/>
        <v>0.0261437908496732</v>
      </c>
      <c r="O2562" s="54" t="s">
        <v>33</v>
      </c>
      <c r="P2562" s="55" t="s">
        <v>28</v>
      </c>
    </row>
    <row r="2563" ht="22.5" customHeight="1" spans="1:16">
      <c r="A2563" s="36" t="s">
        <v>7</v>
      </c>
      <c r="B2563" s="37" t="s">
        <v>47</v>
      </c>
      <c r="C2563" s="38">
        <v>44389</v>
      </c>
      <c r="D2563" s="37" t="str">
        <f t="shared" ref="D2563:D2626" si="280">TEXT(C2563,"mmmm")</f>
        <v>July</v>
      </c>
      <c r="E2563" s="37">
        <f t="shared" ref="E2563:E2626" si="281">YEAR(C2563)</f>
        <v>2021</v>
      </c>
      <c r="F2563" s="39">
        <v>176</v>
      </c>
      <c r="G2563" s="40">
        <v>42.14</v>
      </c>
      <c r="H2563" s="41">
        <f t="shared" ref="H2563:H2626" si="282">F2563*G2563</f>
        <v>7416.64</v>
      </c>
      <c r="I2563" s="42">
        <v>0.16</v>
      </c>
      <c r="J2563" s="31" t="str">
        <f t="shared" ref="J2563:J2626" si="283">IF(I2563=0,"No Discount",IF(I2563&lt;=0.05,"Low (1–5%)",IF(I2563&lt;=0.1,"Moderate (6–10%)",IF(I2563&lt;=0.15,"High (11–15%)",IF(I2563&lt;=0.2,"Very High (16–20%)","Maximum (21–25%)")))))</f>
        <v>Very High (16–20%)</v>
      </c>
      <c r="K2563" s="41">
        <f t="shared" ref="K2563:K2626" si="284">H2563-L2563</f>
        <v>1186.6624</v>
      </c>
      <c r="L2563" s="41">
        <f t="shared" ref="L2563:L2626" si="285">H2563*(1-I2563)</f>
        <v>6229.9776</v>
      </c>
      <c r="M2563" s="39">
        <v>4</v>
      </c>
      <c r="N2563" s="43">
        <f t="shared" ref="N2563:N2626" si="286">M2563/F2563</f>
        <v>0.0227272727272727</v>
      </c>
      <c r="O2563" s="44" t="s">
        <v>32</v>
      </c>
      <c r="P2563" s="45" t="s">
        <v>30</v>
      </c>
    </row>
    <row r="2564" ht="22.5" customHeight="1" spans="1:16">
      <c r="A2564" s="46" t="s">
        <v>9</v>
      </c>
      <c r="B2564" s="47" t="s">
        <v>62</v>
      </c>
      <c r="C2564" s="48">
        <v>44396</v>
      </c>
      <c r="D2564" s="47" t="str">
        <f t="shared" si="280"/>
        <v>July</v>
      </c>
      <c r="E2564" s="47">
        <f t="shared" si="281"/>
        <v>2021</v>
      </c>
      <c r="F2564" s="49">
        <v>148</v>
      </c>
      <c r="G2564" s="50">
        <v>29.66</v>
      </c>
      <c r="H2564" s="51">
        <f t="shared" si="282"/>
        <v>4389.68</v>
      </c>
      <c r="I2564" s="52">
        <v>0.23</v>
      </c>
      <c r="J2564" s="31" t="str">
        <f t="shared" si="283"/>
        <v>Maximum (21–25%)</v>
      </c>
      <c r="K2564" s="51">
        <f t="shared" si="284"/>
        <v>1009.6264</v>
      </c>
      <c r="L2564" s="51">
        <f t="shared" si="285"/>
        <v>3380.0536</v>
      </c>
      <c r="M2564" s="49">
        <v>1</v>
      </c>
      <c r="N2564" s="53">
        <f t="shared" si="286"/>
        <v>0.00675675675675676</v>
      </c>
      <c r="O2564" s="54" t="s">
        <v>32</v>
      </c>
      <c r="P2564" s="55" t="s">
        <v>28</v>
      </c>
    </row>
    <row r="2565" ht="22.5" customHeight="1" spans="1:16">
      <c r="A2565" s="36" t="s">
        <v>63</v>
      </c>
      <c r="B2565" s="37" t="s">
        <v>57</v>
      </c>
      <c r="C2565" s="38">
        <v>44410</v>
      </c>
      <c r="D2565" s="37" t="str">
        <f t="shared" si="280"/>
        <v>August</v>
      </c>
      <c r="E2565" s="37">
        <f t="shared" si="281"/>
        <v>2021</v>
      </c>
      <c r="F2565" s="39">
        <v>146</v>
      </c>
      <c r="G2565" s="40">
        <v>46.22</v>
      </c>
      <c r="H2565" s="41">
        <f t="shared" si="282"/>
        <v>6748.12</v>
      </c>
      <c r="I2565" s="42">
        <v>0.03</v>
      </c>
      <c r="J2565" s="31" t="str">
        <f t="shared" si="283"/>
        <v>Low (1–5%)</v>
      </c>
      <c r="K2565" s="41">
        <f t="shared" si="284"/>
        <v>202.443600000001</v>
      </c>
      <c r="L2565" s="41">
        <f t="shared" si="285"/>
        <v>6545.6764</v>
      </c>
      <c r="M2565" s="39">
        <v>0</v>
      </c>
      <c r="N2565" s="43">
        <f t="shared" si="286"/>
        <v>0</v>
      </c>
      <c r="O2565" s="44" t="s">
        <v>32</v>
      </c>
      <c r="P2565" s="45" t="s">
        <v>28</v>
      </c>
    </row>
    <row r="2566" ht="22.5" customHeight="1" spans="1:16">
      <c r="A2566" s="46" t="s">
        <v>48</v>
      </c>
      <c r="B2566" s="47" t="s">
        <v>49</v>
      </c>
      <c r="C2566" s="48">
        <v>44410</v>
      </c>
      <c r="D2566" s="47" t="str">
        <f t="shared" si="280"/>
        <v>August</v>
      </c>
      <c r="E2566" s="47">
        <f t="shared" si="281"/>
        <v>2021</v>
      </c>
      <c r="F2566" s="49">
        <v>148</v>
      </c>
      <c r="G2566" s="50">
        <v>59.1</v>
      </c>
      <c r="H2566" s="51">
        <f t="shared" si="282"/>
        <v>8746.8</v>
      </c>
      <c r="I2566" s="52">
        <v>0.11</v>
      </c>
      <c r="J2566" s="31" t="str">
        <f t="shared" si="283"/>
        <v>High (11–15%)</v>
      </c>
      <c r="K2566" s="51">
        <f t="shared" si="284"/>
        <v>962.148</v>
      </c>
      <c r="L2566" s="51">
        <f t="shared" si="285"/>
        <v>7784.652</v>
      </c>
      <c r="M2566" s="49">
        <v>0</v>
      </c>
      <c r="N2566" s="53">
        <f t="shared" si="286"/>
        <v>0</v>
      </c>
      <c r="O2566" s="54" t="s">
        <v>33</v>
      </c>
      <c r="P2566" s="55" t="s">
        <v>30</v>
      </c>
    </row>
    <row r="2567" ht="22.5" customHeight="1" spans="1:16">
      <c r="A2567" s="36" t="s">
        <v>9</v>
      </c>
      <c r="B2567" s="37" t="s">
        <v>62</v>
      </c>
      <c r="C2567" s="38">
        <v>44410</v>
      </c>
      <c r="D2567" s="37" t="str">
        <f t="shared" si="280"/>
        <v>August</v>
      </c>
      <c r="E2567" s="37">
        <f t="shared" si="281"/>
        <v>2021</v>
      </c>
      <c r="F2567" s="39">
        <v>130</v>
      </c>
      <c r="G2567" s="40">
        <v>39.97</v>
      </c>
      <c r="H2567" s="41">
        <f t="shared" si="282"/>
        <v>5196.1</v>
      </c>
      <c r="I2567" s="42">
        <v>0.17</v>
      </c>
      <c r="J2567" s="31" t="str">
        <f t="shared" si="283"/>
        <v>Very High (16–20%)</v>
      </c>
      <c r="K2567" s="41">
        <f t="shared" si="284"/>
        <v>883.337</v>
      </c>
      <c r="L2567" s="41">
        <f t="shared" si="285"/>
        <v>4312.763</v>
      </c>
      <c r="M2567" s="39">
        <v>1</v>
      </c>
      <c r="N2567" s="43">
        <f t="shared" si="286"/>
        <v>0.00769230769230769</v>
      </c>
      <c r="O2567" s="44" t="s">
        <v>32</v>
      </c>
      <c r="P2567" s="45" t="s">
        <v>30</v>
      </c>
    </row>
    <row r="2568" ht="22.5" customHeight="1" spans="1:16">
      <c r="A2568" s="46" t="s">
        <v>7</v>
      </c>
      <c r="B2568" s="47" t="s">
        <v>47</v>
      </c>
      <c r="C2568" s="48">
        <v>44417</v>
      </c>
      <c r="D2568" s="47" t="str">
        <f t="shared" si="280"/>
        <v>August</v>
      </c>
      <c r="E2568" s="47">
        <f t="shared" si="281"/>
        <v>2021</v>
      </c>
      <c r="F2568" s="49">
        <v>135</v>
      </c>
      <c r="G2568" s="50">
        <v>31.86</v>
      </c>
      <c r="H2568" s="51">
        <f t="shared" si="282"/>
        <v>4301.1</v>
      </c>
      <c r="I2568" s="52">
        <v>0.05</v>
      </c>
      <c r="J2568" s="31" t="str">
        <f t="shared" si="283"/>
        <v>Low (1–5%)</v>
      </c>
      <c r="K2568" s="51">
        <f t="shared" si="284"/>
        <v>215.055</v>
      </c>
      <c r="L2568" s="51">
        <f t="shared" si="285"/>
        <v>4086.045</v>
      </c>
      <c r="M2568" s="49">
        <v>0</v>
      </c>
      <c r="N2568" s="53">
        <f t="shared" si="286"/>
        <v>0</v>
      </c>
      <c r="O2568" s="54" t="s">
        <v>31</v>
      </c>
      <c r="P2568" s="55" t="s">
        <v>30</v>
      </c>
    </row>
    <row r="2569" ht="22.5" customHeight="1" spans="1:16">
      <c r="A2569" s="36" t="s">
        <v>61</v>
      </c>
      <c r="B2569" s="37" t="s">
        <v>62</v>
      </c>
      <c r="C2569" s="38">
        <v>44424</v>
      </c>
      <c r="D2569" s="37" t="str">
        <f t="shared" si="280"/>
        <v>August</v>
      </c>
      <c r="E2569" s="37">
        <f t="shared" si="281"/>
        <v>2021</v>
      </c>
      <c r="F2569" s="39">
        <v>154</v>
      </c>
      <c r="G2569" s="40">
        <v>44.76</v>
      </c>
      <c r="H2569" s="41">
        <f t="shared" si="282"/>
        <v>6893.04</v>
      </c>
      <c r="I2569" s="42">
        <v>0.24</v>
      </c>
      <c r="J2569" s="31" t="str">
        <f t="shared" si="283"/>
        <v>Maximum (21–25%)</v>
      </c>
      <c r="K2569" s="41">
        <f t="shared" si="284"/>
        <v>1654.3296</v>
      </c>
      <c r="L2569" s="41">
        <f t="shared" si="285"/>
        <v>5238.7104</v>
      </c>
      <c r="M2569" s="39">
        <v>2</v>
      </c>
      <c r="N2569" s="43">
        <f t="shared" si="286"/>
        <v>0.012987012987013</v>
      </c>
      <c r="O2569" s="44" t="s">
        <v>31</v>
      </c>
      <c r="P2569" s="45" t="s">
        <v>30</v>
      </c>
    </row>
    <row r="2570" ht="22.5" customHeight="1" spans="1:16">
      <c r="A2570" s="46" t="s">
        <v>10</v>
      </c>
      <c r="B2570" s="47" t="s">
        <v>62</v>
      </c>
      <c r="C2570" s="48">
        <v>44431</v>
      </c>
      <c r="D2570" s="47" t="str">
        <f t="shared" si="280"/>
        <v>August</v>
      </c>
      <c r="E2570" s="47">
        <f t="shared" si="281"/>
        <v>2021</v>
      </c>
      <c r="F2570" s="49">
        <v>155</v>
      </c>
      <c r="G2570" s="50">
        <v>54.68</v>
      </c>
      <c r="H2570" s="51">
        <f t="shared" si="282"/>
        <v>8475.4</v>
      </c>
      <c r="I2570" s="52">
        <v>0.22</v>
      </c>
      <c r="J2570" s="31" t="str">
        <f t="shared" si="283"/>
        <v>Maximum (21–25%)</v>
      </c>
      <c r="K2570" s="51">
        <f t="shared" si="284"/>
        <v>1864.588</v>
      </c>
      <c r="L2570" s="51">
        <f t="shared" si="285"/>
        <v>6610.812</v>
      </c>
      <c r="M2570" s="49">
        <v>1</v>
      </c>
      <c r="N2570" s="53">
        <f t="shared" si="286"/>
        <v>0.00645161290322581</v>
      </c>
      <c r="O2570" s="54" t="s">
        <v>31</v>
      </c>
      <c r="P2570" s="55" t="s">
        <v>29</v>
      </c>
    </row>
    <row r="2571" ht="22.5" customHeight="1" spans="1:16">
      <c r="A2571" s="36" t="s">
        <v>64</v>
      </c>
      <c r="B2571" s="37" t="s">
        <v>65</v>
      </c>
      <c r="C2571" s="38">
        <v>44445</v>
      </c>
      <c r="D2571" s="37" t="str">
        <f t="shared" si="280"/>
        <v>September</v>
      </c>
      <c r="E2571" s="37">
        <f t="shared" si="281"/>
        <v>2021</v>
      </c>
      <c r="F2571" s="39">
        <v>168</v>
      </c>
      <c r="G2571" s="40">
        <v>58.09</v>
      </c>
      <c r="H2571" s="41">
        <f t="shared" si="282"/>
        <v>9759.12</v>
      </c>
      <c r="I2571" s="42">
        <v>0.23</v>
      </c>
      <c r="J2571" s="31" t="str">
        <f t="shared" si="283"/>
        <v>Maximum (21–25%)</v>
      </c>
      <c r="K2571" s="41">
        <f t="shared" si="284"/>
        <v>2244.5976</v>
      </c>
      <c r="L2571" s="41">
        <f t="shared" si="285"/>
        <v>7514.5224</v>
      </c>
      <c r="M2571" s="39">
        <v>2</v>
      </c>
      <c r="N2571" s="43">
        <f t="shared" si="286"/>
        <v>0.0119047619047619</v>
      </c>
      <c r="O2571" s="44" t="s">
        <v>33</v>
      </c>
      <c r="P2571" s="45" t="s">
        <v>29</v>
      </c>
    </row>
    <row r="2572" ht="22.5" customHeight="1" spans="1:16">
      <c r="A2572" s="46" t="s">
        <v>63</v>
      </c>
      <c r="B2572" s="47" t="s">
        <v>57</v>
      </c>
      <c r="C2572" s="48">
        <v>44445</v>
      </c>
      <c r="D2572" s="47" t="str">
        <f t="shared" si="280"/>
        <v>September</v>
      </c>
      <c r="E2572" s="47">
        <f t="shared" si="281"/>
        <v>2021</v>
      </c>
      <c r="F2572" s="49">
        <v>147</v>
      </c>
      <c r="G2572" s="50">
        <v>30.36</v>
      </c>
      <c r="H2572" s="51">
        <f t="shared" si="282"/>
        <v>4462.92</v>
      </c>
      <c r="I2572" s="52">
        <v>0.17</v>
      </c>
      <c r="J2572" s="31" t="str">
        <f t="shared" si="283"/>
        <v>Very High (16–20%)</v>
      </c>
      <c r="K2572" s="51">
        <f t="shared" si="284"/>
        <v>758.6964</v>
      </c>
      <c r="L2572" s="51">
        <f t="shared" si="285"/>
        <v>3704.2236</v>
      </c>
      <c r="M2572" s="49">
        <v>1</v>
      </c>
      <c r="N2572" s="53">
        <f t="shared" si="286"/>
        <v>0.00680272108843537</v>
      </c>
      <c r="O2572" s="54" t="s">
        <v>31</v>
      </c>
      <c r="P2572" s="55" t="s">
        <v>30</v>
      </c>
    </row>
    <row r="2573" ht="22.5" customHeight="1" spans="1:16">
      <c r="A2573" s="36" t="s">
        <v>58</v>
      </c>
      <c r="B2573" s="37" t="s">
        <v>57</v>
      </c>
      <c r="C2573" s="38">
        <v>44452</v>
      </c>
      <c r="D2573" s="37" t="str">
        <f t="shared" si="280"/>
        <v>September</v>
      </c>
      <c r="E2573" s="37">
        <f t="shared" si="281"/>
        <v>2021</v>
      </c>
      <c r="F2573" s="39">
        <v>141</v>
      </c>
      <c r="G2573" s="40">
        <v>56.37</v>
      </c>
      <c r="H2573" s="41">
        <f t="shared" si="282"/>
        <v>7948.17</v>
      </c>
      <c r="I2573" s="42">
        <v>0.23</v>
      </c>
      <c r="J2573" s="31" t="str">
        <f t="shared" si="283"/>
        <v>Maximum (21–25%)</v>
      </c>
      <c r="K2573" s="41">
        <f t="shared" si="284"/>
        <v>1828.0791</v>
      </c>
      <c r="L2573" s="41">
        <f t="shared" si="285"/>
        <v>6120.0909</v>
      </c>
      <c r="M2573" s="39">
        <v>3</v>
      </c>
      <c r="N2573" s="43">
        <f t="shared" si="286"/>
        <v>0.0212765957446809</v>
      </c>
      <c r="O2573" s="44" t="s">
        <v>32</v>
      </c>
      <c r="P2573" s="45" t="s">
        <v>30</v>
      </c>
    </row>
    <row r="2574" ht="22.5" customHeight="1" spans="1:16">
      <c r="A2574" s="46" t="s">
        <v>61</v>
      </c>
      <c r="B2574" s="47" t="s">
        <v>62</v>
      </c>
      <c r="C2574" s="48">
        <v>44459</v>
      </c>
      <c r="D2574" s="47" t="str">
        <f t="shared" si="280"/>
        <v>September</v>
      </c>
      <c r="E2574" s="47">
        <f t="shared" si="281"/>
        <v>2021</v>
      </c>
      <c r="F2574" s="49">
        <v>159</v>
      </c>
      <c r="G2574" s="50">
        <v>51.01</v>
      </c>
      <c r="H2574" s="51">
        <f t="shared" si="282"/>
        <v>8110.59</v>
      </c>
      <c r="I2574" s="52">
        <v>0.08</v>
      </c>
      <c r="J2574" s="31" t="str">
        <f t="shared" si="283"/>
        <v>Moderate (6–10%)</v>
      </c>
      <c r="K2574" s="51">
        <f t="shared" si="284"/>
        <v>648.847199999999</v>
      </c>
      <c r="L2574" s="51">
        <f t="shared" si="285"/>
        <v>7461.7428</v>
      </c>
      <c r="M2574" s="49">
        <v>1</v>
      </c>
      <c r="N2574" s="53">
        <f t="shared" si="286"/>
        <v>0.00628930817610063</v>
      </c>
      <c r="O2574" s="54" t="s">
        <v>33</v>
      </c>
      <c r="P2574" s="55" t="s">
        <v>28</v>
      </c>
    </row>
    <row r="2575" ht="22.5" customHeight="1" spans="1:16">
      <c r="A2575" s="36" t="s">
        <v>46</v>
      </c>
      <c r="B2575" s="37" t="s">
        <v>47</v>
      </c>
      <c r="C2575" s="38">
        <v>44466</v>
      </c>
      <c r="D2575" s="37" t="str">
        <f t="shared" si="280"/>
        <v>September</v>
      </c>
      <c r="E2575" s="37">
        <f t="shared" si="281"/>
        <v>2021</v>
      </c>
      <c r="F2575" s="39">
        <v>128</v>
      </c>
      <c r="G2575" s="40">
        <v>44.77</v>
      </c>
      <c r="H2575" s="41">
        <f t="shared" si="282"/>
        <v>5730.56</v>
      </c>
      <c r="I2575" s="42">
        <v>0.17</v>
      </c>
      <c r="J2575" s="31" t="str">
        <f t="shared" si="283"/>
        <v>Very High (16–20%)</v>
      </c>
      <c r="K2575" s="41">
        <f t="shared" si="284"/>
        <v>974.1952</v>
      </c>
      <c r="L2575" s="41">
        <f t="shared" si="285"/>
        <v>4756.3648</v>
      </c>
      <c r="M2575" s="39">
        <v>3</v>
      </c>
      <c r="N2575" s="43">
        <f t="shared" si="286"/>
        <v>0.0234375</v>
      </c>
      <c r="O2575" s="44" t="s">
        <v>33</v>
      </c>
      <c r="P2575" s="45" t="s">
        <v>30</v>
      </c>
    </row>
    <row r="2576" ht="22.5" customHeight="1" spans="1:16">
      <c r="A2576" s="46" t="s">
        <v>61</v>
      </c>
      <c r="B2576" s="47" t="s">
        <v>62</v>
      </c>
      <c r="C2576" s="48">
        <v>44473</v>
      </c>
      <c r="D2576" s="47" t="str">
        <f t="shared" si="280"/>
        <v>October</v>
      </c>
      <c r="E2576" s="47">
        <f t="shared" si="281"/>
        <v>2021</v>
      </c>
      <c r="F2576" s="49">
        <v>138</v>
      </c>
      <c r="G2576" s="50">
        <v>22.81</v>
      </c>
      <c r="H2576" s="51">
        <f t="shared" si="282"/>
        <v>3147.78</v>
      </c>
      <c r="I2576" s="52">
        <v>0.09</v>
      </c>
      <c r="J2576" s="31" t="str">
        <f t="shared" si="283"/>
        <v>Moderate (6–10%)</v>
      </c>
      <c r="K2576" s="51">
        <f t="shared" si="284"/>
        <v>283.3002</v>
      </c>
      <c r="L2576" s="51">
        <f t="shared" si="285"/>
        <v>2864.4798</v>
      </c>
      <c r="M2576" s="49">
        <v>3</v>
      </c>
      <c r="N2576" s="53">
        <f t="shared" si="286"/>
        <v>0.0217391304347826</v>
      </c>
      <c r="O2576" s="54" t="s">
        <v>32</v>
      </c>
      <c r="P2576" s="55" t="s">
        <v>28</v>
      </c>
    </row>
    <row r="2577" ht="22.5" customHeight="1" spans="1:16">
      <c r="A2577" s="36" t="s">
        <v>63</v>
      </c>
      <c r="B2577" s="37" t="s">
        <v>57</v>
      </c>
      <c r="C2577" s="38">
        <v>44480</v>
      </c>
      <c r="D2577" s="37" t="str">
        <f t="shared" si="280"/>
        <v>October</v>
      </c>
      <c r="E2577" s="37">
        <f t="shared" si="281"/>
        <v>2021</v>
      </c>
      <c r="F2577" s="39">
        <v>168</v>
      </c>
      <c r="G2577" s="40">
        <v>51.24</v>
      </c>
      <c r="H2577" s="41">
        <f t="shared" si="282"/>
        <v>8608.32</v>
      </c>
      <c r="I2577" s="42">
        <v>0.23</v>
      </c>
      <c r="J2577" s="31" t="str">
        <f t="shared" si="283"/>
        <v>Maximum (21–25%)</v>
      </c>
      <c r="K2577" s="41">
        <f t="shared" si="284"/>
        <v>1979.9136</v>
      </c>
      <c r="L2577" s="41">
        <f t="shared" si="285"/>
        <v>6628.4064</v>
      </c>
      <c r="M2577" s="39">
        <v>0</v>
      </c>
      <c r="N2577" s="43">
        <f t="shared" si="286"/>
        <v>0</v>
      </c>
      <c r="O2577" s="44" t="s">
        <v>33</v>
      </c>
      <c r="P2577" s="45" t="s">
        <v>30</v>
      </c>
    </row>
    <row r="2578" ht="22.5" customHeight="1" spans="1:16">
      <c r="A2578" s="46" t="s">
        <v>59</v>
      </c>
      <c r="B2578" s="47" t="s">
        <v>60</v>
      </c>
      <c r="C2578" s="48">
        <v>44487</v>
      </c>
      <c r="D2578" s="47" t="str">
        <f t="shared" si="280"/>
        <v>October</v>
      </c>
      <c r="E2578" s="47">
        <f t="shared" si="281"/>
        <v>2021</v>
      </c>
      <c r="F2578" s="49">
        <v>157</v>
      </c>
      <c r="G2578" s="50">
        <v>18</v>
      </c>
      <c r="H2578" s="51">
        <f t="shared" si="282"/>
        <v>2826</v>
      </c>
      <c r="I2578" s="52">
        <v>0.07</v>
      </c>
      <c r="J2578" s="31" t="str">
        <f t="shared" si="283"/>
        <v>Moderate (6–10%)</v>
      </c>
      <c r="K2578" s="51">
        <f t="shared" si="284"/>
        <v>197.82</v>
      </c>
      <c r="L2578" s="51">
        <f t="shared" si="285"/>
        <v>2628.18</v>
      </c>
      <c r="M2578" s="49">
        <v>2</v>
      </c>
      <c r="N2578" s="53">
        <f t="shared" si="286"/>
        <v>0.0127388535031847</v>
      </c>
      <c r="O2578" s="54" t="s">
        <v>33</v>
      </c>
      <c r="P2578" s="55" t="s">
        <v>29</v>
      </c>
    </row>
    <row r="2579" ht="22.5" customHeight="1" spans="1:16">
      <c r="A2579" s="36" t="s">
        <v>10</v>
      </c>
      <c r="B2579" s="37" t="s">
        <v>62</v>
      </c>
      <c r="C2579" s="38">
        <v>44501</v>
      </c>
      <c r="D2579" s="37" t="str">
        <f t="shared" si="280"/>
        <v>November</v>
      </c>
      <c r="E2579" s="37">
        <f t="shared" si="281"/>
        <v>2021</v>
      </c>
      <c r="F2579" s="39">
        <v>149</v>
      </c>
      <c r="G2579" s="40">
        <v>59.76</v>
      </c>
      <c r="H2579" s="41">
        <f t="shared" si="282"/>
        <v>8904.24</v>
      </c>
      <c r="I2579" s="42">
        <v>0.2</v>
      </c>
      <c r="J2579" s="31" t="str">
        <f t="shared" si="283"/>
        <v>Very High (16–20%)</v>
      </c>
      <c r="K2579" s="41">
        <f t="shared" si="284"/>
        <v>1780.848</v>
      </c>
      <c r="L2579" s="41">
        <f t="shared" si="285"/>
        <v>7123.392</v>
      </c>
      <c r="M2579" s="39">
        <v>2</v>
      </c>
      <c r="N2579" s="43">
        <f t="shared" si="286"/>
        <v>0.0134228187919463</v>
      </c>
      <c r="O2579" s="44" t="s">
        <v>33</v>
      </c>
      <c r="P2579" s="45" t="s">
        <v>28</v>
      </c>
    </row>
    <row r="2580" ht="22.5" customHeight="1" spans="1:16">
      <c r="A2580" s="46" t="s">
        <v>64</v>
      </c>
      <c r="B2580" s="47" t="s">
        <v>65</v>
      </c>
      <c r="C2580" s="48">
        <v>44501</v>
      </c>
      <c r="D2580" s="47" t="str">
        <f t="shared" si="280"/>
        <v>November</v>
      </c>
      <c r="E2580" s="47">
        <f t="shared" si="281"/>
        <v>2021</v>
      </c>
      <c r="F2580" s="49">
        <v>153</v>
      </c>
      <c r="G2580" s="50">
        <v>42.27</v>
      </c>
      <c r="H2580" s="51">
        <f t="shared" si="282"/>
        <v>6467.31</v>
      </c>
      <c r="I2580" s="52">
        <v>0.04</v>
      </c>
      <c r="J2580" s="31" t="str">
        <f t="shared" si="283"/>
        <v>Low (1–5%)</v>
      </c>
      <c r="K2580" s="51">
        <f t="shared" si="284"/>
        <v>258.6924</v>
      </c>
      <c r="L2580" s="51">
        <f t="shared" si="285"/>
        <v>6208.6176</v>
      </c>
      <c r="M2580" s="49">
        <v>3</v>
      </c>
      <c r="N2580" s="53">
        <f t="shared" si="286"/>
        <v>0.0196078431372549</v>
      </c>
      <c r="O2580" s="54" t="s">
        <v>32</v>
      </c>
      <c r="P2580" s="55" t="s">
        <v>30</v>
      </c>
    </row>
    <row r="2581" ht="22.5" customHeight="1" spans="1:16">
      <c r="A2581" s="36" t="s">
        <v>56</v>
      </c>
      <c r="B2581" s="37" t="s">
        <v>57</v>
      </c>
      <c r="C2581" s="38">
        <v>44501</v>
      </c>
      <c r="D2581" s="37" t="str">
        <f t="shared" si="280"/>
        <v>November</v>
      </c>
      <c r="E2581" s="37">
        <f t="shared" si="281"/>
        <v>2021</v>
      </c>
      <c r="F2581" s="39">
        <v>142</v>
      </c>
      <c r="G2581" s="40">
        <v>15.77</v>
      </c>
      <c r="H2581" s="41">
        <f t="shared" si="282"/>
        <v>2239.34</v>
      </c>
      <c r="I2581" s="42">
        <v>0.12</v>
      </c>
      <c r="J2581" s="31" t="str">
        <f t="shared" si="283"/>
        <v>High (11–15%)</v>
      </c>
      <c r="K2581" s="41">
        <f t="shared" si="284"/>
        <v>268.7208</v>
      </c>
      <c r="L2581" s="41">
        <f t="shared" si="285"/>
        <v>1970.6192</v>
      </c>
      <c r="M2581" s="39">
        <v>3</v>
      </c>
      <c r="N2581" s="43">
        <f t="shared" si="286"/>
        <v>0.0211267605633803</v>
      </c>
      <c r="O2581" s="44" t="s">
        <v>32</v>
      </c>
      <c r="P2581" s="45" t="s">
        <v>29</v>
      </c>
    </row>
    <row r="2582" ht="22.5" customHeight="1" spans="1:16">
      <c r="A2582" s="46" t="s">
        <v>46</v>
      </c>
      <c r="B2582" s="47" t="s">
        <v>47</v>
      </c>
      <c r="C2582" s="48">
        <v>44529</v>
      </c>
      <c r="D2582" s="47" t="str">
        <f t="shared" si="280"/>
        <v>November</v>
      </c>
      <c r="E2582" s="47">
        <f t="shared" si="281"/>
        <v>2021</v>
      </c>
      <c r="F2582" s="49">
        <v>161</v>
      </c>
      <c r="G2582" s="50">
        <v>52.9</v>
      </c>
      <c r="H2582" s="51">
        <f t="shared" si="282"/>
        <v>8516.9</v>
      </c>
      <c r="I2582" s="52">
        <v>0.06</v>
      </c>
      <c r="J2582" s="31" t="str">
        <f t="shared" si="283"/>
        <v>Moderate (6–10%)</v>
      </c>
      <c r="K2582" s="51">
        <f t="shared" si="284"/>
        <v>511.014</v>
      </c>
      <c r="L2582" s="51">
        <f t="shared" si="285"/>
        <v>8005.886</v>
      </c>
      <c r="M2582" s="49">
        <v>3</v>
      </c>
      <c r="N2582" s="53">
        <f t="shared" si="286"/>
        <v>0.0186335403726708</v>
      </c>
      <c r="O2582" s="54" t="s">
        <v>31</v>
      </c>
      <c r="P2582" s="55" t="s">
        <v>29</v>
      </c>
    </row>
    <row r="2583" ht="22.5" customHeight="1" spans="1:16">
      <c r="A2583" s="36" t="s">
        <v>50</v>
      </c>
      <c r="B2583" s="37" t="s">
        <v>51</v>
      </c>
      <c r="C2583" s="38">
        <v>44536</v>
      </c>
      <c r="D2583" s="37" t="str">
        <f t="shared" si="280"/>
        <v>December</v>
      </c>
      <c r="E2583" s="37">
        <f t="shared" si="281"/>
        <v>2021</v>
      </c>
      <c r="F2583" s="39">
        <v>157</v>
      </c>
      <c r="G2583" s="40">
        <v>12.02</v>
      </c>
      <c r="H2583" s="41">
        <f t="shared" si="282"/>
        <v>1887.14</v>
      </c>
      <c r="I2583" s="42">
        <v>0.22</v>
      </c>
      <c r="J2583" s="31" t="str">
        <f t="shared" si="283"/>
        <v>Maximum (21–25%)</v>
      </c>
      <c r="K2583" s="41">
        <f t="shared" si="284"/>
        <v>415.1708</v>
      </c>
      <c r="L2583" s="41">
        <f t="shared" si="285"/>
        <v>1471.9692</v>
      </c>
      <c r="M2583" s="39">
        <v>4</v>
      </c>
      <c r="N2583" s="43">
        <f t="shared" si="286"/>
        <v>0.0254777070063694</v>
      </c>
      <c r="O2583" s="44" t="s">
        <v>32</v>
      </c>
      <c r="P2583" s="45" t="s">
        <v>29</v>
      </c>
    </row>
    <row r="2584" ht="22.5" customHeight="1" spans="1:16">
      <c r="A2584" s="46" t="s">
        <v>52</v>
      </c>
      <c r="B2584" s="47" t="s">
        <v>53</v>
      </c>
      <c r="C2584" s="48">
        <v>44536</v>
      </c>
      <c r="D2584" s="47" t="str">
        <f t="shared" si="280"/>
        <v>December</v>
      </c>
      <c r="E2584" s="47">
        <f t="shared" si="281"/>
        <v>2021</v>
      </c>
      <c r="F2584" s="49">
        <v>163</v>
      </c>
      <c r="G2584" s="50">
        <v>33.55</v>
      </c>
      <c r="H2584" s="51">
        <f t="shared" si="282"/>
        <v>5468.65</v>
      </c>
      <c r="I2584" s="52">
        <v>0.2</v>
      </c>
      <c r="J2584" s="31" t="str">
        <f t="shared" si="283"/>
        <v>Very High (16–20%)</v>
      </c>
      <c r="K2584" s="51">
        <f t="shared" si="284"/>
        <v>1093.73</v>
      </c>
      <c r="L2584" s="51">
        <f t="shared" si="285"/>
        <v>4374.92</v>
      </c>
      <c r="M2584" s="49">
        <v>1</v>
      </c>
      <c r="N2584" s="53">
        <f t="shared" si="286"/>
        <v>0.00613496932515337</v>
      </c>
      <c r="O2584" s="54" t="s">
        <v>33</v>
      </c>
      <c r="P2584" s="55" t="s">
        <v>30</v>
      </c>
    </row>
    <row r="2585" ht="22.5" customHeight="1" spans="1:16">
      <c r="A2585" s="36" t="s">
        <v>64</v>
      </c>
      <c r="B2585" s="37" t="s">
        <v>65</v>
      </c>
      <c r="C2585" s="38">
        <v>44550</v>
      </c>
      <c r="D2585" s="37" t="str">
        <f t="shared" si="280"/>
        <v>December</v>
      </c>
      <c r="E2585" s="37">
        <f t="shared" si="281"/>
        <v>2021</v>
      </c>
      <c r="F2585" s="39">
        <v>163</v>
      </c>
      <c r="G2585" s="40">
        <v>14.11</v>
      </c>
      <c r="H2585" s="41">
        <f t="shared" si="282"/>
        <v>2299.93</v>
      </c>
      <c r="I2585" s="42">
        <v>0.22</v>
      </c>
      <c r="J2585" s="31" t="str">
        <f t="shared" si="283"/>
        <v>Maximum (21–25%)</v>
      </c>
      <c r="K2585" s="41">
        <f t="shared" si="284"/>
        <v>505.9846</v>
      </c>
      <c r="L2585" s="41">
        <f t="shared" si="285"/>
        <v>1793.9454</v>
      </c>
      <c r="M2585" s="39">
        <v>2</v>
      </c>
      <c r="N2585" s="43">
        <f t="shared" si="286"/>
        <v>0.0122699386503067</v>
      </c>
      <c r="O2585" s="44" t="s">
        <v>33</v>
      </c>
      <c r="P2585" s="45" t="s">
        <v>30</v>
      </c>
    </row>
    <row r="2586" ht="22.5" customHeight="1" spans="1:16">
      <c r="A2586" s="46" t="s">
        <v>61</v>
      </c>
      <c r="B2586" s="47" t="s">
        <v>62</v>
      </c>
      <c r="C2586" s="48">
        <v>44564</v>
      </c>
      <c r="D2586" s="47" t="str">
        <f t="shared" si="280"/>
        <v>January</v>
      </c>
      <c r="E2586" s="47">
        <f t="shared" si="281"/>
        <v>2022</v>
      </c>
      <c r="F2586" s="49">
        <v>169</v>
      </c>
      <c r="G2586" s="50">
        <v>51.19</v>
      </c>
      <c r="H2586" s="51">
        <f t="shared" si="282"/>
        <v>8651.11</v>
      </c>
      <c r="I2586" s="52">
        <v>0.19</v>
      </c>
      <c r="J2586" s="31" t="str">
        <f t="shared" si="283"/>
        <v>Very High (16–20%)</v>
      </c>
      <c r="K2586" s="51">
        <f t="shared" si="284"/>
        <v>1643.7109</v>
      </c>
      <c r="L2586" s="51">
        <f t="shared" si="285"/>
        <v>7007.3991</v>
      </c>
      <c r="M2586" s="49">
        <v>5</v>
      </c>
      <c r="N2586" s="53">
        <f t="shared" si="286"/>
        <v>0.029585798816568</v>
      </c>
      <c r="O2586" s="54" t="s">
        <v>32</v>
      </c>
      <c r="P2586" s="55" t="s">
        <v>30</v>
      </c>
    </row>
    <row r="2587" ht="22.5" customHeight="1" spans="1:16">
      <c r="A2587" s="36" t="s">
        <v>64</v>
      </c>
      <c r="B2587" s="37" t="s">
        <v>65</v>
      </c>
      <c r="C2587" s="38">
        <v>44599</v>
      </c>
      <c r="D2587" s="37" t="str">
        <f t="shared" si="280"/>
        <v>February</v>
      </c>
      <c r="E2587" s="37">
        <f t="shared" si="281"/>
        <v>2022</v>
      </c>
      <c r="F2587" s="39">
        <v>172</v>
      </c>
      <c r="G2587" s="40">
        <v>56.56</v>
      </c>
      <c r="H2587" s="41">
        <f t="shared" si="282"/>
        <v>9728.32</v>
      </c>
      <c r="I2587" s="42">
        <v>0.18</v>
      </c>
      <c r="J2587" s="31" t="str">
        <f t="shared" si="283"/>
        <v>Very High (16–20%)</v>
      </c>
      <c r="K2587" s="41">
        <f t="shared" si="284"/>
        <v>1751.0976</v>
      </c>
      <c r="L2587" s="41">
        <f t="shared" si="285"/>
        <v>7977.2224</v>
      </c>
      <c r="M2587" s="39">
        <v>4</v>
      </c>
      <c r="N2587" s="43">
        <f t="shared" si="286"/>
        <v>0.0232558139534884</v>
      </c>
      <c r="O2587" s="44" t="s">
        <v>31</v>
      </c>
      <c r="P2587" s="45" t="s">
        <v>30</v>
      </c>
    </row>
    <row r="2588" ht="22.5" customHeight="1" spans="1:16">
      <c r="A2588" s="46" t="s">
        <v>48</v>
      </c>
      <c r="B2588" s="47" t="s">
        <v>49</v>
      </c>
      <c r="C2588" s="48">
        <v>44599</v>
      </c>
      <c r="D2588" s="47" t="str">
        <f t="shared" si="280"/>
        <v>February</v>
      </c>
      <c r="E2588" s="47">
        <f t="shared" si="281"/>
        <v>2022</v>
      </c>
      <c r="F2588" s="49">
        <v>158</v>
      </c>
      <c r="G2588" s="50">
        <v>29.32</v>
      </c>
      <c r="H2588" s="51">
        <f t="shared" si="282"/>
        <v>4632.56</v>
      </c>
      <c r="I2588" s="52">
        <v>0.05</v>
      </c>
      <c r="J2588" s="31" t="str">
        <f t="shared" si="283"/>
        <v>Low (1–5%)</v>
      </c>
      <c r="K2588" s="51">
        <f t="shared" si="284"/>
        <v>231.628000000001</v>
      </c>
      <c r="L2588" s="51">
        <f t="shared" si="285"/>
        <v>4400.932</v>
      </c>
      <c r="M2588" s="49">
        <v>0</v>
      </c>
      <c r="N2588" s="53">
        <f t="shared" si="286"/>
        <v>0</v>
      </c>
      <c r="O2588" s="54" t="s">
        <v>33</v>
      </c>
      <c r="P2588" s="55" t="s">
        <v>28</v>
      </c>
    </row>
    <row r="2589" ht="22.5" customHeight="1" spans="1:16">
      <c r="A2589" s="36" t="s">
        <v>8</v>
      </c>
      <c r="B2589" s="37" t="s">
        <v>45</v>
      </c>
      <c r="C2589" s="38">
        <v>44606</v>
      </c>
      <c r="D2589" s="37" t="str">
        <f t="shared" si="280"/>
        <v>February</v>
      </c>
      <c r="E2589" s="37">
        <f t="shared" si="281"/>
        <v>2022</v>
      </c>
      <c r="F2589" s="39">
        <v>146</v>
      </c>
      <c r="G2589" s="40">
        <v>45.92</v>
      </c>
      <c r="H2589" s="41">
        <f t="shared" si="282"/>
        <v>6704.32</v>
      </c>
      <c r="I2589" s="42">
        <v>0.21</v>
      </c>
      <c r="J2589" s="31" t="str">
        <f t="shared" si="283"/>
        <v>Maximum (21–25%)</v>
      </c>
      <c r="K2589" s="41">
        <f t="shared" si="284"/>
        <v>1407.9072</v>
      </c>
      <c r="L2589" s="41">
        <f t="shared" si="285"/>
        <v>5296.4128</v>
      </c>
      <c r="M2589" s="39">
        <v>3</v>
      </c>
      <c r="N2589" s="43">
        <f t="shared" si="286"/>
        <v>0.0205479452054795</v>
      </c>
      <c r="O2589" s="44" t="s">
        <v>31</v>
      </c>
      <c r="P2589" s="45" t="s">
        <v>30</v>
      </c>
    </row>
    <row r="2590" ht="22.5" customHeight="1" spans="1:16">
      <c r="A2590" s="46" t="s">
        <v>8</v>
      </c>
      <c r="B2590" s="47" t="s">
        <v>45</v>
      </c>
      <c r="C2590" s="48">
        <v>44627</v>
      </c>
      <c r="D2590" s="47" t="str">
        <f t="shared" si="280"/>
        <v>March</v>
      </c>
      <c r="E2590" s="47">
        <f t="shared" si="281"/>
        <v>2022</v>
      </c>
      <c r="F2590" s="49">
        <v>143</v>
      </c>
      <c r="G2590" s="50">
        <v>52.96</v>
      </c>
      <c r="H2590" s="51">
        <f t="shared" si="282"/>
        <v>7573.28</v>
      </c>
      <c r="I2590" s="52">
        <v>0.05</v>
      </c>
      <c r="J2590" s="31" t="str">
        <f t="shared" si="283"/>
        <v>Low (1–5%)</v>
      </c>
      <c r="K2590" s="51">
        <f t="shared" si="284"/>
        <v>378.664000000001</v>
      </c>
      <c r="L2590" s="51">
        <f t="shared" si="285"/>
        <v>7194.616</v>
      </c>
      <c r="M2590" s="49">
        <v>1</v>
      </c>
      <c r="N2590" s="53">
        <f t="shared" si="286"/>
        <v>0.00699300699300699</v>
      </c>
      <c r="O2590" s="54" t="s">
        <v>32</v>
      </c>
      <c r="P2590" s="55" t="s">
        <v>30</v>
      </c>
    </row>
    <row r="2591" ht="22.5" customHeight="1" spans="1:16">
      <c r="A2591" s="36" t="s">
        <v>58</v>
      </c>
      <c r="B2591" s="37" t="s">
        <v>57</v>
      </c>
      <c r="C2591" s="38">
        <v>44627</v>
      </c>
      <c r="D2591" s="37" t="str">
        <f t="shared" si="280"/>
        <v>March</v>
      </c>
      <c r="E2591" s="37">
        <f t="shared" si="281"/>
        <v>2022</v>
      </c>
      <c r="F2591" s="39">
        <v>145</v>
      </c>
      <c r="G2591" s="40">
        <v>46.45</v>
      </c>
      <c r="H2591" s="41">
        <f t="shared" si="282"/>
        <v>6735.25</v>
      </c>
      <c r="I2591" s="42">
        <v>0.1</v>
      </c>
      <c r="J2591" s="31" t="str">
        <f t="shared" si="283"/>
        <v>Moderate (6–10%)</v>
      </c>
      <c r="K2591" s="41">
        <f t="shared" si="284"/>
        <v>673.525</v>
      </c>
      <c r="L2591" s="41">
        <f t="shared" si="285"/>
        <v>6061.725</v>
      </c>
      <c r="M2591" s="39">
        <v>4</v>
      </c>
      <c r="N2591" s="43">
        <f t="shared" si="286"/>
        <v>0.0275862068965517</v>
      </c>
      <c r="O2591" s="44" t="s">
        <v>32</v>
      </c>
      <c r="P2591" s="45" t="s">
        <v>28</v>
      </c>
    </row>
    <row r="2592" ht="22.5" customHeight="1" spans="1:16">
      <c r="A2592" s="46" t="s">
        <v>7</v>
      </c>
      <c r="B2592" s="47" t="s">
        <v>47</v>
      </c>
      <c r="C2592" s="48">
        <v>44634</v>
      </c>
      <c r="D2592" s="47" t="str">
        <f t="shared" si="280"/>
        <v>March</v>
      </c>
      <c r="E2592" s="47">
        <f t="shared" si="281"/>
        <v>2022</v>
      </c>
      <c r="F2592" s="49">
        <v>149</v>
      </c>
      <c r="G2592" s="50">
        <v>54.8</v>
      </c>
      <c r="H2592" s="51">
        <f t="shared" si="282"/>
        <v>8165.2</v>
      </c>
      <c r="I2592" s="52">
        <v>0.21</v>
      </c>
      <c r="J2592" s="31" t="str">
        <f t="shared" si="283"/>
        <v>Maximum (21–25%)</v>
      </c>
      <c r="K2592" s="51">
        <f t="shared" si="284"/>
        <v>1714.692</v>
      </c>
      <c r="L2592" s="51">
        <f t="shared" si="285"/>
        <v>6450.508</v>
      </c>
      <c r="M2592" s="49">
        <v>0</v>
      </c>
      <c r="N2592" s="53">
        <f t="shared" si="286"/>
        <v>0</v>
      </c>
      <c r="O2592" s="54" t="s">
        <v>31</v>
      </c>
      <c r="P2592" s="55" t="s">
        <v>28</v>
      </c>
    </row>
    <row r="2593" ht="22.5" customHeight="1" spans="1:16">
      <c r="A2593" s="36" t="s">
        <v>9</v>
      </c>
      <c r="B2593" s="37" t="s">
        <v>62</v>
      </c>
      <c r="C2593" s="38">
        <v>44634</v>
      </c>
      <c r="D2593" s="37" t="str">
        <f t="shared" si="280"/>
        <v>March</v>
      </c>
      <c r="E2593" s="37">
        <f t="shared" si="281"/>
        <v>2022</v>
      </c>
      <c r="F2593" s="39">
        <v>143</v>
      </c>
      <c r="G2593" s="40">
        <v>40.17</v>
      </c>
      <c r="H2593" s="41">
        <f t="shared" si="282"/>
        <v>5744.31</v>
      </c>
      <c r="I2593" s="42">
        <v>0.07</v>
      </c>
      <c r="J2593" s="31" t="str">
        <f t="shared" si="283"/>
        <v>Moderate (6–10%)</v>
      </c>
      <c r="K2593" s="41">
        <f t="shared" si="284"/>
        <v>402.1017</v>
      </c>
      <c r="L2593" s="41">
        <f t="shared" si="285"/>
        <v>5342.2083</v>
      </c>
      <c r="M2593" s="39">
        <v>1</v>
      </c>
      <c r="N2593" s="43">
        <f t="shared" si="286"/>
        <v>0.00699300699300699</v>
      </c>
      <c r="O2593" s="44" t="s">
        <v>31</v>
      </c>
      <c r="P2593" s="45" t="s">
        <v>28</v>
      </c>
    </row>
    <row r="2594" ht="22.5" customHeight="1" spans="1:16">
      <c r="A2594" s="46" t="s">
        <v>48</v>
      </c>
      <c r="B2594" s="47" t="s">
        <v>49</v>
      </c>
      <c r="C2594" s="48">
        <v>44641</v>
      </c>
      <c r="D2594" s="47" t="str">
        <f t="shared" si="280"/>
        <v>March</v>
      </c>
      <c r="E2594" s="47">
        <f t="shared" si="281"/>
        <v>2022</v>
      </c>
      <c r="F2594" s="49">
        <v>163</v>
      </c>
      <c r="G2594" s="50">
        <v>52.43</v>
      </c>
      <c r="H2594" s="51">
        <f t="shared" si="282"/>
        <v>8546.09</v>
      </c>
      <c r="I2594" s="52">
        <v>0.02</v>
      </c>
      <c r="J2594" s="31" t="str">
        <f t="shared" si="283"/>
        <v>Low (1–5%)</v>
      </c>
      <c r="K2594" s="51">
        <f t="shared" si="284"/>
        <v>170.9218</v>
      </c>
      <c r="L2594" s="51">
        <f t="shared" si="285"/>
        <v>8375.1682</v>
      </c>
      <c r="M2594" s="49">
        <v>1</v>
      </c>
      <c r="N2594" s="53">
        <f t="shared" si="286"/>
        <v>0.00613496932515337</v>
      </c>
      <c r="O2594" s="54" t="s">
        <v>32</v>
      </c>
      <c r="P2594" s="55" t="s">
        <v>30</v>
      </c>
    </row>
    <row r="2595" ht="22.5" customHeight="1" spans="1:16">
      <c r="A2595" s="36" t="s">
        <v>50</v>
      </c>
      <c r="B2595" s="37" t="s">
        <v>51</v>
      </c>
      <c r="C2595" s="38">
        <v>44648</v>
      </c>
      <c r="D2595" s="37" t="str">
        <f t="shared" si="280"/>
        <v>March</v>
      </c>
      <c r="E2595" s="37">
        <f t="shared" si="281"/>
        <v>2022</v>
      </c>
      <c r="F2595" s="39">
        <v>160</v>
      </c>
      <c r="G2595" s="40">
        <v>27.14</v>
      </c>
      <c r="H2595" s="41">
        <f t="shared" si="282"/>
        <v>4342.4</v>
      </c>
      <c r="I2595" s="42">
        <v>0</v>
      </c>
      <c r="J2595" s="31" t="str">
        <f t="shared" si="283"/>
        <v>No Discount</v>
      </c>
      <c r="K2595" s="41">
        <f t="shared" si="284"/>
        <v>0</v>
      </c>
      <c r="L2595" s="41">
        <f t="shared" si="285"/>
        <v>4342.4</v>
      </c>
      <c r="M2595" s="39">
        <v>4</v>
      </c>
      <c r="N2595" s="43">
        <f t="shared" si="286"/>
        <v>0.025</v>
      </c>
      <c r="O2595" s="44" t="s">
        <v>33</v>
      </c>
      <c r="P2595" s="45" t="s">
        <v>30</v>
      </c>
    </row>
    <row r="2596" ht="22.5" customHeight="1" spans="1:16">
      <c r="A2596" s="46" t="s">
        <v>52</v>
      </c>
      <c r="B2596" s="47" t="s">
        <v>53</v>
      </c>
      <c r="C2596" s="48">
        <v>44648</v>
      </c>
      <c r="D2596" s="47" t="str">
        <f t="shared" si="280"/>
        <v>March</v>
      </c>
      <c r="E2596" s="47">
        <f t="shared" si="281"/>
        <v>2022</v>
      </c>
      <c r="F2596" s="49">
        <v>154</v>
      </c>
      <c r="G2596" s="50">
        <v>34.08</v>
      </c>
      <c r="H2596" s="51">
        <f t="shared" si="282"/>
        <v>5248.32</v>
      </c>
      <c r="I2596" s="52">
        <v>0.03</v>
      </c>
      <c r="J2596" s="31" t="str">
        <f t="shared" si="283"/>
        <v>Low (1–5%)</v>
      </c>
      <c r="K2596" s="51">
        <f t="shared" si="284"/>
        <v>157.4496</v>
      </c>
      <c r="L2596" s="51">
        <f t="shared" si="285"/>
        <v>5090.8704</v>
      </c>
      <c r="M2596" s="49">
        <v>5</v>
      </c>
      <c r="N2596" s="53">
        <f t="shared" si="286"/>
        <v>0.0324675324675325</v>
      </c>
      <c r="O2596" s="54" t="s">
        <v>32</v>
      </c>
      <c r="P2596" s="55" t="s">
        <v>30</v>
      </c>
    </row>
    <row r="2597" ht="22.5" customHeight="1" spans="1:16">
      <c r="A2597" s="36" t="s">
        <v>46</v>
      </c>
      <c r="B2597" s="37" t="s">
        <v>47</v>
      </c>
      <c r="C2597" s="38">
        <v>44669</v>
      </c>
      <c r="D2597" s="37" t="str">
        <f t="shared" si="280"/>
        <v>April</v>
      </c>
      <c r="E2597" s="37">
        <f t="shared" si="281"/>
        <v>2022</v>
      </c>
      <c r="F2597" s="39">
        <v>155</v>
      </c>
      <c r="G2597" s="40">
        <v>59.35</v>
      </c>
      <c r="H2597" s="41">
        <f t="shared" si="282"/>
        <v>9199.25</v>
      </c>
      <c r="I2597" s="42">
        <v>0.02</v>
      </c>
      <c r="J2597" s="31" t="str">
        <f t="shared" si="283"/>
        <v>Low (1–5%)</v>
      </c>
      <c r="K2597" s="41">
        <f t="shared" si="284"/>
        <v>183.985000000001</v>
      </c>
      <c r="L2597" s="41">
        <f t="shared" si="285"/>
        <v>9015.265</v>
      </c>
      <c r="M2597" s="39">
        <v>1</v>
      </c>
      <c r="N2597" s="43">
        <f t="shared" si="286"/>
        <v>0.00645161290322581</v>
      </c>
      <c r="O2597" s="44" t="s">
        <v>32</v>
      </c>
      <c r="P2597" s="45" t="s">
        <v>30</v>
      </c>
    </row>
    <row r="2598" ht="22.5" customHeight="1" spans="1:16">
      <c r="A2598" s="46" t="s">
        <v>59</v>
      </c>
      <c r="B2598" s="47" t="s">
        <v>60</v>
      </c>
      <c r="C2598" s="48">
        <v>44676</v>
      </c>
      <c r="D2598" s="47" t="str">
        <f t="shared" si="280"/>
        <v>April</v>
      </c>
      <c r="E2598" s="47">
        <f t="shared" si="281"/>
        <v>2022</v>
      </c>
      <c r="F2598" s="49">
        <v>164</v>
      </c>
      <c r="G2598" s="50">
        <v>13.54</v>
      </c>
      <c r="H2598" s="51">
        <f t="shared" si="282"/>
        <v>2220.56</v>
      </c>
      <c r="I2598" s="52">
        <v>0.23</v>
      </c>
      <c r="J2598" s="31" t="str">
        <f t="shared" si="283"/>
        <v>Maximum (21–25%)</v>
      </c>
      <c r="K2598" s="51">
        <f t="shared" si="284"/>
        <v>510.7288</v>
      </c>
      <c r="L2598" s="51">
        <f t="shared" si="285"/>
        <v>1709.8312</v>
      </c>
      <c r="M2598" s="49">
        <v>2</v>
      </c>
      <c r="N2598" s="53">
        <f t="shared" si="286"/>
        <v>0.0121951219512195</v>
      </c>
      <c r="O2598" s="54" t="s">
        <v>33</v>
      </c>
      <c r="P2598" s="55" t="s">
        <v>28</v>
      </c>
    </row>
    <row r="2599" ht="22.5" customHeight="1" spans="1:16">
      <c r="A2599" s="36" t="s">
        <v>9</v>
      </c>
      <c r="B2599" s="37" t="s">
        <v>62</v>
      </c>
      <c r="C2599" s="38">
        <v>44690</v>
      </c>
      <c r="D2599" s="37" t="str">
        <f t="shared" si="280"/>
        <v>May</v>
      </c>
      <c r="E2599" s="37">
        <f t="shared" si="281"/>
        <v>2022</v>
      </c>
      <c r="F2599" s="39">
        <v>142</v>
      </c>
      <c r="G2599" s="40">
        <v>37.5</v>
      </c>
      <c r="H2599" s="41">
        <f t="shared" si="282"/>
        <v>5325</v>
      </c>
      <c r="I2599" s="42">
        <v>0.1</v>
      </c>
      <c r="J2599" s="31" t="str">
        <f t="shared" si="283"/>
        <v>Moderate (6–10%)</v>
      </c>
      <c r="K2599" s="41">
        <f t="shared" si="284"/>
        <v>532.5</v>
      </c>
      <c r="L2599" s="41">
        <f t="shared" si="285"/>
        <v>4792.5</v>
      </c>
      <c r="M2599" s="39">
        <v>0</v>
      </c>
      <c r="N2599" s="43">
        <f t="shared" si="286"/>
        <v>0</v>
      </c>
      <c r="O2599" s="44" t="s">
        <v>31</v>
      </c>
      <c r="P2599" s="45" t="s">
        <v>30</v>
      </c>
    </row>
    <row r="2600" ht="22.5" customHeight="1" spans="1:16">
      <c r="A2600" s="46" t="s">
        <v>9</v>
      </c>
      <c r="B2600" s="47" t="s">
        <v>62</v>
      </c>
      <c r="C2600" s="48">
        <v>44697</v>
      </c>
      <c r="D2600" s="47" t="str">
        <f t="shared" si="280"/>
        <v>May</v>
      </c>
      <c r="E2600" s="47">
        <f t="shared" si="281"/>
        <v>2022</v>
      </c>
      <c r="F2600" s="49">
        <v>173</v>
      </c>
      <c r="G2600" s="50">
        <v>26.49</v>
      </c>
      <c r="H2600" s="51">
        <f t="shared" si="282"/>
        <v>4582.77</v>
      </c>
      <c r="I2600" s="52">
        <v>0.06</v>
      </c>
      <c r="J2600" s="31" t="str">
        <f t="shared" si="283"/>
        <v>Moderate (6–10%)</v>
      </c>
      <c r="K2600" s="51">
        <f t="shared" si="284"/>
        <v>274.9662</v>
      </c>
      <c r="L2600" s="51">
        <f t="shared" si="285"/>
        <v>4307.8038</v>
      </c>
      <c r="M2600" s="49">
        <v>2</v>
      </c>
      <c r="N2600" s="53">
        <f t="shared" si="286"/>
        <v>0.0115606936416185</v>
      </c>
      <c r="O2600" s="54" t="s">
        <v>31</v>
      </c>
      <c r="P2600" s="55" t="s">
        <v>30</v>
      </c>
    </row>
    <row r="2601" ht="22.5" customHeight="1" spans="1:16">
      <c r="A2601" s="36" t="s">
        <v>56</v>
      </c>
      <c r="B2601" s="37" t="s">
        <v>57</v>
      </c>
      <c r="C2601" s="38">
        <v>44704</v>
      </c>
      <c r="D2601" s="37" t="str">
        <f t="shared" si="280"/>
        <v>May</v>
      </c>
      <c r="E2601" s="37">
        <f t="shared" si="281"/>
        <v>2022</v>
      </c>
      <c r="F2601" s="39">
        <v>142</v>
      </c>
      <c r="G2601" s="40">
        <v>12.51</v>
      </c>
      <c r="H2601" s="41">
        <f t="shared" si="282"/>
        <v>1776.42</v>
      </c>
      <c r="I2601" s="42">
        <v>0.03</v>
      </c>
      <c r="J2601" s="31" t="str">
        <f t="shared" si="283"/>
        <v>Low (1–5%)</v>
      </c>
      <c r="K2601" s="41">
        <f t="shared" si="284"/>
        <v>53.2926</v>
      </c>
      <c r="L2601" s="41">
        <f t="shared" si="285"/>
        <v>1723.1274</v>
      </c>
      <c r="M2601" s="39">
        <v>1</v>
      </c>
      <c r="N2601" s="43">
        <f t="shared" si="286"/>
        <v>0.00704225352112676</v>
      </c>
      <c r="O2601" s="44" t="s">
        <v>32</v>
      </c>
      <c r="P2601" s="45" t="s">
        <v>28</v>
      </c>
    </row>
    <row r="2602" ht="22.5" customHeight="1" spans="1:16">
      <c r="A2602" s="46" t="s">
        <v>10</v>
      </c>
      <c r="B2602" s="47" t="s">
        <v>62</v>
      </c>
      <c r="C2602" s="48">
        <v>44732</v>
      </c>
      <c r="D2602" s="47" t="str">
        <f t="shared" si="280"/>
        <v>June</v>
      </c>
      <c r="E2602" s="47">
        <f t="shared" si="281"/>
        <v>2022</v>
      </c>
      <c r="F2602" s="49">
        <v>139</v>
      </c>
      <c r="G2602" s="50">
        <v>50.53</v>
      </c>
      <c r="H2602" s="51">
        <f t="shared" si="282"/>
        <v>7023.67</v>
      </c>
      <c r="I2602" s="52">
        <v>0.22</v>
      </c>
      <c r="J2602" s="31" t="str">
        <f t="shared" si="283"/>
        <v>Maximum (21–25%)</v>
      </c>
      <c r="K2602" s="51">
        <f t="shared" si="284"/>
        <v>1545.2074</v>
      </c>
      <c r="L2602" s="51">
        <f t="shared" si="285"/>
        <v>5478.4626</v>
      </c>
      <c r="M2602" s="49">
        <v>2</v>
      </c>
      <c r="N2602" s="53">
        <f t="shared" si="286"/>
        <v>0.0143884892086331</v>
      </c>
      <c r="O2602" s="54" t="s">
        <v>33</v>
      </c>
      <c r="P2602" s="55" t="s">
        <v>29</v>
      </c>
    </row>
    <row r="2603" ht="22.5" customHeight="1" spans="1:16">
      <c r="A2603" s="36" t="s">
        <v>9</v>
      </c>
      <c r="B2603" s="37" t="s">
        <v>62</v>
      </c>
      <c r="C2603" s="38">
        <v>44739</v>
      </c>
      <c r="D2603" s="37" t="str">
        <f t="shared" si="280"/>
        <v>June</v>
      </c>
      <c r="E2603" s="37">
        <f t="shared" si="281"/>
        <v>2022</v>
      </c>
      <c r="F2603" s="39">
        <v>137</v>
      </c>
      <c r="G2603" s="40">
        <v>33.39</v>
      </c>
      <c r="H2603" s="41">
        <f t="shared" si="282"/>
        <v>4574.43</v>
      </c>
      <c r="I2603" s="42">
        <v>0.2</v>
      </c>
      <c r="J2603" s="31" t="str">
        <f t="shared" si="283"/>
        <v>Very High (16–20%)</v>
      </c>
      <c r="K2603" s="41">
        <f t="shared" si="284"/>
        <v>914.886</v>
      </c>
      <c r="L2603" s="41">
        <f t="shared" si="285"/>
        <v>3659.544</v>
      </c>
      <c r="M2603" s="39">
        <v>0</v>
      </c>
      <c r="N2603" s="43">
        <f t="shared" si="286"/>
        <v>0</v>
      </c>
      <c r="O2603" s="44" t="s">
        <v>31</v>
      </c>
      <c r="P2603" s="45" t="s">
        <v>30</v>
      </c>
    </row>
    <row r="2604" ht="22.5" customHeight="1" spans="1:16">
      <c r="A2604" s="46" t="s">
        <v>52</v>
      </c>
      <c r="B2604" s="47" t="s">
        <v>53</v>
      </c>
      <c r="C2604" s="48">
        <v>44746</v>
      </c>
      <c r="D2604" s="47" t="str">
        <f t="shared" si="280"/>
        <v>July</v>
      </c>
      <c r="E2604" s="47">
        <f t="shared" si="281"/>
        <v>2022</v>
      </c>
      <c r="F2604" s="49">
        <v>129</v>
      </c>
      <c r="G2604" s="50">
        <v>21.25</v>
      </c>
      <c r="H2604" s="51">
        <f t="shared" si="282"/>
        <v>2741.25</v>
      </c>
      <c r="I2604" s="52">
        <v>0.08</v>
      </c>
      <c r="J2604" s="31" t="str">
        <f t="shared" si="283"/>
        <v>Moderate (6–10%)</v>
      </c>
      <c r="K2604" s="51">
        <f t="shared" si="284"/>
        <v>219.3</v>
      </c>
      <c r="L2604" s="51">
        <f t="shared" si="285"/>
        <v>2521.95</v>
      </c>
      <c r="M2604" s="49">
        <v>3</v>
      </c>
      <c r="N2604" s="53">
        <f t="shared" si="286"/>
        <v>0.0232558139534884</v>
      </c>
      <c r="O2604" s="54" t="s">
        <v>31</v>
      </c>
      <c r="P2604" s="55" t="s">
        <v>28</v>
      </c>
    </row>
    <row r="2605" ht="22.5" customHeight="1" spans="1:16">
      <c r="A2605" s="36" t="s">
        <v>64</v>
      </c>
      <c r="B2605" s="37" t="s">
        <v>65</v>
      </c>
      <c r="C2605" s="38">
        <v>44760</v>
      </c>
      <c r="D2605" s="37" t="str">
        <f t="shared" si="280"/>
        <v>July</v>
      </c>
      <c r="E2605" s="37">
        <f t="shared" si="281"/>
        <v>2022</v>
      </c>
      <c r="F2605" s="39">
        <v>151</v>
      </c>
      <c r="G2605" s="40">
        <v>15.51</v>
      </c>
      <c r="H2605" s="41">
        <f t="shared" si="282"/>
        <v>2342.01</v>
      </c>
      <c r="I2605" s="42">
        <v>0.22</v>
      </c>
      <c r="J2605" s="31" t="str">
        <f t="shared" si="283"/>
        <v>Maximum (21–25%)</v>
      </c>
      <c r="K2605" s="41">
        <f t="shared" si="284"/>
        <v>515.2422</v>
      </c>
      <c r="L2605" s="41">
        <f t="shared" si="285"/>
        <v>1826.7678</v>
      </c>
      <c r="M2605" s="39">
        <v>4</v>
      </c>
      <c r="N2605" s="43">
        <f t="shared" si="286"/>
        <v>0.0264900662251656</v>
      </c>
      <c r="O2605" s="44" t="s">
        <v>31</v>
      </c>
      <c r="P2605" s="45" t="s">
        <v>28</v>
      </c>
    </row>
    <row r="2606" ht="22.5" customHeight="1" spans="1:16">
      <c r="A2606" s="46" t="s">
        <v>63</v>
      </c>
      <c r="B2606" s="47" t="s">
        <v>57</v>
      </c>
      <c r="C2606" s="48">
        <v>44760</v>
      </c>
      <c r="D2606" s="47" t="str">
        <f t="shared" si="280"/>
        <v>July</v>
      </c>
      <c r="E2606" s="47">
        <f t="shared" si="281"/>
        <v>2022</v>
      </c>
      <c r="F2606" s="49">
        <v>155</v>
      </c>
      <c r="G2606" s="50">
        <v>37</v>
      </c>
      <c r="H2606" s="51">
        <f t="shared" si="282"/>
        <v>5735</v>
      </c>
      <c r="I2606" s="52">
        <v>0.17</v>
      </c>
      <c r="J2606" s="31" t="str">
        <f t="shared" si="283"/>
        <v>Very High (16–20%)</v>
      </c>
      <c r="K2606" s="51">
        <f t="shared" si="284"/>
        <v>974.95</v>
      </c>
      <c r="L2606" s="51">
        <f t="shared" si="285"/>
        <v>4760.05</v>
      </c>
      <c r="M2606" s="49">
        <v>4</v>
      </c>
      <c r="N2606" s="53">
        <f t="shared" si="286"/>
        <v>0.0258064516129032</v>
      </c>
      <c r="O2606" s="54" t="s">
        <v>31</v>
      </c>
      <c r="P2606" s="55" t="s">
        <v>30</v>
      </c>
    </row>
    <row r="2607" ht="22.5" customHeight="1" spans="1:16">
      <c r="A2607" s="36" t="s">
        <v>63</v>
      </c>
      <c r="B2607" s="37" t="s">
        <v>57</v>
      </c>
      <c r="C2607" s="38">
        <v>44767</v>
      </c>
      <c r="D2607" s="37" t="str">
        <f t="shared" si="280"/>
        <v>July</v>
      </c>
      <c r="E2607" s="37">
        <f t="shared" si="281"/>
        <v>2022</v>
      </c>
      <c r="F2607" s="39">
        <v>160</v>
      </c>
      <c r="G2607" s="40">
        <v>41.75</v>
      </c>
      <c r="H2607" s="41">
        <f t="shared" si="282"/>
        <v>6680</v>
      </c>
      <c r="I2607" s="42">
        <v>0.03</v>
      </c>
      <c r="J2607" s="31" t="str">
        <f t="shared" si="283"/>
        <v>Low (1–5%)</v>
      </c>
      <c r="K2607" s="41">
        <f t="shared" si="284"/>
        <v>200.400000000001</v>
      </c>
      <c r="L2607" s="41">
        <f t="shared" si="285"/>
        <v>6479.6</v>
      </c>
      <c r="M2607" s="39">
        <v>3</v>
      </c>
      <c r="N2607" s="43">
        <f t="shared" si="286"/>
        <v>0.01875</v>
      </c>
      <c r="O2607" s="44" t="s">
        <v>32</v>
      </c>
      <c r="P2607" s="45" t="s">
        <v>30</v>
      </c>
    </row>
    <row r="2608" ht="22.5" customHeight="1" spans="1:16">
      <c r="A2608" s="46" t="s">
        <v>64</v>
      </c>
      <c r="B2608" s="47" t="s">
        <v>65</v>
      </c>
      <c r="C2608" s="48">
        <v>44774</v>
      </c>
      <c r="D2608" s="47" t="str">
        <f t="shared" si="280"/>
        <v>August</v>
      </c>
      <c r="E2608" s="47">
        <f t="shared" si="281"/>
        <v>2022</v>
      </c>
      <c r="F2608" s="49">
        <v>131</v>
      </c>
      <c r="G2608" s="50">
        <v>12.56</v>
      </c>
      <c r="H2608" s="51">
        <f t="shared" si="282"/>
        <v>1645.36</v>
      </c>
      <c r="I2608" s="52">
        <v>0.01</v>
      </c>
      <c r="J2608" s="31" t="str">
        <f t="shared" si="283"/>
        <v>Low (1–5%)</v>
      </c>
      <c r="K2608" s="51">
        <f t="shared" si="284"/>
        <v>16.4536000000001</v>
      </c>
      <c r="L2608" s="51">
        <f t="shared" si="285"/>
        <v>1628.9064</v>
      </c>
      <c r="M2608" s="49">
        <v>0</v>
      </c>
      <c r="N2608" s="53">
        <f t="shared" si="286"/>
        <v>0</v>
      </c>
      <c r="O2608" s="54" t="s">
        <v>32</v>
      </c>
      <c r="P2608" s="55" t="s">
        <v>30</v>
      </c>
    </row>
    <row r="2609" ht="22.5" customHeight="1" spans="1:16">
      <c r="A2609" s="36" t="s">
        <v>9</v>
      </c>
      <c r="B2609" s="37" t="s">
        <v>62</v>
      </c>
      <c r="C2609" s="38">
        <v>44781</v>
      </c>
      <c r="D2609" s="37" t="str">
        <f t="shared" si="280"/>
        <v>August</v>
      </c>
      <c r="E2609" s="37">
        <f t="shared" si="281"/>
        <v>2022</v>
      </c>
      <c r="F2609" s="39">
        <v>152</v>
      </c>
      <c r="G2609" s="40">
        <v>53.95</v>
      </c>
      <c r="H2609" s="41">
        <f t="shared" si="282"/>
        <v>8200.4</v>
      </c>
      <c r="I2609" s="42">
        <v>0.03</v>
      </c>
      <c r="J2609" s="31" t="str">
        <f t="shared" si="283"/>
        <v>Low (1–5%)</v>
      </c>
      <c r="K2609" s="41">
        <f t="shared" si="284"/>
        <v>246.012000000001</v>
      </c>
      <c r="L2609" s="41">
        <f t="shared" si="285"/>
        <v>7954.388</v>
      </c>
      <c r="M2609" s="39">
        <v>1</v>
      </c>
      <c r="N2609" s="43">
        <f t="shared" si="286"/>
        <v>0.00657894736842105</v>
      </c>
      <c r="O2609" s="44" t="s">
        <v>32</v>
      </c>
      <c r="P2609" s="45" t="s">
        <v>28</v>
      </c>
    </row>
    <row r="2610" ht="22.5" customHeight="1" spans="1:16">
      <c r="A2610" s="46" t="s">
        <v>52</v>
      </c>
      <c r="B2610" s="47" t="s">
        <v>53</v>
      </c>
      <c r="C2610" s="48">
        <v>44788</v>
      </c>
      <c r="D2610" s="47" t="str">
        <f t="shared" si="280"/>
        <v>August</v>
      </c>
      <c r="E2610" s="47">
        <f t="shared" si="281"/>
        <v>2022</v>
      </c>
      <c r="F2610" s="49">
        <v>166</v>
      </c>
      <c r="G2610" s="50">
        <v>22.87</v>
      </c>
      <c r="H2610" s="51">
        <f t="shared" si="282"/>
        <v>3796.42</v>
      </c>
      <c r="I2610" s="52">
        <v>0.05</v>
      </c>
      <c r="J2610" s="31" t="str">
        <f t="shared" si="283"/>
        <v>Low (1–5%)</v>
      </c>
      <c r="K2610" s="51">
        <f t="shared" si="284"/>
        <v>189.821</v>
      </c>
      <c r="L2610" s="51">
        <f t="shared" si="285"/>
        <v>3606.599</v>
      </c>
      <c r="M2610" s="49">
        <v>1</v>
      </c>
      <c r="N2610" s="53">
        <f t="shared" si="286"/>
        <v>0.00602409638554217</v>
      </c>
      <c r="O2610" s="54" t="s">
        <v>31</v>
      </c>
      <c r="P2610" s="55" t="s">
        <v>30</v>
      </c>
    </row>
    <row r="2611" ht="22.5" customHeight="1" spans="1:16">
      <c r="A2611" s="36" t="s">
        <v>48</v>
      </c>
      <c r="B2611" s="37" t="s">
        <v>49</v>
      </c>
      <c r="C2611" s="38">
        <v>44795</v>
      </c>
      <c r="D2611" s="37" t="str">
        <f t="shared" si="280"/>
        <v>August</v>
      </c>
      <c r="E2611" s="37">
        <f t="shared" si="281"/>
        <v>2022</v>
      </c>
      <c r="F2611" s="39">
        <v>160</v>
      </c>
      <c r="G2611" s="40">
        <v>54.42</v>
      </c>
      <c r="H2611" s="41">
        <f t="shared" si="282"/>
        <v>8707.2</v>
      </c>
      <c r="I2611" s="42">
        <v>0.2</v>
      </c>
      <c r="J2611" s="31" t="str">
        <f t="shared" si="283"/>
        <v>Very High (16–20%)</v>
      </c>
      <c r="K2611" s="41">
        <f t="shared" si="284"/>
        <v>1741.44</v>
      </c>
      <c r="L2611" s="41">
        <f t="shared" si="285"/>
        <v>6965.76</v>
      </c>
      <c r="M2611" s="39">
        <v>2</v>
      </c>
      <c r="N2611" s="43">
        <f t="shared" si="286"/>
        <v>0.0125</v>
      </c>
      <c r="O2611" s="44" t="s">
        <v>31</v>
      </c>
      <c r="P2611" s="45" t="s">
        <v>30</v>
      </c>
    </row>
    <row r="2612" ht="22.5" customHeight="1" spans="1:16">
      <c r="A2612" s="46" t="s">
        <v>63</v>
      </c>
      <c r="B2612" s="47" t="s">
        <v>57</v>
      </c>
      <c r="C2612" s="48">
        <v>44802</v>
      </c>
      <c r="D2612" s="47" t="str">
        <f t="shared" si="280"/>
        <v>August</v>
      </c>
      <c r="E2612" s="47">
        <f t="shared" si="281"/>
        <v>2022</v>
      </c>
      <c r="F2612" s="49">
        <v>172</v>
      </c>
      <c r="G2612" s="50">
        <v>23.49</v>
      </c>
      <c r="H2612" s="51">
        <f t="shared" si="282"/>
        <v>4040.28</v>
      </c>
      <c r="I2612" s="52">
        <v>0.18</v>
      </c>
      <c r="J2612" s="31" t="str">
        <f t="shared" si="283"/>
        <v>Very High (16–20%)</v>
      </c>
      <c r="K2612" s="51">
        <f t="shared" si="284"/>
        <v>727.2504</v>
      </c>
      <c r="L2612" s="51">
        <f t="shared" si="285"/>
        <v>3313.0296</v>
      </c>
      <c r="M2612" s="49">
        <v>1</v>
      </c>
      <c r="N2612" s="53">
        <f t="shared" si="286"/>
        <v>0.00581395348837209</v>
      </c>
      <c r="O2612" s="54" t="s">
        <v>31</v>
      </c>
      <c r="P2612" s="55" t="s">
        <v>29</v>
      </c>
    </row>
    <row r="2613" ht="22.5" customHeight="1" spans="1:16">
      <c r="A2613" s="36" t="s">
        <v>54</v>
      </c>
      <c r="B2613" s="37" t="s">
        <v>55</v>
      </c>
      <c r="C2613" s="38">
        <v>44823</v>
      </c>
      <c r="D2613" s="37" t="str">
        <f t="shared" si="280"/>
        <v>September</v>
      </c>
      <c r="E2613" s="37">
        <f t="shared" si="281"/>
        <v>2022</v>
      </c>
      <c r="F2613" s="39">
        <v>149</v>
      </c>
      <c r="G2613" s="40">
        <v>16.36</v>
      </c>
      <c r="H2613" s="41">
        <f t="shared" si="282"/>
        <v>2437.64</v>
      </c>
      <c r="I2613" s="42">
        <v>0.14</v>
      </c>
      <c r="J2613" s="31" t="str">
        <f t="shared" si="283"/>
        <v>High (11–15%)</v>
      </c>
      <c r="K2613" s="41">
        <f t="shared" si="284"/>
        <v>341.2696</v>
      </c>
      <c r="L2613" s="41">
        <f t="shared" si="285"/>
        <v>2096.3704</v>
      </c>
      <c r="M2613" s="39">
        <v>1</v>
      </c>
      <c r="N2613" s="43">
        <f t="shared" si="286"/>
        <v>0.00671140939597315</v>
      </c>
      <c r="O2613" s="44" t="s">
        <v>32</v>
      </c>
      <c r="P2613" s="45" t="s">
        <v>29</v>
      </c>
    </row>
    <row r="2614" ht="22.5" customHeight="1" spans="1:16">
      <c r="A2614" s="46" t="s">
        <v>61</v>
      </c>
      <c r="B2614" s="47" t="s">
        <v>62</v>
      </c>
      <c r="C2614" s="48">
        <v>44844</v>
      </c>
      <c r="D2614" s="47" t="str">
        <f t="shared" si="280"/>
        <v>October</v>
      </c>
      <c r="E2614" s="47">
        <f t="shared" si="281"/>
        <v>2022</v>
      </c>
      <c r="F2614" s="49">
        <v>147</v>
      </c>
      <c r="G2614" s="50">
        <v>34.9</v>
      </c>
      <c r="H2614" s="51">
        <f t="shared" si="282"/>
        <v>5130.3</v>
      </c>
      <c r="I2614" s="52">
        <v>0.18</v>
      </c>
      <c r="J2614" s="31" t="str">
        <f t="shared" si="283"/>
        <v>Very High (16–20%)</v>
      </c>
      <c r="K2614" s="51">
        <f t="shared" si="284"/>
        <v>923.454</v>
      </c>
      <c r="L2614" s="51">
        <f t="shared" si="285"/>
        <v>4206.846</v>
      </c>
      <c r="M2614" s="49">
        <v>2</v>
      </c>
      <c r="N2614" s="53">
        <f t="shared" si="286"/>
        <v>0.0136054421768707</v>
      </c>
      <c r="O2614" s="54" t="s">
        <v>33</v>
      </c>
      <c r="P2614" s="55" t="s">
        <v>29</v>
      </c>
    </row>
    <row r="2615" ht="22.5" customHeight="1" spans="1:16">
      <c r="A2615" s="36" t="s">
        <v>52</v>
      </c>
      <c r="B2615" s="37" t="s">
        <v>53</v>
      </c>
      <c r="C2615" s="38">
        <v>44844</v>
      </c>
      <c r="D2615" s="37" t="str">
        <f t="shared" si="280"/>
        <v>October</v>
      </c>
      <c r="E2615" s="37">
        <f t="shared" si="281"/>
        <v>2022</v>
      </c>
      <c r="F2615" s="39">
        <v>153</v>
      </c>
      <c r="G2615" s="40">
        <v>24.44</v>
      </c>
      <c r="H2615" s="41">
        <f t="shared" si="282"/>
        <v>3739.32</v>
      </c>
      <c r="I2615" s="42">
        <v>0.22</v>
      </c>
      <c r="J2615" s="31" t="str">
        <f t="shared" si="283"/>
        <v>Maximum (21–25%)</v>
      </c>
      <c r="K2615" s="41">
        <f t="shared" si="284"/>
        <v>822.6504</v>
      </c>
      <c r="L2615" s="41">
        <f t="shared" si="285"/>
        <v>2916.6696</v>
      </c>
      <c r="M2615" s="39">
        <v>1</v>
      </c>
      <c r="N2615" s="43">
        <f t="shared" si="286"/>
        <v>0.0065359477124183</v>
      </c>
      <c r="O2615" s="44" t="s">
        <v>33</v>
      </c>
      <c r="P2615" s="45" t="s">
        <v>28</v>
      </c>
    </row>
    <row r="2616" ht="22.5" customHeight="1" spans="1:16">
      <c r="A2616" s="46" t="s">
        <v>48</v>
      </c>
      <c r="B2616" s="47" t="s">
        <v>49</v>
      </c>
      <c r="C2616" s="48">
        <v>44858</v>
      </c>
      <c r="D2616" s="47" t="str">
        <f t="shared" si="280"/>
        <v>October</v>
      </c>
      <c r="E2616" s="47">
        <f t="shared" si="281"/>
        <v>2022</v>
      </c>
      <c r="F2616" s="49">
        <v>181</v>
      </c>
      <c r="G2616" s="50">
        <v>53.67</v>
      </c>
      <c r="H2616" s="51">
        <f t="shared" si="282"/>
        <v>9714.27</v>
      </c>
      <c r="I2616" s="52">
        <v>0.17</v>
      </c>
      <c r="J2616" s="31" t="str">
        <f t="shared" si="283"/>
        <v>Very High (16–20%)</v>
      </c>
      <c r="K2616" s="51">
        <f t="shared" si="284"/>
        <v>1651.4259</v>
      </c>
      <c r="L2616" s="51">
        <f t="shared" si="285"/>
        <v>8062.8441</v>
      </c>
      <c r="M2616" s="49">
        <v>0</v>
      </c>
      <c r="N2616" s="53">
        <f t="shared" si="286"/>
        <v>0</v>
      </c>
      <c r="O2616" s="54" t="s">
        <v>33</v>
      </c>
      <c r="P2616" s="55" t="s">
        <v>30</v>
      </c>
    </row>
    <row r="2617" ht="22.5" customHeight="1" spans="1:16">
      <c r="A2617" s="36" t="s">
        <v>10</v>
      </c>
      <c r="B2617" s="37" t="s">
        <v>62</v>
      </c>
      <c r="C2617" s="38">
        <v>44886</v>
      </c>
      <c r="D2617" s="37" t="str">
        <f t="shared" si="280"/>
        <v>November</v>
      </c>
      <c r="E2617" s="37">
        <f t="shared" si="281"/>
        <v>2022</v>
      </c>
      <c r="F2617" s="39">
        <v>160</v>
      </c>
      <c r="G2617" s="40">
        <v>21.56</v>
      </c>
      <c r="H2617" s="41">
        <f t="shared" si="282"/>
        <v>3449.6</v>
      </c>
      <c r="I2617" s="42">
        <v>0.12</v>
      </c>
      <c r="J2617" s="31" t="str">
        <f t="shared" si="283"/>
        <v>High (11–15%)</v>
      </c>
      <c r="K2617" s="41">
        <f t="shared" si="284"/>
        <v>413.952</v>
      </c>
      <c r="L2617" s="41">
        <f t="shared" si="285"/>
        <v>3035.648</v>
      </c>
      <c r="M2617" s="39">
        <v>0</v>
      </c>
      <c r="N2617" s="43">
        <f t="shared" si="286"/>
        <v>0</v>
      </c>
      <c r="O2617" s="44" t="s">
        <v>31</v>
      </c>
      <c r="P2617" s="45" t="s">
        <v>28</v>
      </c>
    </row>
    <row r="2618" ht="22.5" customHeight="1" spans="1:16">
      <c r="A2618" s="46" t="s">
        <v>10</v>
      </c>
      <c r="B2618" s="47" t="s">
        <v>62</v>
      </c>
      <c r="C2618" s="48">
        <v>44900</v>
      </c>
      <c r="D2618" s="47" t="str">
        <f t="shared" si="280"/>
        <v>December</v>
      </c>
      <c r="E2618" s="47">
        <f t="shared" si="281"/>
        <v>2022</v>
      </c>
      <c r="F2618" s="49">
        <v>117</v>
      </c>
      <c r="G2618" s="50">
        <v>48.25</v>
      </c>
      <c r="H2618" s="51">
        <f t="shared" si="282"/>
        <v>5645.25</v>
      </c>
      <c r="I2618" s="52">
        <v>0.23</v>
      </c>
      <c r="J2618" s="31" t="str">
        <f t="shared" si="283"/>
        <v>Maximum (21–25%)</v>
      </c>
      <c r="K2618" s="51">
        <f t="shared" si="284"/>
        <v>1298.4075</v>
      </c>
      <c r="L2618" s="51">
        <f t="shared" si="285"/>
        <v>4346.8425</v>
      </c>
      <c r="M2618" s="49">
        <v>2</v>
      </c>
      <c r="N2618" s="53">
        <f t="shared" si="286"/>
        <v>0.0170940170940171</v>
      </c>
      <c r="O2618" s="54" t="s">
        <v>31</v>
      </c>
      <c r="P2618" s="55" t="s">
        <v>30</v>
      </c>
    </row>
    <row r="2619" ht="22.5" customHeight="1" spans="1:16">
      <c r="A2619" s="36" t="s">
        <v>58</v>
      </c>
      <c r="B2619" s="37" t="s">
        <v>57</v>
      </c>
      <c r="C2619" s="38">
        <v>44900</v>
      </c>
      <c r="D2619" s="37" t="str">
        <f t="shared" si="280"/>
        <v>December</v>
      </c>
      <c r="E2619" s="37">
        <f t="shared" si="281"/>
        <v>2022</v>
      </c>
      <c r="F2619" s="39">
        <v>149</v>
      </c>
      <c r="G2619" s="40">
        <v>12.8</v>
      </c>
      <c r="H2619" s="41">
        <f t="shared" si="282"/>
        <v>1907.2</v>
      </c>
      <c r="I2619" s="42">
        <v>0.01</v>
      </c>
      <c r="J2619" s="31" t="str">
        <f t="shared" si="283"/>
        <v>Low (1–5%)</v>
      </c>
      <c r="K2619" s="41">
        <f t="shared" si="284"/>
        <v>19.0720000000001</v>
      </c>
      <c r="L2619" s="41">
        <f t="shared" si="285"/>
        <v>1888.128</v>
      </c>
      <c r="M2619" s="39">
        <v>0</v>
      </c>
      <c r="N2619" s="43">
        <f t="shared" si="286"/>
        <v>0</v>
      </c>
      <c r="O2619" s="44" t="s">
        <v>33</v>
      </c>
      <c r="P2619" s="45" t="s">
        <v>29</v>
      </c>
    </row>
    <row r="2620" ht="22.5" customHeight="1" spans="1:16">
      <c r="A2620" s="46" t="s">
        <v>7</v>
      </c>
      <c r="B2620" s="47" t="s">
        <v>47</v>
      </c>
      <c r="C2620" s="48">
        <v>44921</v>
      </c>
      <c r="D2620" s="47" t="str">
        <f t="shared" si="280"/>
        <v>December</v>
      </c>
      <c r="E2620" s="47">
        <f t="shared" si="281"/>
        <v>2022</v>
      </c>
      <c r="F2620" s="49">
        <v>167</v>
      </c>
      <c r="G2620" s="50">
        <v>40.42</v>
      </c>
      <c r="H2620" s="51">
        <f t="shared" si="282"/>
        <v>6750.14</v>
      </c>
      <c r="I2620" s="52">
        <v>0.06</v>
      </c>
      <c r="J2620" s="31" t="str">
        <f t="shared" si="283"/>
        <v>Moderate (6–10%)</v>
      </c>
      <c r="K2620" s="51">
        <f t="shared" si="284"/>
        <v>405.008400000001</v>
      </c>
      <c r="L2620" s="51">
        <f t="shared" si="285"/>
        <v>6345.1316</v>
      </c>
      <c r="M2620" s="49">
        <v>2</v>
      </c>
      <c r="N2620" s="53">
        <f t="shared" si="286"/>
        <v>0.0119760479041916</v>
      </c>
      <c r="O2620" s="54" t="s">
        <v>31</v>
      </c>
      <c r="P2620" s="55" t="s">
        <v>29</v>
      </c>
    </row>
    <row r="2621" ht="22.5" customHeight="1" spans="1:16">
      <c r="A2621" s="36" t="s">
        <v>58</v>
      </c>
      <c r="B2621" s="37" t="s">
        <v>57</v>
      </c>
      <c r="C2621" s="38">
        <v>44921</v>
      </c>
      <c r="D2621" s="37" t="str">
        <f t="shared" si="280"/>
        <v>December</v>
      </c>
      <c r="E2621" s="37">
        <f t="shared" si="281"/>
        <v>2022</v>
      </c>
      <c r="F2621" s="39">
        <v>160</v>
      </c>
      <c r="G2621" s="40">
        <v>15.19</v>
      </c>
      <c r="H2621" s="41">
        <f t="shared" si="282"/>
        <v>2430.4</v>
      </c>
      <c r="I2621" s="42">
        <v>0.12</v>
      </c>
      <c r="J2621" s="31" t="str">
        <f t="shared" si="283"/>
        <v>High (11–15%)</v>
      </c>
      <c r="K2621" s="41">
        <f t="shared" si="284"/>
        <v>291.648</v>
      </c>
      <c r="L2621" s="41">
        <f t="shared" si="285"/>
        <v>2138.752</v>
      </c>
      <c r="M2621" s="39">
        <v>2</v>
      </c>
      <c r="N2621" s="43">
        <f t="shared" si="286"/>
        <v>0.0125</v>
      </c>
      <c r="O2621" s="44" t="s">
        <v>31</v>
      </c>
      <c r="P2621" s="45" t="s">
        <v>30</v>
      </c>
    </row>
    <row r="2622" ht="22.5" customHeight="1" spans="1:16">
      <c r="A2622" s="46" t="s">
        <v>64</v>
      </c>
      <c r="B2622" s="47" t="s">
        <v>65</v>
      </c>
      <c r="C2622" s="48">
        <v>44928</v>
      </c>
      <c r="D2622" s="47" t="str">
        <f t="shared" si="280"/>
        <v>January</v>
      </c>
      <c r="E2622" s="47">
        <f t="shared" si="281"/>
        <v>2023</v>
      </c>
      <c r="F2622" s="49">
        <v>171</v>
      </c>
      <c r="G2622" s="50">
        <v>50.37</v>
      </c>
      <c r="H2622" s="51">
        <f t="shared" si="282"/>
        <v>8613.27</v>
      </c>
      <c r="I2622" s="52">
        <v>0.01</v>
      </c>
      <c r="J2622" s="31" t="str">
        <f t="shared" si="283"/>
        <v>Low (1–5%)</v>
      </c>
      <c r="K2622" s="51">
        <f t="shared" si="284"/>
        <v>86.1327000000001</v>
      </c>
      <c r="L2622" s="51">
        <f t="shared" si="285"/>
        <v>8527.1373</v>
      </c>
      <c r="M2622" s="49">
        <v>1</v>
      </c>
      <c r="N2622" s="53">
        <f t="shared" si="286"/>
        <v>0.00584795321637427</v>
      </c>
      <c r="O2622" s="54" t="s">
        <v>31</v>
      </c>
      <c r="P2622" s="55" t="s">
        <v>30</v>
      </c>
    </row>
    <row r="2623" ht="22.5" customHeight="1" spans="1:16">
      <c r="A2623" s="36" t="s">
        <v>6</v>
      </c>
      <c r="B2623" s="37" t="s">
        <v>51</v>
      </c>
      <c r="C2623" s="38">
        <v>44935</v>
      </c>
      <c r="D2623" s="37" t="str">
        <f t="shared" si="280"/>
        <v>January</v>
      </c>
      <c r="E2623" s="37">
        <f t="shared" si="281"/>
        <v>2023</v>
      </c>
      <c r="F2623" s="39">
        <v>139</v>
      </c>
      <c r="G2623" s="40">
        <v>32.85</v>
      </c>
      <c r="H2623" s="41">
        <f t="shared" si="282"/>
        <v>4566.15</v>
      </c>
      <c r="I2623" s="42">
        <v>0.05</v>
      </c>
      <c r="J2623" s="31" t="str">
        <f t="shared" si="283"/>
        <v>Low (1–5%)</v>
      </c>
      <c r="K2623" s="41">
        <f t="shared" si="284"/>
        <v>228.3075</v>
      </c>
      <c r="L2623" s="41">
        <f t="shared" si="285"/>
        <v>4337.8425</v>
      </c>
      <c r="M2623" s="39">
        <v>1</v>
      </c>
      <c r="N2623" s="43">
        <f t="shared" si="286"/>
        <v>0.00719424460431655</v>
      </c>
      <c r="O2623" s="44" t="s">
        <v>33</v>
      </c>
      <c r="P2623" s="45" t="s">
        <v>29</v>
      </c>
    </row>
    <row r="2624" ht="22.5" customHeight="1" spans="1:16">
      <c r="A2624" s="46" t="s">
        <v>59</v>
      </c>
      <c r="B2624" s="47" t="s">
        <v>60</v>
      </c>
      <c r="C2624" s="48">
        <v>44963</v>
      </c>
      <c r="D2624" s="47" t="str">
        <f t="shared" si="280"/>
        <v>February</v>
      </c>
      <c r="E2624" s="47">
        <f t="shared" si="281"/>
        <v>2023</v>
      </c>
      <c r="F2624" s="49">
        <v>147</v>
      </c>
      <c r="G2624" s="50">
        <v>50.49</v>
      </c>
      <c r="H2624" s="51">
        <f t="shared" si="282"/>
        <v>7422.03</v>
      </c>
      <c r="I2624" s="52">
        <v>0.15</v>
      </c>
      <c r="J2624" s="31" t="str">
        <f t="shared" si="283"/>
        <v>High (11–15%)</v>
      </c>
      <c r="K2624" s="51">
        <f t="shared" si="284"/>
        <v>1113.3045</v>
      </c>
      <c r="L2624" s="51">
        <f t="shared" si="285"/>
        <v>6308.7255</v>
      </c>
      <c r="M2624" s="49">
        <v>0</v>
      </c>
      <c r="N2624" s="53">
        <f t="shared" si="286"/>
        <v>0</v>
      </c>
      <c r="O2624" s="54" t="s">
        <v>32</v>
      </c>
      <c r="P2624" s="55" t="s">
        <v>29</v>
      </c>
    </row>
    <row r="2625" ht="22.5" customHeight="1" spans="1:16">
      <c r="A2625" s="36" t="s">
        <v>64</v>
      </c>
      <c r="B2625" s="37" t="s">
        <v>65</v>
      </c>
      <c r="C2625" s="38">
        <v>44970</v>
      </c>
      <c r="D2625" s="37" t="str">
        <f t="shared" si="280"/>
        <v>February</v>
      </c>
      <c r="E2625" s="37">
        <f t="shared" si="281"/>
        <v>2023</v>
      </c>
      <c r="F2625" s="39">
        <v>155</v>
      </c>
      <c r="G2625" s="40">
        <v>39.82</v>
      </c>
      <c r="H2625" s="41">
        <f t="shared" si="282"/>
        <v>6172.1</v>
      </c>
      <c r="I2625" s="42">
        <v>0</v>
      </c>
      <c r="J2625" s="31" t="str">
        <f t="shared" si="283"/>
        <v>No Discount</v>
      </c>
      <c r="K2625" s="41">
        <f t="shared" si="284"/>
        <v>0</v>
      </c>
      <c r="L2625" s="41">
        <f t="shared" si="285"/>
        <v>6172.1</v>
      </c>
      <c r="M2625" s="39">
        <v>1</v>
      </c>
      <c r="N2625" s="43">
        <f t="shared" si="286"/>
        <v>0.00645161290322581</v>
      </c>
      <c r="O2625" s="44" t="s">
        <v>32</v>
      </c>
      <c r="P2625" s="45" t="s">
        <v>28</v>
      </c>
    </row>
    <row r="2626" ht="22.5" customHeight="1" spans="1:16">
      <c r="A2626" s="46" t="s">
        <v>61</v>
      </c>
      <c r="B2626" s="47" t="s">
        <v>62</v>
      </c>
      <c r="C2626" s="48">
        <v>44984</v>
      </c>
      <c r="D2626" s="47" t="str">
        <f t="shared" si="280"/>
        <v>February</v>
      </c>
      <c r="E2626" s="47">
        <f t="shared" si="281"/>
        <v>2023</v>
      </c>
      <c r="F2626" s="49">
        <v>150</v>
      </c>
      <c r="G2626" s="50">
        <v>15.96</v>
      </c>
      <c r="H2626" s="51">
        <f t="shared" si="282"/>
        <v>2394</v>
      </c>
      <c r="I2626" s="52">
        <v>0.03</v>
      </c>
      <c r="J2626" s="31" t="str">
        <f t="shared" si="283"/>
        <v>Low (1–5%)</v>
      </c>
      <c r="K2626" s="51">
        <f t="shared" si="284"/>
        <v>71.8200000000002</v>
      </c>
      <c r="L2626" s="51">
        <f t="shared" si="285"/>
        <v>2322.18</v>
      </c>
      <c r="M2626" s="49">
        <v>0</v>
      </c>
      <c r="N2626" s="53">
        <f t="shared" si="286"/>
        <v>0</v>
      </c>
      <c r="O2626" s="54" t="s">
        <v>31</v>
      </c>
      <c r="P2626" s="55" t="s">
        <v>29</v>
      </c>
    </row>
    <row r="2627" ht="22.5" customHeight="1" spans="1:16">
      <c r="A2627" s="36" t="s">
        <v>58</v>
      </c>
      <c r="B2627" s="37" t="s">
        <v>57</v>
      </c>
      <c r="C2627" s="38">
        <v>44984</v>
      </c>
      <c r="D2627" s="37" t="str">
        <f t="shared" ref="D2627:D2690" si="287">TEXT(C2627,"mmmm")</f>
        <v>February</v>
      </c>
      <c r="E2627" s="37">
        <f t="shared" ref="E2627:E2690" si="288">YEAR(C2627)</f>
        <v>2023</v>
      </c>
      <c r="F2627" s="39">
        <v>123</v>
      </c>
      <c r="G2627" s="40">
        <v>46.15</v>
      </c>
      <c r="H2627" s="41">
        <f t="shared" ref="H2627:H2690" si="289">F2627*G2627</f>
        <v>5676.45</v>
      </c>
      <c r="I2627" s="42">
        <v>0.13</v>
      </c>
      <c r="J2627" s="31" t="str">
        <f t="shared" ref="J2627:J2690" si="290">IF(I2627=0,"No Discount",IF(I2627&lt;=0.05,"Low (1–5%)",IF(I2627&lt;=0.1,"Moderate (6–10%)",IF(I2627&lt;=0.15,"High (11–15%)",IF(I2627&lt;=0.2,"Very High (16–20%)","Maximum (21–25%)")))))</f>
        <v>High (11–15%)</v>
      </c>
      <c r="K2627" s="41">
        <f t="shared" ref="K2627:K2690" si="291">H2627-L2627</f>
        <v>737.9385</v>
      </c>
      <c r="L2627" s="41">
        <f t="shared" ref="L2627:L2690" si="292">H2627*(1-I2627)</f>
        <v>4938.5115</v>
      </c>
      <c r="M2627" s="39">
        <v>0</v>
      </c>
      <c r="N2627" s="43">
        <f t="shared" ref="N2627:N2690" si="293">M2627/F2627</f>
        <v>0</v>
      </c>
      <c r="O2627" s="44" t="s">
        <v>33</v>
      </c>
      <c r="P2627" s="45" t="s">
        <v>28</v>
      </c>
    </row>
    <row r="2628" ht="22.5" customHeight="1" spans="1:16">
      <c r="A2628" s="46" t="s">
        <v>9</v>
      </c>
      <c r="B2628" s="47" t="s">
        <v>62</v>
      </c>
      <c r="C2628" s="48">
        <v>44984</v>
      </c>
      <c r="D2628" s="47" t="str">
        <f t="shared" si="287"/>
        <v>February</v>
      </c>
      <c r="E2628" s="47">
        <f t="shared" si="288"/>
        <v>2023</v>
      </c>
      <c r="F2628" s="49">
        <v>148</v>
      </c>
      <c r="G2628" s="50">
        <v>25.65</v>
      </c>
      <c r="H2628" s="51">
        <f t="shared" si="289"/>
        <v>3796.2</v>
      </c>
      <c r="I2628" s="52">
        <v>0.18</v>
      </c>
      <c r="J2628" s="31" t="str">
        <f t="shared" si="290"/>
        <v>Very High (16–20%)</v>
      </c>
      <c r="K2628" s="51">
        <f t="shared" si="291"/>
        <v>683.316</v>
      </c>
      <c r="L2628" s="51">
        <f t="shared" si="292"/>
        <v>3112.884</v>
      </c>
      <c r="M2628" s="49">
        <v>3</v>
      </c>
      <c r="N2628" s="53">
        <f t="shared" si="293"/>
        <v>0.0202702702702703</v>
      </c>
      <c r="O2628" s="54" t="s">
        <v>31</v>
      </c>
      <c r="P2628" s="55" t="s">
        <v>30</v>
      </c>
    </row>
    <row r="2629" ht="22.5" customHeight="1" spans="1:16">
      <c r="A2629" s="36" t="s">
        <v>8</v>
      </c>
      <c r="B2629" s="37" t="s">
        <v>45</v>
      </c>
      <c r="C2629" s="38">
        <v>44991</v>
      </c>
      <c r="D2629" s="37" t="str">
        <f t="shared" si="287"/>
        <v>March</v>
      </c>
      <c r="E2629" s="37">
        <f t="shared" si="288"/>
        <v>2023</v>
      </c>
      <c r="F2629" s="39">
        <v>131</v>
      </c>
      <c r="G2629" s="40">
        <v>22.64</v>
      </c>
      <c r="H2629" s="41">
        <f t="shared" si="289"/>
        <v>2965.84</v>
      </c>
      <c r="I2629" s="42">
        <v>0.1</v>
      </c>
      <c r="J2629" s="31" t="str">
        <f t="shared" si="290"/>
        <v>Moderate (6–10%)</v>
      </c>
      <c r="K2629" s="41">
        <f t="shared" si="291"/>
        <v>296.584</v>
      </c>
      <c r="L2629" s="41">
        <f t="shared" si="292"/>
        <v>2669.256</v>
      </c>
      <c r="M2629" s="39">
        <v>2</v>
      </c>
      <c r="N2629" s="43">
        <f t="shared" si="293"/>
        <v>0.0152671755725191</v>
      </c>
      <c r="O2629" s="44" t="s">
        <v>33</v>
      </c>
      <c r="P2629" s="45" t="s">
        <v>28</v>
      </c>
    </row>
    <row r="2630" ht="22.5" customHeight="1" spans="1:16">
      <c r="A2630" s="46" t="s">
        <v>54</v>
      </c>
      <c r="B2630" s="47" t="s">
        <v>55</v>
      </c>
      <c r="C2630" s="48">
        <v>44998</v>
      </c>
      <c r="D2630" s="47" t="str">
        <f t="shared" si="287"/>
        <v>March</v>
      </c>
      <c r="E2630" s="47">
        <f t="shared" si="288"/>
        <v>2023</v>
      </c>
      <c r="F2630" s="49">
        <v>144</v>
      </c>
      <c r="G2630" s="50">
        <v>11.28</v>
      </c>
      <c r="H2630" s="51">
        <f t="shared" si="289"/>
        <v>1624.32</v>
      </c>
      <c r="I2630" s="52">
        <v>0.01</v>
      </c>
      <c r="J2630" s="31" t="str">
        <f t="shared" si="290"/>
        <v>Low (1–5%)</v>
      </c>
      <c r="K2630" s="51">
        <f t="shared" si="291"/>
        <v>16.2432000000001</v>
      </c>
      <c r="L2630" s="51">
        <f t="shared" si="292"/>
        <v>1608.0768</v>
      </c>
      <c r="M2630" s="49">
        <v>0</v>
      </c>
      <c r="N2630" s="53">
        <f t="shared" si="293"/>
        <v>0</v>
      </c>
      <c r="O2630" s="54" t="s">
        <v>32</v>
      </c>
      <c r="P2630" s="55" t="s">
        <v>30</v>
      </c>
    </row>
    <row r="2631" ht="22.5" customHeight="1" spans="1:16">
      <c r="A2631" s="36" t="s">
        <v>52</v>
      </c>
      <c r="B2631" s="37" t="s">
        <v>53</v>
      </c>
      <c r="C2631" s="38">
        <v>45005</v>
      </c>
      <c r="D2631" s="37" t="str">
        <f t="shared" si="287"/>
        <v>March</v>
      </c>
      <c r="E2631" s="37">
        <f t="shared" si="288"/>
        <v>2023</v>
      </c>
      <c r="F2631" s="39">
        <v>159</v>
      </c>
      <c r="G2631" s="40">
        <v>40.43</v>
      </c>
      <c r="H2631" s="41">
        <f t="shared" si="289"/>
        <v>6428.37</v>
      </c>
      <c r="I2631" s="42">
        <v>0.02</v>
      </c>
      <c r="J2631" s="31" t="str">
        <f t="shared" si="290"/>
        <v>Low (1–5%)</v>
      </c>
      <c r="K2631" s="41">
        <f t="shared" si="291"/>
        <v>128.5674</v>
      </c>
      <c r="L2631" s="41">
        <f t="shared" si="292"/>
        <v>6299.8026</v>
      </c>
      <c r="M2631" s="39">
        <v>4</v>
      </c>
      <c r="N2631" s="43">
        <f t="shared" si="293"/>
        <v>0.0251572327044025</v>
      </c>
      <c r="O2631" s="44" t="s">
        <v>33</v>
      </c>
      <c r="P2631" s="45" t="s">
        <v>30</v>
      </c>
    </row>
    <row r="2632" ht="22.5" customHeight="1" spans="1:16">
      <c r="A2632" s="46" t="s">
        <v>8</v>
      </c>
      <c r="B2632" s="47" t="s">
        <v>45</v>
      </c>
      <c r="C2632" s="48">
        <v>45012</v>
      </c>
      <c r="D2632" s="47" t="str">
        <f t="shared" si="287"/>
        <v>March</v>
      </c>
      <c r="E2632" s="47">
        <f t="shared" si="288"/>
        <v>2023</v>
      </c>
      <c r="F2632" s="49">
        <v>146</v>
      </c>
      <c r="G2632" s="50">
        <v>39.22</v>
      </c>
      <c r="H2632" s="51">
        <f t="shared" si="289"/>
        <v>5726.12</v>
      </c>
      <c r="I2632" s="52">
        <v>0.02</v>
      </c>
      <c r="J2632" s="31" t="str">
        <f t="shared" si="290"/>
        <v>Low (1–5%)</v>
      </c>
      <c r="K2632" s="51">
        <f t="shared" si="291"/>
        <v>114.5224</v>
      </c>
      <c r="L2632" s="51">
        <f t="shared" si="292"/>
        <v>5611.5976</v>
      </c>
      <c r="M2632" s="49">
        <v>0</v>
      </c>
      <c r="N2632" s="53">
        <f t="shared" si="293"/>
        <v>0</v>
      </c>
      <c r="O2632" s="54" t="s">
        <v>31</v>
      </c>
      <c r="P2632" s="55" t="s">
        <v>28</v>
      </c>
    </row>
    <row r="2633" ht="22.5" customHeight="1" spans="1:16">
      <c r="A2633" s="36" t="s">
        <v>9</v>
      </c>
      <c r="B2633" s="37" t="s">
        <v>62</v>
      </c>
      <c r="C2633" s="38">
        <v>45012</v>
      </c>
      <c r="D2633" s="37" t="str">
        <f t="shared" si="287"/>
        <v>March</v>
      </c>
      <c r="E2633" s="37">
        <f t="shared" si="288"/>
        <v>2023</v>
      </c>
      <c r="F2633" s="39">
        <v>142</v>
      </c>
      <c r="G2633" s="40">
        <v>44.51</v>
      </c>
      <c r="H2633" s="41">
        <f t="shared" si="289"/>
        <v>6320.42</v>
      </c>
      <c r="I2633" s="42">
        <v>0.1</v>
      </c>
      <c r="J2633" s="31" t="str">
        <f t="shared" si="290"/>
        <v>Moderate (6–10%)</v>
      </c>
      <c r="K2633" s="41">
        <f t="shared" si="291"/>
        <v>632.041999999999</v>
      </c>
      <c r="L2633" s="41">
        <f t="shared" si="292"/>
        <v>5688.378</v>
      </c>
      <c r="M2633" s="39">
        <v>3</v>
      </c>
      <c r="N2633" s="43">
        <f t="shared" si="293"/>
        <v>0.0211267605633803</v>
      </c>
      <c r="O2633" s="44" t="s">
        <v>33</v>
      </c>
      <c r="P2633" s="45" t="s">
        <v>28</v>
      </c>
    </row>
    <row r="2634" ht="22.5" customHeight="1" spans="1:16">
      <c r="A2634" s="46" t="s">
        <v>54</v>
      </c>
      <c r="B2634" s="47" t="s">
        <v>55</v>
      </c>
      <c r="C2634" s="48">
        <v>45012</v>
      </c>
      <c r="D2634" s="47" t="str">
        <f t="shared" si="287"/>
        <v>March</v>
      </c>
      <c r="E2634" s="47">
        <f t="shared" si="288"/>
        <v>2023</v>
      </c>
      <c r="F2634" s="49">
        <v>162</v>
      </c>
      <c r="G2634" s="50">
        <v>17.93</v>
      </c>
      <c r="H2634" s="51">
        <f t="shared" si="289"/>
        <v>2904.66</v>
      </c>
      <c r="I2634" s="52">
        <v>0.09</v>
      </c>
      <c r="J2634" s="31" t="str">
        <f t="shared" si="290"/>
        <v>Moderate (6–10%)</v>
      </c>
      <c r="K2634" s="51">
        <f t="shared" si="291"/>
        <v>261.4194</v>
      </c>
      <c r="L2634" s="51">
        <f t="shared" si="292"/>
        <v>2643.2406</v>
      </c>
      <c r="M2634" s="49">
        <v>1</v>
      </c>
      <c r="N2634" s="53">
        <f t="shared" si="293"/>
        <v>0.00617283950617284</v>
      </c>
      <c r="O2634" s="54" t="s">
        <v>32</v>
      </c>
      <c r="P2634" s="55" t="s">
        <v>28</v>
      </c>
    </row>
    <row r="2635" ht="22.5" customHeight="1" spans="1:16">
      <c r="A2635" s="36" t="s">
        <v>64</v>
      </c>
      <c r="B2635" s="37" t="s">
        <v>65</v>
      </c>
      <c r="C2635" s="38">
        <v>45026</v>
      </c>
      <c r="D2635" s="37" t="str">
        <f t="shared" si="287"/>
        <v>April</v>
      </c>
      <c r="E2635" s="37">
        <f t="shared" si="288"/>
        <v>2023</v>
      </c>
      <c r="F2635" s="39">
        <v>138</v>
      </c>
      <c r="G2635" s="40">
        <v>32.01</v>
      </c>
      <c r="H2635" s="41">
        <f t="shared" si="289"/>
        <v>4417.38</v>
      </c>
      <c r="I2635" s="42">
        <v>0.08</v>
      </c>
      <c r="J2635" s="31" t="str">
        <f t="shared" si="290"/>
        <v>Moderate (6–10%)</v>
      </c>
      <c r="K2635" s="41">
        <f t="shared" si="291"/>
        <v>353.3904</v>
      </c>
      <c r="L2635" s="41">
        <f t="shared" si="292"/>
        <v>4063.9896</v>
      </c>
      <c r="M2635" s="39">
        <v>2</v>
      </c>
      <c r="N2635" s="43">
        <f t="shared" si="293"/>
        <v>0.0144927536231884</v>
      </c>
      <c r="O2635" s="44" t="s">
        <v>33</v>
      </c>
      <c r="P2635" s="45" t="s">
        <v>30</v>
      </c>
    </row>
    <row r="2636" ht="22.5" customHeight="1" spans="1:16">
      <c r="A2636" s="46" t="s">
        <v>7</v>
      </c>
      <c r="B2636" s="47" t="s">
        <v>47</v>
      </c>
      <c r="C2636" s="48">
        <v>45026</v>
      </c>
      <c r="D2636" s="47" t="str">
        <f t="shared" si="287"/>
        <v>April</v>
      </c>
      <c r="E2636" s="47">
        <f t="shared" si="288"/>
        <v>2023</v>
      </c>
      <c r="F2636" s="49">
        <v>157</v>
      </c>
      <c r="G2636" s="50">
        <v>26.94</v>
      </c>
      <c r="H2636" s="51">
        <f t="shared" si="289"/>
        <v>4229.58</v>
      </c>
      <c r="I2636" s="52">
        <v>0.17</v>
      </c>
      <c r="J2636" s="31" t="str">
        <f t="shared" si="290"/>
        <v>Very High (16–20%)</v>
      </c>
      <c r="K2636" s="51">
        <f t="shared" si="291"/>
        <v>719.0286</v>
      </c>
      <c r="L2636" s="51">
        <f t="shared" si="292"/>
        <v>3510.5514</v>
      </c>
      <c r="M2636" s="49">
        <v>0</v>
      </c>
      <c r="N2636" s="53">
        <f t="shared" si="293"/>
        <v>0</v>
      </c>
      <c r="O2636" s="54" t="s">
        <v>33</v>
      </c>
      <c r="P2636" s="55" t="s">
        <v>29</v>
      </c>
    </row>
    <row r="2637" ht="22.5" customHeight="1" spans="1:16">
      <c r="A2637" s="36" t="s">
        <v>63</v>
      </c>
      <c r="B2637" s="37" t="s">
        <v>57</v>
      </c>
      <c r="C2637" s="38">
        <v>45026</v>
      </c>
      <c r="D2637" s="37" t="str">
        <f t="shared" si="287"/>
        <v>April</v>
      </c>
      <c r="E2637" s="37">
        <f t="shared" si="288"/>
        <v>2023</v>
      </c>
      <c r="F2637" s="39">
        <v>153</v>
      </c>
      <c r="G2637" s="40">
        <v>26.87</v>
      </c>
      <c r="H2637" s="41">
        <f t="shared" si="289"/>
        <v>4111.11</v>
      </c>
      <c r="I2637" s="42">
        <v>0.02</v>
      </c>
      <c r="J2637" s="31" t="str">
        <f t="shared" si="290"/>
        <v>Low (1–5%)</v>
      </c>
      <c r="K2637" s="41">
        <f t="shared" si="291"/>
        <v>82.2222000000002</v>
      </c>
      <c r="L2637" s="41">
        <f t="shared" si="292"/>
        <v>4028.8878</v>
      </c>
      <c r="M2637" s="39">
        <v>2</v>
      </c>
      <c r="N2637" s="43">
        <f t="shared" si="293"/>
        <v>0.0130718954248366</v>
      </c>
      <c r="O2637" s="44" t="s">
        <v>32</v>
      </c>
      <c r="P2637" s="45" t="s">
        <v>28</v>
      </c>
    </row>
    <row r="2638" ht="22.5" customHeight="1" spans="1:16">
      <c r="A2638" s="46" t="s">
        <v>54</v>
      </c>
      <c r="B2638" s="47" t="s">
        <v>55</v>
      </c>
      <c r="C2638" s="48">
        <v>45026</v>
      </c>
      <c r="D2638" s="47" t="str">
        <f t="shared" si="287"/>
        <v>April</v>
      </c>
      <c r="E2638" s="47">
        <f t="shared" si="288"/>
        <v>2023</v>
      </c>
      <c r="F2638" s="49">
        <v>170</v>
      </c>
      <c r="G2638" s="50">
        <v>42.81</v>
      </c>
      <c r="H2638" s="51">
        <f t="shared" si="289"/>
        <v>7277.7</v>
      </c>
      <c r="I2638" s="52">
        <v>0.1</v>
      </c>
      <c r="J2638" s="31" t="str">
        <f t="shared" si="290"/>
        <v>Moderate (6–10%)</v>
      </c>
      <c r="K2638" s="51">
        <f t="shared" si="291"/>
        <v>727.77</v>
      </c>
      <c r="L2638" s="51">
        <f t="shared" si="292"/>
        <v>6549.93</v>
      </c>
      <c r="M2638" s="49">
        <v>2</v>
      </c>
      <c r="N2638" s="53">
        <f t="shared" si="293"/>
        <v>0.0117647058823529</v>
      </c>
      <c r="O2638" s="54" t="s">
        <v>31</v>
      </c>
      <c r="P2638" s="55" t="s">
        <v>29</v>
      </c>
    </row>
    <row r="2639" ht="22.5" customHeight="1" spans="1:16">
      <c r="A2639" s="36" t="s">
        <v>7</v>
      </c>
      <c r="B2639" s="37" t="s">
        <v>47</v>
      </c>
      <c r="C2639" s="38">
        <v>45033</v>
      </c>
      <c r="D2639" s="37" t="str">
        <f t="shared" si="287"/>
        <v>April</v>
      </c>
      <c r="E2639" s="37">
        <f t="shared" si="288"/>
        <v>2023</v>
      </c>
      <c r="F2639" s="39">
        <v>144</v>
      </c>
      <c r="G2639" s="40">
        <v>37.15</v>
      </c>
      <c r="H2639" s="41">
        <f t="shared" si="289"/>
        <v>5349.6</v>
      </c>
      <c r="I2639" s="42">
        <v>0.03</v>
      </c>
      <c r="J2639" s="31" t="str">
        <f t="shared" si="290"/>
        <v>Low (1–5%)</v>
      </c>
      <c r="K2639" s="41">
        <f t="shared" si="291"/>
        <v>160.488</v>
      </c>
      <c r="L2639" s="41">
        <f t="shared" si="292"/>
        <v>5189.112</v>
      </c>
      <c r="M2639" s="39">
        <v>0</v>
      </c>
      <c r="N2639" s="43">
        <f t="shared" si="293"/>
        <v>0</v>
      </c>
      <c r="O2639" s="44" t="s">
        <v>33</v>
      </c>
      <c r="P2639" s="45" t="s">
        <v>28</v>
      </c>
    </row>
    <row r="2640" ht="22.5" customHeight="1" spans="1:16">
      <c r="A2640" s="46" t="s">
        <v>61</v>
      </c>
      <c r="B2640" s="47" t="s">
        <v>62</v>
      </c>
      <c r="C2640" s="48">
        <v>45047</v>
      </c>
      <c r="D2640" s="47" t="str">
        <f t="shared" si="287"/>
        <v>May</v>
      </c>
      <c r="E2640" s="47">
        <f t="shared" si="288"/>
        <v>2023</v>
      </c>
      <c r="F2640" s="49">
        <v>143</v>
      </c>
      <c r="G2640" s="50">
        <v>18.28</v>
      </c>
      <c r="H2640" s="51">
        <f t="shared" si="289"/>
        <v>2614.04</v>
      </c>
      <c r="I2640" s="52">
        <v>0.02</v>
      </c>
      <c r="J2640" s="31" t="str">
        <f t="shared" si="290"/>
        <v>Low (1–5%)</v>
      </c>
      <c r="K2640" s="51">
        <f t="shared" si="291"/>
        <v>52.2808</v>
      </c>
      <c r="L2640" s="51">
        <f t="shared" si="292"/>
        <v>2561.7592</v>
      </c>
      <c r="M2640" s="49">
        <v>1</v>
      </c>
      <c r="N2640" s="53">
        <f t="shared" si="293"/>
        <v>0.00699300699300699</v>
      </c>
      <c r="O2640" s="54" t="s">
        <v>32</v>
      </c>
      <c r="P2640" s="55" t="s">
        <v>30</v>
      </c>
    </row>
    <row r="2641" ht="22.5" customHeight="1" spans="1:16">
      <c r="A2641" s="36" t="s">
        <v>48</v>
      </c>
      <c r="B2641" s="37" t="s">
        <v>49</v>
      </c>
      <c r="C2641" s="38">
        <v>45047</v>
      </c>
      <c r="D2641" s="37" t="str">
        <f t="shared" si="287"/>
        <v>May</v>
      </c>
      <c r="E2641" s="37">
        <f t="shared" si="288"/>
        <v>2023</v>
      </c>
      <c r="F2641" s="39">
        <v>155</v>
      </c>
      <c r="G2641" s="40">
        <v>18.05</v>
      </c>
      <c r="H2641" s="41">
        <f t="shared" si="289"/>
        <v>2797.75</v>
      </c>
      <c r="I2641" s="42">
        <v>0.14</v>
      </c>
      <c r="J2641" s="31" t="str">
        <f t="shared" si="290"/>
        <v>High (11–15%)</v>
      </c>
      <c r="K2641" s="41">
        <f t="shared" si="291"/>
        <v>391.685</v>
      </c>
      <c r="L2641" s="41">
        <f t="shared" si="292"/>
        <v>2406.065</v>
      </c>
      <c r="M2641" s="39">
        <v>2</v>
      </c>
      <c r="N2641" s="43">
        <f t="shared" si="293"/>
        <v>0.0129032258064516</v>
      </c>
      <c r="O2641" s="44" t="s">
        <v>31</v>
      </c>
      <c r="P2641" s="45" t="s">
        <v>30</v>
      </c>
    </row>
    <row r="2642" ht="22.5" customHeight="1" spans="1:16">
      <c r="A2642" s="46" t="s">
        <v>56</v>
      </c>
      <c r="B2642" s="47" t="s">
        <v>57</v>
      </c>
      <c r="C2642" s="48">
        <v>45047</v>
      </c>
      <c r="D2642" s="47" t="str">
        <f t="shared" si="287"/>
        <v>May</v>
      </c>
      <c r="E2642" s="47">
        <f t="shared" si="288"/>
        <v>2023</v>
      </c>
      <c r="F2642" s="49">
        <v>150</v>
      </c>
      <c r="G2642" s="50">
        <v>17.99</v>
      </c>
      <c r="H2642" s="51">
        <f t="shared" si="289"/>
        <v>2698.5</v>
      </c>
      <c r="I2642" s="52">
        <v>0.22</v>
      </c>
      <c r="J2642" s="31" t="str">
        <f t="shared" si="290"/>
        <v>Maximum (21–25%)</v>
      </c>
      <c r="K2642" s="51">
        <f t="shared" si="291"/>
        <v>593.67</v>
      </c>
      <c r="L2642" s="51">
        <f t="shared" si="292"/>
        <v>2104.83</v>
      </c>
      <c r="M2642" s="49">
        <v>0</v>
      </c>
      <c r="N2642" s="53">
        <f t="shared" si="293"/>
        <v>0</v>
      </c>
      <c r="O2642" s="54" t="s">
        <v>33</v>
      </c>
      <c r="P2642" s="55" t="s">
        <v>28</v>
      </c>
    </row>
    <row r="2643" ht="22.5" customHeight="1" spans="1:16">
      <c r="A2643" s="36" t="s">
        <v>61</v>
      </c>
      <c r="B2643" s="37" t="s">
        <v>62</v>
      </c>
      <c r="C2643" s="38">
        <v>45103</v>
      </c>
      <c r="D2643" s="37" t="str">
        <f t="shared" si="287"/>
        <v>June</v>
      </c>
      <c r="E2643" s="37">
        <f t="shared" si="288"/>
        <v>2023</v>
      </c>
      <c r="F2643" s="39">
        <v>143</v>
      </c>
      <c r="G2643" s="40">
        <v>20.65</v>
      </c>
      <c r="H2643" s="41">
        <f t="shared" si="289"/>
        <v>2952.95</v>
      </c>
      <c r="I2643" s="42">
        <v>0.01</v>
      </c>
      <c r="J2643" s="31" t="str">
        <f t="shared" si="290"/>
        <v>Low (1–5%)</v>
      </c>
      <c r="K2643" s="41">
        <f t="shared" si="291"/>
        <v>29.5295000000001</v>
      </c>
      <c r="L2643" s="41">
        <f t="shared" si="292"/>
        <v>2923.4205</v>
      </c>
      <c r="M2643" s="39">
        <v>5</v>
      </c>
      <c r="N2643" s="43">
        <f t="shared" si="293"/>
        <v>0.034965034965035</v>
      </c>
      <c r="O2643" s="44" t="s">
        <v>33</v>
      </c>
      <c r="P2643" s="45" t="s">
        <v>28</v>
      </c>
    </row>
    <row r="2644" ht="22.5" customHeight="1" spans="1:16">
      <c r="A2644" s="46" t="s">
        <v>7</v>
      </c>
      <c r="B2644" s="47" t="s">
        <v>47</v>
      </c>
      <c r="C2644" s="48">
        <v>45103</v>
      </c>
      <c r="D2644" s="47" t="str">
        <f t="shared" si="287"/>
        <v>June</v>
      </c>
      <c r="E2644" s="47">
        <f t="shared" si="288"/>
        <v>2023</v>
      </c>
      <c r="F2644" s="49">
        <v>152</v>
      </c>
      <c r="G2644" s="50">
        <v>30.93</v>
      </c>
      <c r="H2644" s="51">
        <f t="shared" si="289"/>
        <v>4701.36</v>
      </c>
      <c r="I2644" s="52">
        <v>0.1</v>
      </c>
      <c r="J2644" s="31" t="str">
        <f t="shared" si="290"/>
        <v>Moderate (6–10%)</v>
      </c>
      <c r="K2644" s="51">
        <f t="shared" si="291"/>
        <v>470.136</v>
      </c>
      <c r="L2644" s="51">
        <f t="shared" si="292"/>
        <v>4231.224</v>
      </c>
      <c r="M2644" s="49">
        <v>0</v>
      </c>
      <c r="N2644" s="53">
        <f t="shared" si="293"/>
        <v>0</v>
      </c>
      <c r="O2644" s="54" t="s">
        <v>33</v>
      </c>
      <c r="P2644" s="55" t="s">
        <v>29</v>
      </c>
    </row>
    <row r="2645" ht="22.5" customHeight="1" spans="1:16">
      <c r="A2645" s="36" t="s">
        <v>64</v>
      </c>
      <c r="B2645" s="37" t="s">
        <v>65</v>
      </c>
      <c r="C2645" s="38">
        <v>45110</v>
      </c>
      <c r="D2645" s="37" t="str">
        <f t="shared" si="287"/>
        <v>July</v>
      </c>
      <c r="E2645" s="37">
        <f t="shared" si="288"/>
        <v>2023</v>
      </c>
      <c r="F2645" s="39">
        <v>139</v>
      </c>
      <c r="G2645" s="40">
        <v>28.02</v>
      </c>
      <c r="H2645" s="41">
        <f t="shared" si="289"/>
        <v>3894.78</v>
      </c>
      <c r="I2645" s="42">
        <v>0.09</v>
      </c>
      <c r="J2645" s="31" t="str">
        <f t="shared" si="290"/>
        <v>Moderate (6–10%)</v>
      </c>
      <c r="K2645" s="41">
        <f t="shared" si="291"/>
        <v>350.5302</v>
      </c>
      <c r="L2645" s="41">
        <f t="shared" si="292"/>
        <v>3544.2498</v>
      </c>
      <c r="M2645" s="39">
        <v>2</v>
      </c>
      <c r="N2645" s="43">
        <f t="shared" si="293"/>
        <v>0.0143884892086331</v>
      </c>
      <c r="O2645" s="44" t="s">
        <v>31</v>
      </c>
      <c r="P2645" s="45" t="s">
        <v>30</v>
      </c>
    </row>
    <row r="2646" ht="22.5" customHeight="1" spans="1:16">
      <c r="A2646" s="46" t="s">
        <v>7</v>
      </c>
      <c r="B2646" s="47" t="s">
        <v>47</v>
      </c>
      <c r="C2646" s="48">
        <v>45124</v>
      </c>
      <c r="D2646" s="47" t="str">
        <f t="shared" si="287"/>
        <v>July</v>
      </c>
      <c r="E2646" s="47">
        <f t="shared" si="288"/>
        <v>2023</v>
      </c>
      <c r="F2646" s="49">
        <v>143</v>
      </c>
      <c r="G2646" s="50">
        <v>57.33</v>
      </c>
      <c r="H2646" s="51">
        <f t="shared" si="289"/>
        <v>8198.19</v>
      </c>
      <c r="I2646" s="52">
        <v>0.2</v>
      </c>
      <c r="J2646" s="31" t="str">
        <f t="shared" si="290"/>
        <v>Very High (16–20%)</v>
      </c>
      <c r="K2646" s="51">
        <f t="shared" si="291"/>
        <v>1639.638</v>
      </c>
      <c r="L2646" s="51">
        <f t="shared" si="292"/>
        <v>6558.552</v>
      </c>
      <c r="M2646" s="49">
        <v>0</v>
      </c>
      <c r="N2646" s="53">
        <f t="shared" si="293"/>
        <v>0</v>
      </c>
      <c r="O2646" s="54" t="s">
        <v>32</v>
      </c>
      <c r="P2646" s="55" t="s">
        <v>28</v>
      </c>
    </row>
    <row r="2647" ht="22.5" customHeight="1" spans="1:16">
      <c r="A2647" s="36" t="s">
        <v>6</v>
      </c>
      <c r="B2647" s="37" t="s">
        <v>51</v>
      </c>
      <c r="C2647" s="38">
        <v>45131</v>
      </c>
      <c r="D2647" s="37" t="str">
        <f t="shared" si="287"/>
        <v>July</v>
      </c>
      <c r="E2647" s="37">
        <f t="shared" si="288"/>
        <v>2023</v>
      </c>
      <c r="F2647" s="39">
        <v>137</v>
      </c>
      <c r="G2647" s="40">
        <v>17</v>
      </c>
      <c r="H2647" s="41">
        <f t="shared" si="289"/>
        <v>2329</v>
      </c>
      <c r="I2647" s="42">
        <v>0.03</v>
      </c>
      <c r="J2647" s="31" t="str">
        <f t="shared" si="290"/>
        <v>Low (1–5%)</v>
      </c>
      <c r="K2647" s="41">
        <f t="shared" si="291"/>
        <v>69.8699999999999</v>
      </c>
      <c r="L2647" s="41">
        <f t="shared" si="292"/>
        <v>2259.13</v>
      </c>
      <c r="M2647" s="39">
        <v>0</v>
      </c>
      <c r="N2647" s="43">
        <f t="shared" si="293"/>
        <v>0</v>
      </c>
      <c r="O2647" s="44" t="s">
        <v>31</v>
      </c>
      <c r="P2647" s="45" t="s">
        <v>30</v>
      </c>
    </row>
    <row r="2648" ht="22.5" customHeight="1" spans="1:16">
      <c r="A2648" s="46" t="s">
        <v>46</v>
      </c>
      <c r="B2648" s="47" t="s">
        <v>47</v>
      </c>
      <c r="C2648" s="48">
        <v>45131</v>
      </c>
      <c r="D2648" s="47" t="str">
        <f t="shared" si="287"/>
        <v>July</v>
      </c>
      <c r="E2648" s="47">
        <f t="shared" si="288"/>
        <v>2023</v>
      </c>
      <c r="F2648" s="49">
        <v>167</v>
      </c>
      <c r="G2648" s="50">
        <v>42.16</v>
      </c>
      <c r="H2648" s="51">
        <f t="shared" si="289"/>
        <v>7040.72</v>
      </c>
      <c r="I2648" s="52">
        <v>0.11</v>
      </c>
      <c r="J2648" s="31" t="str">
        <f t="shared" si="290"/>
        <v>High (11–15%)</v>
      </c>
      <c r="K2648" s="51">
        <f t="shared" si="291"/>
        <v>774.4792</v>
      </c>
      <c r="L2648" s="51">
        <f t="shared" si="292"/>
        <v>6266.2408</v>
      </c>
      <c r="M2648" s="49">
        <v>1</v>
      </c>
      <c r="N2648" s="53">
        <f t="shared" si="293"/>
        <v>0.00598802395209581</v>
      </c>
      <c r="O2648" s="54" t="s">
        <v>33</v>
      </c>
      <c r="P2648" s="55" t="s">
        <v>28</v>
      </c>
    </row>
    <row r="2649" ht="22.5" customHeight="1" spans="1:16">
      <c r="A2649" s="36" t="s">
        <v>8</v>
      </c>
      <c r="B2649" s="37" t="s">
        <v>45</v>
      </c>
      <c r="C2649" s="38">
        <v>45138</v>
      </c>
      <c r="D2649" s="37" t="str">
        <f t="shared" si="287"/>
        <v>July</v>
      </c>
      <c r="E2649" s="37">
        <f t="shared" si="288"/>
        <v>2023</v>
      </c>
      <c r="F2649" s="39">
        <v>133</v>
      </c>
      <c r="G2649" s="40">
        <v>10.94</v>
      </c>
      <c r="H2649" s="41">
        <f t="shared" si="289"/>
        <v>1455.02</v>
      </c>
      <c r="I2649" s="42">
        <v>0.22</v>
      </c>
      <c r="J2649" s="31" t="str">
        <f t="shared" si="290"/>
        <v>Maximum (21–25%)</v>
      </c>
      <c r="K2649" s="41">
        <f t="shared" si="291"/>
        <v>320.1044</v>
      </c>
      <c r="L2649" s="41">
        <f t="shared" si="292"/>
        <v>1134.9156</v>
      </c>
      <c r="M2649" s="39">
        <v>0</v>
      </c>
      <c r="N2649" s="43">
        <f t="shared" si="293"/>
        <v>0</v>
      </c>
      <c r="O2649" s="44" t="s">
        <v>31</v>
      </c>
      <c r="P2649" s="45" t="s">
        <v>28</v>
      </c>
    </row>
    <row r="2650" ht="22.5" customHeight="1" spans="1:16">
      <c r="A2650" s="46" t="s">
        <v>50</v>
      </c>
      <c r="B2650" s="47" t="s">
        <v>51</v>
      </c>
      <c r="C2650" s="48">
        <v>45159</v>
      </c>
      <c r="D2650" s="47" t="str">
        <f t="shared" si="287"/>
        <v>August</v>
      </c>
      <c r="E2650" s="47">
        <f t="shared" si="288"/>
        <v>2023</v>
      </c>
      <c r="F2650" s="49">
        <v>151</v>
      </c>
      <c r="G2650" s="50">
        <v>12.85</v>
      </c>
      <c r="H2650" s="51">
        <f t="shared" si="289"/>
        <v>1940.35</v>
      </c>
      <c r="I2650" s="52">
        <v>0.18</v>
      </c>
      <c r="J2650" s="31" t="str">
        <f t="shared" si="290"/>
        <v>Very High (16–20%)</v>
      </c>
      <c r="K2650" s="51">
        <f t="shared" si="291"/>
        <v>349.263</v>
      </c>
      <c r="L2650" s="51">
        <f t="shared" si="292"/>
        <v>1591.087</v>
      </c>
      <c r="M2650" s="49">
        <v>3</v>
      </c>
      <c r="N2650" s="53">
        <f t="shared" si="293"/>
        <v>0.0198675496688742</v>
      </c>
      <c r="O2650" s="54" t="s">
        <v>31</v>
      </c>
      <c r="P2650" s="55" t="s">
        <v>29</v>
      </c>
    </row>
    <row r="2651" ht="22.5" customHeight="1" spans="1:16">
      <c r="A2651" s="36" t="s">
        <v>56</v>
      </c>
      <c r="B2651" s="37" t="s">
        <v>57</v>
      </c>
      <c r="C2651" s="38">
        <v>45187</v>
      </c>
      <c r="D2651" s="37" t="str">
        <f t="shared" si="287"/>
        <v>September</v>
      </c>
      <c r="E2651" s="37">
        <f t="shared" si="288"/>
        <v>2023</v>
      </c>
      <c r="F2651" s="39">
        <v>130</v>
      </c>
      <c r="G2651" s="40">
        <v>17.77</v>
      </c>
      <c r="H2651" s="41">
        <f t="shared" si="289"/>
        <v>2310.1</v>
      </c>
      <c r="I2651" s="42">
        <v>0.02</v>
      </c>
      <c r="J2651" s="31" t="str">
        <f t="shared" si="290"/>
        <v>Low (1–5%)</v>
      </c>
      <c r="K2651" s="41">
        <f t="shared" si="291"/>
        <v>46.2020000000002</v>
      </c>
      <c r="L2651" s="41">
        <f t="shared" si="292"/>
        <v>2263.898</v>
      </c>
      <c r="M2651" s="39">
        <v>2</v>
      </c>
      <c r="N2651" s="43">
        <f t="shared" si="293"/>
        <v>0.0153846153846154</v>
      </c>
      <c r="O2651" s="44" t="s">
        <v>33</v>
      </c>
      <c r="P2651" s="45" t="s">
        <v>29</v>
      </c>
    </row>
    <row r="2652" ht="22.5" customHeight="1" spans="1:16">
      <c r="A2652" s="46" t="s">
        <v>9</v>
      </c>
      <c r="B2652" s="47" t="s">
        <v>62</v>
      </c>
      <c r="C2652" s="48">
        <v>45208</v>
      </c>
      <c r="D2652" s="47" t="str">
        <f t="shared" si="287"/>
        <v>October</v>
      </c>
      <c r="E2652" s="47">
        <f t="shared" si="288"/>
        <v>2023</v>
      </c>
      <c r="F2652" s="49">
        <v>163</v>
      </c>
      <c r="G2652" s="50">
        <v>45.86</v>
      </c>
      <c r="H2652" s="51">
        <f t="shared" si="289"/>
        <v>7475.18</v>
      </c>
      <c r="I2652" s="52">
        <v>0.14</v>
      </c>
      <c r="J2652" s="31" t="str">
        <f t="shared" si="290"/>
        <v>High (11–15%)</v>
      </c>
      <c r="K2652" s="51">
        <f t="shared" si="291"/>
        <v>1046.5252</v>
      </c>
      <c r="L2652" s="51">
        <f t="shared" si="292"/>
        <v>6428.6548</v>
      </c>
      <c r="M2652" s="49">
        <v>1</v>
      </c>
      <c r="N2652" s="53">
        <f t="shared" si="293"/>
        <v>0.00613496932515337</v>
      </c>
      <c r="O2652" s="54" t="s">
        <v>33</v>
      </c>
      <c r="P2652" s="55" t="s">
        <v>29</v>
      </c>
    </row>
    <row r="2653" ht="22.5" customHeight="1" spans="1:16">
      <c r="A2653" s="36" t="s">
        <v>56</v>
      </c>
      <c r="B2653" s="37" t="s">
        <v>57</v>
      </c>
      <c r="C2653" s="38">
        <v>45222</v>
      </c>
      <c r="D2653" s="37" t="str">
        <f t="shared" si="287"/>
        <v>October</v>
      </c>
      <c r="E2653" s="37">
        <f t="shared" si="288"/>
        <v>2023</v>
      </c>
      <c r="F2653" s="39">
        <v>157</v>
      </c>
      <c r="G2653" s="40">
        <v>33.22</v>
      </c>
      <c r="H2653" s="41">
        <f t="shared" si="289"/>
        <v>5215.54</v>
      </c>
      <c r="I2653" s="42">
        <v>0.06</v>
      </c>
      <c r="J2653" s="31" t="str">
        <f t="shared" si="290"/>
        <v>Moderate (6–10%)</v>
      </c>
      <c r="K2653" s="41">
        <f t="shared" si="291"/>
        <v>312.932400000001</v>
      </c>
      <c r="L2653" s="41">
        <f t="shared" si="292"/>
        <v>4902.6076</v>
      </c>
      <c r="M2653" s="39">
        <v>3</v>
      </c>
      <c r="N2653" s="43">
        <f t="shared" si="293"/>
        <v>0.0191082802547771</v>
      </c>
      <c r="O2653" s="44" t="s">
        <v>31</v>
      </c>
      <c r="P2653" s="45" t="s">
        <v>28</v>
      </c>
    </row>
    <row r="2654" ht="22.5" customHeight="1" spans="1:16">
      <c r="A2654" s="46" t="s">
        <v>6</v>
      </c>
      <c r="B2654" s="47" t="s">
        <v>51</v>
      </c>
      <c r="C2654" s="48">
        <v>45229</v>
      </c>
      <c r="D2654" s="47" t="str">
        <f t="shared" si="287"/>
        <v>October</v>
      </c>
      <c r="E2654" s="47">
        <f t="shared" si="288"/>
        <v>2023</v>
      </c>
      <c r="F2654" s="49">
        <v>144</v>
      </c>
      <c r="G2654" s="50">
        <v>12.26</v>
      </c>
      <c r="H2654" s="51">
        <f t="shared" si="289"/>
        <v>1765.44</v>
      </c>
      <c r="I2654" s="52">
        <v>0.03</v>
      </c>
      <c r="J2654" s="31" t="str">
        <f t="shared" si="290"/>
        <v>Low (1–5%)</v>
      </c>
      <c r="K2654" s="51">
        <f t="shared" si="291"/>
        <v>52.9632000000001</v>
      </c>
      <c r="L2654" s="51">
        <f t="shared" si="292"/>
        <v>1712.4768</v>
      </c>
      <c r="M2654" s="49">
        <v>1</v>
      </c>
      <c r="N2654" s="53">
        <f t="shared" si="293"/>
        <v>0.00694444444444444</v>
      </c>
      <c r="O2654" s="54" t="s">
        <v>32</v>
      </c>
      <c r="P2654" s="55" t="s">
        <v>29</v>
      </c>
    </row>
    <row r="2655" ht="22.5" customHeight="1" spans="1:16">
      <c r="A2655" s="36" t="s">
        <v>7</v>
      </c>
      <c r="B2655" s="37" t="s">
        <v>47</v>
      </c>
      <c r="C2655" s="38">
        <v>45229</v>
      </c>
      <c r="D2655" s="37" t="str">
        <f t="shared" si="287"/>
        <v>October</v>
      </c>
      <c r="E2655" s="37">
        <f t="shared" si="288"/>
        <v>2023</v>
      </c>
      <c r="F2655" s="39">
        <v>148</v>
      </c>
      <c r="G2655" s="40">
        <v>55.82</v>
      </c>
      <c r="H2655" s="41">
        <f t="shared" si="289"/>
        <v>8261.36</v>
      </c>
      <c r="I2655" s="42">
        <v>0.24</v>
      </c>
      <c r="J2655" s="31" t="str">
        <f t="shared" si="290"/>
        <v>Maximum (21–25%)</v>
      </c>
      <c r="K2655" s="41">
        <f t="shared" si="291"/>
        <v>1982.7264</v>
      </c>
      <c r="L2655" s="41">
        <f t="shared" si="292"/>
        <v>6278.6336</v>
      </c>
      <c r="M2655" s="39">
        <v>1</v>
      </c>
      <c r="N2655" s="43">
        <f t="shared" si="293"/>
        <v>0.00675675675675676</v>
      </c>
      <c r="O2655" s="44" t="s">
        <v>32</v>
      </c>
      <c r="P2655" s="45" t="s">
        <v>28</v>
      </c>
    </row>
    <row r="2656" ht="22.5" customHeight="1" spans="1:16">
      <c r="A2656" s="46" t="s">
        <v>48</v>
      </c>
      <c r="B2656" s="47" t="s">
        <v>49</v>
      </c>
      <c r="C2656" s="48">
        <v>45236</v>
      </c>
      <c r="D2656" s="47" t="str">
        <f t="shared" si="287"/>
        <v>November</v>
      </c>
      <c r="E2656" s="47">
        <f t="shared" si="288"/>
        <v>2023</v>
      </c>
      <c r="F2656" s="49">
        <v>124</v>
      </c>
      <c r="G2656" s="50">
        <v>32.57</v>
      </c>
      <c r="H2656" s="51">
        <f t="shared" si="289"/>
        <v>4038.68</v>
      </c>
      <c r="I2656" s="52">
        <v>0.09</v>
      </c>
      <c r="J2656" s="31" t="str">
        <f t="shared" si="290"/>
        <v>Moderate (6–10%)</v>
      </c>
      <c r="K2656" s="51">
        <f t="shared" si="291"/>
        <v>363.4812</v>
      </c>
      <c r="L2656" s="51">
        <f t="shared" si="292"/>
        <v>3675.1988</v>
      </c>
      <c r="M2656" s="49">
        <v>2</v>
      </c>
      <c r="N2656" s="53">
        <f t="shared" si="293"/>
        <v>0.0161290322580645</v>
      </c>
      <c r="O2656" s="54" t="s">
        <v>31</v>
      </c>
      <c r="P2656" s="55" t="s">
        <v>29</v>
      </c>
    </row>
    <row r="2657" ht="22.5" customHeight="1" spans="1:16">
      <c r="A2657" s="36" t="s">
        <v>6</v>
      </c>
      <c r="B2657" s="37" t="s">
        <v>51</v>
      </c>
      <c r="C2657" s="38">
        <v>45243</v>
      </c>
      <c r="D2657" s="37" t="str">
        <f t="shared" si="287"/>
        <v>November</v>
      </c>
      <c r="E2657" s="37">
        <f t="shared" si="288"/>
        <v>2023</v>
      </c>
      <c r="F2657" s="39">
        <v>142</v>
      </c>
      <c r="G2657" s="40">
        <v>10.25</v>
      </c>
      <c r="H2657" s="41">
        <f t="shared" si="289"/>
        <v>1455.5</v>
      </c>
      <c r="I2657" s="42">
        <v>0.04</v>
      </c>
      <c r="J2657" s="31" t="str">
        <f t="shared" si="290"/>
        <v>Low (1–5%)</v>
      </c>
      <c r="K2657" s="41">
        <f t="shared" si="291"/>
        <v>58.22</v>
      </c>
      <c r="L2657" s="41">
        <f t="shared" si="292"/>
        <v>1397.28</v>
      </c>
      <c r="M2657" s="39">
        <v>2</v>
      </c>
      <c r="N2657" s="43">
        <f t="shared" si="293"/>
        <v>0.0140845070422535</v>
      </c>
      <c r="O2657" s="44" t="s">
        <v>31</v>
      </c>
      <c r="P2657" s="45" t="s">
        <v>29</v>
      </c>
    </row>
    <row r="2658" ht="22.5" customHeight="1" spans="1:16">
      <c r="A2658" s="46" t="s">
        <v>64</v>
      </c>
      <c r="B2658" s="47" t="s">
        <v>65</v>
      </c>
      <c r="C2658" s="48">
        <v>45250</v>
      </c>
      <c r="D2658" s="47" t="str">
        <f t="shared" si="287"/>
        <v>November</v>
      </c>
      <c r="E2658" s="47">
        <f t="shared" si="288"/>
        <v>2023</v>
      </c>
      <c r="F2658" s="49">
        <v>135</v>
      </c>
      <c r="G2658" s="50">
        <v>14.86</v>
      </c>
      <c r="H2658" s="51">
        <f t="shared" si="289"/>
        <v>2006.1</v>
      </c>
      <c r="I2658" s="52">
        <v>0.23</v>
      </c>
      <c r="J2658" s="31" t="str">
        <f t="shared" si="290"/>
        <v>Maximum (21–25%)</v>
      </c>
      <c r="K2658" s="51">
        <f t="shared" si="291"/>
        <v>461.403</v>
      </c>
      <c r="L2658" s="51">
        <f t="shared" si="292"/>
        <v>1544.697</v>
      </c>
      <c r="M2658" s="49">
        <v>0</v>
      </c>
      <c r="N2658" s="53">
        <f t="shared" si="293"/>
        <v>0</v>
      </c>
      <c r="O2658" s="54" t="s">
        <v>32</v>
      </c>
      <c r="P2658" s="55" t="s">
        <v>30</v>
      </c>
    </row>
    <row r="2659" ht="22.5" customHeight="1" spans="1:16">
      <c r="A2659" s="36" t="s">
        <v>58</v>
      </c>
      <c r="B2659" s="37" t="s">
        <v>57</v>
      </c>
      <c r="C2659" s="38">
        <v>45250</v>
      </c>
      <c r="D2659" s="37" t="str">
        <f t="shared" si="287"/>
        <v>November</v>
      </c>
      <c r="E2659" s="37">
        <f t="shared" si="288"/>
        <v>2023</v>
      </c>
      <c r="F2659" s="39">
        <v>141</v>
      </c>
      <c r="G2659" s="40">
        <v>50.14</v>
      </c>
      <c r="H2659" s="41">
        <f t="shared" si="289"/>
        <v>7069.74</v>
      </c>
      <c r="I2659" s="42">
        <v>0.01</v>
      </c>
      <c r="J2659" s="31" t="str">
        <f t="shared" si="290"/>
        <v>Low (1–5%)</v>
      </c>
      <c r="K2659" s="41">
        <f t="shared" si="291"/>
        <v>70.6974</v>
      </c>
      <c r="L2659" s="41">
        <f t="shared" si="292"/>
        <v>6999.0426</v>
      </c>
      <c r="M2659" s="39">
        <v>0</v>
      </c>
      <c r="N2659" s="43">
        <f t="shared" si="293"/>
        <v>0</v>
      </c>
      <c r="O2659" s="44" t="s">
        <v>31</v>
      </c>
      <c r="P2659" s="45" t="s">
        <v>29</v>
      </c>
    </row>
    <row r="2660" ht="22.5" customHeight="1" spans="1:16">
      <c r="A2660" s="46" t="s">
        <v>56</v>
      </c>
      <c r="B2660" s="47" t="s">
        <v>57</v>
      </c>
      <c r="C2660" s="48">
        <v>45250</v>
      </c>
      <c r="D2660" s="47" t="str">
        <f t="shared" si="287"/>
        <v>November</v>
      </c>
      <c r="E2660" s="47">
        <f t="shared" si="288"/>
        <v>2023</v>
      </c>
      <c r="F2660" s="49">
        <v>172</v>
      </c>
      <c r="G2660" s="50">
        <v>26.39</v>
      </c>
      <c r="H2660" s="51">
        <f t="shared" si="289"/>
        <v>4539.08</v>
      </c>
      <c r="I2660" s="52">
        <v>0.02</v>
      </c>
      <c r="J2660" s="31" t="str">
        <f t="shared" si="290"/>
        <v>Low (1–5%)</v>
      </c>
      <c r="K2660" s="51">
        <f t="shared" si="291"/>
        <v>90.7816000000003</v>
      </c>
      <c r="L2660" s="51">
        <f t="shared" si="292"/>
        <v>4448.2984</v>
      </c>
      <c r="M2660" s="49">
        <v>2</v>
      </c>
      <c r="N2660" s="53">
        <f t="shared" si="293"/>
        <v>0.0116279069767442</v>
      </c>
      <c r="O2660" s="54" t="s">
        <v>32</v>
      </c>
      <c r="P2660" s="55" t="s">
        <v>30</v>
      </c>
    </row>
    <row r="2661" ht="22.5" customHeight="1" spans="1:16">
      <c r="A2661" s="36" t="s">
        <v>63</v>
      </c>
      <c r="B2661" s="37" t="s">
        <v>57</v>
      </c>
      <c r="C2661" s="38">
        <v>45271</v>
      </c>
      <c r="D2661" s="37" t="str">
        <f t="shared" si="287"/>
        <v>December</v>
      </c>
      <c r="E2661" s="37">
        <f t="shared" si="288"/>
        <v>2023</v>
      </c>
      <c r="F2661" s="39">
        <v>152</v>
      </c>
      <c r="G2661" s="40">
        <v>30.39</v>
      </c>
      <c r="H2661" s="41">
        <f t="shared" si="289"/>
        <v>4619.28</v>
      </c>
      <c r="I2661" s="42">
        <v>0.08</v>
      </c>
      <c r="J2661" s="31" t="str">
        <f t="shared" si="290"/>
        <v>Moderate (6–10%)</v>
      </c>
      <c r="K2661" s="41">
        <f t="shared" si="291"/>
        <v>369.542399999999</v>
      </c>
      <c r="L2661" s="41">
        <f t="shared" si="292"/>
        <v>4249.7376</v>
      </c>
      <c r="M2661" s="39">
        <v>4</v>
      </c>
      <c r="N2661" s="43">
        <f t="shared" si="293"/>
        <v>0.0263157894736842</v>
      </c>
      <c r="O2661" s="44" t="s">
        <v>31</v>
      </c>
      <c r="P2661" s="45" t="s">
        <v>29</v>
      </c>
    </row>
    <row r="2662" ht="22.5" customHeight="1" spans="1:16">
      <c r="A2662" s="46" t="s">
        <v>7</v>
      </c>
      <c r="B2662" s="47" t="s">
        <v>47</v>
      </c>
      <c r="C2662" s="48">
        <v>45278</v>
      </c>
      <c r="D2662" s="47" t="str">
        <f t="shared" si="287"/>
        <v>December</v>
      </c>
      <c r="E2662" s="47">
        <f t="shared" si="288"/>
        <v>2023</v>
      </c>
      <c r="F2662" s="49">
        <v>112</v>
      </c>
      <c r="G2662" s="50">
        <v>13.85</v>
      </c>
      <c r="H2662" s="51">
        <f t="shared" si="289"/>
        <v>1551.2</v>
      </c>
      <c r="I2662" s="52">
        <v>0.23</v>
      </c>
      <c r="J2662" s="31" t="str">
        <f t="shared" si="290"/>
        <v>Maximum (21–25%)</v>
      </c>
      <c r="K2662" s="51">
        <f t="shared" si="291"/>
        <v>356.776</v>
      </c>
      <c r="L2662" s="51">
        <f t="shared" si="292"/>
        <v>1194.424</v>
      </c>
      <c r="M2662" s="49">
        <v>2</v>
      </c>
      <c r="N2662" s="53">
        <f t="shared" si="293"/>
        <v>0.0178571428571429</v>
      </c>
      <c r="O2662" s="54" t="s">
        <v>31</v>
      </c>
      <c r="P2662" s="55" t="s">
        <v>28</v>
      </c>
    </row>
    <row r="2663" ht="22.5" customHeight="1" spans="1:16">
      <c r="A2663" s="36" t="s">
        <v>9</v>
      </c>
      <c r="B2663" s="37" t="s">
        <v>62</v>
      </c>
      <c r="C2663" s="38">
        <v>45285</v>
      </c>
      <c r="D2663" s="37" t="str">
        <f t="shared" si="287"/>
        <v>December</v>
      </c>
      <c r="E2663" s="37">
        <f t="shared" si="288"/>
        <v>2023</v>
      </c>
      <c r="F2663" s="39">
        <v>165</v>
      </c>
      <c r="G2663" s="40">
        <v>54.25</v>
      </c>
      <c r="H2663" s="41">
        <f t="shared" si="289"/>
        <v>8951.25</v>
      </c>
      <c r="I2663" s="42">
        <v>0.08</v>
      </c>
      <c r="J2663" s="31" t="str">
        <f t="shared" si="290"/>
        <v>Moderate (6–10%)</v>
      </c>
      <c r="K2663" s="41">
        <f t="shared" si="291"/>
        <v>716.1</v>
      </c>
      <c r="L2663" s="41">
        <f t="shared" si="292"/>
        <v>8235.15</v>
      </c>
      <c r="M2663" s="39">
        <v>1</v>
      </c>
      <c r="N2663" s="43">
        <f t="shared" si="293"/>
        <v>0.00606060606060606</v>
      </c>
      <c r="O2663" s="44" t="s">
        <v>32</v>
      </c>
      <c r="P2663" s="45" t="s">
        <v>29</v>
      </c>
    </row>
    <row r="2664" ht="22.5" customHeight="1" spans="1:16">
      <c r="A2664" s="46" t="s">
        <v>7</v>
      </c>
      <c r="B2664" s="47" t="s">
        <v>47</v>
      </c>
      <c r="C2664" s="48">
        <v>45306</v>
      </c>
      <c r="D2664" s="47" t="str">
        <f t="shared" si="287"/>
        <v>January</v>
      </c>
      <c r="E2664" s="47">
        <f t="shared" si="288"/>
        <v>2024</v>
      </c>
      <c r="F2664" s="49">
        <v>148</v>
      </c>
      <c r="G2664" s="50">
        <v>51.78</v>
      </c>
      <c r="H2664" s="51">
        <f t="shared" si="289"/>
        <v>7663.44</v>
      </c>
      <c r="I2664" s="52">
        <v>0.09</v>
      </c>
      <c r="J2664" s="31" t="str">
        <f t="shared" si="290"/>
        <v>Moderate (6–10%)</v>
      </c>
      <c r="K2664" s="51">
        <f t="shared" si="291"/>
        <v>689.7096</v>
      </c>
      <c r="L2664" s="51">
        <f t="shared" si="292"/>
        <v>6973.7304</v>
      </c>
      <c r="M2664" s="49">
        <v>0</v>
      </c>
      <c r="N2664" s="53">
        <f t="shared" si="293"/>
        <v>0</v>
      </c>
      <c r="O2664" s="54" t="s">
        <v>31</v>
      </c>
      <c r="P2664" s="55" t="s">
        <v>30</v>
      </c>
    </row>
    <row r="2665" ht="22.5" customHeight="1" spans="1:16">
      <c r="A2665" s="36" t="s">
        <v>48</v>
      </c>
      <c r="B2665" s="37" t="s">
        <v>49</v>
      </c>
      <c r="C2665" s="38">
        <v>45306</v>
      </c>
      <c r="D2665" s="37" t="str">
        <f t="shared" si="287"/>
        <v>January</v>
      </c>
      <c r="E2665" s="37">
        <f t="shared" si="288"/>
        <v>2024</v>
      </c>
      <c r="F2665" s="39">
        <v>133</v>
      </c>
      <c r="G2665" s="40">
        <v>10.17</v>
      </c>
      <c r="H2665" s="41">
        <f t="shared" si="289"/>
        <v>1352.61</v>
      </c>
      <c r="I2665" s="42">
        <v>0.21</v>
      </c>
      <c r="J2665" s="31" t="str">
        <f t="shared" si="290"/>
        <v>Maximum (21–25%)</v>
      </c>
      <c r="K2665" s="41">
        <f t="shared" si="291"/>
        <v>284.0481</v>
      </c>
      <c r="L2665" s="41">
        <f t="shared" si="292"/>
        <v>1068.5619</v>
      </c>
      <c r="M2665" s="39">
        <v>0</v>
      </c>
      <c r="N2665" s="43">
        <f t="shared" si="293"/>
        <v>0</v>
      </c>
      <c r="O2665" s="44" t="s">
        <v>33</v>
      </c>
      <c r="P2665" s="45" t="s">
        <v>28</v>
      </c>
    </row>
    <row r="2666" ht="22.5" customHeight="1" spans="1:16">
      <c r="A2666" s="46" t="s">
        <v>8</v>
      </c>
      <c r="B2666" s="47" t="s">
        <v>45</v>
      </c>
      <c r="C2666" s="48">
        <v>45320</v>
      </c>
      <c r="D2666" s="47" t="str">
        <f t="shared" si="287"/>
        <v>January</v>
      </c>
      <c r="E2666" s="47">
        <f t="shared" si="288"/>
        <v>2024</v>
      </c>
      <c r="F2666" s="49">
        <v>143</v>
      </c>
      <c r="G2666" s="50">
        <v>35.54</v>
      </c>
      <c r="H2666" s="51">
        <f t="shared" si="289"/>
        <v>5082.22</v>
      </c>
      <c r="I2666" s="52">
        <v>0.22</v>
      </c>
      <c r="J2666" s="31" t="str">
        <f t="shared" si="290"/>
        <v>Maximum (21–25%)</v>
      </c>
      <c r="K2666" s="51">
        <f t="shared" si="291"/>
        <v>1118.0884</v>
      </c>
      <c r="L2666" s="51">
        <f t="shared" si="292"/>
        <v>3964.1316</v>
      </c>
      <c r="M2666" s="49">
        <v>0</v>
      </c>
      <c r="N2666" s="53">
        <f t="shared" si="293"/>
        <v>0</v>
      </c>
      <c r="O2666" s="54" t="s">
        <v>32</v>
      </c>
      <c r="P2666" s="55" t="s">
        <v>30</v>
      </c>
    </row>
    <row r="2667" ht="22.5" customHeight="1" spans="1:16">
      <c r="A2667" s="36" t="s">
        <v>10</v>
      </c>
      <c r="B2667" s="37" t="s">
        <v>62</v>
      </c>
      <c r="C2667" s="38">
        <v>45334</v>
      </c>
      <c r="D2667" s="37" t="str">
        <f t="shared" si="287"/>
        <v>February</v>
      </c>
      <c r="E2667" s="37">
        <f t="shared" si="288"/>
        <v>2024</v>
      </c>
      <c r="F2667" s="39">
        <v>133</v>
      </c>
      <c r="G2667" s="40">
        <v>21.52</v>
      </c>
      <c r="H2667" s="41">
        <f t="shared" si="289"/>
        <v>2862.16</v>
      </c>
      <c r="I2667" s="42">
        <v>0.07</v>
      </c>
      <c r="J2667" s="31" t="str">
        <f t="shared" si="290"/>
        <v>Moderate (6–10%)</v>
      </c>
      <c r="K2667" s="41">
        <f t="shared" si="291"/>
        <v>200.3512</v>
      </c>
      <c r="L2667" s="41">
        <f t="shared" si="292"/>
        <v>2661.8088</v>
      </c>
      <c r="M2667" s="39">
        <v>0</v>
      </c>
      <c r="N2667" s="43">
        <f t="shared" si="293"/>
        <v>0</v>
      </c>
      <c r="O2667" s="44" t="s">
        <v>32</v>
      </c>
      <c r="P2667" s="45" t="s">
        <v>28</v>
      </c>
    </row>
    <row r="2668" ht="22.5" customHeight="1" spans="1:16">
      <c r="A2668" s="46" t="s">
        <v>56</v>
      </c>
      <c r="B2668" s="47" t="s">
        <v>57</v>
      </c>
      <c r="C2668" s="48">
        <v>45334</v>
      </c>
      <c r="D2668" s="47" t="str">
        <f t="shared" si="287"/>
        <v>February</v>
      </c>
      <c r="E2668" s="47">
        <f t="shared" si="288"/>
        <v>2024</v>
      </c>
      <c r="F2668" s="49">
        <v>136</v>
      </c>
      <c r="G2668" s="50">
        <v>49.31</v>
      </c>
      <c r="H2668" s="51">
        <f t="shared" si="289"/>
        <v>6706.16</v>
      </c>
      <c r="I2668" s="52">
        <v>0.04</v>
      </c>
      <c r="J2668" s="31" t="str">
        <f t="shared" si="290"/>
        <v>Low (1–5%)</v>
      </c>
      <c r="K2668" s="51">
        <f t="shared" si="291"/>
        <v>268.2464</v>
      </c>
      <c r="L2668" s="51">
        <f t="shared" si="292"/>
        <v>6437.9136</v>
      </c>
      <c r="M2668" s="49">
        <v>2</v>
      </c>
      <c r="N2668" s="53">
        <f t="shared" si="293"/>
        <v>0.0147058823529412</v>
      </c>
      <c r="O2668" s="54" t="s">
        <v>33</v>
      </c>
      <c r="P2668" s="55" t="s">
        <v>30</v>
      </c>
    </row>
    <row r="2669" ht="22.5" customHeight="1" spans="1:16">
      <c r="A2669" s="36" t="s">
        <v>61</v>
      </c>
      <c r="B2669" s="37" t="s">
        <v>62</v>
      </c>
      <c r="C2669" s="38">
        <v>45355</v>
      </c>
      <c r="D2669" s="37" t="str">
        <f t="shared" si="287"/>
        <v>March</v>
      </c>
      <c r="E2669" s="37">
        <f t="shared" si="288"/>
        <v>2024</v>
      </c>
      <c r="F2669" s="39">
        <v>145</v>
      </c>
      <c r="G2669" s="40">
        <v>26.4</v>
      </c>
      <c r="H2669" s="41">
        <f t="shared" si="289"/>
        <v>3828</v>
      </c>
      <c r="I2669" s="42">
        <v>0.21</v>
      </c>
      <c r="J2669" s="31" t="str">
        <f t="shared" si="290"/>
        <v>Maximum (21–25%)</v>
      </c>
      <c r="K2669" s="41">
        <f t="shared" si="291"/>
        <v>803.88</v>
      </c>
      <c r="L2669" s="41">
        <f t="shared" si="292"/>
        <v>3024.12</v>
      </c>
      <c r="M2669" s="39">
        <v>3</v>
      </c>
      <c r="N2669" s="43">
        <f t="shared" si="293"/>
        <v>0.0206896551724138</v>
      </c>
      <c r="O2669" s="44" t="s">
        <v>32</v>
      </c>
      <c r="P2669" s="45" t="s">
        <v>29</v>
      </c>
    </row>
    <row r="2670" ht="22.5" customHeight="1" spans="1:16">
      <c r="A2670" s="46" t="s">
        <v>8</v>
      </c>
      <c r="B2670" s="47" t="s">
        <v>45</v>
      </c>
      <c r="C2670" s="48">
        <v>45369</v>
      </c>
      <c r="D2670" s="47" t="str">
        <f t="shared" si="287"/>
        <v>March</v>
      </c>
      <c r="E2670" s="47">
        <f t="shared" si="288"/>
        <v>2024</v>
      </c>
      <c r="F2670" s="49">
        <v>127</v>
      </c>
      <c r="G2670" s="50">
        <v>55.66</v>
      </c>
      <c r="H2670" s="51">
        <f t="shared" si="289"/>
        <v>7068.82</v>
      </c>
      <c r="I2670" s="52">
        <v>0.19</v>
      </c>
      <c r="J2670" s="31" t="str">
        <f t="shared" si="290"/>
        <v>Very High (16–20%)</v>
      </c>
      <c r="K2670" s="51">
        <f t="shared" si="291"/>
        <v>1343.0758</v>
      </c>
      <c r="L2670" s="51">
        <f t="shared" si="292"/>
        <v>5725.7442</v>
      </c>
      <c r="M2670" s="49">
        <v>1</v>
      </c>
      <c r="N2670" s="53">
        <f t="shared" si="293"/>
        <v>0.0078740157480315</v>
      </c>
      <c r="O2670" s="54" t="s">
        <v>31</v>
      </c>
      <c r="P2670" s="55" t="s">
        <v>28</v>
      </c>
    </row>
    <row r="2671" ht="22.5" customHeight="1" spans="1:16">
      <c r="A2671" s="36" t="s">
        <v>64</v>
      </c>
      <c r="B2671" s="37" t="s">
        <v>65</v>
      </c>
      <c r="C2671" s="38">
        <v>45376</v>
      </c>
      <c r="D2671" s="37" t="str">
        <f t="shared" si="287"/>
        <v>March</v>
      </c>
      <c r="E2671" s="37">
        <f t="shared" si="288"/>
        <v>2024</v>
      </c>
      <c r="F2671" s="39">
        <v>150</v>
      </c>
      <c r="G2671" s="40">
        <v>39.1</v>
      </c>
      <c r="H2671" s="41">
        <f t="shared" si="289"/>
        <v>5865</v>
      </c>
      <c r="I2671" s="42">
        <v>0</v>
      </c>
      <c r="J2671" s="31" t="str">
        <f t="shared" si="290"/>
        <v>No Discount</v>
      </c>
      <c r="K2671" s="41">
        <f t="shared" si="291"/>
        <v>0</v>
      </c>
      <c r="L2671" s="41">
        <f t="shared" si="292"/>
        <v>5865</v>
      </c>
      <c r="M2671" s="39">
        <v>0</v>
      </c>
      <c r="N2671" s="43">
        <f t="shared" si="293"/>
        <v>0</v>
      </c>
      <c r="O2671" s="44" t="s">
        <v>31</v>
      </c>
      <c r="P2671" s="45" t="s">
        <v>30</v>
      </c>
    </row>
    <row r="2672" ht="22.5" customHeight="1" spans="1:16">
      <c r="A2672" s="46" t="s">
        <v>10</v>
      </c>
      <c r="B2672" s="47" t="s">
        <v>62</v>
      </c>
      <c r="C2672" s="48">
        <v>45390</v>
      </c>
      <c r="D2672" s="47" t="str">
        <f t="shared" si="287"/>
        <v>April</v>
      </c>
      <c r="E2672" s="47">
        <f t="shared" si="288"/>
        <v>2024</v>
      </c>
      <c r="F2672" s="49">
        <v>135</v>
      </c>
      <c r="G2672" s="50">
        <v>16.25</v>
      </c>
      <c r="H2672" s="51">
        <f t="shared" si="289"/>
        <v>2193.75</v>
      </c>
      <c r="I2672" s="52">
        <v>0.09</v>
      </c>
      <c r="J2672" s="31" t="str">
        <f t="shared" si="290"/>
        <v>Moderate (6–10%)</v>
      </c>
      <c r="K2672" s="51">
        <f t="shared" si="291"/>
        <v>197.4375</v>
      </c>
      <c r="L2672" s="51">
        <f t="shared" si="292"/>
        <v>1996.3125</v>
      </c>
      <c r="M2672" s="49">
        <v>0</v>
      </c>
      <c r="N2672" s="53">
        <f t="shared" si="293"/>
        <v>0</v>
      </c>
      <c r="O2672" s="54" t="s">
        <v>33</v>
      </c>
      <c r="P2672" s="55" t="s">
        <v>30</v>
      </c>
    </row>
    <row r="2673" ht="22.5" customHeight="1" spans="1:16">
      <c r="A2673" s="36" t="s">
        <v>63</v>
      </c>
      <c r="B2673" s="37" t="s">
        <v>57</v>
      </c>
      <c r="C2673" s="38">
        <v>45425</v>
      </c>
      <c r="D2673" s="37" t="str">
        <f t="shared" si="287"/>
        <v>May</v>
      </c>
      <c r="E2673" s="37">
        <f t="shared" si="288"/>
        <v>2024</v>
      </c>
      <c r="F2673" s="39">
        <v>153</v>
      </c>
      <c r="G2673" s="40">
        <v>44.34</v>
      </c>
      <c r="H2673" s="41">
        <f t="shared" si="289"/>
        <v>6784.02</v>
      </c>
      <c r="I2673" s="42">
        <v>0.1</v>
      </c>
      <c r="J2673" s="31" t="str">
        <f t="shared" si="290"/>
        <v>Moderate (6–10%)</v>
      </c>
      <c r="K2673" s="41">
        <f t="shared" si="291"/>
        <v>678.402</v>
      </c>
      <c r="L2673" s="41">
        <f t="shared" si="292"/>
        <v>6105.618</v>
      </c>
      <c r="M2673" s="39">
        <v>2</v>
      </c>
      <c r="N2673" s="43">
        <f t="shared" si="293"/>
        <v>0.0130718954248366</v>
      </c>
      <c r="O2673" s="44" t="s">
        <v>33</v>
      </c>
      <c r="P2673" s="45" t="s">
        <v>28</v>
      </c>
    </row>
    <row r="2674" ht="22.5" customHeight="1" spans="1:16">
      <c r="A2674" s="46" t="s">
        <v>54</v>
      </c>
      <c r="B2674" s="47" t="s">
        <v>55</v>
      </c>
      <c r="C2674" s="48">
        <v>45425</v>
      </c>
      <c r="D2674" s="47" t="str">
        <f t="shared" si="287"/>
        <v>May</v>
      </c>
      <c r="E2674" s="47">
        <f t="shared" si="288"/>
        <v>2024</v>
      </c>
      <c r="F2674" s="49">
        <v>158</v>
      </c>
      <c r="G2674" s="50">
        <v>45.19</v>
      </c>
      <c r="H2674" s="51">
        <f t="shared" si="289"/>
        <v>7140.02</v>
      </c>
      <c r="I2674" s="52">
        <v>0.22</v>
      </c>
      <c r="J2674" s="31" t="str">
        <f t="shared" si="290"/>
        <v>Maximum (21–25%)</v>
      </c>
      <c r="K2674" s="51">
        <f t="shared" si="291"/>
        <v>1570.8044</v>
      </c>
      <c r="L2674" s="51">
        <f t="shared" si="292"/>
        <v>5569.2156</v>
      </c>
      <c r="M2674" s="49">
        <v>1</v>
      </c>
      <c r="N2674" s="53">
        <f t="shared" si="293"/>
        <v>0.00632911392405063</v>
      </c>
      <c r="O2674" s="54" t="s">
        <v>32</v>
      </c>
      <c r="P2674" s="55" t="s">
        <v>29</v>
      </c>
    </row>
    <row r="2675" ht="22.5" customHeight="1" spans="1:16">
      <c r="A2675" s="36" t="s">
        <v>64</v>
      </c>
      <c r="B2675" s="37" t="s">
        <v>65</v>
      </c>
      <c r="C2675" s="38">
        <v>45432</v>
      </c>
      <c r="D2675" s="37" t="str">
        <f t="shared" si="287"/>
        <v>May</v>
      </c>
      <c r="E2675" s="37">
        <f t="shared" si="288"/>
        <v>2024</v>
      </c>
      <c r="F2675" s="39">
        <v>158</v>
      </c>
      <c r="G2675" s="40">
        <v>11.41</v>
      </c>
      <c r="H2675" s="41">
        <f t="shared" si="289"/>
        <v>1802.78</v>
      </c>
      <c r="I2675" s="42">
        <v>0.06</v>
      </c>
      <c r="J2675" s="31" t="str">
        <f t="shared" si="290"/>
        <v>Moderate (6–10%)</v>
      </c>
      <c r="K2675" s="41">
        <f t="shared" si="291"/>
        <v>108.1668</v>
      </c>
      <c r="L2675" s="41">
        <f t="shared" si="292"/>
        <v>1694.6132</v>
      </c>
      <c r="M2675" s="39">
        <v>2</v>
      </c>
      <c r="N2675" s="43">
        <f t="shared" si="293"/>
        <v>0.0126582278481013</v>
      </c>
      <c r="O2675" s="44" t="s">
        <v>33</v>
      </c>
      <c r="P2675" s="45" t="s">
        <v>28</v>
      </c>
    </row>
    <row r="2676" ht="22.5" customHeight="1" spans="1:16">
      <c r="A2676" s="46" t="s">
        <v>54</v>
      </c>
      <c r="B2676" s="47" t="s">
        <v>55</v>
      </c>
      <c r="C2676" s="48">
        <v>45432</v>
      </c>
      <c r="D2676" s="47" t="str">
        <f t="shared" si="287"/>
        <v>May</v>
      </c>
      <c r="E2676" s="47">
        <f t="shared" si="288"/>
        <v>2024</v>
      </c>
      <c r="F2676" s="49">
        <v>145</v>
      </c>
      <c r="G2676" s="50">
        <v>53.84</v>
      </c>
      <c r="H2676" s="51">
        <f t="shared" si="289"/>
        <v>7806.8</v>
      </c>
      <c r="I2676" s="52">
        <v>0.19</v>
      </c>
      <c r="J2676" s="31" t="str">
        <f t="shared" si="290"/>
        <v>Very High (16–20%)</v>
      </c>
      <c r="K2676" s="51">
        <f t="shared" si="291"/>
        <v>1483.292</v>
      </c>
      <c r="L2676" s="51">
        <f t="shared" si="292"/>
        <v>6323.508</v>
      </c>
      <c r="M2676" s="49">
        <v>2</v>
      </c>
      <c r="N2676" s="53">
        <f t="shared" si="293"/>
        <v>0.0137931034482759</v>
      </c>
      <c r="O2676" s="54" t="s">
        <v>32</v>
      </c>
      <c r="P2676" s="55" t="s">
        <v>30</v>
      </c>
    </row>
    <row r="2677" ht="22.5" customHeight="1" spans="1:16">
      <c r="A2677" s="36" t="s">
        <v>7</v>
      </c>
      <c r="B2677" s="37" t="s">
        <v>47</v>
      </c>
      <c r="C2677" s="38">
        <v>45439</v>
      </c>
      <c r="D2677" s="37" t="str">
        <f t="shared" si="287"/>
        <v>May</v>
      </c>
      <c r="E2677" s="37">
        <f t="shared" si="288"/>
        <v>2024</v>
      </c>
      <c r="F2677" s="39">
        <v>144</v>
      </c>
      <c r="G2677" s="40">
        <v>31.69</v>
      </c>
      <c r="H2677" s="41">
        <f t="shared" si="289"/>
        <v>4563.36</v>
      </c>
      <c r="I2677" s="42">
        <v>0.04</v>
      </c>
      <c r="J2677" s="31" t="str">
        <f t="shared" si="290"/>
        <v>Low (1–5%)</v>
      </c>
      <c r="K2677" s="41">
        <f t="shared" si="291"/>
        <v>182.5344</v>
      </c>
      <c r="L2677" s="41">
        <f t="shared" si="292"/>
        <v>4380.8256</v>
      </c>
      <c r="M2677" s="39">
        <v>1</v>
      </c>
      <c r="N2677" s="43">
        <f t="shared" si="293"/>
        <v>0.00694444444444444</v>
      </c>
      <c r="O2677" s="44" t="s">
        <v>32</v>
      </c>
      <c r="P2677" s="45" t="s">
        <v>29</v>
      </c>
    </row>
    <row r="2678" ht="22.5" customHeight="1" spans="1:16">
      <c r="A2678" s="46" t="s">
        <v>10</v>
      </c>
      <c r="B2678" s="47" t="s">
        <v>62</v>
      </c>
      <c r="C2678" s="48">
        <v>45460</v>
      </c>
      <c r="D2678" s="47" t="str">
        <f t="shared" si="287"/>
        <v>June</v>
      </c>
      <c r="E2678" s="47">
        <f t="shared" si="288"/>
        <v>2024</v>
      </c>
      <c r="F2678" s="49">
        <v>165</v>
      </c>
      <c r="G2678" s="50">
        <v>49.99</v>
      </c>
      <c r="H2678" s="51">
        <f t="shared" si="289"/>
        <v>8248.35</v>
      </c>
      <c r="I2678" s="52">
        <v>0.01</v>
      </c>
      <c r="J2678" s="31" t="str">
        <f t="shared" si="290"/>
        <v>Low (1–5%)</v>
      </c>
      <c r="K2678" s="51">
        <f t="shared" si="291"/>
        <v>82.4835000000003</v>
      </c>
      <c r="L2678" s="51">
        <f t="shared" si="292"/>
        <v>8165.8665</v>
      </c>
      <c r="M2678" s="49">
        <v>0</v>
      </c>
      <c r="N2678" s="53">
        <f t="shared" si="293"/>
        <v>0</v>
      </c>
      <c r="O2678" s="54" t="s">
        <v>33</v>
      </c>
      <c r="P2678" s="55" t="s">
        <v>29</v>
      </c>
    </row>
    <row r="2679" ht="22.5" customHeight="1" spans="1:16">
      <c r="A2679" s="36" t="s">
        <v>8</v>
      </c>
      <c r="B2679" s="37" t="s">
        <v>45</v>
      </c>
      <c r="C2679" s="38">
        <v>45474</v>
      </c>
      <c r="D2679" s="37" t="str">
        <f t="shared" si="287"/>
        <v>July</v>
      </c>
      <c r="E2679" s="37">
        <f t="shared" si="288"/>
        <v>2024</v>
      </c>
      <c r="F2679" s="39">
        <v>149</v>
      </c>
      <c r="G2679" s="40">
        <v>48.93</v>
      </c>
      <c r="H2679" s="41">
        <f t="shared" si="289"/>
        <v>7290.57</v>
      </c>
      <c r="I2679" s="42">
        <v>0.17</v>
      </c>
      <c r="J2679" s="31" t="str">
        <f t="shared" si="290"/>
        <v>Very High (16–20%)</v>
      </c>
      <c r="K2679" s="41">
        <f t="shared" si="291"/>
        <v>1239.3969</v>
      </c>
      <c r="L2679" s="41">
        <f t="shared" si="292"/>
        <v>6051.1731</v>
      </c>
      <c r="M2679" s="39">
        <v>3</v>
      </c>
      <c r="N2679" s="43">
        <f t="shared" si="293"/>
        <v>0.0201342281879195</v>
      </c>
      <c r="O2679" s="44" t="s">
        <v>32</v>
      </c>
      <c r="P2679" s="45" t="s">
        <v>28</v>
      </c>
    </row>
    <row r="2680" ht="22.5" customHeight="1" spans="1:16">
      <c r="A2680" s="46" t="s">
        <v>7</v>
      </c>
      <c r="B2680" s="47" t="s">
        <v>47</v>
      </c>
      <c r="C2680" s="48">
        <v>45495</v>
      </c>
      <c r="D2680" s="47" t="str">
        <f t="shared" si="287"/>
        <v>July</v>
      </c>
      <c r="E2680" s="47">
        <f t="shared" si="288"/>
        <v>2024</v>
      </c>
      <c r="F2680" s="49">
        <v>142</v>
      </c>
      <c r="G2680" s="50">
        <v>55.75</v>
      </c>
      <c r="H2680" s="51">
        <f t="shared" si="289"/>
        <v>7916.5</v>
      </c>
      <c r="I2680" s="52">
        <v>0.18</v>
      </c>
      <c r="J2680" s="31" t="str">
        <f t="shared" si="290"/>
        <v>Very High (16–20%)</v>
      </c>
      <c r="K2680" s="51">
        <f t="shared" si="291"/>
        <v>1424.97</v>
      </c>
      <c r="L2680" s="51">
        <f t="shared" si="292"/>
        <v>6491.53</v>
      </c>
      <c r="M2680" s="49">
        <v>1</v>
      </c>
      <c r="N2680" s="53">
        <f t="shared" si="293"/>
        <v>0.00704225352112676</v>
      </c>
      <c r="O2680" s="54" t="s">
        <v>31</v>
      </c>
      <c r="P2680" s="55" t="s">
        <v>29</v>
      </c>
    </row>
    <row r="2681" ht="22.5" customHeight="1" spans="1:16">
      <c r="A2681" s="36" t="s">
        <v>58</v>
      </c>
      <c r="B2681" s="37" t="s">
        <v>57</v>
      </c>
      <c r="C2681" s="38">
        <v>45495</v>
      </c>
      <c r="D2681" s="37" t="str">
        <f t="shared" si="287"/>
        <v>July</v>
      </c>
      <c r="E2681" s="37">
        <f t="shared" si="288"/>
        <v>2024</v>
      </c>
      <c r="F2681" s="39">
        <v>157</v>
      </c>
      <c r="G2681" s="40">
        <v>29.11</v>
      </c>
      <c r="H2681" s="41">
        <f t="shared" si="289"/>
        <v>4570.27</v>
      </c>
      <c r="I2681" s="42">
        <v>0.12</v>
      </c>
      <c r="J2681" s="31" t="str">
        <f t="shared" si="290"/>
        <v>High (11–15%)</v>
      </c>
      <c r="K2681" s="41">
        <f t="shared" si="291"/>
        <v>548.4324</v>
      </c>
      <c r="L2681" s="41">
        <f t="shared" si="292"/>
        <v>4021.8376</v>
      </c>
      <c r="M2681" s="39">
        <v>1</v>
      </c>
      <c r="N2681" s="43">
        <f t="shared" si="293"/>
        <v>0.00636942675159236</v>
      </c>
      <c r="O2681" s="44" t="s">
        <v>31</v>
      </c>
      <c r="P2681" s="45" t="s">
        <v>29</v>
      </c>
    </row>
    <row r="2682" ht="22.5" customHeight="1" spans="1:16">
      <c r="A2682" s="46" t="s">
        <v>6</v>
      </c>
      <c r="B2682" s="47" t="s">
        <v>51</v>
      </c>
      <c r="C2682" s="48">
        <v>45544</v>
      </c>
      <c r="D2682" s="47" t="str">
        <f t="shared" si="287"/>
        <v>September</v>
      </c>
      <c r="E2682" s="47">
        <f t="shared" si="288"/>
        <v>2024</v>
      </c>
      <c r="F2682" s="49">
        <v>175</v>
      </c>
      <c r="G2682" s="50">
        <v>42.82</v>
      </c>
      <c r="H2682" s="51">
        <f t="shared" si="289"/>
        <v>7493.5</v>
      </c>
      <c r="I2682" s="52">
        <v>0.22</v>
      </c>
      <c r="J2682" s="31" t="str">
        <f t="shared" si="290"/>
        <v>Maximum (21–25%)</v>
      </c>
      <c r="K2682" s="51">
        <f t="shared" si="291"/>
        <v>1648.57</v>
      </c>
      <c r="L2682" s="51">
        <f t="shared" si="292"/>
        <v>5844.93</v>
      </c>
      <c r="M2682" s="49">
        <v>1</v>
      </c>
      <c r="N2682" s="53">
        <f t="shared" si="293"/>
        <v>0.00571428571428571</v>
      </c>
      <c r="O2682" s="54" t="s">
        <v>33</v>
      </c>
      <c r="P2682" s="55" t="s">
        <v>29</v>
      </c>
    </row>
    <row r="2683" ht="22.5" customHeight="1" spans="1:16">
      <c r="A2683" s="36" t="s">
        <v>50</v>
      </c>
      <c r="B2683" s="37" t="s">
        <v>51</v>
      </c>
      <c r="C2683" s="38">
        <v>45579</v>
      </c>
      <c r="D2683" s="37" t="str">
        <f t="shared" si="287"/>
        <v>October</v>
      </c>
      <c r="E2683" s="37">
        <f t="shared" si="288"/>
        <v>2024</v>
      </c>
      <c r="F2683" s="39">
        <v>139</v>
      </c>
      <c r="G2683" s="40">
        <v>17.32</v>
      </c>
      <c r="H2683" s="41">
        <f t="shared" si="289"/>
        <v>2407.48</v>
      </c>
      <c r="I2683" s="42">
        <v>0.25</v>
      </c>
      <c r="J2683" s="31" t="str">
        <f t="shared" si="290"/>
        <v>Maximum (21–25%)</v>
      </c>
      <c r="K2683" s="41">
        <f t="shared" si="291"/>
        <v>601.87</v>
      </c>
      <c r="L2683" s="41">
        <f t="shared" si="292"/>
        <v>1805.61</v>
      </c>
      <c r="M2683" s="39">
        <v>0</v>
      </c>
      <c r="N2683" s="43">
        <f t="shared" si="293"/>
        <v>0</v>
      </c>
      <c r="O2683" s="44" t="s">
        <v>31</v>
      </c>
      <c r="P2683" s="45" t="s">
        <v>30</v>
      </c>
    </row>
    <row r="2684" ht="22.5" customHeight="1" spans="1:16">
      <c r="A2684" s="46" t="s">
        <v>48</v>
      </c>
      <c r="B2684" s="47" t="s">
        <v>49</v>
      </c>
      <c r="C2684" s="48">
        <v>45579</v>
      </c>
      <c r="D2684" s="47" t="str">
        <f t="shared" si="287"/>
        <v>October</v>
      </c>
      <c r="E2684" s="47">
        <f t="shared" si="288"/>
        <v>2024</v>
      </c>
      <c r="F2684" s="49">
        <v>143</v>
      </c>
      <c r="G2684" s="50">
        <v>35.61</v>
      </c>
      <c r="H2684" s="51">
        <f t="shared" si="289"/>
        <v>5092.23</v>
      </c>
      <c r="I2684" s="52">
        <v>0.1</v>
      </c>
      <c r="J2684" s="31" t="str">
        <f t="shared" si="290"/>
        <v>Moderate (6–10%)</v>
      </c>
      <c r="K2684" s="51">
        <f t="shared" si="291"/>
        <v>509.223</v>
      </c>
      <c r="L2684" s="51">
        <f t="shared" si="292"/>
        <v>4583.007</v>
      </c>
      <c r="M2684" s="49">
        <v>3</v>
      </c>
      <c r="N2684" s="53">
        <f t="shared" si="293"/>
        <v>0.020979020979021</v>
      </c>
      <c r="O2684" s="54" t="s">
        <v>31</v>
      </c>
      <c r="P2684" s="55" t="s">
        <v>28</v>
      </c>
    </row>
    <row r="2685" ht="22.5" customHeight="1" spans="1:16">
      <c r="A2685" s="36" t="s">
        <v>58</v>
      </c>
      <c r="B2685" s="37" t="s">
        <v>57</v>
      </c>
      <c r="C2685" s="38">
        <v>45593</v>
      </c>
      <c r="D2685" s="37" t="str">
        <f t="shared" si="287"/>
        <v>October</v>
      </c>
      <c r="E2685" s="37">
        <f t="shared" si="288"/>
        <v>2024</v>
      </c>
      <c r="F2685" s="39">
        <v>136</v>
      </c>
      <c r="G2685" s="40">
        <v>21.6</v>
      </c>
      <c r="H2685" s="41">
        <f t="shared" si="289"/>
        <v>2937.6</v>
      </c>
      <c r="I2685" s="42">
        <v>0.14</v>
      </c>
      <c r="J2685" s="31" t="str">
        <f t="shared" si="290"/>
        <v>High (11–15%)</v>
      </c>
      <c r="K2685" s="41">
        <f t="shared" si="291"/>
        <v>411.264</v>
      </c>
      <c r="L2685" s="41">
        <f t="shared" si="292"/>
        <v>2526.336</v>
      </c>
      <c r="M2685" s="39">
        <v>0</v>
      </c>
      <c r="N2685" s="43">
        <f t="shared" si="293"/>
        <v>0</v>
      </c>
      <c r="O2685" s="44" t="s">
        <v>32</v>
      </c>
      <c r="P2685" s="45" t="s">
        <v>29</v>
      </c>
    </row>
    <row r="2686" ht="22.5" customHeight="1" spans="1:16">
      <c r="A2686" s="46" t="s">
        <v>6</v>
      </c>
      <c r="B2686" s="47" t="s">
        <v>51</v>
      </c>
      <c r="C2686" s="48">
        <v>45607</v>
      </c>
      <c r="D2686" s="47" t="str">
        <f t="shared" si="287"/>
        <v>November</v>
      </c>
      <c r="E2686" s="47">
        <f t="shared" si="288"/>
        <v>2024</v>
      </c>
      <c r="F2686" s="49">
        <v>163</v>
      </c>
      <c r="G2686" s="50">
        <v>41.55</v>
      </c>
      <c r="H2686" s="51">
        <f t="shared" si="289"/>
        <v>6772.65</v>
      </c>
      <c r="I2686" s="52">
        <v>0.06</v>
      </c>
      <c r="J2686" s="31" t="str">
        <f t="shared" si="290"/>
        <v>Moderate (6–10%)</v>
      </c>
      <c r="K2686" s="51">
        <f t="shared" si="291"/>
        <v>406.359</v>
      </c>
      <c r="L2686" s="51">
        <f t="shared" si="292"/>
        <v>6366.291</v>
      </c>
      <c r="M2686" s="49">
        <v>1</v>
      </c>
      <c r="N2686" s="53">
        <f t="shared" si="293"/>
        <v>0.00613496932515337</v>
      </c>
      <c r="O2686" s="54" t="s">
        <v>33</v>
      </c>
      <c r="P2686" s="55" t="s">
        <v>29</v>
      </c>
    </row>
    <row r="2687" ht="22.5" customHeight="1" spans="1:16">
      <c r="A2687" s="36" t="s">
        <v>9</v>
      </c>
      <c r="B2687" s="37" t="s">
        <v>62</v>
      </c>
      <c r="C2687" s="38">
        <v>45607</v>
      </c>
      <c r="D2687" s="37" t="str">
        <f t="shared" si="287"/>
        <v>November</v>
      </c>
      <c r="E2687" s="37">
        <f t="shared" si="288"/>
        <v>2024</v>
      </c>
      <c r="F2687" s="39">
        <v>161</v>
      </c>
      <c r="G2687" s="40">
        <v>30.08</v>
      </c>
      <c r="H2687" s="41">
        <f t="shared" si="289"/>
        <v>4842.88</v>
      </c>
      <c r="I2687" s="42">
        <v>0.01</v>
      </c>
      <c r="J2687" s="31" t="str">
        <f t="shared" si="290"/>
        <v>Low (1–5%)</v>
      </c>
      <c r="K2687" s="41">
        <f t="shared" si="291"/>
        <v>48.4287999999997</v>
      </c>
      <c r="L2687" s="41">
        <f t="shared" si="292"/>
        <v>4794.4512</v>
      </c>
      <c r="M2687" s="39">
        <v>1</v>
      </c>
      <c r="N2687" s="43">
        <f t="shared" si="293"/>
        <v>0.0062111801242236</v>
      </c>
      <c r="O2687" s="44" t="s">
        <v>32</v>
      </c>
      <c r="P2687" s="45" t="s">
        <v>30</v>
      </c>
    </row>
    <row r="2688" ht="22.5" customHeight="1" spans="1:16">
      <c r="A2688" s="46" t="s">
        <v>61</v>
      </c>
      <c r="B2688" s="47" t="s">
        <v>62</v>
      </c>
      <c r="C2688" s="48">
        <v>45614</v>
      </c>
      <c r="D2688" s="47" t="str">
        <f t="shared" si="287"/>
        <v>November</v>
      </c>
      <c r="E2688" s="47">
        <f t="shared" si="288"/>
        <v>2024</v>
      </c>
      <c r="F2688" s="49">
        <v>150</v>
      </c>
      <c r="G2688" s="50">
        <v>13.22</v>
      </c>
      <c r="H2688" s="51">
        <f t="shared" si="289"/>
        <v>1983</v>
      </c>
      <c r="I2688" s="52">
        <v>0.2</v>
      </c>
      <c r="J2688" s="31" t="str">
        <f t="shared" si="290"/>
        <v>Very High (16–20%)</v>
      </c>
      <c r="K2688" s="51">
        <f t="shared" si="291"/>
        <v>396.6</v>
      </c>
      <c r="L2688" s="51">
        <f t="shared" si="292"/>
        <v>1586.4</v>
      </c>
      <c r="M2688" s="49">
        <v>2</v>
      </c>
      <c r="N2688" s="53">
        <f t="shared" si="293"/>
        <v>0.0133333333333333</v>
      </c>
      <c r="O2688" s="54" t="s">
        <v>31</v>
      </c>
      <c r="P2688" s="55" t="s">
        <v>28</v>
      </c>
    </row>
    <row r="2689" ht="22.5" customHeight="1" spans="1:16">
      <c r="A2689" s="36" t="s">
        <v>63</v>
      </c>
      <c r="B2689" s="37" t="s">
        <v>57</v>
      </c>
      <c r="C2689" s="38">
        <v>45635</v>
      </c>
      <c r="D2689" s="37" t="str">
        <f t="shared" si="287"/>
        <v>December</v>
      </c>
      <c r="E2689" s="37">
        <f t="shared" si="288"/>
        <v>2024</v>
      </c>
      <c r="F2689" s="39">
        <v>167</v>
      </c>
      <c r="G2689" s="40">
        <v>38.33</v>
      </c>
      <c r="H2689" s="41">
        <f t="shared" si="289"/>
        <v>6401.11</v>
      </c>
      <c r="I2689" s="42">
        <v>0.2</v>
      </c>
      <c r="J2689" s="31" t="str">
        <f t="shared" si="290"/>
        <v>Very High (16–20%)</v>
      </c>
      <c r="K2689" s="41">
        <f t="shared" si="291"/>
        <v>1280.222</v>
      </c>
      <c r="L2689" s="41">
        <f t="shared" si="292"/>
        <v>5120.888</v>
      </c>
      <c r="M2689" s="39">
        <v>0</v>
      </c>
      <c r="N2689" s="43">
        <f t="shared" si="293"/>
        <v>0</v>
      </c>
      <c r="O2689" s="44" t="s">
        <v>33</v>
      </c>
      <c r="P2689" s="45" t="s">
        <v>29</v>
      </c>
    </row>
    <row r="2690" ht="22.5" customHeight="1" spans="1:16">
      <c r="A2690" s="46" t="s">
        <v>50</v>
      </c>
      <c r="B2690" s="47" t="s">
        <v>51</v>
      </c>
      <c r="C2690" s="48">
        <v>45642</v>
      </c>
      <c r="D2690" s="47" t="str">
        <f t="shared" si="287"/>
        <v>December</v>
      </c>
      <c r="E2690" s="47">
        <f t="shared" si="288"/>
        <v>2024</v>
      </c>
      <c r="F2690" s="49">
        <v>160</v>
      </c>
      <c r="G2690" s="50">
        <v>25.4</v>
      </c>
      <c r="H2690" s="51">
        <f t="shared" si="289"/>
        <v>4064</v>
      </c>
      <c r="I2690" s="52">
        <v>0.22</v>
      </c>
      <c r="J2690" s="31" t="str">
        <f t="shared" si="290"/>
        <v>Maximum (21–25%)</v>
      </c>
      <c r="K2690" s="51">
        <f t="shared" si="291"/>
        <v>894.08</v>
      </c>
      <c r="L2690" s="51">
        <f t="shared" si="292"/>
        <v>3169.92</v>
      </c>
      <c r="M2690" s="49">
        <v>1</v>
      </c>
      <c r="N2690" s="53">
        <f t="shared" si="293"/>
        <v>0.00625</v>
      </c>
      <c r="O2690" s="54" t="s">
        <v>33</v>
      </c>
      <c r="P2690" s="55" t="s">
        <v>28</v>
      </c>
    </row>
    <row r="2691" ht="22.5" customHeight="1" spans="1:16">
      <c r="A2691" s="36" t="s">
        <v>58</v>
      </c>
      <c r="B2691" s="37" t="s">
        <v>57</v>
      </c>
      <c r="C2691" s="38">
        <v>45649</v>
      </c>
      <c r="D2691" s="37" t="str">
        <f t="shared" ref="D2691:D2754" si="294">TEXT(C2691,"mmmm")</f>
        <v>December</v>
      </c>
      <c r="E2691" s="37">
        <f t="shared" ref="E2691:E2754" si="295">YEAR(C2691)</f>
        <v>2024</v>
      </c>
      <c r="F2691" s="39">
        <v>154</v>
      </c>
      <c r="G2691" s="40">
        <v>44.15</v>
      </c>
      <c r="H2691" s="41">
        <f t="shared" ref="H2691:H2754" si="296">F2691*G2691</f>
        <v>6799.1</v>
      </c>
      <c r="I2691" s="42">
        <v>0.19</v>
      </c>
      <c r="J2691" s="31" t="str">
        <f t="shared" ref="J2691:J2754" si="297">IF(I2691=0,"No Discount",IF(I2691&lt;=0.05,"Low (1–5%)",IF(I2691&lt;=0.1,"Moderate (6–10%)",IF(I2691&lt;=0.15,"High (11–15%)",IF(I2691&lt;=0.2,"Very High (16–20%)","Maximum (21–25%)")))))</f>
        <v>Very High (16–20%)</v>
      </c>
      <c r="K2691" s="41">
        <f t="shared" ref="K2691:K2754" si="298">H2691-L2691</f>
        <v>1291.829</v>
      </c>
      <c r="L2691" s="41">
        <f t="shared" ref="L2691:L2754" si="299">H2691*(1-I2691)</f>
        <v>5507.271</v>
      </c>
      <c r="M2691" s="39">
        <v>3</v>
      </c>
      <c r="N2691" s="43">
        <f t="shared" ref="N2691:N2754" si="300">M2691/F2691</f>
        <v>0.0194805194805195</v>
      </c>
      <c r="O2691" s="44" t="s">
        <v>33</v>
      </c>
      <c r="P2691" s="45" t="s">
        <v>28</v>
      </c>
    </row>
    <row r="2692" ht="22.5" customHeight="1" spans="1:16">
      <c r="A2692" s="46" t="s">
        <v>9</v>
      </c>
      <c r="B2692" s="47" t="s">
        <v>62</v>
      </c>
      <c r="C2692" s="48">
        <v>45656</v>
      </c>
      <c r="D2692" s="47" t="str">
        <f t="shared" si="294"/>
        <v>December</v>
      </c>
      <c r="E2692" s="47">
        <f t="shared" si="295"/>
        <v>2024</v>
      </c>
      <c r="F2692" s="49">
        <v>144</v>
      </c>
      <c r="G2692" s="50">
        <v>20.37</v>
      </c>
      <c r="H2692" s="51">
        <f t="shared" si="296"/>
        <v>2933.28</v>
      </c>
      <c r="I2692" s="52">
        <v>0.1</v>
      </c>
      <c r="J2692" s="31" t="str">
        <f t="shared" si="297"/>
        <v>Moderate (6–10%)</v>
      </c>
      <c r="K2692" s="51">
        <f t="shared" si="298"/>
        <v>293.328</v>
      </c>
      <c r="L2692" s="51">
        <f t="shared" si="299"/>
        <v>2639.952</v>
      </c>
      <c r="M2692" s="49">
        <v>0</v>
      </c>
      <c r="N2692" s="53">
        <f t="shared" si="300"/>
        <v>0</v>
      </c>
      <c r="O2692" s="54" t="s">
        <v>33</v>
      </c>
      <c r="P2692" s="55" t="s">
        <v>28</v>
      </c>
    </row>
    <row r="2693" ht="22.5" customHeight="1" spans="1:16">
      <c r="A2693" s="36" t="s">
        <v>56</v>
      </c>
      <c r="B2693" s="37" t="s">
        <v>57</v>
      </c>
      <c r="C2693" s="38">
        <v>45663</v>
      </c>
      <c r="D2693" s="37" t="str">
        <f t="shared" si="294"/>
        <v>January</v>
      </c>
      <c r="E2693" s="37">
        <f t="shared" si="295"/>
        <v>2025</v>
      </c>
      <c r="F2693" s="39">
        <v>164</v>
      </c>
      <c r="G2693" s="40">
        <v>11.76</v>
      </c>
      <c r="H2693" s="41">
        <f t="shared" si="296"/>
        <v>1928.64</v>
      </c>
      <c r="I2693" s="42">
        <v>0.09</v>
      </c>
      <c r="J2693" s="31" t="str">
        <f t="shared" si="297"/>
        <v>Moderate (6–10%)</v>
      </c>
      <c r="K2693" s="41">
        <f t="shared" si="298"/>
        <v>173.5776</v>
      </c>
      <c r="L2693" s="41">
        <f t="shared" si="299"/>
        <v>1755.0624</v>
      </c>
      <c r="M2693" s="39">
        <v>5</v>
      </c>
      <c r="N2693" s="43">
        <f t="shared" si="300"/>
        <v>0.0304878048780488</v>
      </c>
      <c r="O2693" s="44" t="s">
        <v>32</v>
      </c>
      <c r="P2693" s="45" t="s">
        <v>28</v>
      </c>
    </row>
    <row r="2694" ht="22.5" customHeight="1" spans="1:16">
      <c r="A2694" s="46" t="s">
        <v>54</v>
      </c>
      <c r="B2694" s="47" t="s">
        <v>55</v>
      </c>
      <c r="C2694" s="48">
        <v>45670</v>
      </c>
      <c r="D2694" s="47" t="str">
        <f t="shared" si="294"/>
        <v>January</v>
      </c>
      <c r="E2694" s="47">
        <f t="shared" si="295"/>
        <v>2025</v>
      </c>
      <c r="F2694" s="49">
        <v>154</v>
      </c>
      <c r="G2694" s="50">
        <v>35.95</v>
      </c>
      <c r="H2694" s="51">
        <f t="shared" si="296"/>
        <v>5536.3</v>
      </c>
      <c r="I2694" s="52">
        <v>0.19</v>
      </c>
      <c r="J2694" s="31" t="str">
        <f t="shared" si="297"/>
        <v>Very High (16–20%)</v>
      </c>
      <c r="K2694" s="51">
        <f t="shared" si="298"/>
        <v>1051.897</v>
      </c>
      <c r="L2694" s="51">
        <f t="shared" si="299"/>
        <v>4484.403</v>
      </c>
      <c r="M2694" s="49">
        <v>1</v>
      </c>
      <c r="N2694" s="53">
        <f t="shared" si="300"/>
        <v>0.00649350649350649</v>
      </c>
      <c r="O2694" s="54" t="s">
        <v>33</v>
      </c>
      <c r="P2694" s="55" t="s">
        <v>28</v>
      </c>
    </row>
    <row r="2695" ht="22.5" customHeight="1" spans="1:16">
      <c r="A2695" s="36" t="s">
        <v>48</v>
      </c>
      <c r="B2695" s="37" t="s">
        <v>49</v>
      </c>
      <c r="C2695" s="38">
        <v>45677</v>
      </c>
      <c r="D2695" s="37" t="str">
        <f t="shared" si="294"/>
        <v>January</v>
      </c>
      <c r="E2695" s="37">
        <f t="shared" si="295"/>
        <v>2025</v>
      </c>
      <c r="F2695" s="39">
        <v>155</v>
      </c>
      <c r="G2695" s="40">
        <v>33.42</v>
      </c>
      <c r="H2695" s="41">
        <f t="shared" si="296"/>
        <v>5180.1</v>
      </c>
      <c r="I2695" s="42">
        <v>0.21</v>
      </c>
      <c r="J2695" s="31" t="str">
        <f t="shared" si="297"/>
        <v>Maximum (21–25%)</v>
      </c>
      <c r="K2695" s="41">
        <f t="shared" si="298"/>
        <v>1087.821</v>
      </c>
      <c r="L2695" s="41">
        <f t="shared" si="299"/>
        <v>4092.279</v>
      </c>
      <c r="M2695" s="39">
        <v>1</v>
      </c>
      <c r="N2695" s="43">
        <f t="shared" si="300"/>
        <v>0.00645161290322581</v>
      </c>
      <c r="O2695" s="44" t="s">
        <v>32</v>
      </c>
      <c r="P2695" s="45" t="s">
        <v>28</v>
      </c>
    </row>
    <row r="2696" ht="22.5" customHeight="1" spans="1:16">
      <c r="A2696" s="46" t="s">
        <v>59</v>
      </c>
      <c r="B2696" s="47" t="s">
        <v>60</v>
      </c>
      <c r="C2696" s="48">
        <v>45677</v>
      </c>
      <c r="D2696" s="47" t="str">
        <f t="shared" si="294"/>
        <v>January</v>
      </c>
      <c r="E2696" s="47">
        <f t="shared" si="295"/>
        <v>2025</v>
      </c>
      <c r="F2696" s="49">
        <v>158</v>
      </c>
      <c r="G2696" s="50">
        <v>58.09</v>
      </c>
      <c r="H2696" s="51">
        <f t="shared" si="296"/>
        <v>9178.22</v>
      </c>
      <c r="I2696" s="52">
        <v>0.03</v>
      </c>
      <c r="J2696" s="31" t="str">
        <f t="shared" si="297"/>
        <v>Low (1–5%)</v>
      </c>
      <c r="K2696" s="51">
        <f t="shared" si="298"/>
        <v>275.346600000001</v>
      </c>
      <c r="L2696" s="51">
        <f t="shared" si="299"/>
        <v>8902.8734</v>
      </c>
      <c r="M2696" s="49">
        <v>3</v>
      </c>
      <c r="N2696" s="53">
        <f t="shared" si="300"/>
        <v>0.0189873417721519</v>
      </c>
      <c r="O2696" s="54" t="s">
        <v>31</v>
      </c>
      <c r="P2696" s="55" t="s">
        <v>28</v>
      </c>
    </row>
    <row r="2697" ht="22.5" customHeight="1" spans="1:16">
      <c r="A2697" s="36" t="s">
        <v>50</v>
      </c>
      <c r="B2697" s="37" t="s">
        <v>51</v>
      </c>
      <c r="C2697" s="38">
        <v>45684</v>
      </c>
      <c r="D2697" s="37" t="str">
        <f t="shared" si="294"/>
        <v>January</v>
      </c>
      <c r="E2697" s="37">
        <f t="shared" si="295"/>
        <v>2025</v>
      </c>
      <c r="F2697" s="39">
        <v>131</v>
      </c>
      <c r="G2697" s="40">
        <v>47.34</v>
      </c>
      <c r="H2697" s="41">
        <f t="shared" si="296"/>
        <v>6201.54</v>
      </c>
      <c r="I2697" s="42">
        <v>0.02</v>
      </c>
      <c r="J2697" s="31" t="str">
        <f t="shared" si="297"/>
        <v>Low (1–5%)</v>
      </c>
      <c r="K2697" s="41">
        <f t="shared" si="298"/>
        <v>124.0308</v>
      </c>
      <c r="L2697" s="41">
        <f t="shared" si="299"/>
        <v>6077.5092</v>
      </c>
      <c r="M2697" s="39">
        <v>2</v>
      </c>
      <c r="N2697" s="43">
        <f t="shared" si="300"/>
        <v>0.0152671755725191</v>
      </c>
      <c r="O2697" s="44" t="s">
        <v>32</v>
      </c>
      <c r="P2697" s="45" t="s">
        <v>28</v>
      </c>
    </row>
    <row r="2698" ht="22.5" customHeight="1" spans="1:16">
      <c r="A2698" s="46" t="s">
        <v>63</v>
      </c>
      <c r="B2698" s="47" t="s">
        <v>57</v>
      </c>
      <c r="C2698" s="48">
        <v>45684</v>
      </c>
      <c r="D2698" s="47" t="str">
        <f t="shared" si="294"/>
        <v>January</v>
      </c>
      <c r="E2698" s="47">
        <f t="shared" si="295"/>
        <v>2025</v>
      </c>
      <c r="F2698" s="49">
        <v>150</v>
      </c>
      <c r="G2698" s="50">
        <v>24.51</v>
      </c>
      <c r="H2698" s="51">
        <f t="shared" si="296"/>
        <v>3676.5</v>
      </c>
      <c r="I2698" s="52">
        <v>0.14</v>
      </c>
      <c r="J2698" s="31" t="str">
        <f t="shared" si="297"/>
        <v>High (11–15%)</v>
      </c>
      <c r="K2698" s="51">
        <f t="shared" si="298"/>
        <v>514.71</v>
      </c>
      <c r="L2698" s="51">
        <f t="shared" si="299"/>
        <v>3161.79</v>
      </c>
      <c r="M2698" s="49">
        <v>1</v>
      </c>
      <c r="N2698" s="53">
        <f t="shared" si="300"/>
        <v>0.00666666666666667</v>
      </c>
      <c r="O2698" s="54" t="s">
        <v>32</v>
      </c>
      <c r="P2698" s="55" t="s">
        <v>29</v>
      </c>
    </row>
    <row r="2699" ht="22.5" customHeight="1" spans="1:16">
      <c r="A2699" s="36" t="s">
        <v>48</v>
      </c>
      <c r="B2699" s="37" t="s">
        <v>49</v>
      </c>
      <c r="C2699" s="38">
        <v>45705</v>
      </c>
      <c r="D2699" s="37" t="str">
        <f t="shared" si="294"/>
        <v>February</v>
      </c>
      <c r="E2699" s="37">
        <f t="shared" si="295"/>
        <v>2025</v>
      </c>
      <c r="F2699" s="39">
        <v>139</v>
      </c>
      <c r="G2699" s="40">
        <v>23.55</v>
      </c>
      <c r="H2699" s="41">
        <f t="shared" si="296"/>
        <v>3273.45</v>
      </c>
      <c r="I2699" s="42">
        <v>0.07</v>
      </c>
      <c r="J2699" s="31" t="str">
        <f t="shared" si="297"/>
        <v>Moderate (6–10%)</v>
      </c>
      <c r="K2699" s="41">
        <f t="shared" si="298"/>
        <v>229.1415</v>
      </c>
      <c r="L2699" s="41">
        <f t="shared" si="299"/>
        <v>3044.3085</v>
      </c>
      <c r="M2699" s="39">
        <v>1</v>
      </c>
      <c r="N2699" s="43">
        <f t="shared" si="300"/>
        <v>0.00719424460431655</v>
      </c>
      <c r="O2699" s="44" t="s">
        <v>33</v>
      </c>
      <c r="P2699" s="45" t="s">
        <v>28</v>
      </c>
    </row>
    <row r="2700" ht="22.5" customHeight="1" spans="1:16">
      <c r="A2700" s="46" t="s">
        <v>58</v>
      </c>
      <c r="B2700" s="47" t="s">
        <v>57</v>
      </c>
      <c r="C2700" s="48">
        <v>45719</v>
      </c>
      <c r="D2700" s="47" t="str">
        <f t="shared" si="294"/>
        <v>March</v>
      </c>
      <c r="E2700" s="47">
        <f t="shared" si="295"/>
        <v>2025</v>
      </c>
      <c r="F2700" s="49">
        <v>141</v>
      </c>
      <c r="G2700" s="50">
        <v>10.87</v>
      </c>
      <c r="H2700" s="51">
        <f t="shared" si="296"/>
        <v>1532.67</v>
      </c>
      <c r="I2700" s="52">
        <v>0.06</v>
      </c>
      <c r="J2700" s="31" t="str">
        <f t="shared" si="297"/>
        <v>Moderate (6–10%)</v>
      </c>
      <c r="K2700" s="51">
        <f t="shared" si="298"/>
        <v>91.9602</v>
      </c>
      <c r="L2700" s="51">
        <f t="shared" si="299"/>
        <v>1440.7098</v>
      </c>
      <c r="M2700" s="49">
        <v>2</v>
      </c>
      <c r="N2700" s="53">
        <f t="shared" si="300"/>
        <v>0.0141843971631206</v>
      </c>
      <c r="O2700" s="54" t="s">
        <v>31</v>
      </c>
      <c r="P2700" s="55" t="s">
        <v>29</v>
      </c>
    </row>
    <row r="2701" ht="22.5" customHeight="1" spans="1:16">
      <c r="A2701" s="36" t="s">
        <v>6</v>
      </c>
      <c r="B2701" s="37" t="s">
        <v>51</v>
      </c>
      <c r="C2701" s="38">
        <v>45726</v>
      </c>
      <c r="D2701" s="37" t="str">
        <f t="shared" si="294"/>
        <v>March</v>
      </c>
      <c r="E2701" s="37">
        <f t="shared" si="295"/>
        <v>2025</v>
      </c>
      <c r="F2701" s="39">
        <v>140</v>
      </c>
      <c r="G2701" s="40">
        <v>24.03</v>
      </c>
      <c r="H2701" s="41">
        <f t="shared" si="296"/>
        <v>3364.2</v>
      </c>
      <c r="I2701" s="42">
        <v>0.16</v>
      </c>
      <c r="J2701" s="31" t="str">
        <f t="shared" si="297"/>
        <v>Very High (16–20%)</v>
      </c>
      <c r="K2701" s="41">
        <f t="shared" si="298"/>
        <v>538.272</v>
      </c>
      <c r="L2701" s="41">
        <f t="shared" si="299"/>
        <v>2825.928</v>
      </c>
      <c r="M2701" s="39">
        <v>2</v>
      </c>
      <c r="N2701" s="43">
        <f t="shared" si="300"/>
        <v>0.0142857142857143</v>
      </c>
      <c r="O2701" s="44" t="s">
        <v>32</v>
      </c>
      <c r="P2701" s="45" t="s">
        <v>29</v>
      </c>
    </row>
    <row r="2702" ht="22.5" customHeight="1" spans="1:16">
      <c r="A2702" s="46" t="s">
        <v>52</v>
      </c>
      <c r="B2702" s="47" t="s">
        <v>53</v>
      </c>
      <c r="C2702" s="48">
        <v>45726</v>
      </c>
      <c r="D2702" s="47" t="str">
        <f t="shared" si="294"/>
        <v>March</v>
      </c>
      <c r="E2702" s="47">
        <f t="shared" si="295"/>
        <v>2025</v>
      </c>
      <c r="F2702" s="49">
        <v>124</v>
      </c>
      <c r="G2702" s="50">
        <v>28.62</v>
      </c>
      <c r="H2702" s="51">
        <f t="shared" si="296"/>
        <v>3548.88</v>
      </c>
      <c r="I2702" s="52">
        <v>0.1</v>
      </c>
      <c r="J2702" s="31" t="str">
        <f t="shared" si="297"/>
        <v>Moderate (6–10%)</v>
      </c>
      <c r="K2702" s="51">
        <f t="shared" si="298"/>
        <v>354.888</v>
      </c>
      <c r="L2702" s="51">
        <f t="shared" si="299"/>
        <v>3193.992</v>
      </c>
      <c r="M2702" s="49">
        <v>3</v>
      </c>
      <c r="N2702" s="53">
        <f t="shared" si="300"/>
        <v>0.0241935483870968</v>
      </c>
      <c r="O2702" s="54" t="s">
        <v>32</v>
      </c>
      <c r="P2702" s="55" t="s">
        <v>30</v>
      </c>
    </row>
    <row r="2703" ht="22.5" customHeight="1" spans="1:16">
      <c r="A2703" s="36" t="s">
        <v>8</v>
      </c>
      <c r="B2703" s="37" t="s">
        <v>45</v>
      </c>
      <c r="C2703" s="38">
        <v>45740</v>
      </c>
      <c r="D2703" s="37" t="str">
        <f t="shared" si="294"/>
        <v>March</v>
      </c>
      <c r="E2703" s="37">
        <f t="shared" si="295"/>
        <v>2025</v>
      </c>
      <c r="F2703" s="39">
        <v>138</v>
      </c>
      <c r="G2703" s="40">
        <v>34.55</v>
      </c>
      <c r="H2703" s="41">
        <f t="shared" si="296"/>
        <v>4767.9</v>
      </c>
      <c r="I2703" s="42">
        <v>0.16</v>
      </c>
      <c r="J2703" s="31" t="str">
        <f t="shared" si="297"/>
        <v>Very High (16–20%)</v>
      </c>
      <c r="K2703" s="41">
        <f t="shared" si="298"/>
        <v>762.864</v>
      </c>
      <c r="L2703" s="41">
        <f t="shared" si="299"/>
        <v>4005.036</v>
      </c>
      <c r="M2703" s="39">
        <v>2</v>
      </c>
      <c r="N2703" s="43">
        <f t="shared" si="300"/>
        <v>0.0144927536231884</v>
      </c>
      <c r="O2703" s="44" t="s">
        <v>31</v>
      </c>
      <c r="P2703" s="45" t="s">
        <v>30</v>
      </c>
    </row>
    <row r="2704" ht="22.5" customHeight="1" spans="1:16">
      <c r="A2704" s="46" t="s">
        <v>50</v>
      </c>
      <c r="B2704" s="47" t="s">
        <v>51</v>
      </c>
      <c r="C2704" s="48">
        <v>45740</v>
      </c>
      <c r="D2704" s="47" t="str">
        <f t="shared" si="294"/>
        <v>March</v>
      </c>
      <c r="E2704" s="47">
        <f t="shared" si="295"/>
        <v>2025</v>
      </c>
      <c r="F2704" s="49">
        <v>144</v>
      </c>
      <c r="G2704" s="50">
        <v>46.39</v>
      </c>
      <c r="H2704" s="51">
        <f t="shared" si="296"/>
        <v>6680.16</v>
      </c>
      <c r="I2704" s="52">
        <v>0.08</v>
      </c>
      <c r="J2704" s="31" t="str">
        <f t="shared" si="297"/>
        <v>Moderate (6–10%)</v>
      </c>
      <c r="K2704" s="51">
        <f t="shared" si="298"/>
        <v>534.4128</v>
      </c>
      <c r="L2704" s="51">
        <f t="shared" si="299"/>
        <v>6145.7472</v>
      </c>
      <c r="M2704" s="49">
        <v>3</v>
      </c>
      <c r="N2704" s="53">
        <f t="shared" si="300"/>
        <v>0.0208333333333333</v>
      </c>
      <c r="O2704" s="54" t="s">
        <v>31</v>
      </c>
      <c r="P2704" s="55" t="s">
        <v>28</v>
      </c>
    </row>
    <row r="2705" ht="22.5" customHeight="1" spans="1:16">
      <c r="A2705" s="36" t="s">
        <v>61</v>
      </c>
      <c r="B2705" s="37" t="s">
        <v>62</v>
      </c>
      <c r="C2705" s="38">
        <v>43850</v>
      </c>
      <c r="D2705" s="37" t="str">
        <f t="shared" si="294"/>
        <v>January</v>
      </c>
      <c r="E2705" s="37">
        <f t="shared" si="295"/>
        <v>2020</v>
      </c>
      <c r="F2705" s="39">
        <v>159</v>
      </c>
      <c r="G2705" s="40">
        <v>19.4</v>
      </c>
      <c r="H2705" s="41">
        <f t="shared" si="296"/>
        <v>3084.6</v>
      </c>
      <c r="I2705" s="42">
        <v>0.1</v>
      </c>
      <c r="J2705" s="31" t="str">
        <f t="shared" si="297"/>
        <v>Moderate (6–10%)</v>
      </c>
      <c r="K2705" s="41">
        <f t="shared" si="298"/>
        <v>308.46</v>
      </c>
      <c r="L2705" s="41">
        <f t="shared" si="299"/>
        <v>2776.14</v>
      </c>
      <c r="M2705" s="39">
        <v>2</v>
      </c>
      <c r="N2705" s="43">
        <f t="shared" si="300"/>
        <v>0.0125786163522013</v>
      </c>
      <c r="O2705" s="44" t="s">
        <v>33</v>
      </c>
      <c r="P2705" s="45" t="s">
        <v>30</v>
      </c>
    </row>
    <row r="2706" ht="22.5" customHeight="1" spans="1:16">
      <c r="A2706" s="46" t="s">
        <v>63</v>
      </c>
      <c r="B2706" s="47" t="s">
        <v>57</v>
      </c>
      <c r="C2706" s="48">
        <v>43857</v>
      </c>
      <c r="D2706" s="47" t="str">
        <f t="shared" si="294"/>
        <v>January</v>
      </c>
      <c r="E2706" s="47">
        <f t="shared" si="295"/>
        <v>2020</v>
      </c>
      <c r="F2706" s="49">
        <v>135</v>
      </c>
      <c r="G2706" s="50">
        <v>30.55</v>
      </c>
      <c r="H2706" s="51">
        <f t="shared" si="296"/>
        <v>4124.25</v>
      </c>
      <c r="I2706" s="52">
        <v>0.06</v>
      </c>
      <c r="J2706" s="31" t="str">
        <f t="shared" si="297"/>
        <v>Moderate (6–10%)</v>
      </c>
      <c r="K2706" s="51">
        <f t="shared" si="298"/>
        <v>247.455</v>
      </c>
      <c r="L2706" s="51">
        <f t="shared" si="299"/>
        <v>3876.795</v>
      </c>
      <c r="M2706" s="49">
        <v>3</v>
      </c>
      <c r="N2706" s="53">
        <f t="shared" si="300"/>
        <v>0.0222222222222222</v>
      </c>
      <c r="O2706" s="54" t="s">
        <v>33</v>
      </c>
      <c r="P2706" s="55" t="s">
        <v>29</v>
      </c>
    </row>
    <row r="2707" ht="22.5" customHeight="1" spans="1:16">
      <c r="A2707" s="36" t="s">
        <v>46</v>
      </c>
      <c r="B2707" s="37" t="s">
        <v>47</v>
      </c>
      <c r="C2707" s="38">
        <v>43885</v>
      </c>
      <c r="D2707" s="37" t="str">
        <f t="shared" si="294"/>
        <v>February</v>
      </c>
      <c r="E2707" s="37">
        <f t="shared" si="295"/>
        <v>2020</v>
      </c>
      <c r="F2707" s="39">
        <v>133</v>
      </c>
      <c r="G2707" s="40">
        <v>32.81</v>
      </c>
      <c r="H2707" s="41">
        <f t="shared" si="296"/>
        <v>4363.73</v>
      </c>
      <c r="I2707" s="42">
        <v>0.13</v>
      </c>
      <c r="J2707" s="31" t="str">
        <f t="shared" si="297"/>
        <v>High (11–15%)</v>
      </c>
      <c r="K2707" s="41">
        <f t="shared" si="298"/>
        <v>567.2849</v>
      </c>
      <c r="L2707" s="41">
        <f t="shared" si="299"/>
        <v>3796.4451</v>
      </c>
      <c r="M2707" s="39">
        <v>0</v>
      </c>
      <c r="N2707" s="43">
        <f t="shared" si="300"/>
        <v>0</v>
      </c>
      <c r="O2707" s="44" t="s">
        <v>31</v>
      </c>
      <c r="P2707" s="45" t="s">
        <v>29</v>
      </c>
    </row>
    <row r="2708" ht="22.5" customHeight="1" spans="1:16">
      <c r="A2708" s="46" t="s">
        <v>7</v>
      </c>
      <c r="B2708" s="47" t="s">
        <v>47</v>
      </c>
      <c r="C2708" s="48">
        <v>43885</v>
      </c>
      <c r="D2708" s="47" t="str">
        <f t="shared" si="294"/>
        <v>February</v>
      </c>
      <c r="E2708" s="47">
        <f t="shared" si="295"/>
        <v>2020</v>
      </c>
      <c r="F2708" s="49">
        <v>175</v>
      </c>
      <c r="G2708" s="50">
        <v>43.93</v>
      </c>
      <c r="H2708" s="51">
        <f t="shared" si="296"/>
        <v>7687.75</v>
      </c>
      <c r="I2708" s="52">
        <v>0.11</v>
      </c>
      <c r="J2708" s="31" t="str">
        <f t="shared" si="297"/>
        <v>High (11–15%)</v>
      </c>
      <c r="K2708" s="51">
        <f t="shared" si="298"/>
        <v>845.6525</v>
      </c>
      <c r="L2708" s="51">
        <f t="shared" si="299"/>
        <v>6842.0975</v>
      </c>
      <c r="M2708" s="49">
        <v>2</v>
      </c>
      <c r="N2708" s="53">
        <f t="shared" si="300"/>
        <v>0.0114285714285714</v>
      </c>
      <c r="O2708" s="54" t="s">
        <v>32</v>
      </c>
      <c r="P2708" s="55" t="s">
        <v>29</v>
      </c>
    </row>
    <row r="2709" ht="22.5" customHeight="1" spans="1:16">
      <c r="A2709" s="36" t="s">
        <v>59</v>
      </c>
      <c r="B2709" s="37" t="s">
        <v>60</v>
      </c>
      <c r="C2709" s="38">
        <v>43885</v>
      </c>
      <c r="D2709" s="37" t="str">
        <f t="shared" si="294"/>
        <v>February</v>
      </c>
      <c r="E2709" s="37">
        <f t="shared" si="295"/>
        <v>2020</v>
      </c>
      <c r="F2709" s="39">
        <v>147</v>
      </c>
      <c r="G2709" s="40">
        <v>39.11</v>
      </c>
      <c r="H2709" s="41">
        <f t="shared" si="296"/>
        <v>5749.17</v>
      </c>
      <c r="I2709" s="42">
        <v>0.11</v>
      </c>
      <c r="J2709" s="31" t="str">
        <f t="shared" si="297"/>
        <v>High (11–15%)</v>
      </c>
      <c r="K2709" s="41">
        <f t="shared" si="298"/>
        <v>632.4087</v>
      </c>
      <c r="L2709" s="41">
        <f t="shared" si="299"/>
        <v>5116.7613</v>
      </c>
      <c r="M2709" s="39">
        <v>2</v>
      </c>
      <c r="N2709" s="43">
        <f t="shared" si="300"/>
        <v>0.0136054421768707</v>
      </c>
      <c r="O2709" s="44" t="s">
        <v>32</v>
      </c>
      <c r="P2709" s="45" t="s">
        <v>28</v>
      </c>
    </row>
    <row r="2710" ht="22.5" customHeight="1" spans="1:16">
      <c r="A2710" s="46" t="s">
        <v>10</v>
      </c>
      <c r="B2710" s="47" t="s">
        <v>62</v>
      </c>
      <c r="C2710" s="48">
        <v>43892</v>
      </c>
      <c r="D2710" s="47" t="str">
        <f t="shared" si="294"/>
        <v>March</v>
      </c>
      <c r="E2710" s="47">
        <f t="shared" si="295"/>
        <v>2020</v>
      </c>
      <c r="F2710" s="49">
        <v>143</v>
      </c>
      <c r="G2710" s="50">
        <v>40.29</v>
      </c>
      <c r="H2710" s="51">
        <f t="shared" si="296"/>
        <v>5761.47</v>
      </c>
      <c r="I2710" s="52">
        <v>0.05</v>
      </c>
      <c r="J2710" s="31" t="str">
        <f t="shared" si="297"/>
        <v>Low (1–5%)</v>
      </c>
      <c r="K2710" s="51">
        <f t="shared" si="298"/>
        <v>288.0735</v>
      </c>
      <c r="L2710" s="51">
        <f t="shared" si="299"/>
        <v>5473.3965</v>
      </c>
      <c r="M2710" s="49">
        <v>0</v>
      </c>
      <c r="N2710" s="53">
        <f t="shared" si="300"/>
        <v>0</v>
      </c>
      <c r="O2710" s="54" t="s">
        <v>31</v>
      </c>
      <c r="P2710" s="55" t="s">
        <v>28</v>
      </c>
    </row>
    <row r="2711" ht="22.5" customHeight="1" spans="1:16">
      <c r="A2711" s="36" t="s">
        <v>63</v>
      </c>
      <c r="B2711" s="37" t="s">
        <v>57</v>
      </c>
      <c r="C2711" s="38">
        <v>43906</v>
      </c>
      <c r="D2711" s="37" t="str">
        <f t="shared" si="294"/>
        <v>March</v>
      </c>
      <c r="E2711" s="37">
        <f t="shared" si="295"/>
        <v>2020</v>
      </c>
      <c r="F2711" s="39">
        <v>159</v>
      </c>
      <c r="G2711" s="40">
        <v>15.09</v>
      </c>
      <c r="H2711" s="41">
        <f t="shared" si="296"/>
        <v>2399.31</v>
      </c>
      <c r="I2711" s="42">
        <v>0.09</v>
      </c>
      <c r="J2711" s="31" t="str">
        <f t="shared" si="297"/>
        <v>Moderate (6–10%)</v>
      </c>
      <c r="K2711" s="41">
        <f t="shared" si="298"/>
        <v>215.9379</v>
      </c>
      <c r="L2711" s="41">
        <f t="shared" si="299"/>
        <v>2183.3721</v>
      </c>
      <c r="M2711" s="39">
        <v>1</v>
      </c>
      <c r="N2711" s="43">
        <f t="shared" si="300"/>
        <v>0.00628930817610063</v>
      </c>
      <c r="O2711" s="44" t="s">
        <v>31</v>
      </c>
      <c r="P2711" s="45" t="s">
        <v>28</v>
      </c>
    </row>
    <row r="2712" ht="22.5" customHeight="1" spans="1:16">
      <c r="A2712" s="46" t="s">
        <v>6</v>
      </c>
      <c r="B2712" s="47" t="s">
        <v>51</v>
      </c>
      <c r="C2712" s="48">
        <v>43913</v>
      </c>
      <c r="D2712" s="47" t="str">
        <f t="shared" si="294"/>
        <v>March</v>
      </c>
      <c r="E2712" s="47">
        <f t="shared" si="295"/>
        <v>2020</v>
      </c>
      <c r="F2712" s="49">
        <v>148</v>
      </c>
      <c r="G2712" s="50">
        <v>20.44</v>
      </c>
      <c r="H2712" s="51">
        <f t="shared" si="296"/>
        <v>3025.12</v>
      </c>
      <c r="I2712" s="52">
        <v>0.11</v>
      </c>
      <c r="J2712" s="31" t="str">
        <f t="shared" si="297"/>
        <v>High (11–15%)</v>
      </c>
      <c r="K2712" s="51">
        <f t="shared" si="298"/>
        <v>332.7632</v>
      </c>
      <c r="L2712" s="51">
        <f t="shared" si="299"/>
        <v>2692.3568</v>
      </c>
      <c r="M2712" s="49">
        <v>1</v>
      </c>
      <c r="N2712" s="53">
        <f t="shared" si="300"/>
        <v>0.00675675675675676</v>
      </c>
      <c r="O2712" s="54" t="s">
        <v>32</v>
      </c>
      <c r="P2712" s="55" t="s">
        <v>30</v>
      </c>
    </row>
    <row r="2713" ht="22.5" customHeight="1" spans="1:16">
      <c r="A2713" s="36" t="s">
        <v>7</v>
      </c>
      <c r="B2713" s="37" t="s">
        <v>47</v>
      </c>
      <c r="C2713" s="38">
        <v>43913</v>
      </c>
      <c r="D2713" s="37" t="str">
        <f t="shared" si="294"/>
        <v>March</v>
      </c>
      <c r="E2713" s="37">
        <f t="shared" si="295"/>
        <v>2020</v>
      </c>
      <c r="F2713" s="39">
        <v>141</v>
      </c>
      <c r="G2713" s="40">
        <v>10.73</v>
      </c>
      <c r="H2713" s="41">
        <f t="shared" si="296"/>
        <v>1512.93</v>
      </c>
      <c r="I2713" s="42">
        <v>0.14</v>
      </c>
      <c r="J2713" s="31" t="str">
        <f t="shared" si="297"/>
        <v>High (11–15%)</v>
      </c>
      <c r="K2713" s="41">
        <f t="shared" si="298"/>
        <v>211.8102</v>
      </c>
      <c r="L2713" s="41">
        <f t="shared" si="299"/>
        <v>1301.1198</v>
      </c>
      <c r="M2713" s="39">
        <v>1</v>
      </c>
      <c r="N2713" s="43">
        <f t="shared" si="300"/>
        <v>0.00709219858156028</v>
      </c>
      <c r="O2713" s="44" t="s">
        <v>32</v>
      </c>
      <c r="P2713" s="45" t="s">
        <v>28</v>
      </c>
    </row>
    <row r="2714" ht="22.5" customHeight="1" spans="1:16">
      <c r="A2714" s="46" t="s">
        <v>52</v>
      </c>
      <c r="B2714" s="47" t="s">
        <v>53</v>
      </c>
      <c r="C2714" s="48">
        <v>43913</v>
      </c>
      <c r="D2714" s="47" t="str">
        <f t="shared" si="294"/>
        <v>March</v>
      </c>
      <c r="E2714" s="47">
        <f t="shared" si="295"/>
        <v>2020</v>
      </c>
      <c r="F2714" s="49">
        <v>160</v>
      </c>
      <c r="G2714" s="50">
        <v>27.4</v>
      </c>
      <c r="H2714" s="51">
        <f t="shared" si="296"/>
        <v>4384</v>
      </c>
      <c r="I2714" s="52">
        <v>0.21</v>
      </c>
      <c r="J2714" s="31" t="str">
        <f t="shared" si="297"/>
        <v>Maximum (21–25%)</v>
      </c>
      <c r="K2714" s="51">
        <f t="shared" si="298"/>
        <v>920.64</v>
      </c>
      <c r="L2714" s="51">
        <f t="shared" si="299"/>
        <v>3463.36</v>
      </c>
      <c r="M2714" s="49">
        <v>0</v>
      </c>
      <c r="N2714" s="53">
        <f t="shared" si="300"/>
        <v>0</v>
      </c>
      <c r="O2714" s="54" t="s">
        <v>33</v>
      </c>
      <c r="P2714" s="55" t="s">
        <v>29</v>
      </c>
    </row>
    <row r="2715" ht="22.5" customHeight="1" spans="1:16">
      <c r="A2715" s="36" t="s">
        <v>54</v>
      </c>
      <c r="B2715" s="37" t="s">
        <v>55</v>
      </c>
      <c r="C2715" s="38">
        <v>43913</v>
      </c>
      <c r="D2715" s="37" t="str">
        <f t="shared" si="294"/>
        <v>March</v>
      </c>
      <c r="E2715" s="37">
        <f t="shared" si="295"/>
        <v>2020</v>
      </c>
      <c r="F2715" s="39">
        <v>151</v>
      </c>
      <c r="G2715" s="40">
        <v>13.78</v>
      </c>
      <c r="H2715" s="41">
        <f t="shared" si="296"/>
        <v>2080.78</v>
      </c>
      <c r="I2715" s="42">
        <v>0.21</v>
      </c>
      <c r="J2715" s="31" t="str">
        <f t="shared" si="297"/>
        <v>Maximum (21–25%)</v>
      </c>
      <c r="K2715" s="41">
        <f t="shared" si="298"/>
        <v>436.9638</v>
      </c>
      <c r="L2715" s="41">
        <f t="shared" si="299"/>
        <v>1643.8162</v>
      </c>
      <c r="M2715" s="39">
        <v>1</v>
      </c>
      <c r="N2715" s="43">
        <f t="shared" si="300"/>
        <v>0.00662251655629139</v>
      </c>
      <c r="O2715" s="44" t="s">
        <v>32</v>
      </c>
      <c r="P2715" s="45" t="s">
        <v>29</v>
      </c>
    </row>
    <row r="2716" ht="22.5" customHeight="1" spans="1:16">
      <c r="A2716" s="46" t="s">
        <v>9</v>
      </c>
      <c r="B2716" s="47" t="s">
        <v>62</v>
      </c>
      <c r="C2716" s="48">
        <v>43920</v>
      </c>
      <c r="D2716" s="47" t="str">
        <f t="shared" si="294"/>
        <v>March</v>
      </c>
      <c r="E2716" s="47">
        <f t="shared" si="295"/>
        <v>2020</v>
      </c>
      <c r="F2716" s="49">
        <v>150</v>
      </c>
      <c r="G2716" s="50">
        <v>10.45</v>
      </c>
      <c r="H2716" s="51">
        <f t="shared" si="296"/>
        <v>1567.5</v>
      </c>
      <c r="I2716" s="52">
        <v>0.04</v>
      </c>
      <c r="J2716" s="31" t="str">
        <f t="shared" si="297"/>
        <v>Low (1–5%)</v>
      </c>
      <c r="K2716" s="51">
        <f t="shared" si="298"/>
        <v>62.7</v>
      </c>
      <c r="L2716" s="51">
        <f t="shared" si="299"/>
        <v>1504.8</v>
      </c>
      <c r="M2716" s="49">
        <v>3</v>
      </c>
      <c r="N2716" s="53">
        <f t="shared" si="300"/>
        <v>0.02</v>
      </c>
      <c r="O2716" s="54" t="s">
        <v>32</v>
      </c>
      <c r="P2716" s="55" t="s">
        <v>29</v>
      </c>
    </row>
    <row r="2717" ht="22.5" customHeight="1" spans="1:16">
      <c r="A2717" s="36" t="s">
        <v>50</v>
      </c>
      <c r="B2717" s="37" t="s">
        <v>51</v>
      </c>
      <c r="C2717" s="38">
        <v>43934</v>
      </c>
      <c r="D2717" s="37" t="str">
        <f t="shared" si="294"/>
        <v>April</v>
      </c>
      <c r="E2717" s="37">
        <f t="shared" si="295"/>
        <v>2020</v>
      </c>
      <c r="F2717" s="39">
        <v>142</v>
      </c>
      <c r="G2717" s="40">
        <v>19.76</v>
      </c>
      <c r="H2717" s="41">
        <f t="shared" si="296"/>
        <v>2805.92</v>
      </c>
      <c r="I2717" s="42">
        <v>0.04</v>
      </c>
      <c r="J2717" s="31" t="str">
        <f t="shared" si="297"/>
        <v>Low (1–5%)</v>
      </c>
      <c r="K2717" s="41">
        <f t="shared" si="298"/>
        <v>112.2368</v>
      </c>
      <c r="L2717" s="41">
        <f t="shared" si="299"/>
        <v>2693.6832</v>
      </c>
      <c r="M2717" s="39">
        <v>1</v>
      </c>
      <c r="N2717" s="43">
        <f t="shared" si="300"/>
        <v>0.00704225352112676</v>
      </c>
      <c r="O2717" s="44" t="s">
        <v>33</v>
      </c>
      <c r="P2717" s="45" t="s">
        <v>29</v>
      </c>
    </row>
    <row r="2718" ht="22.5" customHeight="1" spans="1:16">
      <c r="A2718" s="46" t="s">
        <v>8</v>
      </c>
      <c r="B2718" s="47" t="s">
        <v>45</v>
      </c>
      <c r="C2718" s="48">
        <v>43955</v>
      </c>
      <c r="D2718" s="47" t="str">
        <f t="shared" si="294"/>
        <v>May</v>
      </c>
      <c r="E2718" s="47">
        <f t="shared" si="295"/>
        <v>2020</v>
      </c>
      <c r="F2718" s="49">
        <v>150</v>
      </c>
      <c r="G2718" s="50">
        <v>27.84</v>
      </c>
      <c r="H2718" s="51">
        <f t="shared" si="296"/>
        <v>4176</v>
      </c>
      <c r="I2718" s="52">
        <v>0.16</v>
      </c>
      <c r="J2718" s="31" t="str">
        <f t="shared" si="297"/>
        <v>Very High (16–20%)</v>
      </c>
      <c r="K2718" s="51">
        <f t="shared" si="298"/>
        <v>668.16</v>
      </c>
      <c r="L2718" s="51">
        <f t="shared" si="299"/>
        <v>3507.84</v>
      </c>
      <c r="M2718" s="49">
        <v>3</v>
      </c>
      <c r="N2718" s="53">
        <f t="shared" si="300"/>
        <v>0.02</v>
      </c>
      <c r="O2718" s="54" t="s">
        <v>31</v>
      </c>
      <c r="P2718" s="55" t="s">
        <v>28</v>
      </c>
    </row>
    <row r="2719" ht="22.5" customHeight="1" spans="1:16">
      <c r="A2719" s="36" t="s">
        <v>58</v>
      </c>
      <c r="B2719" s="37" t="s">
        <v>57</v>
      </c>
      <c r="C2719" s="38">
        <v>43962</v>
      </c>
      <c r="D2719" s="37" t="str">
        <f t="shared" si="294"/>
        <v>May</v>
      </c>
      <c r="E2719" s="37">
        <f t="shared" si="295"/>
        <v>2020</v>
      </c>
      <c r="F2719" s="39">
        <v>127</v>
      </c>
      <c r="G2719" s="40">
        <v>13.71</v>
      </c>
      <c r="H2719" s="41">
        <f t="shared" si="296"/>
        <v>1741.17</v>
      </c>
      <c r="I2719" s="42">
        <v>0.16</v>
      </c>
      <c r="J2719" s="31" t="str">
        <f t="shared" si="297"/>
        <v>Very High (16–20%)</v>
      </c>
      <c r="K2719" s="41">
        <f t="shared" si="298"/>
        <v>278.5872</v>
      </c>
      <c r="L2719" s="41">
        <f t="shared" si="299"/>
        <v>1462.5828</v>
      </c>
      <c r="M2719" s="39">
        <v>2</v>
      </c>
      <c r="N2719" s="43">
        <f t="shared" si="300"/>
        <v>0.015748031496063</v>
      </c>
      <c r="O2719" s="44" t="s">
        <v>33</v>
      </c>
      <c r="P2719" s="45" t="s">
        <v>30</v>
      </c>
    </row>
    <row r="2720" ht="22.5" customHeight="1" spans="1:16">
      <c r="A2720" s="46" t="s">
        <v>50</v>
      </c>
      <c r="B2720" s="47" t="s">
        <v>51</v>
      </c>
      <c r="C2720" s="48">
        <v>43962</v>
      </c>
      <c r="D2720" s="47" t="str">
        <f t="shared" si="294"/>
        <v>May</v>
      </c>
      <c r="E2720" s="47">
        <f t="shared" si="295"/>
        <v>2020</v>
      </c>
      <c r="F2720" s="49">
        <v>152</v>
      </c>
      <c r="G2720" s="50">
        <v>21.01</v>
      </c>
      <c r="H2720" s="51">
        <f t="shared" si="296"/>
        <v>3193.52</v>
      </c>
      <c r="I2720" s="52">
        <v>0.24</v>
      </c>
      <c r="J2720" s="31" t="str">
        <f t="shared" si="297"/>
        <v>Maximum (21–25%)</v>
      </c>
      <c r="K2720" s="51">
        <f t="shared" si="298"/>
        <v>766.4448</v>
      </c>
      <c r="L2720" s="51">
        <f t="shared" si="299"/>
        <v>2427.0752</v>
      </c>
      <c r="M2720" s="49">
        <v>1</v>
      </c>
      <c r="N2720" s="53">
        <f t="shared" si="300"/>
        <v>0.00657894736842105</v>
      </c>
      <c r="O2720" s="54" t="s">
        <v>31</v>
      </c>
      <c r="P2720" s="55" t="s">
        <v>28</v>
      </c>
    </row>
    <row r="2721" ht="22.5" customHeight="1" spans="1:16">
      <c r="A2721" s="36" t="s">
        <v>10</v>
      </c>
      <c r="B2721" s="37" t="s">
        <v>62</v>
      </c>
      <c r="C2721" s="38">
        <v>43976</v>
      </c>
      <c r="D2721" s="37" t="str">
        <f t="shared" si="294"/>
        <v>May</v>
      </c>
      <c r="E2721" s="37">
        <f t="shared" si="295"/>
        <v>2020</v>
      </c>
      <c r="F2721" s="39">
        <v>153</v>
      </c>
      <c r="G2721" s="40">
        <v>56.46</v>
      </c>
      <c r="H2721" s="41">
        <f t="shared" si="296"/>
        <v>8638.38</v>
      </c>
      <c r="I2721" s="42">
        <v>0.24</v>
      </c>
      <c r="J2721" s="31" t="str">
        <f t="shared" si="297"/>
        <v>Maximum (21–25%)</v>
      </c>
      <c r="K2721" s="41">
        <f t="shared" si="298"/>
        <v>2073.2112</v>
      </c>
      <c r="L2721" s="41">
        <f t="shared" si="299"/>
        <v>6565.1688</v>
      </c>
      <c r="M2721" s="39">
        <v>1</v>
      </c>
      <c r="N2721" s="43">
        <f t="shared" si="300"/>
        <v>0.0065359477124183</v>
      </c>
      <c r="O2721" s="44" t="s">
        <v>32</v>
      </c>
      <c r="P2721" s="45" t="s">
        <v>28</v>
      </c>
    </row>
    <row r="2722" ht="22.5" customHeight="1" spans="1:16">
      <c r="A2722" s="46" t="s">
        <v>63</v>
      </c>
      <c r="B2722" s="47" t="s">
        <v>57</v>
      </c>
      <c r="C2722" s="48">
        <v>43976</v>
      </c>
      <c r="D2722" s="47" t="str">
        <f t="shared" si="294"/>
        <v>May</v>
      </c>
      <c r="E2722" s="47">
        <f t="shared" si="295"/>
        <v>2020</v>
      </c>
      <c r="F2722" s="49">
        <v>171</v>
      </c>
      <c r="G2722" s="50">
        <v>39.64</v>
      </c>
      <c r="H2722" s="51">
        <f t="shared" si="296"/>
        <v>6778.44</v>
      </c>
      <c r="I2722" s="52">
        <v>0.16</v>
      </c>
      <c r="J2722" s="31" t="str">
        <f t="shared" si="297"/>
        <v>Very High (16–20%)</v>
      </c>
      <c r="K2722" s="51">
        <f t="shared" si="298"/>
        <v>1084.5504</v>
      </c>
      <c r="L2722" s="51">
        <f t="shared" si="299"/>
        <v>5693.8896</v>
      </c>
      <c r="M2722" s="49">
        <v>0</v>
      </c>
      <c r="N2722" s="53">
        <f t="shared" si="300"/>
        <v>0</v>
      </c>
      <c r="O2722" s="54" t="s">
        <v>31</v>
      </c>
      <c r="P2722" s="55" t="s">
        <v>30</v>
      </c>
    </row>
    <row r="2723" ht="22.5" customHeight="1" spans="1:16">
      <c r="A2723" s="36" t="s">
        <v>8</v>
      </c>
      <c r="B2723" s="37" t="s">
        <v>45</v>
      </c>
      <c r="C2723" s="38">
        <v>43983</v>
      </c>
      <c r="D2723" s="37" t="str">
        <f t="shared" si="294"/>
        <v>June</v>
      </c>
      <c r="E2723" s="37">
        <f t="shared" si="295"/>
        <v>2020</v>
      </c>
      <c r="F2723" s="39">
        <v>139</v>
      </c>
      <c r="G2723" s="40">
        <v>17.35</v>
      </c>
      <c r="H2723" s="41">
        <f t="shared" si="296"/>
        <v>2411.65</v>
      </c>
      <c r="I2723" s="42">
        <v>0.08</v>
      </c>
      <c r="J2723" s="31" t="str">
        <f t="shared" si="297"/>
        <v>Moderate (6–10%)</v>
      </c>
      <c r="K2723" s="41">
        <f t="shared" si="298"/>
        <v>192.932</v>
      </c>
      <c r="L2723" s="41">
        <f t="shared" si="299"/>
        <v>2218.718</v>
      </c>
      <c r="M2723" s="39">
        <v>3</v>
      </c>
      <c r="N2723" s="43">
        <f t="shared" si="300"/>
        <v>0.0215827338129496</v>
      </c>
      <c r="O2723" s="44" t="s">
        <v>33</v>
      </c>
      <c r="P2723" s="45" t="s">
        <v>28</v>
      </c>
    </row>
    <row r="2724" ht="22.5" customHeight="1" spans="1:16">
      <c r="A2724" s="46" t="s">
        <v>59</v>
      </c>
      <c r="B2724" s="47" t="s">
        <v>60</v>
      </c>
      <c r="C2724" s="48">
        <v>43983</v>
      </c>
      <c r="D2724" s="47" t="str">
        <f t="shared" si="294"/>
        <v>June</v>
      </c>
      <c r="E2724" s="47">
        <f t="shared" si="295"/>
        <v>2020</v>
      </c>
      <c r="F2724" s="49">
        <v>155</v>
      </c>
      <c r="G2724" s="50">
        <v>37.63</v>
      </c>
      <c r="H2724" s="51">
        <f t="shared" si="296"/>
        <v>5832.65</v>
      </c>
      <c r="I2724" s="52">
        <v>0.21</v>
      </c>
      <c r="J2724" s="31" t="str">
        <f t="shared" si="297"/>
        <v>Maximum (21–25%)</v>
      </c>
      <c r="K2724" s="51">
        <f t="shared" si="298"/>
        <v>1224.8565</v>
      </c>
      <c r="L2724" s="51">
        <f t="shared" si="299"/>
        <v>4607.7935</v>
      </c>
      <c r="M2724" s="49">
        <v>2</v>
      </c>
      <c r="N2724" s="53">
        <f t="shared" si="300"/>
        <v>0.0129032258064516</v>
      </c>
      <c r="O2724" s="54" t="s">
        <v>31</v>
      </c>
      <c r="P2724" s="55" t="s">
        <v>28</v>
      </c>
    </row>
    <row r="2725" ht="22.5" customHeight="1" spans="1:16">
      <c r="A2725" s="36" t="s">
        <v>46</v>
      </c>
      <c r="B2725" s="37" t="s">
        <v>47</v>
      </c>
      <c r="C2725" s="38">
        <v>43990</v>
      </c>
      <c r="D2725" s="37" t="str">
        <f t="shared" si="294"/>
        <v>June</v>
      </c>
      <c r="E2725" s="37">
        <f t="shared" si="295"/>
        <v>2020</v>
      </c>
      <c r="F2725" s="39">
        <v>159</v>
      </c>
      <c r="G2725" s="40">
        <v>32.92</v>
      </c>
      <c r="H2725" s="41">
        <f t="shared" si="296"/>
        <v>5234.28</v>
      </c>
      <c r="I2725" s="42">
        <v>0.03</v>
      </c>
      <c r="J2725" s="31" t="str">
        <f t="shared" si="297"/>
        <v>Low (1–5%)</v>
      </c>
      <c r="K2725" s="41">
        <f t="shared" si="298"/>
        <v>157.0284</v>
      </c>
      <c r="L2725" s="41">
        <f t="shared" si="299"/>
        <v>5077.2516</v>
      </c>
      <c r="M2725" s="39">
        <v>0</v>
      </c>
      <c r="N2725" s="43">
        <f t="shared" si="300"/>
        <v>0</v>
      </c>
      <c r="O2725" s="44" t="s">
        <v>31</v>
      </c>
      <c r="P2725" s="45" t="s">
        <v>28</v>
      </c>
    </row>
    <row r="2726" ht="22.5" customHeight="1" spans="1:16">
      <c r="A2726" s="46" t="s">
        <v>64</v>
      </c>
      <c r="B2726" s="47" t="s">
        <v>65</v>
      </c>
      <c r="C2726" s="48">
        <v>43997</v>
      </c>
      <c r="D2726" s="47" t="str">
        <f t="shared" si="294"/>
        <v>June</v>
      </c>
      <c r="E2726" s="47">
        <f t="shared" si="295"/>
        <v>2020</v>
      </c>
      <c r="F2726" s="49">
        <v>129</v>
      </c>
      <c r="G2726" s="50">
        <v>23.05</v>
      </c>
      <c r="H2726" s="51">
        <f t="shared" si="296"/>
        <v>2973.45</v>
      </c>
      <c r="I2726" s="52">
        <v>0.15</v>
      </c>
      <c r="J2726" s="31" t="str">
        <f t="shared" si="297"/>
        <v>High (11–15%)</v>
      </c>
      <c r="K2726" s="51">
        <f t="shared" si="298"/>
        <v>446.0175</v>
      </c>
      <c r="L2726" s="51">
        <f t="shared" si="299"/>
        <v>2527.4325</v>
      </c>
      <c r="M2726" s="49">
        <v>2</v>
      </c>
      <c r="N2726" s="53">
        <f t="shared" si="300"/>
        <v>0.0155038759689922</v>
      </c>
      <c r="O2726" s="54" t="s">
        <v>31</v>
      </c>
      <c r="P2726" s="55" t="s">
        <v>30</v>
      </c>
    </row>
    <row r="2727" ht="22.5" customHeight="1" spans="1:16">
      <c r="A2727" s="36" t="s">
        <v>54</v>
      </c>
      <c r="B2727" s="37" t="s">
        <v>55</v>
      </c>
      <c r="C2727" s="38">
        <v>44004</v>
      </c>
      <c r="D2727" s="37" t="str">
        <f t="shared" si="294"/>
        <v>June</v>
      </c>
      <c r="E2727" s="37">
        <f t="shared" si="295"/>
        <v>2020</v>
      </c>
      <c r="F2727" s="39">
        <v>174</v>
      </c>
      <c r="G2727" s="40">
        <v>13.84</v>
      </c>
      <c r="H2727" s="41">
        <f t="shared" si="296"/>
        <v>2408.16</v>
      </c>
      <c r="I2727" s="42">
        <v>0.1</v>
      </c>
      <c r="J2727" s="31" t="str">
        <f t="shared" si="297"/>
        <v>Moderate (6–10%)</v>
      </c>
      <c r="K2727" s="41">
        <f t="shared" si="298"/>
        <v>240.816</v>
      </c>
      <c r="L2727" s="41">
        <f t="shared" si="299"/>
        <v>2167.344</v>
      </c>
      <c r="M2727" s="39">
        <v>2</v>
      </c>
      <c r="N2727" s="43">
        <f t="shared" si="300"/>
        <v>0.0114942528735632</v>
      </c>
      <c r="O2727" s="44" t="s">
        <v>32</v>
      </c>
      <c r="P2727" s="45" t="s">
        <v>28</v>
      </c>
    </row>
    <row r="2728" ht="22.5" customHeight="1" spans="1:16">
      <c r="A2728" s="46" t="s">
        <v>50</v>
      </c>
      <c r="B2728" s="47" t="s">
        <v>51</v>
      </c>
      <c r="C2728" s="48">
        <v>44011</v>
      </c>
      <c r="D2728" s="47" t="str">
        <f t="shared" si="294"/>
        <v>June</v>
      </c>
      <c r="E2728" s="47">
        <f t="shared" si="295"/>
        <v>2020</v>
      </c>
      <c r="F2728" s="49">
        <v>151</v>
      </c>
      <c r="G2728" s="50">
        <v>31.57</v>
      </c>
      <c r="H2728" s="51">
        <f t="shared" si="296"/>
        <v>4767.07</v>
      </c>
      <c r="I2728" s="52">
        <v>0.1</v>
      </c>
      <c r="J2728" s="31" t="str">
        <f t="shared" si="297"/>
        <v>Moderate (6–10%)</v>
      </c>
      <c r="K2728" s="51">
        <f t="shared" si="298"/>
        <v>476.706999999999</v>
      </c>
      <c r="L2728" s="51">
        <f t="shared" si="299"/>
        <v>4290.363</v>
      </c>
      <c r="M2728" s="49">
        <v>3</v>
      </c>
      <c r="N2728" s="53">
        <f t="shared" si="300"/>
        <v>0.0198675496688742</v>
      </c>
      <c r="O2728" s="54" t="s">
        <v>31</v>
      </c>
      <c r="P2728" s="55" t="s">
        <v>28</v>
      </c>
    </row>
    <row r="2729" ht="22.5" customHeight="1" spans="1:16">
      <c r="A2729" s="36" t="s">
        <v>6</v>
      </c>
      <c r="B2729" s="37" t="s">
        <v>51</v>
      </c>
      <c r="C2729" s="38">
        <v>44025</v>
      </c>
      <c r="D2729" s="37" t="str">
        <f t="shared" si="294"/>
        <v>July</v>
      </c>
      <c r="E2729" s="37">
        <f t="shared" si="295"/>
        <v>2020</v>
      </c>
      <c r="F2729" s="39">
        <v>146</v>
      </c>
      <c r="G2729" s="40">
        <v>46.9</v>
      </c>
      <c r="H2729" s="41">
        <f t="shared" si="296"/>
        <v>6847.4</v>
      </c>
      <c r="I2729" s="42">
        <v>0.18</v>
      </c>
      <c r="J2729" s="31" t="str">
        <f t="shared" si="297"/>
        <v>Very High (16–20%)</v>
      </c>
      <c r="K2729" s="41">
        <f t="shared" si="298"/>
        <v>1232.532</v>
      </c>
      <c r="L2729" s="41">
        <f t="shared" si="299"/>
        <v>5614.868</v>
      </c>
      <c r="M2729" s="39">
        <v>2</v>
      </c>
      <c r="N2729" s="43">
        <f t="shared" si="300"/>
        <v>0.0136986301369863</v>
      </c>
      <c r="O2729" s="44" t="s">
        <v>31</v>
      </c>
      <c r="P2729" s="45" t="s">
        <v>28</v>
      </c>
    </row>
    <row r="2730" ht="22.5" customHeight="1" spans="1:16">
      <c r="A2730" s="46" t="s">
        <v>64</v>
      </c>
      <c r="B2730" s="47" t="s">
        <v>65</v>
      </c>
      <c r="C2730" s="48">
        <v>44039</v>
      </c>
      <c r="D2730" s="47" t="str">
        <f t="shared" si="294"/>
        <v>July</v>
      </c>
      <c r="E2730" s="47">
        <f t="shared" si="295"/>
        <v>2020</v>
      </c>
      <c r="F2730" s="49">
        <v>162</v>
      </c>
      <c r="G2730" s="50">
        <v>46.51</v>
      </c>
      <c r="H2730" s="51">
        <f t="shared" si="296"/>
        <v>7534.62</v>
      </c>
      <c r="I2730" s="52">
        <v>0.15</v>
      </c>
      <c r="J2730" s="31" t="str">
        <f t="shared" si="297"/>
        <v>High (11–15%)</v>
      </c>
      <c r="K2730" s="51">
        <f t="shared" si="298"/>
        <v>1130.193</v>
      </c>
      <c r="L2730" s="51">
        <f t="shared" si="299"/>
        <v>6404.427</v>
      </c>
      <c r="M2730" s="49">
        <v>2</v>
      </c>
      <c r="N2730" s="53">
        <f t="shared" si="300"/>
        <v>0.0123456790123457</v>
      </c>
      <c r="O2730" s="54" t="s">
        <v>32</v>
      </c>
      <c r="P2730" s="55" t="s">
        <v>28</v>
      </c>
    </row>
    <row r="2731" ht="22.5" customHeight="1" spans="1:16">
      <c r="A2731" s="36" t="s">
        <v>10</v>
      </c>
      <c r="B2731" s="37" t="s">
        <v>62</v>
      </c>
      <c r="C2731" s="38">
        <v>44046</v>
      </c>
      <c r="D2731" s="37" t="str">
        <f t="shared" si="294"/>
        <v>August</v>
      </c>
      <c r="E2731" s="37">
        <f t="shared" si="295"/>
        <v>2020</v>
      </c>
      <c r="F2731" s="39">
        <v>153</v>
      </c>
      <c r="G2731" s="40">
        <v>38.85</v>
      </c>
      <c r="H2731" s="41">
        <f t="shared" si="296"/>
        <v>5944.05</v>
      </c>
      <c r="I2731" s="42">
        <v>0.1</v>
      </c>
      <c r="J2731" s="31" t="str">
        <f t="shared" si="297"/>
        <v>Moderate (6–10%)</v>
      </c>
      <c r="K2731" s="41">
        <f t="shared" si="298"/>
        <v>594.405</v>
      </c>
      <c r="L2731" s="41">
        <f t="shared" si="299"/>
        <v>5349.645</v>
      </c>
      <c r="M2731" s="39">
        <v>3</v>
      </c>
      <c r="N2731" s="43">
        <f t="shared" si="300"/>
        <v>0.0196078431372549</v>
      </c>
      <c r="O2731" s="44" t="s">
        <v>31</v>
      </c>
      <c r="P2731" s="45" t="s">
        <v>30</v>
      </c>
    </row>
    <row r="2732" ht="22.5" customHeight="1" spans="1:16">
      <c r="A2732" s="46" t="s">
        <v>59</v>
      </c>
      <c r="B2732" s="47" t="s">
        <v>60</v>
      </c>
      <c r="C2732" s="48">
        <v>44053</v>
      </c>
      <c r="D2732" s="47" t="str">
        <f t="shared" si="294"/>
        <v>August</v>
      </c>
      <c r="E2732" s="47">
        <f t="shared" si="295"/>
        <v>2020</v>
      </c>
      <c r="F2732" s="49">
        <v>171</v>
      </c>
      <c r="G2732" s="50">
        <v>24.03</v>
      </c>
      <c r="H2732" s="51">
        <f t="shared" si="296"/>
        <v>4109.13</v>
      </c>
      <c r="I2732" s="52">
        <v>0.04</v>
      </c>
      <c r="J2732" s="31" t="str">
        <f t="shared" si="297"/>
        <v>Low (1–5%)</v>
      </c>
      <c r="K2732" s="51">
        <f t="shared" si="298"/>
        <v>164.3652</v>
      </c>
      <c r="L2732" s="51">
        <f t="shared" si="299"/>
        <v>3944.7648</v>
      </c>
      <c r="M2732" s="49">
        <v>3</v>
      </c>
      <c r="N2732" s="53">
        <f t="shared" si="300"/>
        <v>0.0175438596491228</v>
      </c>
      <c r="O2732" s="54" t="s">
        <v>33</v>
      </c>
      <c r="P2732" s="55" t="s">
        <v>28</v>
      </c>
    </row>
    <row r="2733" ht="22.5" customHeight="1" spans="1:16">
      <c r="A2733" s="36" t="s">
        <v>9</v>
      </c>
      <c r="B2733" s="37" t="s">
        <v>62</v>
      </c>
      <c r="C2733" s="38">
        <v>44074</v>
      </c>
      <c r="D2733" s="37" t="str">
        <f t="shared" si="294"/>
        <v>August</v>
      </c>
      <c r="E2733" s="37">
        <f t="shared" si="295"/>
        <v>2020</v>
      </c>
      <c r="F2733" s="39">
        <v>151</v>
      </c>
      <c r="G2733" s="40">
        <v>28.46</v>
      </c>
      <c r="H2733" s="41">
        <f t="shared" si="296"/>
        <v>4297.46</v>
      </c>
      <c r="I2733" s="42">
        <v>0.07</v>
      </c>
      <c r="J2733" s="31" t="str">
        <f t="shared" si="297"/>
        <v>Moderate (6–10%)</v>
      </c>
      <c r="K2733" s="41">
        <f t="shared" si="298"/>
        <v>300.8222</v>
      </c>
      <c r="L2733" s="41">
        <f t="shared" si="299"/>
        <v>3996.6378</v>
      </c>
      <c r="M2733" s="39">
        <v>1</v>
      </c>
      <c r="N2733" s="43">
        <f t="shared" si="300"/>
        <v>0.00662251655629139</v>
      </c>
      <c r="O2733" s="44" t="s">
        <v>33</v>
      </c>
      <c r="P2733" s="45" t="s">
        <v>29</v>
      </c>
    </row>
    <row r="2734" ht="22.5" customHeight="1" spans="1:16">
      <c r="A2734" s="46" t="s">
        <v>46</v>
      </c>
      <c r="B2734" s="47" t="s">
        <v>47</v>
      </c>
      <c r="C2734" s="48">
        <v>44081</v>
      </c>
      <c r="D2734" s="47" t="str">
        <f t="shared" si="294"/>
        <v>September</v>
      </c>
      <c r="E2734" s="47">
        <f t="shared" si="295"/>
        <v>2020</v>
      </c>
      <c r="F2734" s="49">
        <v>147</v>
      </c>
      <c r="G2734" s="50">
        <v>35.62</v>
      </c>
      <c r="H2734" s="51">
        <f t="shared" si="296"/>
        <v>5236.14</v>
      </c>
      <c r="I2734" s="52">
        <v>0.16</v>
      </c>
      <c r="J2734" s="31" t="str">
        <f t="shared" si="297"/>
        <v>Very High (16–20%)</v>
      </c>
      <c r="K2734" s="51">
        <f t="shared" si="298"/>
        <v>837.7824</v>
      </c>
      <c r="L2734" s="51">
        <f t="shared" si="299"/>
        <v>4398.3576</v>
      </c>
      <c r="M2734" s="49">
        <v>1</v>
      </c>
      <c r="N2734" s="53">
        <f t="shared" si="300"/>
        <v>0.00680272108843537</v>
      </c>
      <c r="O2734" s="54" t="s">
        <v>32</v>
      </c>
      <c r="P2734" s="55" t="s">
        <v>28</v>
      </c>
    </row>
    <row r="2735" ht="22.5" customHeight="1" spans="1:16">
      <c r="A2735" s="36" t="s">
        <v>58</v>
      </c>
      <c r="B2735" s="37" t="s">
        <v>57</v>
      </c>
      <c r="C2735" s="38">
        <v>44088</v>
      </c>
      <c r="D2735" s="37" t="str">
        <f t="shared" si="294"/>
        <v>September</v>
      </c>
      <c r="E2735" s="37">
        <f t="shared" si="295"/>
        <v>2020</v>
      </c>
      <c r="F2735" s="39">
        <v>136</v>
      </c>
      <c r="G2735" s="40">
        <v>14.37</v>
      </c>
      <c r="H2735" s="41">
        <f t="shared" si="296"/>
        <v>1954.32</v>
      </c>
      <c r="I2735" s="42">
        <v>0.08</v>
      </c>
      <c r="J2735" s="31" t="str">
        <f t="shared" si="297"/>
        <v>Moderate (6–10%)</v>
      </c>
      <c r="K2735" s="41">
        <f t="shared" si="298"/>
        <v>156.3456</v>
      </c>
      <c r="L2735" s="41">
        <f t="shared" si="299"/>
        <v>1797.9744</v>
      </c>
      <c r="M2735" s="39">
        <v>1</v>
      </c>
      <c r="N2735" s="43">
        <f t="shared" si="300"/>
        <v>0.00735294117647059</v>
      </c>
      <c r="O2735" s="44" t="s">
        <v>31</v>
      </c>
      <c r="P2735" s="45" t="s">
        <v>30</v>
      </c>
    </row>
    <row r="2736" ht="22.5" customHeight="1" spans="1:16">
      <c r="A2736" s="46" t="s">
        <v>59</v>
      </c>
      <c r="B2736" s="47" t="s">
        <v>60</v>
      </c>
      <c r="C2736" s="48">
        <v>44088</v>
      </c>
      <c r="D2736" s="47" t="str">
        <f t="shared" si="294"/>
        <v>September</v>
      </c>
      <c r="E2736" s="47">
        <f t="shared" si="295"/>
        <v>2020</v>
      </c>
      <c r="F2736" s="49">
        <v>144</v>
      </c>
      <c r="G2736" s="50">
        <v>41.78</v>
      </c>
      <c r="H2736" s="51">
        <f t="shared" si="296"/>
        <v>6016.32</v>
      </c>
      <c r="I2736" s="52">
        <v>0.08</v>
      </c>
      <c r="J2736" s="31" t="str">
        <f t="shared" si="297"/>
        <v>Moderate (6–10%)</v>
      </c>
      <c r="K2736" s="51">
        <f t="shared" si="298"/>
        <v>481.3056</v>
      </c>
      <c r="L2736" s="51">
        <f t="shared" si="299"/>
        <v>5535.0144</v>
      </c>
      <c r="M2736" s="49">
        <v>0</v>
      </c>
      <c r="N2736" s="53">
        <f t="shared" si="300"/>
        <v>0</v>
      </c>
      <c r="O2736" s="54" t="s">
        <v>32</v>
      </c>
      <c r="P2736" s="55" t="s">
        <v>28</v>
      </c>
    </row>
    <row r="2737" ht="22.5" customHeight="1" spans="1:16">
      <c r="A2737" s="36" t="s">
        <v>10</v>
      </c>
      <c r="B2737" s="37" t="s">
        <v>62</v>
      </c>
      <c r="C2737" s="38">
        <v>44095</v>
      </c>
      <c r="D2737" s="37" t="str">
        <f t="shared" si="294"/>
        <v>September</v>
      </c>
      <c r="E2737" s="37">
        <f t="shared" si="295"/>
        <v>2020</v>
      </c>
      <c r="F2737" s="39">
        <v>137</v>
      </c>
      <c r="G2737" s="40">
        <v>54.18</v>
      </c>
      <c r="H2737" s="41">
        <f t="shared" si="296"/>
        <v>7422.66</v>
      </c>
      <c r="I2737" s="42">
        <v>0.1</v>
      </c>
      <c r="J2737" s="31" t="str">
        <f t="shared" si="297"/>
        <v>Moderate (6–10%)</v>
      </c>
      <c r="K2737" s="41">
        <f t="shared" si="298"/>
        <v>742.266</v>
      </c>
      <c r="L2737" s="41">
        <f t="shared" si="299"/>
        <v>6680.394</v>
      </c>
      <c r="M2737" s="39">
        <v>2</v>
      </c>
      <c r="N2737" s="43">
        <f t="shared" si="300"/>
        <v>0.0145985401459854</v>
      </c>
      <c r="O2737" s="44" t="s">
        <v>31</v>
      </c>
      <c r="P2737" s="45" t="s">
        <v>29</v>
      </c>
    </row>
    <row r="2738" ht="22.5" customHeight="1" spans="1:16">
      <c r="A2738" s="46" t="s">
        <v>52</v>
      </c>
      <c r="B2738" s="47" t="s">
        <v>53</v>
      </c>
      <c r="C2738" s="48">
        <v>44095</v>
      </c>
      <c r="D2738" s="47" t="str">
        <f t="shared" si="294"/>
        <v>September</v>
      </c>
      <c r="E2738" s="47">
        <f t="shared" si="295"/>
        <v>2020</v>
      </c>
      <c r="F2738" s="49">
        <v>182</v>
      </c>
      <c r="G2738" s="50">
        <v>34.45</v>
      </c>
      <c r="H2738" s="51">
        <f t="shared" si="296"/>
        <v>6269.9</v>
      </c>
      <c r="I2738" s="52">
        <v>0.15</v>
      </c>
      <c r="J2738" s="31" t="str">
        <f t="shared" si="297"/>
        <v>High (11–15%)</v>
      </c>
      <c r="K2738" s="51">
        <f t="shared" si="298"/>
        <v>940.485000000001</v>
      </c>
      <c r="L2738" s="51">
        <f t="shared" si="299"/>
        <v>5329.415</v>
      </c>
      <c r="M2738" s="49">
        <v>4</v>
      </c>
      <c r="N2738" s="53">
        <f t="shared" si="300"/>
        <v>0.021978021978022</v>
      </c>
      <c r="O2738" s="54" t="s">
        <v>33</v>
      </c>
      <c r="P2738" s="55" t="s">
        <v>30</v>
      </c>
    </row>
    <row r="2739" ht="22.5" customHeight="1" spans="1:16">
      <c r="A2739" s="36" t="s">
        <v>48</v>
      </c>
      <c r="B2739" s="37" t="s">
        <v>49</v>
      </c>
      <c r="C2739" s="38">
        <v>44095</v>
      </c>
      <c r="D2739" s="37" t="str">
        <f t="shared" si="294"/>
        <v>September</v>
      </c>
      <c r="E2739" s="37">
        <f t="shared" si="295"/>
        <v>2020</v>
      </c>
      <c r="F2739" s="39">
        <v>152</v>
      </c>
      <c r="G2739" s="40">
        <v>50.59</v>
      </c>
      <c r="H2739" s="41">
        <f t="shared" si="296"/>
        <v>7689.68</v>
      </c>
      <c r="I2739" s="42">
        <v>0.16</v>
      </c>
      <c r="J2739" s="31" t="str">
        <f t="shared" si="297"/>
        <v>Very High (16–20%)</v>
      </c>
      <c r="K2739" s="41">
        <f t="shared" si="298"/>
        <v>1230.3488</v>
      </c>
      <c r="L2739" s="41">
        <f t="shared" si="299"/>
        <v>6459.3312</v>
      </c>
      <c r="M2739" s="39">
        <v>1</v>
      </c>
      <c r="N2739" s="43">
        <f t="shared" si="300"/>
        <v>0.00657894736842105</v>
      </c>
      <c r="O2739" s="44" t="s">
        <v>32</v>
      </c>
      <c r="P2739" s="45" t="s">
        <v>30</v>
      </c>
    </row>
    <row r="2740" ht="22.5" customHeight="1" spans="1:16">
      <c r="A2740" s="46" t="s">
        <v>48</v>
      </c>
      <c r="B2740" s="47" t="s">
        <v>49</v>
      </c>
      <c r="C2740" s="48">
        <v>44109</v>
      </c>
      <c r="D2740" s="47" t="str">
        <f t="shared" si="294"/>
        <v>October</v>
      </c>
      <c r="E2740" s="47">
        <f t="shared" si="295"/>
        <v>2020</v>
      </c>
      <c r="F2740" s="49">
        <v>144</v>
      </c>
      <c r="G2740" s="50">
        <v>15.33</v>
      </c>
      <c r="H2740" s="51">
        <f t="shared" si="296"/>
        <v>2207.52</v>
      </c>
      <c r="I2740" s="52">
        <v>0.13</v>
      </c>
      <c r="J2740" s="31" t="str">
        <f t="shared" si="297"/>
        <v>High (11–15%)</v>
      </c>
      <c r="K2740" s="51">
        <f t="shared" si="298"/>
        <v>286.9776</v>
      </c>
      <c r="L2740" s="51">
        <f t="shared" si="299"/>
        <v>1920.5424</v>
      </c>
      <c r="M2740" s="49">
        <v>0</v>
      </c>
      <c r="N2740" s="53">
        <f t="shared" si="300"/>
        <v>0</v>
      </c>
      <c r="O2740" s="54" t="s">
        <v>31</v>
      </c>
      <c r="P2740" s="55" t="s">
        <v>29</v>
      </c>
    </row>
    <row r="2741" ht="22.5" customHeight="1" spans="1:16">
      <c r="A2741" s="36" t="s">
        <v>6</v>
      </c>
      <c r="B2741" s="37" t="s">
        <v>51</v>
      </c>
      <c r="C2741" s="38">
        <v>44116</v>
      </c>
      <c r="D2741" s="37" t="str">
        <f t="shared" si="294"/>
        <v>October</v>
      </c>
      <c r="E2741" s="37">
        <f t="shared" si="295"/>
        <v>2020</v>
      </c>
      <c r="F2741" s="39">
        <v>131</v>
      </c>
      <c r="G2741" s="40">
        <v>58.18</v>
      </c>
      <c r="H2741" s="41">
        <f t="shared" si="296"/>
        <v>7621.58</v>
      </c>
      <c r="I2741" s="42">
        <v>0.22</v>
      </c>
      <c r="J2741" s="31" t="str">
        <f t="shared" si="297"/>
        <v>Maximum (21–25%)</v>
      </c>
      <c r="K2741" s="41">
        <f t="shared" si="298"/>
        <v>1676.7476</v>
      </c>
      <c r="L2741" s="41">
        <f t="shared" si="299"/>
        <v>5944.8324</v>
      </c>
      <c r="M2741" s="39">
        <v>1</v>
      </c>
      <c r="N2741" s="43">
        <f t="shared" si="300"/>
        <v>0.00763358778625954</v>
      </c>
      <c r="O2741" s="44" t="s">
        <v>33</v>
      </c>
      <c r="P2741" s="45" t="s">
        <v>30</v>
      </c>
    </row>
    <row r="2742" ht="22.5" customHeight="1" spans="1:16">
      <c r="A2742" s="46" t="s">
        <v>6</v>
      </c>
      <c r="B2742" s="47" t="s">
        <v>51</v>
      </c>
      <c r="C2742" s="48">
        <v>44123</v>
      </c>
      <c r="D2742" s="47" t="str">
        <f t="shared" si="294"/>
        <v>October</v>
      </c>
      <c r="E2742" s="47">
        <f t="shared" si="295"/>
        <v>2020</v>
      </c>
      <c r="F2742" s="49">
        <v>143</v>
      </c>
      <c r="G2742" s="50">
        <v>18.4</v>
      </c>
      <c r="H2742" s="51">
        <f t="shared" si="296"/>
        <v>2631.2</v>
      </c>
      <c r="I2742" s="52">
        <v>0</v>
      </c>
      <c r="J2742" s="31" t="str">
        <f t="shared" si="297"/>
        <v>No Discount</v>
      </c>
      <c r="K2742" s="51">
        <f t="shared" si="298"/>
        <v>0</v>
      </c>
      <c r="L2742" s="51">
        <f t="shared" si="299"/>
        <v>2631.2</v>
      </c>
      <c r="M2742" s="49">
        <v>1</v>
      </c>
      <c r="N2742" s="53">
        <f t="shared" si="300"/>
        <v>0.00699300699300699</v>
      </c>
      <c r="O2742" s="54" t="s">
        <v>31</v>
      </c>
      <c r="P2742" s="55" t="s">
        <v>30</v>
      </c>
    </row>
    <row r="2743" ht="22.5" customHeight="1" spans="1:16">
      <c r="A2743" s="36" t="s">
        <v>9</v>
      </c>
      <c r="B2743" s="37" t="s">
        <v>62</v>
      </c>
      <c r="C2743" s="38">
        <v>44130</v>
      </c>
      <c r="D2743" s="37" t="str">
        <f t="shared" si="294"/>
        <v>October</v>
      </c>
      <c r="E2743" s="37">
        <f t="shared" si="295"/>
        <v>2020</v>
      </c>
      <c r="F2743" s="39">
        <v>160</v>
      </c>
      <c r="G2743" s="40">
        <v>29.23</v>
      </c>
      <c r="H2743" s="41">
        <f t="shared" si="296"/>
        <v>4676.8</v>
      </c>
      <c r="I2743" s="42">
        <v>0.19</v>
      </c>
      <c r="J2743" s="31" t="str">
        <f t="shared" si="297"/>
        <v>Very High (16–20%)</v>
      </c>
      <c r="K2743" s="41">
        <f t="shared" si="298"/>
        <v>888.592</v>
      </c>
      <c r="L2743" s="41">
        <f t="shared" si="299"/>
        <v>3788.208</v>
      </c>
      <c r="M2743" s="39">
        <v>1</v>
      </c>
      <c r="N2743" s="43">
        <f t="shared" si="300"/>
        <v>0.00625</v>
      </c>
      <c r="O2743" s="44" t="s">
        <v>32</v>
      </c>
      <c r="P2743" s="45" t="s">
        <v>28</v>
      </c>
    </row>
    <row r="2744" ht="22.5" customHeight="1" spans="1:16">
      <c r="A2744" s="46" t="s">
        <v>54</v>
      </c>
      <c r="B2744" s="47" t="s">
        <v>55</v>
      </c>
      <c r="C2744" s="48">
        <v>44165</v>
      </c>
      <c r="D2744" s="47" t="str">
        <f t="shared" si="294"/>
        <v>November</v>
      </c>
      <c r="E2744" s="47">
        <f t="shared" si="295"/>
        <v>2020</v>
      </c>
      <c r="F2744" s="49">
        <v>163</v>
      </c>
      <c r="G2744" s="50">
        <v>14.42</v>
      </c>
      <c r="H2744" s="51">
        <f t="shared" si="296"/>
        <v>2350.46</v>
      </c>
      <c r="I2744" s="52">
        <v>0.1</v>
      </c>
      <c r="J2744" s="31" t="str">
        <f t="shared" si="297"/>
        <v>Moderate (6–10%)</v>
      </c>
      <c r="K2744" s="51">
        <f t="shared" si="298"/>
        <v>235.046</v>
      </c>
      <c r="L2744" s="51">
        <f t="shared" si="299"/>
        <v>2115.414</v>
      </c>
      <c r="M2744" s="49">
        <v>5</v>
      </c>
      <c r="N2744" s="53">
        <f t="shared" si="300"/>
        <v>0.0306748466257669</v>
      </c>
      <c r="O2744" s="54" t="s">
        <v>33</v>
      </c>
      <c r="P2744" s="55" t="s">
        <v>29</v>
      </c>
    </row>
    <row r="2745" ht="22.5" customHeight="1" spans="1:16">
      <c r="A2745" s="36" t="s">
        <v>59</v>
      </c>
      <c r="B2745" s="37" t="s">
        <v>60</v>
      </c>
      <c r="C2745" s="38">
        <v>44172</v>
      </c>
      <c r="D2745" s="37" t="str">
        <f t="shared" si="294"/>
        <v>December</v>
      </c>
      <c r="E2745" s="37">
        <f t="shared" si="295"/>
        <v>2020</v>
      </c>
      <c r="F2745" s="39">
        <v>150</v>
      </c>
      <c r="G2745" s="40">
        <v>41.34</v>
      </c>
      <c r="H2745" s="41">
        <f t="shared" si="296"/>
        <v>6201</v>
      </c>
      <c r="I2745" s="42">
        <v>0.09</v>
      </c>
      <c r="J2745" s="31" t="str">
        <f t="shared" si="297"/>
        <v>Moderate (6–10%)</v>
      </c>
      <c r="K2745" s="41">
        <f t="shared" si="298"/>
        <v>558.09</v>
      </c>
      <c r="L2745" s="41">
        <f t="shared" si="299"/>
        <v>5642.91</v>
      </c>
      <c r="M2745" s="39">
        <v>5</v>
      </c>
      <c r="N2745" s="43">
        <f t="shared" si="300"/>
        <v>0.0333333333333333</v>
      </c>
      <c r="O2745" s="44" t="s">
        <v>31</v>
      </c>
      <c r="P2745" s="45" t="s">
        <v>28</v>
      </c>
    </row>
    <row r="2746" ht="22.5" customHeight="1" spans="1:16">
      <c r="A2746" s="46" t="s">
        <v>52</v>
      </c>
      <c r="B2746" s="47" t="s">
        <v>53</v>
      </c>
      <c r="C2746" s="48">
        <v>44186</v>
      </c>
      <c r="D2746" s="47" t="str">
        <f t="shared" si="294"/>
        <v>December</v>
      </c>
      <c r="E2746" s="47">
        <f t="shared" si="295"/>
        <v>2020</v>
      </c>
      <c r="F2746" s="49">
        <v>158</v>
      </c>
      <c r="G2746" s="50">
        <v>41.16</v>
      </c>
      <c r="H2746" s="51">
        <f t="shared" si="296"/>
        <v>6503.28</v>
      </c>
      <c r="I2746" s="52">
        <v>0.03</v>
      </c>
      <c r="J2746" s="31" t="str">
        <f t="shared" si="297"/>
        <v>Low (1–5%)</v>
      </c>
      <c r="K2746" s="51">
        <f t="shared" si="298"/>
        <v>195.0984</v>
      </c>
      <c r="L2746" s="51">
        <f t="shared" si="299"/>
        <v>6308.1816</v>
      </c>
      <c r="M2746" s="49">
        <v>2</v>
      </c>
      <c r="N2746" s="53">
        <f t="shared" si="300"/>
        <v>0.0126582278481013</v>
      </c>
      <c r="O2746" s="54" t="s">
        <v>33</v>
      </c>
      <c r="P2746" s="55" t="s">
        <v>28</v>
      </c>
    </row>
    <row r="2747" ht="22.5" customHeight="1" spans="1:16">
      <c r="A2747" s="36" t="s">
        <v>58</v>
      </c>
      <c r="B2747" s="37" t="s">
        <v>57</v>
      </c>
      <c r="C2747" s="38">
        <v>44193</v>
      </c>
      <c r="D2747" s="37" t="str">
        <f t="shared" si="294"/>
        <v>December</v>
      </c>
      <c r="E2747" s="37">
        <f t="shared" si="295"/>
        <v>2020</v>
      </c>
      <c r="F2747" s="39">
        <v>165</v>
      </c>
      <c r="G2747" s="40">
        <v>53.72</v>
      </c>
      <c r="H2747" s="41">
        <f t="shared" si="296"/>
        <v>8863.8</v>
      </c>
      <c r="I2747" s="42">
        <v>0.13</v>
      </c>
      <c r="J2747" s="31" t="str">
        <f t="shared" si="297"/>
        <v>High (11–15%)</v>
      </c>
      <c r="K2747" s="41">
        <f t="shared" si="298"/>
        <v>1152.294</v>
      </c>
      <c r="L2747" s="41">
        <f t="shared" si="299"/>
        <v>7711.506</v>
      </c>
      <c r="M2747" s="39">
        <v>2</v>
      </c>
      <c r="N2747" s="43">
        <f t="shared" si="300"/>
        <v>0.0121212121212121</v>
      </c>
      <c r="O2747" s="44" t="s">
        <v>33</v>
      </c>
      <c r="P2747" s="45" t="s">
        <v>29</v>
      </c>
    </row>
    <row r="2748" ht="22.5" customHeight="1" spans="1:16">
      <c r="A2748" s="46" t="s">
        <v>58</v>
      </c>
      <c r="B2748" s="47" t="s">
        <v>57</v>
      </c>
      <c r="C2748" s="48">
        <v>44207</v>
      </c>
      <c r="D2748" s="47" t="str">
        <f t="shared" si="294"/>
        <v>January</v>
      </c>
      <c r="E2748" s="47">
        <f t="shared" si="295"/>
        <v>2021</v>
      </c>
      <c r="F2748" s="49">
        <v>131</v>
      </c>
      <c r="G2748" s="50">
        <v>41.91</v>
      </c>
      <c r="H2748" s="51">
        <f t="shared" si="296"/>
        <v>5490.21</v>
      </c>
      <c r="I2748" s="52">
        <v>0.21</v>
      </c>
      <c r="J2748" s="31" t="str">
        <f t="shared" si="297"/>
        <v>Maximum (21–25%)</v>
      </c>
      <c r="K2748" s="51">
        <f t="shared" si="298"/>
        <v>1152.9441</v>
      </c>
      <c r="L2748" s="51">
        <f t="shared" si="299"/>
        <v>4337.2659</v>
      </c>
      <c r="M2748" s="49">
        <v>3</v>
      </c>
      <c r="N2748" s="53">
        <f t="shared" si="300"/>
        <v>0.0229007633587786</v>
      </c>
      <c r="O2748" s="54" t="s">
        <v>32</v>
      </c>
      <c r="P2748" s="55" t="s">
        <v>28</v>
      </c>
    </row>
    <row r="2749" ht="22.5" customHeight="1" spans="1:16">
      <c r="A2749" s="36" t="s">
        <v>54</v>
      </c>
      <c r="B2749" s="37" t="s">
        <v>55</v>
      </c>
      <c r="C2749" s="38">
        <v>44207</v>
      </c>
      <c r="D2749" s="37" t="str">
        <f t="shared" si="294"/>
        <v>January</v>
      </c>
      <c r="E2749" s="37">
        <f t="shared" si="295"/>
        <v>2021</v>
      </c>
      <c r="F2749" s="39">
        <v>145</v>
      </c>
      <c r="G2749" s="40">
        <v>50.44</v>
      </c>
      <c r="H2749" s="41">
        <f t="shared" si="296"/>
        <v>7313.8</v>
      </c>
      <c r="I2749" s="42">
        <v>0</v>
      </c>
      <c r="J2749" s="31" t="str">
        <f t="shared" si="297"/>
        <v>No Discount</v>
      </c>
      <c r="K2749" s="41">
        <f t="shared" si="298"/>
        <v>0</v>
      </c>
      <c r="L2749" s="41">
        <f t="shared" si="299"/>
        <v>7313.8</v>
      </c>
      <c r="M2749" s="39">
        <v>1</v>
      </c>
      <c r="N2749" s="43">
        <f t="shared" si="300"/>
        <v>0.00689655172413793</v>
      </c>
      <c r="O2749" s="44" t="s">
        <v>33</v>
      </c>
      <c r="P2749" s="45" t="s">
        <v>29</v>
      </c>
    </row>
    <row r="2750" ht="22.5" customHeight="1" spans="1:16">
      <c r="A2750" s="46" t="s">
        <v>64</v>
      </c>
      <c r="B2750" s="47" t="s">
        <v>65</v>
      </c>
      <c r="C2750" s="48">
        <v>44235</v>
      </c>
      <c r="D2750" s="47" t="str">
        <f t="shared" si="294"/>
        <v>February</v>
      </c>
      <c r="E2750" s="47">
        <f t="shared" si="295"/>
        <v>2021</v>
      </c>
      <c r="F2750" s="49">
        <v>153</v>
      </c>
      <c r="G2750" s="50">
        <v>39.82</v>
      </c>
      <c r="H2750" s="51">
        <f t="shared" si="296"/>
        <v>6092.46</v>
      </c>
      <c r="I2750" s="52">
        <v>0.01</v>
      </c>
      <c r="J2750" s="31" t="str">
        <f t="shared" si="297"/>
        <v>Low (1–5%)</v>
      </c>
      <c r="K2750" s="51">
        <f t="shared" si="298"/>
        <v>60.9246000000003</v>
      </c>
      <c r="L2750" s="51">
        <f t="shared" si="299"/>
        <v>6031.5354</v>
      </c>
      <c r="M2750" s="49">
        <v>3</v>
      </c>
      <c r="N2750" s="53">
        <f t="shared" si="300"/>
        <v>0.0196078431372549</v>
      </c>
      <c r="O2750" s="54" t="s">
        <v>32</v>
      </c>
      <c r="P2750" s="55" t="s">
        <v>28</v>
      </c>
    </row>
    <row r="2751" ht="22.5" customHeight="1" spans="1:16">
      <c r="A2751" s="36" t="s">
        <v>50</v>
      </c>
      <c r="B2751" s="37" t="s">
        <v>51</v>
      </c>
      <c r="C2751" s="38">
        <v>44235</v>
      </c>
      <c r="D2751" s="37" t="str">
        <f t="shared" si="294"/>
        <v>February</v>
      </c>
      <c r="E2751" s="37">
        <f t="shared" si="295"/>
        <v>2021</v>
      </c>
      <c r="F2751" s="39">
        <v>131</v>
      </c>
      <c r="G2751" s="40">
        <v>19.98</v>
      </c>
      <c r="H2751" s="41">
        <f t="shared" si="296"/>
        <v>2617.38</v>
      </c>
      <c r="I2751" s="42">
        <v>0.02</v>
      </c>
      <c r="J2751" s="31" t="str">
        <f t="shared" si="297"/>
        <v>Low (1–5%)</v>
      </c>
      <c r="K2751" s="41">
        <f t="shared" si="298"/>
        <v>52.3476000000001</v>
      </c>
      <c r="L2751" s="41">
        <f t="shared" si="299"/>
        <v>2565.0324</v>
      </c>
      <c r="M2751" s="39">
        <v>1</v>
      </c>
      <c r="N2751" s="43">
        <f t="shared" si="300"/>
        <v>0.00763358778625954</v>
      </c>
      <c r="O2751" s="44" t="s">
        <v>31</v>
      </c>
      <c r="P2751" s="45" t="s">
        <v>29</v>
      </c>
    </row>
    <row r="2752" ht="22.5" customHeight="1" spans="1:16">
      <c r="A2752" s="46" t="s">
        <v>10</v>
      </c>
      <c r="B2752" s="47" t="s">
        <v>62</v>
      </c>
      <c r="C2752" s="48">
        <v>44242</v>
      </c>
      <c r="D2752" s="47" t="str">
        <f t="shared" si="294"/>
        <v>February</v>
      </c>
      <c r="E2752" s="47">
        <f t="shared" si="295"/>
        <v>2021</v>
      </c>
      <c r="F2752" s="49">
        <v>142</v>
      </c>
      <c r="G2752" s="50">
        <v>32.09</v>
      </c>
      <c r="H2752" s="51">
        <f t="shared" si="296"/>
        <v>4556.78</v>
      </c>
      <c r="I2752" s="52">
        <v>0.24</v>
      </c>
      <c r="J2752" s="31" t="str">
        <f t="shared" si="297"/>
        <v>Maximum (21–25%)</v>
      </c>
      <c r="K2752" s="51">
        <f t="shared" si="298"/>
        <v>1093.6272</v>
      </c>
      <c r="L2752" s="51">
        <f t="shared" si="299"/>
        <v>3463.1528</v>
      </c>
      <c r="M2752" s="49">
        <v>2</v>
      </c>
      <c r="N2752" s="53">
        <f t="shared" si="300"/>
        <v>0.0140845070422535</v>
      </c>
      <c r="O2752" s="54" t="s">
        <v>31</v>
      </c>
      <c r="P2752" s="55" t="s">
        <v>28</v>
      </c>
    </row>
    <row r="2753" ht="22.5" customHeight="1" spans="1:16">
      <c r="A2753" s="36" t="s">
        <v>7</v>
      </c>
      <c r="B2753" s="37" t="s">
        <v>47</v>
      </c>
      <c r="C2753" s="38">
        <v>44242</v>
      </c>
      <c r="D2753" s="37" t="str">
        <f t="shared" si="294"/>
        <v>February</v>
      </c>
      <c r="E2753" s="37">
        <f t="shared" si="295"/>
        <v>2021</v>
      </c>
      <c r="F2753" s="39">
        <v>157</v>
      </c>
      <c r="G2753" s="40">
        <v>28.63</v>
      </c>
      <c r="H2753" s="41">
        <f t="shared" si="296"/>
        <v>4494.91</v>
      </c>
      <c r="I2753" s="42">
        <v>0.22</v>
      </c>
      <c r="J2753" s="31" t="str">
        <f t="shared" si="297"/>
        <v>Maximum (21–25%)</v>
      </c>
      <c r="K2753" s="41">
        <f t="shared" si="298"/>
        <v>988.8802</v>
      </c>
      <c r="L2753" s="41">
        <f t="shared" si="299"/>
        <v>3506.0298</v>
      </c>
      <c r="M2753" s="39">
        <v>2</v>
      </c>
      <c r="N2753" s="43">
        <f t="shared" si="300"/>
        <v>0.0127388535031847</v>
      </c>
      <c r="O2753" s="44" t="s">
        <v>31</v>
      </c>
      <c r="P2753" s="45" t="s">
        <v>28</v>
      </c>
    </row>
    <row r="2754" ht="22.5" customHeight="1" spans="1:16">
      <c r="A2754" s="46" t="s">
        <v>50</v>
      </c>
      <c r="B2754" s="47" t="s">
        <v>51</v>
      </c>
      <c r="C2754" s="48">
        <v>44242</v>
      </c>
      <c r="D2754" s="47" t="str">
        <f t="shared" si="294"/>
        <v>February</v>
      </c>
      <c r="E2754" s="47">
        <f t="shared" si="295"/>
        <v>2021</v>
      </c>
      <c r="F2754" s="49">
        <v>152</v>
      </c>
      <c r="G2754" s="50">
        <v>43.09</v>
      </c>
      <c r="H2754" s="51">
        <f t="shared" si="296"/>
        <v>6549.68</v>
      </c>
      <c r="I2754" s="52">
        <v>0.08</v>
      </c>
      <c r="J2754" s="31" t="str">
        <f t="shared" si="297"/>
        <v>Moderate (6–10%)</v>
      </c>
      <c r="K2754" s="51">
        <f t="shared" si="298"/>
        <v>523.9744</v>
      </c>
      <c r="L2754" s="51">
        <f t="shared" si="299"/>
        <v>6025.7056</v>
      </c>
      <c r="M2754" s="49">
        <v>3</v>
      </c>
      <c r="N2754" s="53">
        <f t="shared" si="300"/>
        <v>0.0197368421052632</v>
      </c>
      <c r="O2754" s="54" t="s">
        <v>31</v>
      </c>
      <c r="P2754" s="55" t="s">
        <v>30</v>
      </c>
    </row>
    <row r="2755" ht="22.5" customHeight="1" spans="1:16">
      <c r="A2755" s="36" t="s">
        <v>63</v>
      </c>
      <c r="B2755" s="37" t="s">
        <v>57</v>
      </c>
      <c r="C2755" s="38">
        <v>44242</v>
      </c>
      <c r="D2755" s="37" t="str">
        <f t="shared" ref="D2755:D2818" si="301">TEXT(C2755,"mmmm")</f>
        <v>February</v>
      </c>
      <c r="E2755" s="37">
        <f t="shared" ref="E2755:E2818" si="302">YEAR(C2755)</f>
        <v>2021</v>
      </c>
      <c r="F2755" s="39">
        <v>142</v>
      </c>
      <c r="G2755" s="40">
        <v>47.27</v>
      </c>
      <c r="H2755" s="41">
        <f t="shared" ref="H2755:H2818" si="303">F2755*G2755</f>
        <v>6712.34</v>
      </c>
      <c r="I2755" s="42">
        <v>0.11</v>
      </c>
      <c r="J2755" s="31" t="str">
        <f t="shared" ref="J2755:J2818" si="304">IF(I2755=0,"No Discount",IF(I2755&lt;=0.05,"Low (1–5%)",IF(I2755&lt;=0.1,"Moderate (6–10%)",IF(I2755&lt;=0.15,"High (11–15%)",IF(I2755&lt;=0.2,"Very High (16–20%)","Maximum (21–25%)")))))</f>
        <v>High (11–15%)</v>
      </c>
      <c r="K2755" s="41">
        <f t="shared" ref="K2755:K2818" si="305">H2755-L2755</f>
        <v>738.3574</v>
      </c>
      <c r="L2755" s="41">
        <f t="shared" ref="L2755:L2818" si="306">H2755*(1-I2755)</f>
        <v>5973.9826</v>
      </c>
      <c r="M2755" s="39">
        <v>1</v>
      </c>
      <c r="N2755" s="43">
        <f t="shared" ref="N2755:N2818" si="307">M2755/F2755</f>
        <v>0.00704225352112676</v>
      </c>
      <c r="O2755" s="44" t="s">
        <v>31</v>
      </c>
      <c r="P2755" s="45" t="s">
        <v>30</v>
      </c>
    </row>
    <row r="2756" ht="22.5" customHeight="1" spans="1:16">
      <c r="A2756" s="46" t="s">
        <v>10</v>
      </c>
      <c r="B2756" s="47" t="s">
        <v>62</v>
      </c>
      <c r="C2756" s="48">
        <v>44263</v>
      </c>
      <c r="D2756" s="47" t="str">
        <f t="shared" si="301"/>
        <v>March</v>
      </c>
      <c r="E2756" s="47">
        <f t="shared" si="302"/>
        <v>2021</v>
      </c>
      <c r="F2756" s="49">
        <v>139</v>
      </c>
      <c r="G2756" s="50">
        <v>18.64</v>
      </c>
      <c r="H2756" s="51">
        <f t="shared" si="303"/>
        <v>2590.96</v>
      </c>
      <c r="I2756" s="52">
        <v>0.11</v>
      </c>
      <c r="J2756" s="31" t="str">
        <f t="shared" si="304"/>
        <v>High (11–15%)</v>
      </c>
      <c r="K2756" s="51">
        <f t="shared" si="305"/>
        <v>285.0056</v>
      </c>
      <c r="L2756" s="51">
        <f t="shared" si="306"/>
        <v>2305.9544</v>
      </c>
      <c r="M2756" s="49">
        <v>3</v>
      </c>
      <c r="N2756" s="53">
        <f t="shared" si="307"/>
        <v>0.0215827338129496</v>
      </c>
      <c r="O2756" s="54" t="s">
        <v>33</v>
      </c>
      <c r="P2756" s="55" t="s">
        <v>29</v>
      </c>
    </row>
    <row r="2757" ht="22.5" customHeight="1" spans="1:16">
      <c r="A2757" s="36" t="s">
        <v>10</v>
      </c>
      <c r="B2757" s="37" t="s">
        <v>62</v>
      </c>
      <c r="C2757" s="38">
        <v>44270</v>
      </c>
      <c r="D2757" s="37" t="str">
        <f t="shared" si="301"/>
        <v>March</v>
      </c>
      <c r="E2757" s="37">
        <f t="shared" si="302"/>
        <v>2021</v>
      </c>
      <c r="F2757" s="39">
        <v>153</v>
      </c>
      <c r="G2757" s="40">
        <v>55.58</v>
      </c>
      <c r="H2757" s="41">
        <f t="shared" si="303"/>
        <v>8503.74</v>
      </c>
      <c r="I2757" s="42">
        <v>0.12</v>
      </c>
      <c r="J2757" s="31" t="str">
        <f t="shared" si="304"/>
        <v>High (11–15%)</v>
      </c>
      <c r="K2757" s="41">
        <f t="shared" si="305"/>
        <v>1020.4488</v>
      </c>
      <c r="L2757" s="41">
        <f t="shared" si="306"/>
        <v>7483.2912</v>
      </c>
      <c r="M2757" s="39">
        <v>2</v>
      </c>
      <c r="N2757" s="43">
        <f t="shared" si="307"/>
        <v>0.0130718954248366</v>
      </c>
      <c r="O2757" s="44" t="s">
        <v>32</v>
      </c>
      <c r="P2757" s="45" t="s">
        <v>30</v>
      </c>
    </row>
    <row r="2758" ht="22.5" customHeight="1" spans="1:16">
      <c r="A2758" s="46" t="s">
        <v>64</v>
      </c>
      <c r="B2758" s="47" t="s">
        <v>65</v>
      </c>
      <c r="C2758" s="48">
        <v>44270</v>
      </c>
      <c r="D2758" s="47" t="str">
        <f t="shared" si="301"/>
        <v>March</v>
      </c>
      <c r="E2758" s="47">
        <f t="shared" si="302"/>
        <v>2021</v>
      </c>
      <c r="F2758" s="49">
        <v>166</v>
      </c>
      <c r="G2758" s="50">
        <v>13.93</v>
      </c>
      <c r="H2758" s="51">
        <f t="shared" si="303"/>
        <v>2312.38</v>
      </c>
      <c r="I2758" s="52">
        <v>0.19</v>
      </c>
      <c r="J2758" s="31" t="str">
        <f t="shared" si="304"/>
        <v>Very High (16–20%)</v>
      </c>
      <c r="K2758" s="51">
        <f t="shared" si="305"/>
        <v>439.3522</v>
      </c>
      <c r="L2758" s="51">
        <f t="shared" si="306"/>
        <v>1873.0278</v>
      </c>
      <c r="M2758" s="49">
        <v>2</v>
      </c>
      <c r="N2758" s="53">
        <f t="shared" si="307"/>
        <v>0.0120481927710843</v>
      </c>
      <c r="O2758" s="54" t="s">
        <v>32</v>
      </c>
      <c r="P2758" s="55" t="s">
        <v>28</v>
      </c>
    </row>
    <row r="2759" ht="22.5" customHeight="1" spans="1:16">
      <c r="A2759" s="36" t="s">
        <v>61</v>
      </c>
      <c r="B2759" s="37" t="s">
        <v>62</v>
      </c>
      <c r="C2759" s="38">
        <v>44284</v>
      </c>
      <c r="D2759" s="37" t="str">
        <f t="shared" si="301"/>
        <v>March</v>
      </c>
      <c r="E2759" s="37">
        <f t="shared" si="302"/>
        <v>2021</v>
      </c>
      <c r="F2759" s="39">
        <v>140</v>
      </c>
      <c r="G2759" s="40">
        <v>54.34</v>
      </c>
      <c r="H2759" s="41">
        <f t="shared" si="303"/>
        <v>7607.6</v>
      </c>
      <c r="I2759" s="42">
        <v>0.18</v>
      </c>
      <c r="J2759" s="31" t="str">
        <f t="shared" si="304"/>
        <v>Very High (16–20%)</v>
      </c>
      <c r="K2759" s="41">
        <f t="shared" si="305"/>
        <v>1369.368</v>
      </c>
      <c r="L2759" s="41">
        <f t="shared" si="306"/>
        <v>6238.232</v>
      </c>
      <c r="M2759" s="39">
        <v>2</v>
      </c>
      <c r="N2759" s="43">
        <f t="shared" si="307"/>
        <v>0.0142857142857143</v>
      </c>
      <c r="O2759" s="44" t="s">
        <v>32</v>
      </c>
      <c r="P2759" s="45" t="s">
        <v>30</v>
      </c>
    </row>
    <row r="2760" ht="22.5" customHeight="1" spans="1:16">
      <c r="A2760" s="46" t="s">
        <v>7</v>
      </c>
      <c r="B2760" s="47" t="s">
        <v>47</v>
      </c>
      <c r="C2760" s="48">
        <v>44284</v>
      </c>
      <c r="D2760" s="47" t="str">
        <f t="shared" si="301"/>
        <v>March</v>
      </c>
      <c r="E2760" s="47">
        <f t="shared" si="302"/>
        <v>2021</v>
      </c>
      <c r="F2760" s="49">
        <v>140</v>
      </c>
      <c r="G2760" s="50">
        <v>39.63</v>
      </c>
      <c r="H2760" s="51">
        <f t="shared" si="303"/>
        <v>5548.2</v>
      </c>
      <c r="I2760" s="52">
        <v>0.18</v>
      </c>
      <c r="J2760" s="31" t="str">
        <f t="shared" si="304"/>
        <v>Very High (16–20%)</v>
      </c>
      <c r="K2760" s="51">
        <f t="shared" si="305"/>
        <v>998.675999999999</v>
      </c>
      <c r="L2760" s="51">
        <f t="shared" si="306"/>
        <v>4549.524</v>
      </c>
      <c r="M2760" s="49">
        <v>1</v>
      </c>
      <c r="N2760" s="53">
        <f t="shared" si="307"/>
        <v>0.00714285714285714</v>
      </c>
      <c r="O2760" s="54" t="s">
        <v>33</v>
      </c>
      <c r="P2760" s="55" t="s">
        <v>28</v>
      </c>
    </row>
    <row r="2761" ht="22.5" customHeight="1" spans="1:16">
      <c r="A2761" s="36" t="s">
        <v>7</v>
      </c>
      <c r="B2761" s="37" t="s">
        <v>47</v>
      </c>
      <c r="C2761" s="38">
        <v>44291</v>
      </c>
      <c r="D2761" s="37" t="str">
        <f t="shared" si="301"/>
        <v>April</v>
      </c>
      <c r="E2761" s="37">
        <f t="shared" si="302"/>
        <v>2021</v>
      </c>
      <c r="F2761" s="39">
        <v>138</v>
      </c>
      <c r="G2761" s="40">
        <v>34.24</v>
      </c>
      <c r="H2761" s="41">
        <f t="shared" si="303"/>
        <v>4725.12</v>
      </c>
      <c r="I2761" s="42">
        <v>0.11</v>
      </c>
      <c r="J2761" s="31" t="str">
        <f t="shared" si="304"/>
        <v>High (11–15%)</v>
      </c>
      <c r="K2761" s="41">
        <f t="shared" si="305"/>
        <v>519.7632</v>
      </c>
      <c r="L2761" s="41">
        <f t="shared" si="306"/>
        <v>4205.3568</v>
      </c>
      <c r="M2761" s="39">
        <v>1</v>
      </c>
      <c r="N2761" s="43">
        <f t="shared" si="307"/>
        <v>0.0072463768115942</v>
      </c>
      <c r="O2761" s="44" t="s">
        <v>31</v>
      </c>
      <c r="P2761" s="45" t="s">
        <v>30</v>
      </c>
    </row>
    <row r="2762" ht="22.5" customHeight="1" spans="1:16">
      <c r="A2762" s="46" t="s">
        <v>50</v>
      </c>
      <c r="B2762" s="47" t="s">
        <v>51</v>
      </c>
      <c r="C2762" s="48">
        <v>44298</v>
      </c>
      <c r="D2762" s="47" t="str">
        <f t="shared" si="301"/>
        <v>April</v>
      </c>
      <c r="E2762" s="47">
        <f t="shared" si="302"/>
        <v>2021</v>
      </c>
      <c r="F2762" s="49">
        <v>151</v>
      </c>
      <c r="G2762" s="50">
        <v>34.01</v>
      </c>
      <c r="H2762" s="51">
        <f t="shared" si="303"/>
        <v>5135.51</v>
      </c>
      <c r="I2762" s="52">
        <v>0.06</v>
      </c>
      <c r="J2762" s="31" t="str">
        <f t="shared" si="304"/>
        <v>Moderate (6–10%)</v>
      </c>
      <c r="K2762" s="51">
        <f t="shared" si="305"/>
        <v>308.1306</v>
      </c>
      <c r="L2762" s="51">
        <f t="shared" si="306"/>
        <v>4827.3794</v>
      </c>
      <c r="M2762" s="49">
        <v>1</v>
      </c>
      <c r="N2762" s="53">
        <f t="shared" si="307"/>
        <v>0.00662251655629139</v>
      </c>
      <c r="O2762" s="54" t="s">
        <v>31</v>
      </c>
      <c r="P2762" s="55" t="s">
        <v>29</v>
      </c>
    </row>
    <row r="2763" ht="22.5" customHeight="1" spans="1:16">
      <c r="A2763" s="36" t="s">
        <v>48</v>
      </c>
      <c r="B2763" s="37" t="s">
        <v>49</v>
      </c>
      <c r="C2763" s="38">
        <v>44305</v>
      </c>
      <c r="D2763" s="37" t="str">
        <f t="shared" si="301"/>
        <v>April</v>
      </c>
      <c r="E2763" s="37">
        <f t="shared" si="302"/>
        <v>2021</v>
      </c>
      <c r="F2763" s="39">
        <v>145</v>
      </c>
      <c r="G2763" s="40">
        <v>28.41</v>
      </c>
      <c r="H2763" s="41">
        <f t="shared" si="303"/>
        <v>4119.45</v>
      </c>
      <c r="I2763" s="42">
        <v>0.17</v>
      </c>
      <c r="J2763" s="31" t="str">
        <f t="shared" si="304"/>
        <v>Very High (16–20%)</v>
      </c>
      <c r="K2763" s="41">
        <f t="shared" si="305"/>
        <v>700.3065</v>
      </c>
      <c r="L2763" s="41">
        <f t="shared" si="306"/>
        <v>3419.1435</v>
      </c>
      <c r="M2763" s="39">
        <v>1</v>
      </c>
      <c r="N2763" s="43">
        <f t="shared" si="307"/>
        <v>0.00689655172413793</v>
      </c>
      <c r="O2763" s="44" t="s">
        <v>31</v>
      </c>
      <c r="P2763" s="45" t="s">
        <v>28</v>
      </c>
    </row>
    <row r="2764" ht="22.5" customHeight="1" spans="1:16">
      <c r="A2764" s="46" t="s">
        <v>46</v>
      </c>
      <c r="B2764" s="47" t="s">
        <v>47</v>
      </c>
      <c r="C2764" s="48">
        <v>44333</v>
      </c>
      <c r="D2764" s="47" t="str">
        <f t="shared" si="301"/>
        <v>May</v>
      </c>
      <c r="E2764" s="47">
        <f t="shared" si="302"/>
        <v>2021</v>
      </c>
      <c r="F2764" s="49">
        <v>156</v>
      </c>
      <c r="G2764" s="50">
        <v>24.13</v>
      </c>
      <c r="H2764" s="51">
        <f t="shared" si="303"/>
        <v>3764.28</v>
      </c>
      <c r="I2764" s="52">
        <v>0.17</v>
      </c>
      <c r="J2764" s="31" t="str">
        <f t="shared" si="304"/>
        <v>Very High (16–20%)</v>
      </c>
      <c r="K2764" s="51">
        <f t="shared" si="305"/>
        <v>639.9276</v>
      </c>
      <c r="L2764" s="51">
        <f t="shared" si="306"/>
        <v>3124.3524</v>
      </c>
      <c r="M2764" s="49">
        <v>0</v>
      </c>
      <c r="N2764" s="53">
        <f t="shared" si="307"/>
        <v>0</v>
      </c>
      <c r="O2764" s="54" t="s">
        <v>32</v>
      </c>
      <c r="P2764" s="55" t="s">
        <v>28</v>
      </c>
    </row>
    <row r="2765" ht="22.5" customHeight="1" spans="1:16">
      <c r="A2765" s="36" t="s">
        <v>54</v>
      </c>
      <c r="B2765" s="37" t="s">
        <v>55</v>
      </c>
      <c r="C2765" s="38">
        <v>44361</v>
      </c>
      <c r="D2765" s="37" t="str">
        <f t="shared" si="301"/>
        <v>June</v>
      </c>
      <c r="E2765" s="37">
        <f t="shared" si="302"/>
        <v>2021</v>
      </c>
      <c r="F2765" s="39">
        <v>134</v>
      </c>
      <c r="G2765" s="40">
        <v>34.05</v>
      </c>
      <c r="H2765" s="41">
        <f t="shared" si="303"/>
        <v>4562.7</v>
      </c>
      <c r="I2765" s="42">
        <v>0.23</v>
      </c>
      <c r="J2765" s="31" t="str">
        <f t="shared" si="304"/>
        <v>Maximum (21–25%)</v>
      </c>
      <c r="K2765" s="41">
        <f t="shared" si="305"/>
        <v>1049.421</v>
      </c>
      <c r="L2765" s="41">
        <f t="shared" si="306"/>
        <v>3513.279</v>
      </c>
      <c r="M2765" s="39">
        <v>1</v>
      </c>
      <c r="N2765" s="43">
        <f t="shared" si="307"/>
        <v>0.00746268656716418</v>
      </c>
      <c r="O2765" s="44" t="s">
        <v>33</v>
      </c>
      <c r="P2765" s="45" t="s">
        <v>29</v>
      </c>
    </row>
    <row r="2766" ht="22.5" customHeight="1" spans="1:16">
      <c r="A2766" s="46" t="s">
        <v>48</v>
      </c>
      <c r="B2766" s="47" t="s">
        <v>49</v>
      </c>
      <c r="C2766" s="48">
        <v>44368</v>
      </c>
      <c r="D2766" s="47" t="str">
        <f t="shared" si="301"/>
        <v>June</v>
      </c>
      <c r="E2766" s="47">
        <f t="shared" si="302"/>
        <v>2021</v>
      </c>
      <c r="F2766" s="49">
        <v>168</v>
      </c>
      <c r="G2766" s="50">
        <v>37.57</v>
      </c>
      <c r="H2766" s="51">
        <f t="shared" si="303"/>
        <v>6311.76</v>
      </c>
      <c r="I2766" s="52">
        <v>0.2</v>
      </c>
      <c r="J2766" s="31" t="str">
        <f t="shared" si="304"/>
        <v>Very High (16–20%)</v>
      </c>
      <c r="K2766" s="51">
        <f t="shared" si="305"/>
        <v>1262.352</v>
      </c>
      <c r="L2766" s="51">
        <f t="shared" si="306"/>
        <v>5049.408</v>
      </c>
      <c r="M2766" s="49">
        <v>0</v>
      </c>
      <c r="N2766" s="53">
        <f t="shared" si="307"/>
        <v>0</v>
      </c>
      <c r="O2766" s="54" t="s">
        <v>33</v>
      </c>
      <c r="P2766" s="55" t="s">
        <v>28</v>
      </c>
    </row>
    <row r="2767" ht="22.5" customHeight="1" spans="1:16">
      <c r="A2767" s="36" t="s">
        <v>61</v>
      </c>
      <c r="B2767" s="37" t="s">
        <v>62</v>
      </c>
      <c r="C2767" s="38">
        <v>44375</v>
      </c>
      <c r="D2767" s="37" t="str">
        <f t="shared" si="301"/>
        <v>June</v>
      </c>
      <c r="E2767" s="37">
        <f t="shared" si="302"/>
        <v>2021</v>
      </c>
      <c r="F2767" s="39">
        <v>145</v>
      </c>
      <c r="G2767" s="40">
        <v>44.8</v>
      </c>
      <c r="H2767" s="41">
        <f t="shared" si="303"/>
        <v>6496</v>
      </c>
      <c r="I2767" s="42">
        <v>0.01</v>
      </c>
      <c r="J2767" s="31" t="str">
        <f t="shared" si="304"/>
        <v>Low (1–5%)</v>
      </c>
      <c r="K2767" s="41">
        <f t="shared" si="305"/>
        <v>64.96</v>
      </c>
      <c r="L2767" s="41">
        <f t="shared" si="306"/>
        <v>6431.04</v>
      </c>
      <c r="M2767" s="39">
        <v>0</v>
      </c>
      <c r="N2767" s="43">
        <f t="shared" si="307"/>
        <v>0</v>
      </c>
      <c r="O2767" s="44" t="s">
        <v>32</v>
      </c>
      <c r="P2767" s="45" t="s">
        <v>30</v>
      </c>
    </row>
    <row r="2768" ht="22.5" customHeight="1" spans="1:16">
      <c r="A2768" s="46" t="s">
        <v>52</v>
      </c>
      <c r="B2768" s="47" t="s">
        <v>53</v>
      </c>
      <c r="C2768" s="48">
        <v>44417</v>
      </c>
      <c r="D2768" s="47" t="str">
        <f t="shared" si="301"/>
        <v>August</v>
      </c>
      <c r="E2768" s="47">
        <f t="shared" si="302"/>
        <v>2021</v>
      </c>
      <c r="F2768" s="49">
        <v>156</v>
      </c>
      <c r="G2768" s="50">
        <v>39.31</v>
      </c>
      <c r="H2768" s="51">
        <f t="shared" si="303"/>
        <v>6132.36</v>
      </c>
      <c r="I2768" s="52">
        <v>0.02</v>
      </c>
      <c r="J2768" s="31" t="str">
        <f t="shared" si="304"/>
        <v>Low (1–5%)</v>
      </c>
      <c r="K2768" s="51">
        <f t="shared" si="305"/>
        <v>122.6472</v>
      </c>
      <c r="L2768" s="51">
        <f t="shared" si="306"/>
        <v>6009.7128</v>
      </c>
      <c r="M2768" s="49">
        <v>2</v>
      </c>
      <c r="N2768" s="53">
        <f t="shared" si="307"/>
        <v>0.0128205128205128</v>
      </c>
      <c r="O2768" s="54" t="s">
        <v>31</v>
      </c>
      <c r="P2768" s="55" t="s">
        <v>29</v>
      </c>
    </row>
    <row r="2769" ht="22.5" customHeight="1" spans="1:16">
      <c r="A2769" s="36" t="s">
        <v>64</v>
      </c>
      <c r="B2769" s="37" t="s">
        <v>65</v>
      </c>
      <c r="C2769" s="38">
        <v>44424</v>
      </c>
      <c r="D2769" s="37" t="str">
        <f t="shared" si="301"/>
        <v>August</v>
      </c>
      <c r="E2769" s="37">
        <f t="shared" si="302"/>
        <v>2021</v>
      </c>
      <c r="F2769" s="39">
        <v>133</v>
      </c>
      <c r="G2769" s="40">
        <v>26.65</v>
      </c>
      <c r="H2769" s="41">
        <f t="shared" si="303"/>
        <v>3544.45</v>
      </c>
      <c r="I2769" s="42">
        <v>0.09</v>
      </c>
      <c r="J2769" s="31" t="str">
        <f t="shared" si="304"/>
        <v>Moderate (6–10%)</v>
      </c>
      <c r="K2769" s="41">
        <f t="shared" si="305"/>
        <v>319.0005</v>
      </c>
      <c r="L2769" s="41">
        <f t="shared" si="306"/>
        <v>3225.4495</v>
      </c>
      <c r="M2769" s="39">
        <v>0</v>
      </c>
      <c r="N2769" s="43">
        <f t="shared" si="307"/>
        <v>0</v>
      </c>
      <c r="O2769" s="44" t="s">
        <v>31</v>
      </c>
      <c r="P2769" s="45" t="s">
        <v>28</v>
      </c>
    </row>
    <row r="2770" ht="22.5" customHeight="1" spans="1:16">
      <c r="A2770" s="46" t="s">
        <v>9</v>
      </c>
      <c r="B2770" s="47" t="s">
        <v>62</v>
      </c>
      <c r="C2770" s="48">
        <v>44445</v>
      </c>
      <c r="D2770" s="47" t="str">
        <f t="shared" si="301"/>
        <v>September</v>
      </c>
      <c r="E2770" s="47">
        <f t="shared" si="302"/>
        <v>2021</v>
      </c>
      <c r="F2770" s="49">
        <v>170</v>
      </c>
      <c r="G2770" s="50">
        <v>48.46</v>
      </c>
      <c r="H2770" s="51">
        <f t="shared" si="303"/>
        <v>8238.2</v>
      </c>
      <c r="I2770" s="52">
        <v>0.04</v>
      </c>
      <c r="J2770" s="31" t="str">
        <f t="shared" si="304"/>
        <v>Low (1–5%)</v>
      </c>
      <c r="K2770" s="51">
        <f t="shared" si="305"/>
        <v>329.528</v>
      </c>
      <c r="L2770" s="51">
        <f t="shared" si="306"/>
        <v>7908.672</v>
      </c>
      <c r="M2770" s="49">
        <v>4</v>
      </c>
      <c r="N2770" s="53">
        <f t="shared" si="307"/>
        <v>0.0235294117647059</v>
      </c>
      <c r="O2770" s="54" t="s">
        <v>31</v>
      </c>
      <c r="P2770" s="55" t="s">
        <v>28</v>
      </c>
    </row>
    <row r="2771" ht="22.5" customHeight="1" spans="1:16">
      <c r="A2771" s="36" t="s">
        <v>50</v>
      </c>
      <c r="B2771" s="37" t="s">
        <v>51</v>
      </c>
      <c r="C2771" s="38">
        <v>44459</v>
      </c>
      <c r="D2771" s="37" t="str">
        <f t="shared" si="301"/>
        <v>September</v>
      </c>
      <c r="E2771" s="37">
        <f t="shared" si="302"/>
        <v>2021</v>
      </c>
      <c r="F2771" s="39">
        <v>141</v>
      </c>
      <c r="G2771" s="40">
        <v>45.42</v>
      </c>
      <c r="H2771" s="41">
        <f t="shared" si="303"/>
        <v>6404.22</v>
      </c>
      <c r="I2771" s="42">
        <v>0.09</v>
      </c>
      <c r="J2771" s="31" t="str">
        <f t="shared" si="304"/>
        <v>Moderate (6–10%)</v>
      </c>
      <c r="K2771" s="41">
        <f t="shared" si="305"/>
        <v>576.3798</v>
      </c>
      <c r="L2771" s="41">
        <f t="shared" si="306"/>
        <v>5827.8402</v>
      </c>
      <c r="M2771" s="39">
        <v>1</v>
      </c>
      <c r="N2771" s="43">
        <f t="shared" si="307"/>
        <v>0.00709219858156028</v>
      </c>
      <c r="O2771" s="44" t="s">
        <v>31</v>
      </c>
      <c r="P2771" s="45" t="s">
        <v>28</v>
      </c>
    </row>
    <row r="2772" ht="22.5" customHeight="1" spans="1:16">
      <c r="A2772" s="46" t="s">
        <v>50</v>
      </c>
      <c r="B2772" s="47" t="s">
        <v>51</v>
      </c>
      <c r="C2772" s="48">
        <v>44480</v>
      </c>
      <c r="D2772" s="47" t="str">
        <f t="shared" si="301"/>
        <v>October</v>
      </c>
      <c r="E2772" s="47">
        <f t="shared" si="302"/>
        <v>2021</v>
      </c>
      <c r="F2772" s="49">
        <v>157</v>
      </c>
      <c r="G2772" s="50">
        <v>28.96</v>
      </c>
      <c r="H2772" s="51">
        <f t="shared" si="303"/>
        <v>4546.72</v>
      </c>
      <c r="I2772" s="52">
        <v>0.13</v>
      </c>
      <c r="J2772" s="31" t="str">
        <f t="shared" si="304"/>
        <v>High (11–15%)</v>
      </c>
      <c r="K2772" s="51">
        <f t="shared" si="305"/>
        <v>591.0736</v>
      </c>
      <c r="L2772" s="51">
        <f t="shared" si="306"/>
        <v>3955.6464</v>
      </c>
      <c r="M2772" s="49">
        <v>2</v>
      </c>
      <c r="N2772" s="53">
        <f t="shared" si="307"/>
        <v>0.0127388535031847</v>
      </c>
      <c r="O2772" s="54" t="s">
        <v>32</v>
      </c>
      <c r="P2772" s="55" t="s">
        <v>30</v>
      </c>
    </row>
    <row r="2773" ht="22.5" customHeight="1" spans="1:16">
      <c r="A2773" s="36" t="s">
        <v>56</v>
      </c>
      <c r="B2773" s="37" t="s">
        <v>57</v>
      </c>
      <c r="C2773" s="38">
        <v>44480</v>
      </c>
      <c r="D2773" s="37" t="str">
        <f t="shared" si="301"/>
        <v>October</v>
      </c>
      <c r="E2773" s="37">
        <f t="shared" si="302"/>
        <v>2021</v>
      </c>
      <c r="F2773" s="39">
        <v>159</v>
      </c>
      <c r="G2773" s="40">
        <v>23.15</v>
      </c>
      <c r="H2773" s="41">
        <f t="shared" si="303"/>
        <v>3680.85</v>
      </c>
      <c r="I2773" s="42">
        <v>0.1</v>
      </c>
      <c r="J2773" s="31" t="str">
        <f t="shared" si="304"/>
        <v>Moderate (6–10%)</v>
      </c>
      <c r="K2773" s="41">
        <f t="shared" si="305"/>
        <v>368.085</v>
      </c>
      <c r="L2773" s="41">
        <f t="shared" si="306"/>
        <v>3312.765</v>
      </c>
      <c r="M2773" s="39">
        <v>1</v>
      </c>
      <c r="N2773" s="43">
        <f t="shared" si="307"/>
        <v>0.00628930817610063</v>
      </c>
      <c r="O2773" s="44" t="s">
        <v>33</v>
      </c>
      <c r="P2773" s="45" t="s">
        <v>30</v>
      </c>
    </row>
    <row r="2774" ht="22.5" customHeight="1" spans="1:16">
      <c r="A2774" s="46" t="s">
        <v>58</v>
      </c>
      <c r="B2774" s="47" t="s">
        <v>57</v>
      </c>
      <c r="C2774" s="48">
        <v>44487</v>
      </c>
      <c r="D2774" s="47" t="str">
        <f t="shared" si="301"/>
        <v>October</v>
      </c>
      <c r="E2774" s="47">
        <f t="shared" si="302"/>
        <v>2021</v>
      </c>
      <c r="F2774" s="49">
        <v>150</v>
      </c>
      <c r="G2774" s="50">
        <v>16.61</v>
      </c>
      <c r="H2774" s="51">
        <f t="shared" si="303"/>
        <v>2491.5</v>
      </c>
      <c r="I2774" s="52">
        <v>0.03</v>
      </c>
      <c r="J2774" s="31" t="str">
        <f t="shared" si="304"/>
        <v>Low (1–5%)</v>
      </c>
      <c r="K2774" s="51">
        <f t="shared" si="305"/>
        <v>74.7449999999999</v>
      </c>
      <c r="L2774" s="51">
        <f t="shared" si="306"/>
        <v>2416.755</v>
      </c>
      <c r="M2774" s="49">
        <v>2</v>
      </c>
      <c r="N2774" s="53">
        <f t="shared" si="307"/>
        <v>0.0133333333333333</v>
      </c>
      <c r="O2774" s="54" t="s">
        <v>33</v>
      </c>
      <c r="P2774" s="55" t="s">
        <v>28</v>
      </c>
    </row>
    <row r="2775" ht="22.5" customHeight="1" spans="1:16">
      <c r="A2775" s="36" t="s">
        <v>63</v>
      </c>
      <c r="B2775" s="37" t="s">
        <v>57</v>
      </c>
      <c r="C2775" s="38">
        <v>44501</v>
      </c>
      <c r="D2775" s="37" t="str">
        <f t="shared" si="301"/>
        <v>November</v>
      </c>
      <c r="E2775" s="37">
        <f t="shared" si="302"/>
        <v>2021</v>
      </c>
      <c r="F2775" s="39">
        <v>157</v>
      </c>
      <c r="G2775" s="40">
        <v>33.02</v>
      </c>
      <c r="H2775" s="41">
        <f t="shared" si="303"/>
        <v>5184.14</v>
      </c>
      <c r="I2775" s="42">
        <v>0.15</v>
      </c>
      <c r="J2775" s="31" t="str">
        <f t="shared" si="304"/>
        <v>High (11–15%)</v>
      </c>
      <c r="K2775" s="41">
        <f t="shared" si="305"/>
        <v>777.621</v>
      </c>
      <c r="L2775" s="41">
        <f t="shared" si="306"/>
        <v>4406.519</v>
      </c>
      <c r="M2775" s="39">
        <v>1</v>
      </c>
      <c r="N2775" s="43">
        <f t="shared" si="307"/>
        <v>0.00636942675159236</v>
      </c>
      <c r="O2775" s="44" t="s">
        <v>31</v>
      </c>
      <c r="P2775" s="45" t="s">
        <v>29</v>
      </c>
    </row>
    <row r="2776" ht="22.5" customHeight="1" spans="1:16">
      <c r="A2776" s="46" t="s">
        <v>46</v>
      </c>
      <c r="B2776" s="47" t="s">
        <v>47</v>
      </c>
      <c r="C2776" s="48">
        <v>44508</v>
      </c>
      <c r="D2776" s="47" t="str">
        <f t="shared" si="301"/>
        <v>November</v>
      </c>
      <c r="E2776" s="47">
        <f t="shared" si="302"/>
        <v>2021</v>
      </c>
      <c r="F2776" s="49">
        <v>153</v>
      </c>
      <c r="G2776" s="50">
        <v>12.91</v>
      </c>
      <c r="H2776" s="51">
        <f t="shared" si="303"/>
        <v>1975.23</v>
      </c>
      <c r="I2776" s="52">
        <v>0.09</v>
      </c>
      <c r="J2776" s="31" t="str">
        <f t="shared" si="304"/>
        <v>Moderate (6–10%)</v>
      </c>
      <c r="K2776" s="51">
        <f t="shared" si="305"/>
        <v>177.7707</v>
      </c>
      <c r="L2776" s="51">
        <f t="shared" si="306"/>
        <v>1797.4593</v>
      </c>
      <c r="M2776" s="49">
        <v>2</v>
      </c>
      <c r="N2776" s="53">
        <f t="shared" si="307"/>
        <v>0.0130718954248366</v>
      </c>
      <c r="O2776" s="54" t="s">
        <v>32</v>
      </c>
      <c r="P2776" s="55" t="s">
        <v>29</v>
      </c>
    </row>
    <row r="2777" ht="22.5" customHeight="1" spans="1:16">
      <c r="A2777" s="36" t="s">
        <v>64</v>
      </c>
      <c r="B2777" s="37" t="s">
        <v>65</v>
      </c>
      <c r="C2777" s="38">
        <v>44508</v>
      </c>
      <c r="D2777" s="37" t="str">
        <f t="shared" si="301"/>
        <v>November</v>
      </c>
      <c r="E2777" s="37">
        <f t="shared" si="302"/>
        <v>2021</v>
      </c>
      <c r="F2777" s="39">
        <v>152</v>
      </c>
      <c r="G2777" s="40">
        <v>38.29</v>
      </c>
      <c r="H2777" s="41">
        <f t="shared" si="303"/>
        <v>5820.08</v>
      </c>
      <c r="I2777" s="42">
        <v>0.16</v>
      </c>
      <c r="J2777" s="31" t="str">
        <f t="shared" si="304"/>
        <v>Very High (16–20%)</v>
      </c>
      <c r="K2777" s="41">
        <f t="shared" si="305"/>
        <v>931.2128</v>
      </c>
      <c r="L2777" s="41">
        <f t="shared" si="306"/>
        <v>4888.8672</v>
      </c>
      <c r="M2777" s="39">
        <v>4</v>
      </c>
      <c r="N2777" s="43">
        <f t="shared" si="307"/>
        <v>0.0263157894736842</v>
      </c>
      <c r="O2777" s="44" t="s">
        <v>33</v>
      </c>
      <c r="P2777" s="45" t="s">
        <v>29</v>
      </c>
    </row>
    <row r="2778" ht="22.5" customHeight="1" spans="1:16">
      <c r="A2778" s="46" t="s">
        <v>6</v>
      </c>
      <c r="B2778" s="47" t="s">
        <v>51</v>
      </c>
      <c r="C2778" s="48">
        <v>44543</v>
      </c>
      <c r="D2778" s="47" t="str">
        <f t="shared" si="301"/>
        <v>December</v>
      </c>
      <c r="E2778" s="47">
        <f t="shared" si="302"/>
        <v>2021</v>
      </c>
      <c r="F2778" s="49">
        <v>149</v>
      </c>
      <c r="G2778" s="50">
        <v>53.71</v>
      </c>
      <c r="H2778" s="51">
        <f t="shared" si="303"/>
        <v>8002.79</v>
      </c>
      <c r="I2778" s="52">
        <v>0.23</v>
      </c>
      <c r="J2778" s="31" t="str">
        <f t="shared" si="304"/>
        <v>Maximum (21–25%)</v>
      </c>
      <c r="K2778" s="51">
        <f t="shared" si="305"/>
        <v>1840.6417</v>
      </c>
      <c r="L2778" s="51">
        <f t="shared" si="306"/>
        <v>6162.1483</v>
      </c>
      <c r="M2778" s="49">
        <v>0</v>
      </c>
      <c r="N2778" s="53">
        <f t="shared" si="307"/>
        <v>0</v>
      </c>
      <c r="O2778" s="54" t="s">
        <v>31</v>
      </c>
      <c r="P2778" s="55" t="s">
        <v>29</v>
      </c>
    </row>
    <row r="2779" ht="22.5" customHeight="1" spans="1:16">
      <c r="A2779" s="36" t="s">
        <v>58</v>
      </c>
      <c r="B2779" s="37" t="s">
        <v>57</v>
      </c>
      <c r="C2779" s="38">
        <v>44543</v>
      </c>
      <c r="D2779" s="37" t="str">
        <f t="shared" si="301"/>
        <v>December</v>
      </c>
      <c r="E2779" s="37">
        <f t="shared" si="302"/>
        <v>2021</v>
      </c>
      <c r="F2779" s="39">
        <v>161</v>
      </c>
      <c r="G2779" s="40">
        <v>30.85</v>
      </c>
      <c r="H2779" s="41">
        <f t="shared" si="303"/>
        <v>4966.85</v>
      </c>
      <c r="I2779" s="42">
        <v>0.21</v>
      </c>
      <c r="J2779" s="31" t="str">
        <f t="shared" si="304"/>
        <v>Maximum (21–25%)</v>
      </c>
      <c r="K2779" s="41">
        <f t="shared" si="305"/>
        <v>1043.0385</v>
      </c>
      <c r="L2779" s="41">
        <f t="shared" si="306"/>
        <v>3923.8115</v>
      </c>
      <c r="M2779" s="39">
        <v>3</v>
      </c>
      <c r="N2779" s="43">
        <f t="shared" si="307"/>
        <v>0.0186335403726708</v>
      </c>
      <c r="O2779" s="44" t="s">
        <v>31</v>
      </c>
      <c r="P2779" s="45" t="s">
        <v>29</v>
      </c>
    </row>
    <row r="2780" ht="22.5" customHeight="1" spans="1:16">
      <c r="A2780" s="46" t="s">
        <v>9</v>
      </c>
      <c r="B2780" s="47" t="s">
        <v>62</v>
      </c>
      <c r="C2780" s="48">
        <v>44550</v>
      </c>
      <c r="D2780" s="47" t="str">
        <f t="shared" si="301"/>
        <v>December</v>
      </c>
      <c r="E2780" s="47">
        <f t="shared" si="302"/>
        <v>2021</v>
      </c>
      <c r="F2780" s="49">
        <v>162</v>
      </c>
      <c r="G2780" s="50">
        <v>22.59</v>
      </c>
      <c r="H2780" s="51">
        <f t="shared" si="303"/>
        <v>3659.58</v>
      </c>
      <c r="I2780" s="52">
        <v>0.17</v>
      </c>
      <c r="J2780" s="31" t="str">
        <f t="shared" si="304"/>
        <v>Very High (16–20%)</v>
      </c>
      <c r="K2780" s="51">
        <f t="shared" si="305"/>
        <v>622.1286</v>
      </c>
      <c r="L2780" s="51">
        <f t="shared" si="306"/>
        <v>3037.4514</v>
      </c>
      <c r="M2780" s="49">
        <v>0</v>
      </c>
      <c r="N2780" s="53">
        <f t="shared" si="307"/>
        <v>0</v>
      </c>
      <c r="O2780" s="54" t="s">
        <v>32</v>
      </c>
      <c r="P2780" s="55" t="s">
        <v>29</v>
      </c>
    </row>
    <row r="2781" ht="22.5" customHeight="1" spans="1:16">
      <c r="A2781" s="36" t="s">
        <v>56</v>
      </c>
      <c r="B2781" s="37" t="s">
        <v>57</v>
      </c>
      <c r="C2781" s="38">
        <v>44550</v>
      </c>
      <c r="D2781" s="37" t="str">
        <f t="shared" si="301"/>
        <v>December</v>
      </c>
      <c r="E2781" s="37">
        <f t="shared" si="302"/>
        <v>2021</v>
      </c>
      <c r="F2781" s="39">
        <v>136</v>
      </c>
      <c r="G2781" s="40">
        <v>31.2</v>
      </c>
      <c r="H2781" s="41">
        <f t="shared" si="303"/>
        <v>4243.2</v>
      </c>
      <c r="I2781" s="42">
        <v>0.1</v>
      </c>
      <c r="J2781" s="31" t="str">
        <f t="shared" si="304"/>
        <v>Moderate (6–10%)</v>
      </c>
      <c r="K2781" s="41">
        <f t="shared" si="305"/>
        <v>424.32</v>
      </c>
      <c r="L2781" s="41">
        <f t="shared" si="306"/>
        <v>3818.88</v>
      </c>
      <c r="M2781" s="39">
        <v>2</v>
      </c>
      <c r="N2781" s="43">
        <f t="shared" si="307"/>
        <v>0.0147058823529412</v>
      </c>
      <c r="O2781" s="44" t="s">
        <v>32</v>
      </c>
      <c r="P2781" s="45" t="s">
        <v>28</v>
      </c>
    </row>
    <row r="2782" ht="22.5" customHeight="1" spans="1:16">
      <c r="A2782" s="46" t="s">
        <v>48</v>
      </c>
      <c r="B2782" s="47" t="s">
        <v>49</v>
      </c>
      <c r="C2782" s="48">
        <v>44564</v>
      </c>
      <c r="D2782" s="47" t="str">
        <f t="shared" si="301"/>
        <v>January</v>
      </c>
      <c r="E2782" s="47">
        <f t="shared" si="302"/>
        <v>2022</v>
      </c>
      <c r="F2782" s="49">
        <v>166</v>
      </c>
      <c r="G2782" s="50">
        <v>18.64</v>
      </c>
      <c r="H2782" s="51">
        <f t="shared" si="303"/>
        <v>3094.24</v>
      </c>
      <c r="I2782" s="52">
        <v>0.2</v>
      </c>
      <c r="J2782" s="31" t="str">
        <f t="shared" si="304"/>
        <v>Very High (16–20%)</v>
      </c>
      <c r="K2782" s="51">
        <f t="shared" si="305"/>
        <v>618.848</v>
      </c>
      <c r="L2782" s="51">
        <f t="shared" si="306"/>
        <v>2475.392</v>
      </c>
      <c r="M2782" s="49">
        <v>1</v>
      </c>
      <c r="N2782" s="53">
        <f t="shared" si="307"/>
        <v>0.00602409638554217</v>
      </c>
      <c r="O2782" s="54" t="s">
        <v>33</v>
      </c>
      <c r="P2782" s="55" t="s">
        <v>30</v>
      </c>
    </row>
    <row r="2783" ht="22.5" customHeight="1" spans="1:16">
      <c r="A2783" s="36" t="s">
        <v>9</v>
      </c>
      <c r="B2783" s="37" t="s">
        <v>62</v>
      </c>
      <c r="C2783" s="38">
        <v>44578</v>
      </c>
      <c r="D2783" s="37" t="str">
        <f t="shared" si="301"/>
        <v>January</v>
      </c>
      <c r="E2783" s="37">
        <f t="shared" si="302"/>
        <v>2022</v>
      </c>
      <c r="F2783" s="39">
        <v>137</v>
      </c>
      <c r="G2783" s="40">
        <v>30.42</v>
      </c>
      <c r="H2783" s="41">
        <f t="shared" si="303"/>
        <v>4167.54</v>
      </c>
      <c r="I2783" s="42">
        <v>0.16</v>
      </c>
      <c r="J2783" s="31" t="str">
        <f t="shared" si="304"/>
        <v>Very High (16–20%)</v>
      </c>
      <c r="K2783" s="41">
        <f t="shared" si="305"/>
        <v>666.8064</v>
      </c>
      <c r="L2783" s="41">
        <f t="shared" si="306"/>
        <v>3500.7336</v>
      </c>
      <c r="M2783" s="39">
        <v>2</v>
      </c>
      <c r="N2783" s="43">
        <f t="shared" si="307"/>
        <v>0.0145985401459854</v>
      </c>
      <c r="O2783" s="44" t="s">
        <v>33</v>
      </c>
      <c r="P2783" s="45" t="s">
        <v>28</v>
      </c>
    </row>
    <row r="2784" ht="22.5" customHeight="1" spans="1:16">
      <c r="A2784" s="46" t="s">
        <v>7</v>
      </c>
      <c r="B2784" s="47" t="s">
        <v>47</v>
      </c>
      <c r="C2784" s="48">
        <v>44585</v>
      </c>
      <c r="D2784" s="47" t="str">
        <f t="shared" si="301"/>
        <v>January</v>
      </c>
      <c r="E2784" s="47">
        <f t="shared" si="302"/>
        <v>2022</v>
      </c>
      <c r="F2784" s="49">
        <v>174</v>
      </c>
      <c r="G2784" s="50">
        <v>35.05</v>
      </c>
      <c r="H2784" s="51">
        <f t="shared" si="303"/>
        <v>6098.7</v>
      </c>
      <c r="I2784" s="52">
        <v>0.1</v>
      </c>
      <c r="J2784" s="31" t="str">
        <f t="shared" si="304"/>
        <v>Moderate (6–10%)</v>
      </c>
      <c r="K2784" s="51">
        <f t="shared" si="305"/>
        <v>609.87</v>
      </c>
      <c r="L2784" s="51">
        <f t="shared" si="306"/>
        <v>5488.83</v>
      </c>
      <c r="M2784" s="49">
        <v>2</v>
      </c>
      <c r="N2784" s="53">
        <f t="shared" si="307"/>
        <v>0.0114942528735632</v>
      </c>
      <c r="O2784" s="54" t="s">
        <v>31</v>
      </c>
      <c r="P2784" s="55" t="s">
        <v>29</v>
      </c>
    </row>
    <row r="2785" ht="22.5" customHeight="1" spans="1:16">
      <c r="A2785" s="36" t="s">
        <v>56</v>
      </c>
      <c r="B2785" s="37" t="s">
        <v>57</v>
      </c>
      <c r="C2785" s="38">
        <v>44585</v>
      </c>
      <c r="D2785" s="37" t="str">
        <f t="shared" si="301"/>
        <v>January</v>
      </c>
      <c r="E2785" s="37">
        <f t="shared" si="302"/>
        <v>2022</v>
      </c>
      <c r="F2785" s="39">
        <v>165</v>
      </c>
      <c r="G2785" s="40">
        <v>51.72</v>
      </c>
      <c r="H2785" s="41">
        <f t="shared" si="303"/>
        <v>8533.8</v>
      </c>
      <c r="I2785" s="42">
        <v>0.2</v>
      </c>
      <c r="J2785" s="31" t="str">
        <f t="shared" si="304"/>
        <v>Very High (16–20%)</v>
      </c>
      <c r="K2785" s="41">
        <f t="shared" si="305"/>
        <v>1706.76</v>
      </c>
      <c r="L2785" s="41">
        <f t="shared" si="306"/>
        <v>6827.04</v>
      </c>
      <c r="M2785" s="39">
        <v>2</v>
      </c>
      <c r="N2785" s="43">
        <f t="shared" si="307"/>
        <v>0.0121212121212121</v>
      </c>
      <c r="O2785" s="44" t="s">
        <v>32</v>
      </c>
      <c r="P2785" s="45" t="s">
        <v>30</v>
      </c>
    </row>
    <row r="2786" ht="22.5" customHeight="1" spans="1:16">
      <c r="A2786" s="46" t="s">
        <v>52</v>
      </c>
      <c r="B2786" s="47" t="s">
        <v>53</v>
      </c>
      <c r="C2786" s="48">
        <v>44592</v>
      </c>
      <c r="D2786" s="47" t="str">
        <f t="shared" si="301"/>
        <v>January</v>
      </c>
      <c r="E2786" s="47">
        <f t="shared" si="302"/>
        <v>2022</v>
      </c>
      <c r="F2786" s="49">
        <v>143</v>
      </c>
      <c r="G2786" s="50">
        <v>34.27</v>
      </c>
      <c r="H2786" s="51">
        <f t="shared" si="303"/>
        <v>4900.61</v>
      </c>
      <c r="I2786" s="52">
        <v>0.23</v>
      </c>
      <c r="J2786" s="31" t="str">
        <f t="shared" si="304"/>
        <v>Maximum (21–25%)</v>
      </c>
      <c r="K2786" s="51">
        <f t="shared" si="305"/>
        <v>1127.1403</v>
      </c>
      <c r="L2786" s="51">
        <f t="shared" si="306"/>
        <v>3773.4697</v>
      </c>
      <c r="M2786" s="49">
        <v>3</v>
      </c>
      <c r="N2786" s="53">
        <f t="shared" si="307"/>
        <v>0.020979020979021</v>
      </c>
      <c r="O2786" s="54" t="s">
        <v>31</v>
      </c>
      <c r="P2786" s="55" t="s">
        <v>29</v>
      </c>
    </row>
    <row r="2787" ht="22.5" customHeight="1" spans="1:16">
      <c r="A2787" s="36" t="s">
        <v>56</v>
      </c>
      <c r="B2787" s="37" t="s">
        <v>57</v>
      </c>
      <c r="C2787" s="38">
        <v>44592</v>
      </c>
      <c r="D2787" s="37" t="str">
        <f t="shared" si="301"/>
        <v>January</v>
      </c>
      <c r="E2787" s="37">
        <f t="shared" si="302"/>
        <v>2022</v>
      </c>
      <c r="F2787" s="39">
        <v>157</v>
      </c>
      <c r="G2787" s="40">
        <v>53.93</v>
      </c>
      <c r="H2787" s="41">
        <f t="shared" si="303"/>
        <v>8467.01</v>
      </c>
      <c r="I2787" s="42">
        <v>0.22</v>
      </c>
      <c r="J2787" s="31" t="str">
        <f t="shared" si="304"/>
        <v>Maximum (21–25%)</v>
      </c>
      <c r="K2787" s="41">
        <f t="shared" si="305"/>
        <v>1862.7422</v>
      </c>
      <c r="L2787" s="41">
        <f t="shared" si="306"/>
        <v>6604.2678</v>
      </c>
      <c r="M2787" s="39">
        <v>1</v>
      </c>
      <c r="N2787" s="43">
        <f t="shared" si="307"/>
        <v>0.00636942675159236</v>
      </c>
      <c r="O2787" s="44" t="s">
        <v>32</v>
      </c>
      <c r="P2787" s="45" t="s">
        <v>30</v>
      </c>
    </row>
    <row r="2788" ht="22.5" customHeight="1" spans="1:16">
      <c r="A2788" s="46" t="s">
        <v>9</v>
      </c>
      <c r="B2788" s="47" t="s">
        <v>62</v>
      </c>
      <c r="C2788" s="48">
        <v>44599</v>
      </c>
      <c r="D2788" s="47" t="str">
        <f t="shared" si="301"/>
        <v>February</v>
      </c>
      <c r="E2788" s="47">
        <f t="shared" si="302"/>
        <v>2022</v>
      </c>
      <c r="F2788" s="49">
        <v>156</v>
      </c>
      <c r="G2788" s="50">
        <v>59.41</v>
      </c>
      <c r="H2788" s="51">
        <f t="shared" si="303"/>
        <v>9267.96</v>
      </c>
      <c r="I2788" s="52">
        <v>0.13</v>
      </c>
      <c r="J2788" s="31" t="str">
        <f t="shared" si="304"/>
        <v>High (11–15%)</v>
      </c>
      <c r="K2788" s="51">
        <f t="shared" si="305"/>
        <v>1204.8348</v>
      </c>
      <c r="L2788" s="51">
        <f t="shared" si="306"/>
        <v>8063.1252</v>
      </c>
      <c r="M2788" s="49">
        <v>2</v>
      </c>
      <c r="N2788" s="53">
        <f t="shared" si="307"/>
        <v>0.0128205128205128</v>
      </c>
      <c r="O2788" s="54" t="s">
        <v>32</v>
      </c>
      <c r="P2788" s="55" t="s">
        <v>30</v>
      </c>
    </row>
    <row r="2789" ht="22.5" customHeight="1" spans="1:16">
      <c r="A2789" s="36" t="s">
        <v>63</v>
      </c>
      <c r="B2789" s="37" t="s">
        <v>57</v>
      </c>
      <c r="C2789" s="38">
        <v>44606</v>
      </c>
      <c r="D2789" s="37" t="str">
        <f t="shared" si="301"/>
        <v>February</v>
      </c>
      <c r="E2789" s="37">
        <f t="shared" si="302"/>
        <v>2022</v>
      </c>
      <c r="F2789" s="39">
        <v>148</v>
      </c>
      <c r="G2789" s="40">
        <v>20.24</v>
      </c>
      <c r="H2789" s="41">
        <f t="shared" si="303"/>
        <v>2995.52</v>
      </c>
      <c r="I2789" s="42">
        <v>0.09</v>
      </c>
      <c r="J2789" s="31" t="str">
        <f t="shared" si="304"/>
        <v>Moderate (6–10%)</v>
      </c>
      <c r="K2789" s="41">
        <f t="shared" si="305"/>
        <v>269.5968</v>
      </c>
      <c r="L2789" s="41">
        <f t="shared" si="306"/>
        <v>2725.9232</v>
      </c>
      <c r="M2789" s="39">
        <v>2</v>
      </c>
      <c r="N2789" s="43">
        <f t="shared" si="307"/>
        <v>0.0135135135135135</v>
      </c>
      <c r="O2789" s="44" t="s">
        <v>33</v>
      </c>
      <c r="P2789" s="45" t="s">
        <v>30</v>
      </c>
    </row>
    <row r="2790" ht="22.5" customHeight="1" spans="1:16">
      <c r="A2790" s="46" t="s">
        <v>6</v>
      </c>
      <c r="B2790" s="47" t="s">
        <v>51</v>
      </c>
      <c r="C2790" s="48">
        <v>44620</v>
      </c>
      <c r="D2790" s="47" t="str">
        <f t="shared" si="301"/>
        <v>February</v>
      </c>
      <c r="E2790" s="47">
        <f t="shared" si="302"/>
        <v>2022</v>
      </c>
      <c r="F2790" s="49">
        <v>137</v>
      </c>
      <c r="G2790" s="50">
        <v>33.72</v>
      </c>
      <c r="H2790" s="51">
        <f t="shared" si="303"/>
        <v>4619.64</v>
      </c>
      <c r="I2790" s="52">
        <v>0.09</v>
      </c>
      <c r="J2790" s="31" t="str">
        <f t="shared" si="304"/>
        <v>Moderate (6–10%)</v>
      </c>
      <c r="K2790" s="51">
        <f t="shared" si="305"/>
        <v>415.7676</v>
      </c>
      <c r="L2790" s="51">
        <f t="shared" si="306"/>
        <v>4203.8724</v>
      </c>
      <c r="M2790" s="49">
        <v>1</v>
      </c>
      <c r="N2790" s="53">
        <f t="shared" si="307"/>
        <v>0.0072992700729927</v>
      </c>
      <c r="O2790" s="54" t="s">
        <v>31</v>
      </c>
      <c r="P2790" s="55" t="s">
        <v>29</v>
      </c>
    </row>
    <row r="2791" ht="22.5" customHeight="1" spans="1:16">
      <c r="A2791" s="36" t="s">
        <v>8</v>
      </c>
      <c r="B2791" s="37" t="s">
        <v>45</v>
      </c>
      <c r="C2791" s="38">
        <v>44620</v>
      </c>
      <c r="D2791" s="37" t="str">
        <f t="shared" si="301"/>
        <v>February</v>
      </c>
      <c r="E2791" s="37">
        <f t="shared" si="302"/>
        <v>2022</v>
      </c>
      <c r="F2791" s="39">
        <v>144</v>
      </c>
      <c r="G2791" s="40">
        <v>11.24</v>
      </c>
      <c r="H2791" s="41">
        <f t="shared" si="303"/>
        <v>1618.56</v>
      </c>
      <c r="I2791" s="42">
        <v>0.16</v>
      </c>
      <c r="J2791" s="31" t="str">
        <f t="shared" si="304"/>
        <v>Very High (16–20%)</v>
      </c>
      <c r="K2791" s="41">
        <f t="shared" si="305"/>
        <v>258.9696</v>
      </c>
      <c r="L2791" s="41">
        <f t="shared" si="306"/>
        <v>1359.5904</v>
      </c>
      <c r="M2791" s="39">
        <v>3</v>
      </c>
      <c r="N2791" s="43">
        <f t="shared" si="307"/>
        <v>0.0208333333333333</v>
      </c>
      <c r="O2791" s="44" t="s">
        <v>31</v>
      </c>
      <c r="P2791" s="45" t="s">
        <v>29</v>
      </c>
    </row>
    <row r="2792" ht="22.5" customHeight="1" spans="1:16">
      <c r="A2792" s="46" t="s">
        <v>50</v>
      </c>
      <c r="B2792" s="47" t="s">
        <v>51</v>
      </c>
      <c r="C2792" s="48">
        <v>44620</v>
      </c>
      <c r="D2792" s="47" t="str">
        <f t="shared" si="301"/>
        <v>February</v>
      </c>
      <c r="E2792" s="47">
        <f t="shared" si="302"/>
        <v>2022</v>
      </c>
      <c r="F2792" s="49">
        <v>167</v>
      </c>
      <c r="G2792" s="50">
        <v>57.36</v>
      </c>
      <c r="H2792" s="51">
        <f t="shared" si="303"/>
        <v>9579.12</v>
      </c>
      <c r="I2792" s="52">
        <v>0.19</v>
      </c>
      <c r="J2792" s="31" t="str">
        <f t="shared" si="304"/>
        <v>Very High (16–20%)</v>
      </c>
      <c r="K2792" s="51">
        <f t="shared" si="305"/>
        <v>1820.0328</v>
      </c>
      <c r="L2792" s="51">
        <f t="shared" si="306"/>
        <v>7759.0872</v>
      </c>
      <c r="M2792" s="49">
        <v>1</v>
      </c>
      <c r="N2792" s="53">
        <f t="shared" si="307"/>
        <v>0.00598802395209581</v>
      </c>
      <c r="O2792" s="54" t="s">
        <v>33</v>
      </c>
      <c r="P2792" s="55" t="s">
        <v>29</v>
      </c>
    </row>
    <row r="2793" ht="22.5" customHeight="1" spans="1:16">
      <c r="A2793" s="36" t="s">
        <v>61</v>
      </c>
      <c r="B2793" s="37" t="s">
        <v>62</v>
      </c>
      <c r="C2793" s="38">
        <v>44627</v>
      </c>
      <c r="D2793" s="37" t="str">
        <f t="shared" si="301"/>
        <v>March</v>
      </c>
      <c r="E2793" s="37">
        <f t="shared" si="302"/>
        <v>2022</v>
      </c>
      <c r="F2793" s="39">
        <v>137</v>
      </c>
      <c r="G2793" s="40">
        <v>53.58</v>
      </c>
      <c r="H2793" s="41">
        <f t="shared" si="303"/>
        <v>7340.46</v>
      </c>
      <c r="I2793" s="42">
        <v>0.05</v>
      </c>
      <c r="J2793" s="31" t="str">
        <f t="shared" si="304"/>
        <v>Low (1–5%)</v>
      </c>
      <c r="K2793" s="41">
        <f t="shared" si="305"/>
        <v>367.023</v>
      </c>
      <c r="L2793" s="41">
        <f t="shared" si="306"/>
        <v>6973.437</v>
      </c>
      <c r="M2793" s="39">
        <v>4</v>
      </c>
      <c r="N2793" s="43">
        <f t="shared" si="307"/>
        <v>0.0291970802919708</v>
      </c>
      <c r="O2793" s="44" t="s">
        <v>32</v>
      </c>
      <c r="P2793" s="45" t="s">
        <v>29</v>
      </c>
    </row>
    <row r="2794" ht="22.5" customHeight="1" spans="1:16">
      <c r="A2794" s="46" t="s">
        <v>8</v>
      </c>
      <c r="B2794" s="47" t="s">
        <v>45</v>
      </c>
      <c r="C2794" s="48">
        <v>44634</v>
      </c>
      <c r="D2794" s="47" t="str">
        <f t="shared" si="301"/>
        <v>March</v>
      </c>
      <c r="E2794" s="47">
        <f t="shared" si="302"/>
        <v>2022</v>
      </c>
      <c r="F2794" s="49">
        <v>175</v>
      </c>
      <c r="G2794" s="50">
        <v>51.57</v>
      </c>
      <c r="H2794" s="51">
        <f t="shared" si="303"/>
        <v>9024.75</v>
      </c>
      <c r="I2794" s="52">
        <v>0.13</v>
      </c>
      <c r="J2794" s="31" t="str">
        <f t="shared" si="304"/>
        <v>High (11–15%)</v>
      </c>
      <c r="K2794" s="51">
        <f t="shared" si="305"/>
        <v>1173.2175</v>
      </c>
      <c r="L2794" s="51">
        <f t="shared" si="306"/>
        <v>7851.5325</v>
      </c>
      <c r="M2794" s="49">
        <v>0</v>
      </c>
      <c r="N2794" s="53">
        <f t="shared" si="307"/>
        <v>0</v>
      </c>
      <c r="O2794" s="54" t="s">
        <v>31</v>
      </c>
      <c r="P2794" s="55" t="s">
        <v>28</v>
      </c>
    </row>
    <row r="2795" ht="22.5" customHeight="1" spans="1:16">
      <c r="A2795" s="36" t="s">
        <v>59</v>
      </c>
      <c r="B2795" s="37" t="s">
        <v>60</v>
      </c>
      <c r="C2795" s="38">
        <v>44634</v>
      </c>
      <c r="D2795" s="37" t="str">
        <f t="shared" si="301"/>
        <v>March</v>
      </c>
      <c r="E2795" s="37">
        <f t="shared" si="302"/>
        <v>2022</v>
      </c>
      <c r="F2795" s="39">
        <v>153</v>
      </c>
      <c r="G2795" s="40">
        <v>30.14</v>
      </c>
      <c r="H2795" s="41">
        <f t="shared" si="303"/>
        <v>4611.42</v>
      </c>
      <c r="I2795" s="42">
        <v>0.05</v>
      </c>
      <c r="J2795" s="31" t="str">
        <f t="shared" si="304"/>
        <v>Low (1–5%)</v>
      </c>
      <c r="K2795" s="41">
        <f t="shared" si="305"/>
        <v>230.571</v>
      </c>
      <c r="L2795" s="41">
        <f t="shared" si="306"/>
        <v>4380.849</v>
      </c>
      <c r="M2795" s="39">
        <v>1</v>
      </c>
      <c r="N2795" s="43">
        <f t="shared" si="307"/>
        <v>0.0065359477124183</v>
      </c>
      <c r="O2795" s="44" t="s">
        <v>33</v>
      </c>
      <c r="P2795" s="45" t="s">
        <v>29</v>
      </c>
    </row>
    <row r="2796" ht="22.5" customHeight="1" spans="1:16">
      <c r="A2796" s="46" t="s">
        <v>6</v>
      </c>
      <c r="B2796" s="47" t="s">
        <v>51</v>
      </c>
      <c r="C2796" s="48">
        <v>44641</v>
      </c>
      <c r="D2796" s="47" t="str">
        <f t="shared" si="301"/>
        <v>March</v>
      </c>
      <c r="E2796" s="47">
        <f t="shared" si="302"/>
        <v>2022</v>
      </c>
      <c r="F2796" s="49">
        <v>143</v>
      </c>
      <c r="G2796" s="50">
        <v>43.81</v>
      </c>
      <c r="H2796" s="51">
        <f t="shared" si="303"/>
        <v>6264.83</v>
      </c>
      <c r="I2796" s="52">
        <v>0.23</v>
      </c>
      <c r="J2796" s="31" t="str">
        <f t="shared" si="304"/>
        <v>Maximum (21–25%)</v>
      </c>
      <c r="K2796" s="51">
        <f t="shared" si="305"/>
        <v>1440.9109</v>
      </c>
      <c r="L2796" s="51">
        <f t="shared" si="306"/>
        <v>4823.9191</v>
      </c>
      <c r="M2796" s="49">
        <v>1</v>
      </c>
      <c r="N2796" s="53">
        <f t="shared" si="307"/>
        <v>0.00699300699300699</v>
      </c>
      <c r="O2796" s="54" t="s">
        <v>32</v>
      </c>
      <c r="P2796" s="55" t="s">
        <v>28</v>
      </c>
    </row>
    <row r="2797" ht="22.5" customHeight="1" spans="1:16">
      <c r="A2797" s="36" t="s">
        <v>7</v>
      </c>
      <c r="B2797" s="37" t="s">
        <v>47</v>
      </c>
      <c r="C2797" s="38">
        <v>44655</v>
      </c>
      <c r="D2797" s="37" t="str">
        <f t="shared" si="301"/>
        <v>April</v>
      </c>
      <c r="E2797" s="37">
        <f t="shared" si="302"/>
        <v>2022</v>
      </c>
      <c r="F2797" s="39">
        <v>134</v>
      </c>
      <c r="G2797" s="40">
        <v>15.33</v>
      </c>
      <c r="H2797" s="41">
        <f t="shared" si="303"/>
        <v>2054.22</v>
      </c>
      <c r="I2797" s="42">
        <v>0.14</v>
      </c>
      <c r="J2797" s="31" t="str">
        <f t="shared" si="304"/>
        <v>High (11–15%)</v>
      </c>
      <c r="K2797" s="41">
        <f t="shared" si="305"/>
        <v>287.5908</v>
      </c>
      <c r="L2797" s="41">
        <f t="shared" si="306"/>
        <v>1766.6292</v>
      </c>
      <c r="M2797" s="39">
        <v>0</v>
      </c>
      <c r="N2797" s="43">
        <f t="shared" si="307"/>
        <v>0</v>
      </c>
      <c r="O2797" s="44" t="s">
        <v>31</v>
      </c>
      <c r="P2797" s="45" t="s">
        <v>30</v>
      </c>
    </row>
    <row r="2798" ht="22.5" customHeight="1" spans="1:16">
      <c r="A2798" s="46" t="s">
        <v>50</v>
      </c>
      <c r="B2798" s="47" t="s">
        <v>51</v>
      </c>
      <c r="C2798" s="48">
        <v>44662</v>
      </c>
      <c r="D2798" s="47" t="str">
        <f t="shared" si="301"/>
        <v>April</v>
      </c>
      <c r="E2798" s="47">
        <f t="shared" si="302"/>
        <v>2022</v>
      </c>
      <c r="F2798" s="49">
        <v>134</v>
      </c>
      <c r="G2798" s="50">
        <v>18.86</v>
      </c>
      <c r="H2798" s="51">
        <f t="shared" si="303"/>
        <v>2527.24</v>
      </c>
      <c r="I2798" s="52">
        <v>0.02</v>
      </c>
      <c r="J2798" s="31" t="str">
        <f t="shared" si="304"/>
        <v>Low (1–5%)</v>
      </c>
      <c r="K2798" s="51">
        <f t="shared" si="305"/>
        <v>50.5448000000001</v>
      </c>
      <c r="L2798" s="51">
        <f t="shared" si="306"/>
        <v>2476.6952</v>
      </c>
      <c r="M2798" s="49">
        <v>1</v>
      </c>
      <c r="N2798" s="53">
        <f t="shared" si="307"/>
        <v>0.00746268656716418</v>
      </c>
      <c r="O2798" s="54" t="s">
        <v>32</v>
      </c>
      <c r="P2798" s="55" t="s">
        <v>29</v>
      </c>
    </row>
    <row r="2799" ht="22.5" customHeight="1" spans="1:16">
      <c r="A2799" s="36" t="s">
        <v>52</v>
      </c>
      <c r="B2799" s="37" t="s">
        <v>53</v>
      </c>
      <c r="C2799" s="38">
        <v>44697</v>
      </c>
      <c r="D2799" s="37" t="str">
        <f t="shared" si="301"/>
        <v>May</v>
      </c>
      <c r="E2799" s="37">
        <f t="shared" si="302"/>
        <v>2022</v>
      </c>
      <c r="F2799" s="39">
        <v>160</v>
      </c>
      <c r="G2799" s="40">
        <v>48.84</v>
      </c>
      <c r="H2799" s="41">
        <f t="shared" si="303"/>
        <v>7814.4</v>
      </c>
      <c r="I2799" s="42">
        <v>0.09</v>
      </c>
      <c r="J2799" s="31" t="str">
        <f t="shared" si="304"/>
        <v>Moderate (6–10%)</v>
      </c>
      <c r="K2799" s="41">
        <f t="shared" si="305"/>
        <v>703.295999999999</v>
      </c>
      <c r="L2799" s="41">
        <f t="shared" si="306"/>
        <v>7111.104</v>
      </c>
      <c r="M2799" s="39">
        <v>0</v>
      </c>
      <c r="N2799" s="43">
        <f t="shared" si="307"/>
        <v>0</v>
      </c>
      <c r="O2799" s="44" t="s">
        <v>32</v>
      </c>
      <c r="P2799" s="45" t="s">
        <v>30</v>
      </c>
    </row>
    <row r="2800" ht="22.5" customHeight="1" spans="1:16">
      <c r="A2800" s="46" t="s">
        <v>10</v>
      </c>
      <c r="B2800" s="47" t="s">
        <v>62</v>
      </c>
      <c r="C2800" s="48">
        <v>44704</v>
      </c>
      <c r="D2800" s="47" t="str">
        <f t="shared" si="301"/>
        <v>May</v>
      </c>
      <c r="E2800" s="47">
        <f t="shared" si="302"/>
        <v>2022</v>
      </c>
      <c r="F2800" s="49">
        <v>146</v>
      </c>
      <c r="G2800" s="50">
        <v>39.48</v>
      </c>
      <c r="H2800" s="51">
        <f t="shared" si="303"/>
        <v>5764.08</v>
      </c>
      <c r="I2800" s="52">
        <v>0.12</v>
      </c>
      <c r="J2800" s="31" t="str">
        <f t="shared" si="304"/>
        <v>High (11–15%)</v>
      </c>
      <c r="K2800" s="51">
        <f t="shared" si="305"/>
        <v>691.6896</v>
      </c>
      <c r="L2800" s="51">
        <f t="shared" si="306"/>
        <v>5072.3904</v>
      </c>
      <c r="M2800" s="49">
        <v>2</v>
      </c>
      <c r="N2800" s="53">
        <f t="shared" si="307"/>
        <v>0.0136986301369863</v>
      </c>
      <c r="O2800" s="54" t="s">
        <v>32</v>
      </c>
      <c r="P2800" s="55" t="s">
        <v>30</v>
      </c>
    </row>
    <row r="2801" ht="22.5" customHeight="1" spans="1:16">
      <c r="A2801" s="36" t="s">
        <v>61</v>
      </c>
      <c r="B2801" s="37" t="s">
        <v>62</v>
      </c>
      <c r="C2801" s="38">
        <v>44704</v>
      </c>
      <c r="D2801" s="37" t="str">
        <f t="shared" si="301"/>
        <v>May</v>
      </c>
      <c r="E2801" s="37">
        <f t="shared" si="302"/>
        <v>2022</v>
      </c>
      <c r="F2801" s="39">
        <v>158</v>
      </c>
      <c r="G2801" s="40">
        <v>43.98</v>
      </c>
      <c r="H2801" s="41">
        <f t="shared" si="303"/>
        <v>6948.84</v>
      </c>
      <c r="I2801" s="42">
        <v>0.01</v>
      </c>
      <c r="J2801" s="31" t="str">
        <f t="shared" si="304"/>
        <v>Low (1–5%)</v>
      </c>
      <c r="K2801" s="41">
        <f t="shared" si="305"/>
        <v>69.4884000000002</v>
      </c>
      <c r="L2801" s="41">
        <f t="shared" si="306"/>
        <v>6879.3516</v>
      </c>
      <c r="M2801" s="39">
        <v>1</v>
      </c>
      <c r="N2801" s="43">
        <f t="shared" si="307"/>
        <v>0.00632911392405063</v>
      </c>
      <c r="O2801" s="44" t="s">
        <v>33</v>
      </c>
      <c r="P2801" s="45" t="s">
        <v>30</v>
      </c>
    </row>
    <row r="2802" ht="22.5" customHeight="1" spans="1:16">
      <c r="A2802" s="46" t="s">
        <v>8</v>
      </c>
      <c r="B2802" s="47" t="s">
        <v>45</v>
      </c>
      <c r="C2802" s="48">
        <v>44718</v>
      </c>
      <c r="D2802" s="47" t="str">
        <f t="shared" si="301"/>
        <v>June</v>
      </c>
      <c r="E2802" s="47">
        <f t="shared" si="302"/>
        <v>2022</v>
      </c>
      <c r="F2802" s="49">
        <v>157</v>
      </c>
      <c r="G2802" s="50">
        <v>20.63</v>
      </c>
      <c r="H2802" s="51">
        <f t="shared" si="303"/>
        <v>3238.91</v>
      </c>
      <c r="I2802" s="52">
        <v>0.13</v>
      </c>
      <c r="J2802" s="31" t="str">
        <f t="shared" si="304"/>
        <v>High (11–15%)</v>
      </c>
      <c r="K2802" s="51">
        <f t="shared" si="305"/>
        <v>421.0583</v>
      </c>
      <c r="L2802" s="51">
        <f t="shared" si="306"/>
        <v>2817.8517</v>
      </c>
      <c r="M2802" s="49">
        <v>1</v>
      </c>
      <c r="N2802" s="53">
        <f t="shared" si="307"/>
        <v>0.00636942675159236</v>
      </c>
      <c r="O2802" s="54" t="s">
        <v>33</v>
      </c>
      <c r="P2802" s="55" t="s">
        <v>28</v>
      </c>
    </row>
    <row r="2803" ht="22.5" customHeight="1" spans="1:16">
      <c r="A2803" s="36" t="s">
        <v>59</v>
      </c>
      <c r="B2803" s="37" t="s">
        <v>60</v>
      </c>
      <c r="C2803" s="38">
        <v>44746</v>
      </c>
      <c r="D2803" s="37" t="str">
        <f t="shared" si="301"/>
        <v>July</v>
      </c>
      <c r="E2803" s="37">
        <f t="shared" si="302"/>
        <v>2022</v>
      </c>
      <c r="F2803" s="39">
        <v>146</v>
      </c>
      <c r="G2803" s="40">
        <v>48.95</v>
      </c>
      <c r="H2803" s="41">
        <f t="shared" si="303"/>
        <v>7146.7</v>
      </c>
      <c r="I2803" s="42">
        <v>0.06</v>
      </c>
      <c r="J2803" s="31" t="str">
        <f t="shared" si="304"/>
        <v>Moderate (6–10%)</v>
      </c>
      <c r="K2803" s="41">
        <f t="shared" si="305"/>
        <v>428.802000000001</v>
      </c>
      <c r="L2803" s="41">
        <f t="shared" si="306"/>
        <v>6717.898</v>
      </c>
      <c r="M2803" s="39">
        <v>0</v>
      </c>
      <c r="N2803" s="43">
        <f t="shared" si="307"/>
        <v>0</v>
      </c>
      <c r="O2803" s="44" t="s">
        <v>31</v>
      </c>
      <c r="P2803" s="45" t="s">
        <v>28</v>
      </c>
    </row>
    <row r="2804" ht="22.5" customHeight="1" spans="1:16">
      <c r="A2804" s="46" t="s">
        <v>10</v>
      </c>
      <c r="B2804" s="47" t="s">
        <v>62</v>
      </c>
      <c r="C2804" s="48">
        <v>44767</v>
      </c>
      <c r="D2804" s="47" t="str">
        <f t="shared" si="301"/>
        <v>July</v>
      </c>
      <c r="E2804" s="47">
        <f t="shared" si="302"/>
        <v>2022</v>
      </c>
      <c r="F2804" s="49">
        <v>142</v>
      </c>
      <c r="G2804" s="50">
        <v>58.7</v>
      </c>
      <c r="H2804" s="51">
        <f t="shared" si="303"/>
        <v>8335.4</v>
      </c>
      <c r="I2804" s="52">
        <v>0.09</v>
      </c>
      <c r="J2804" s="31" t="str">
        <f t="shared" si="304"/>
        <v>Moderate (6–10%)</v>
      </c>
      <c r="K2804" s="51">
        <f t="shared" si="305"/>
        <v>750.186</v>
      </c>
      <c r="L2804" s="51">
        <f t="shared" si="306"/>
        <v>7585.214</v>
      </c>
      <c r="M2804" s="49">
        <v>2</v>
      </c>
      <c r="N2804" s="53">
        <f t="shared" si="307"/>
        <v>0.0140845070422535</v>
      </c>
      <c r="O2804" s="54" t="s">
        <v>32</v>
      </c>
      <c r="P2804" s="55" t="s">
        <v>28</v>
      </c>
    </row>
    <row r="2805" ht="22.5" customHeight="1" spans="1:16">
      <c r="A2805" s="36" t="s">
        <v>7</v>
      </c>
      <c r="B2805" s="37" t="s">
        <v>47</v>
      </c>
      <c r="C2805" s="38">
        <v>44767</v>
      </c>
      <c r="D2805" s="37" t="str">
        <f t="shared" si="301"/>
        <v>July</v>
      </c>
      <c r="E2805" s="37">
        <f t="shared" si="302"/>
        <v>2022</v>
      </c>
      <c r="F2805" s="39">
        <v>157</v>
      </c>
      <c r="G2805" s="40">
        <v>19.63</v>
      </c>
      <c r="H2805" s="41">
        <f t="shared" si="303"/>
        <v>3081.91</v>
      </c>
      <c r="I2805" s="42">
        <v>0.15</v>
      </c>
      <c r="J2805" s="31" t="str">
        <f t="shared" si="304"/>
        <v>High (11–15%)</v>
      </c>
      <c r="K2805" s="41">
        <f t="shared" si="305"/>
        <v>462.2865</v>
      </c>
      <c r="L2805" s="41">
        <f t="shared" si="306"/>
        <v>2619.6235</v>
      </c>
      <c r="M2805" s="39">
        <v>0</v>
      </c>
      <c r="N2805" s="43">
        <f t="shared" si="307"/>
        <v>0</v>
      </c>
      <c r="O2805" s="44" t="s">
        <v>31</v>
      </c>
      <c r="P2805" s="45" t="s">
        <v>28</v>
      </c>
    </row>
    <row r="2806" ht="22.5" customHeight="1" spans="1:16">
      <c r="A2806" s="46" t="s">
        <v>7</v>
      </c>
      <c r="B2806" s="47" t="s">
        <v>47</v>
      </c>
      <c r="C2806" s="48">
        <v>44781</v>
      </c>
      <c r="D2806" s="47" t="str">
        <f t="shared" si="301"/>
        <v>August</v>
      </c>
      <c r="E2806" s="47">
        <f t="shared" si="302"/>
        <v>2022</v>
      </c>
      <c r="F2806" s="49">
        <v>139</v>
      </c>
      <c r="G2806" s="50">
        <v>14.74</v>
      </c>
      <c r="H2806" s="51">
        <f t="shared" si="303"/>
        <v>2048.86</v>
      </c>
      <c r="I2806" s="52">
        <v>0.22</v>
      </c>
      <c r="J2806" s="31" t="str">
        <f t="shared" si="304"/>
        <v>Maximum (21–25%)</v>
      </c>
      <c r="K2806" s="51">
        <f t="shared" si="305"/>
        <v>450.7492</v>
      </c>
      <c r="L2806" s="51">
        <f t="shared" si="306"/>
        <v>1598.1108</v>
      </c>
      <c r="M2806" s="49">
        <v>0</v>
      </c>
      <c r="N2806" s="53">
        <f t="shared" si="307"/>
        <v>0</v>
      </c>
      <c r="O2806" s="54" t="s">
        <v>33</v>
      </c>
      <c r="P2806" s="55" t="s">
        <v>29</v>
      </c>
    </row>
    <row r="2807" ht="22.5" customHeight="1" spans="1:16">
      <c r="A2807" s="36" t="s">
        <v>58</v>
      </c>
      <c r="B2807" s="37" t="s">
        <v>57</v>
      </c>
      <c r="C2807" s="38">
        <v>44795</v>
      </c>
      <c r="D2807" s="37" t="str">
        <f t="shared" si="301"/>
        <v>August</v>
      </c>
      <c r="E2807" s="37">
        <f t="shared" si="302"/>
        <v>2022</v>
      </c>
      <c r="F2807" s="39">
        <v>157</v>
      </c>
      <c r="G2807" s="40">
        <v>49.85</v>
      </c>
      <c r="H2807" s="41">
        <f t="shared" si="303"/>
        <v>7826.45</v>
      </c>
      <c r="I2807" s="42">
        <v>0.14</v>
      </c>
      <c r="J2807" s="31" t="str">
        <f t="shared" si="304"/>
        <v>High (11–15%)</v>
      </c>
      <c r="K2807" s="41">
        <f t="shared" si="305"/>
        <v>1095.703</v>
      </c>
      <c r="L2807" s="41">
        <f t="shared" si="306"/>
        <v>6730.747</v>
      </c>
      <c r="M2807" s="39">
        <v>2</v>
      </c>
      <c r="N2807" s="43">
        <f t="shared" si="307"/>
        <v>0.0127388535031847</v>
      </c>
      <c r="O2807" s="44" t="s">
        <v>31</v>
      </c>
      <c r="P2807" s="45" t="s">
        <v>29</v>
      </c>
    </row>
    <row r="2808" ht="22.5" customHeight="1" spans="1:16">
      <c r="A2808" s="46" t="s">
        <v>46</v>
      </c>
      <c r="B2808" s="47" t="s">
        <v>47</v>
      </c>
      <c r="C2808" s="48">
        <v>44802</v>
      </c>
      <c r="D2808" s="47" t="str">
        <f t="shared" si="301"/>
        <v>August</v>
      </c>
      <c r="E2808" s="47">
        <f t="shared" si="302"/>
        <v>2022</v>
      </c>
      <c r="F2808" s="49">
        <v>141</v>
      </c>
      <c r="G2808" s="50">
        <v>45.61</v>
      </c>
      <c r="H2808" s="51">
        <f t="shared" si="303"/>
        <v>6431.01</v>
      </c>
      <c r="I2808" s="52">
        <v>0.04</v>
      </c>
      <c r="J2808" s="31" t="str">
        <f t="shared" si="304"/>
        <v>Low (1–5%)</v>
      </c>
      <c r="K2808" s="51">
        <f t="shared" si="305"/>
        <v>257.240400000001</v>
      </c>
      <c r="L2808" s="51">
        <f t="shared" si="306"/>
        <v>6173.7696</v>
      </c>
      <c r="M2808" s="49">
        <v>3</v>
      </c>
      <c r="N2808" s="53">
        <f t="shared" si="307"/>
        <v>0.0212765957446809</v>
      </c>
      <c r="O2808" s="54" t="s">
        <v>31</v>
      </c>
      <c r="P2808" s="55" t="s">
        <v>29</v>
      </c>
    </row>
    <row r="2809" ht="22.5" customHeight="1" spans="1:16">
      <c r="A2809" s="36" t="s">
        <v>10</v>
      </c>
      <c r="B2809" s="37" t="s">
        <v>62</v>
      </c>
      <c r="C2809" s="38">
        <v>44823</v>
      </c>
      <c r="D2809" s="37" t="str">
        <f t="shared" si="301"/>
        <v>September</v>
      </c>
      <c r="E2809" s="37">
        <f t="shared" si="302"/>
        <v>2022</v>
      </c>
      <c r="F2809" s="39">
        <v>162</v>
      </c>
      <c r="G2809" s="40">
        <v>20.6</v>
      </c>
      <c r="H2809" s="41">
        <f t="shared" si="303"/>
        <v>3337.2</v>
      </c>
      <c r="I2809" s="42">
        <v>0.17</v>
      </c>
      <c r="J2809" s="31" t="str">
        <f t="shared" si="304"/>
        <v>Very High (16–20%)</v>
      </c>
      <c r="K2809" s="41">
        <f t="shared" si="305"/>
        <v>567.324</v>
      </c>
      <c r="L2809" s="41">
        <f t="shared" si="306"/>
        <v>2769.876</v>
      </c>
      <c r="M2809" s="39">
        <v>1</v>
      </c>
      <c r="N2809" s="43">
        <f t="shared" si="307"/>
        <v>0.00617283950617284</v>
      </c>
      <c r="O2809" s="44" t="s">
        <v>33</v>
      </c>
      <c r="P2809" s="45" t="s">
        <v>29</v>
      </c>
    </row>
    <row r="2810" ht="22.5" customHeight="1" spans="1:16">
      <c r="A2810" s="46" t="s">
        <v>9</v>
      </c>
      <c r="B2810" s="47" t="s">
        <v>62</v>
      </c>
      <c r="C2810" s="48">
        <v>44837</v>
      </c>
      <c r="D2810" s="47" t="str">
        <f t="shared" si="301"/>
        <v>October</v>
      </c>
      <c r="E2810" s="47">
        <f t="shared" si="302"/>
        <v>2022</v>
      </c>
      <c r="F2810" s="49">
        <v>129</v>
      </c>
      <c r="G2810" s="50">
        <v>42.33</v>
      </c>
      <c r="H2810" s="51">
        <f t="shared" si="303"/>
        <v>5460.57</v>
      </c>
      <c r="I2810" s="52">
        <v>0.14</v>
      </c>
      <c r="J2810" s="31" t="str">
        <f t="shared" si="304"/>
        <v>High (11–15%)</v>
      </c>
      <c r="K2810" s="51">
        <f t="shared" si="305"/>
        <v>764.4798</v>
      </c>
      <c r="L2810" s="51">
        <f t="shared" si="306"/>
        <v>4696.0902</v>
      </c>
      <c r="M2810" s="49">
        <v>0</v>
      </c>
      <c r="N2810" s="53">
        <f t="shared" si="307"/>
        <v>0</v>
      </c>
      <c r="O2810" s="54" t="s">
        <v>33</v>
      </c>
      <c r="P2810" s="55" t="s">
        <v>30</v>
      </c>
    </row>
    <row r="2811" ht="22.5" customHeight="1" spans="1:16">
      <c r="A2811" s="36" t="s">
        <v>8</v>
      </c>
      <c r="B2811" s="37" t="s">
        <v>45</v>
      </c>
      <c r="C2811" s="38">
        <v>44844</v>
      </c>
      <c r="D2811" s="37" t="str">
        <f t="shared" si="301"/>
        <v>October</v>
      </c>
      <c r="E2811" s="37">
        <f t="shared" si="302"/>
        <v>2022</v>
      </c>
      <c r="F2811" s="39">
        <v>128</v>
      </c>
      <c r="G2811" s="40">
        <v>19.47</v>
      </c>
      <c r="H2811" s="41">
        <f t="shared" si="303"/>
        <v>2492.16</v>
      </c>
      <c r="I2811" s="42">
        <v>0.12</v>
      </c>
      <c r="J2811" s="31" t="str">
        <f t="shared" si="304"/>
        <v>High (11–15%)</v>
      </c>
      <c r="K2811" s="41">
        <f t="shared" si="305"/>
        <v>299.0592</v>
      </c>
      <c r="L2811" s="41">
        <f t="shared" si="306"/>
        <v>2193.1008</v>
      </c>
      <c r="M2811" s="39">
        <v>2</v>
      </c>
      <c r="N2811" s="43">
        <f t="shared" si="307"/>
        <v>0.015625</v>
      </c>
      <c r="O2811" s="44" t="s">
        <v>32</v>
      </c>
      <c r="P2811" s="45" t="s">
        <v>29</v>
      </c>
    </row>
    <row r="2812" ht="22.5" customHeight="1" spans="1:16">
      <c r="A2812" s="46" t="s">
        <v>58</v>
      </c>
      <c r="B2812" s="47" t="s">
        <v>57</v>
      </c>
      <c r="C2812" s="48">
        <v>44844</v>
      </c>
      <c r="D2812" s="47" t="str">
        <f t="shared" si="301"/>
        <v>October</v>
      </c>
      <c r="E2812" s="47">
        <f t="shared" si="302"/>
        <v>2022</v>
      </c>
      <c r="F2812" s="49">
        <v>135</v>
      </c>
      <c r="G2812" s="50">
        <v>23.8</v>
      </c>
      <c r="H2812" s="51">
        <f t="shared" si="303"/>
        <v>3213</v>
      </c>
      <c r="I2812" s="52">
        <v>0.11</v>
      </c>
      <c r="J2812" s="31" t="str">
        <f t="shared" si="304"/>
        <v>High (11–15%)</v>
      </c>
      <c r="K2812" s="51">
        <f t="shared" si="305"/>
        <v>353.43</v>
      </c>
      <c r="L2812" s="51">
        <f t="shared" si="306"/>
        <v>2859.57</v>
      </c>
      <c r="M2812" s="49">
        <v>0</v>
      </c>
      <c r="N2812" s="53">
        <f t="shared" si="307"/>
        <v>0</v>
      </c>
      <c r="O2812" s="54" t="s">
        <v>31</v>
      </c>
      <c r="P2812" s="55" t="s">
        <v>30</v>
      </c>
    </row>
    <row r="2813" ht="22.5" customHeight="1" spans="1:16">
      <c r="A2813" s="36" t="s">
        <v>52</v>
      </c>
      <c r="B2813" s="37" t="s">
        <v>53</v>
      </c>
      <c r="C2813" s="38">
        <v>44851</v>
      </c>
      <c r="D2813" s="37" t="str">
        <f t="shared" si="301"/>
        <v>October</v>
      </c>
      <c r="E2813" s="37">
        <f t="shared" si="302"/>
        <v>2022</v>
      </c>
      <c r="F2813" s="39">
        <v>156</v>
      </c>
      <c r="G2813" s="40">
        <v>42.3</v>
      </c>
      <c r="H2813" s="41">
        <f t="shared" si="303"/>
        <v>6598.8</v>
      </c>
      <c r="I2813" s="42">
        <v>0.18</v>
      </c>
      <c r="J2813" s="31" t="str">
        <f t="shared" si="304"/>
        <v>Very High (16–20%)</v>
      </c>
      <c r="K2813" s="41">
        <f t="shared" si="305"/>
        <v>1187.784</v>
      </c>
      <c r="L2813" s="41">
        <f t="shared" si="306"/>
        <v>5411.016</v>
      </c>
      <c r="M2813" s="39">
        <v>2</v>
      </c>
      <c r="N2813" s="43">
        <f t="shared" si="307"/>
        <v>0.0128205128205128</v>
      </c>
      <c r="O2813" s="44" t="s">
        <v>31</v>
      </c>
      <c r="P2813" s="45" t="s">
        <v>30</v>
      </c>
    </row>
    <row r="2814" ht="22.5" customHeight="1" spans="1:16">
      <c r="A2814" s="46" t="s">
        <v>59</v>
      </c>
      <c r="B2814" s="47" t="s">
        <v>60</v>
      </c>
      <c r="C2814" s="48">
        <v>44851</v>
      </c>
      <c r="D2814" s="47" t="str">
        <f t="shared" si="301"/>
        <v>October</v>
      </c>
      <c r="E2814" s="47">
        <f t="shared" si="302"/>
        <v>2022</v>
      </c>
      <c r="F2814" s="49">
        <v>125</v>
      </c>
      <c r="G2814" s="50">
        <v>38.39</v>
      </c>
      <c r="H2814" s="51">
        <f t="shared" si="303"/>
        <v>4798.75</v>
      </c>
      <c r="I2814" s="52">
        <v>0.13</v>
      </c>
      <c r="J2814" s="31" t="str">
        <f t="shared" si="304"/>
        <v>High (11–15%)</v>
      </c>
      <c r="K2814" s="51">
        <f t="shared" si="305"/>
        <v>623.8375</v>
      </c>
      <c r="L2814" s="51">
        <f t="shared" si="306"/>
        <v>4174.9125</v>
      </c>
      <c r="M2814" s="49">
        <v>2</v>
      </c>
      <c r="N2814" s="53">
        <f t="shared" si="307"/>
        <v>0.016</v>
      </c>
      <c r="O2814" s="54" t="s">
        <v>31</v>
      </c>
      <c r="P2814" s="55" t="s">
        <v>30</v>
      </c>
    </row>
    <row r="2815" ht="22.5" customHeight="1" spans="1:16">
      <c r="A2815" s="36" t="s">
        <v>46</v>
      </c>
      <c r="B2815" s="37" t="s">
        <v>47</v>
      </c>
      <c r="C2815" s="38">
        <v>44872</v>
      </c>
      <c r="D2815" s="37" t="str">
        <f t="shared" si="301"/>
        <v>November</v>
      </c>
      <c r="E2815" s="37">
        <f t="shared" si="302"/>
        <v>2022</v>
      </c>
      <c r="F2815" s="39">
        <v>134</v>
      </c>
      <c r="G2815" s="40">
        <v>23.58</v>
      </c>
      <c r="H2815" s="41">
        <f t="shared" si="303"/>
        <v>3159.72</v>
      </c>
      <c r="I2815" s="42">
        <v>0.21</v>
      </c>
      <c r="J2815" s="31" t="str">
        <f t="shared" si="304"/>
        <v>Maximum (21–25%)</v>
      </c>
      <c r="K2815" s="41">
        <f t="shared" si="305"/>
        <v>663.5412</v>
      </c>
      <c r="L2815" s="41">
        <f t="shared" si="306"/>
        <v>2496.1788</v>
      </c>
      <c r="M2815" s="39">
        <v>0</v>
      </c>
      <c r="N2815" s="43">
        <f t="shared" si="307"/>
        <v>0</v>
      </c>
      <c r="O2815" s="44" t="s">
        <v>31</v>
      </c>
      <c r="P2815" s="45" t="s">
        <v>29</v>
      </c>
    </row>
    <row r="2816" ht="22.5" customHeight="1" spans="1:16">
      <c r="A2816" s="46" t="s">
        <v>50</v>
      </c>
      <c r="B2816" s="47" t="s">
        <v>51</v>
      </c>
      <c r="C2816" s="48">
        <v>44879</v>
      </c>
      <c r="D2816" s="47" t="str">
        <f t="shared" si="301"/>
        <v>November</v>
      </c>
      <c r="E2816" s="47">
        <f t="shared" si="302"/>
        <v>2022</v>
      </c>
      <c r="F2816" s="49">
        <v>140</v>
      </c>
      <c r="G2816" s="50">
        <v>59.27</v>
      </c>
      <c r="H2816" s="51">
        <f t="shared" si="303"/>
        <v>8297.8</v>
      </c>
      <c r="I2816" s="52">
        <v>0.13</v>
      </c>
      <c r="J2816" s="31" t="str">
        <f t="shared" si="304"/>
        <v>High (11–15%)</v>
      </c>
      <c r="K2816" s="51">
        <f t="shared" si="305"/>
        <v>1078.714</v>
      </c>
      <c r="L2816" s="51">
        <f t="shared" si="306"/>
        <v>7219.086</v>
      </c>
      <c r="M2816" s="49">
        <v>1</v>
      </c>
      <c r="N2816" s="53">
        <f t="shared" si="307"/>
        <v>0.00714285714285714</v>
      </c>
      <c r="O2816" s="54" t="s">
        <v>33</v>
      </c>
      <c r="P2816" s="55" t="s">
        <v>29</v>
      </c>
    </row>
    <row r="2817" ht="22.5" customHeight="1" spans="1:16">
      <c r="A2817" s="36" t="s">
        <v>7</v>
      </c>
      <c r="B2817" s="37" t="s">
        <v>47</v>
      </c>
      <c r="C2817" s="38">
        <v>44907</v>
      </c>
      <c r="D2817" s="37" t="str">
        <f t="shared" si="301"/>
        <v>December</v>
      </c>
      <c r="E2817" s="37">
        <f t="shared" si="302"/>
        <v>2022</v>
      </c>
      <c r="F2817" s="39">
        <v>130</v>
      </c>
      <c r="G2817" s="40">
        <v>32.78</v>
      </c>
      <c r="H2817" s="41">
        <f t="shared" si="303"/>
        <v>4261.4</v>
      </c>
      <c r="I2817" s="42">
        <v>0.05</v>
      </c>
      <c r="J2817" s="31" t="str">
        <f t="shared" si="304"/>
        <v>Low (1–5%)</v>
      </c>
      <c r="K2817" s="41">
        <f t="shared" si="305"/>
        <v>213.07</v>
      </c>
      <c r="L2817" s="41">
        <f t="shared" si="306"/>
        <v>4048.33</v>
      </c>
      <c r="M2817" s="39">
        <v>2</v>
      </c>
      <c r="N2817" s="43">
        <f t="shared" si="307"/>
        <v>0.0153846153846154</v>
      </c>
      <c r="O2817" s="44" t="s">
        <v>31</v>
      </c>
      <c r="P2817" s="45" t="s">
        <v>30</v>
      </c>
    </row>
    <row r="2818" ht="22.5" customHeight="1" spans="1:16">
      <c r="A2818" s="46" t="s">
        <v>56</v>
      </c>
      <c r="B2818" s="47" t="s">
        <v>57</v>
      </c>
      <c r="C2818" s="48">
        <v>44914</v>
      </c>
      <c r="D2818" s="47" t="str">
        <f t="shared" si="301"/>
        <v>December</v>
      </c>
      <c r="E2818" s="47">
        <f t="shared" si="302"/>
        <v>2022</v>
      </c>
      <c r="F2818" s="49">
        <v>146</v>
      </c>
      <c r="G2818" s="50">
        <v>49.04</v>
      </c>
      <c r="H2818" s="51">
        <f t="shared" si="303"/>
        <v>7159.84</v>
      </c>
      <c r="I2818" s="52">
        <v>0.05</v>
      </c>
      <c r="J2818" s="31" t="str">
        <f t="shared" si="304"/>
        <v>Low (1–5%)</v>
      </c>
      <c r="K2818" s="51">
        <f t="shared" si="305"/>
        <v>357.992</v>
      </c>
      <c r="L2818" s="51">
        <f t="shared" si="306"/>
        <v>6801.848</v>
      </c>
      <c r="M2818" s="49">
        <v>2</v>
      </c>
      <c r="N2818" s="53">
        <f t="shared" si="307"/>
        <v>0.0136986301369863</v>
      </c>
      <c r="O2818" s="54" t="s">
        <v>32</v>
      </c>
      <c r="P2818" s="55" t="s">
        <v>29</v>
      </c>
    </row>
    <row r="2819" ht="22.5" customHeight="1" spans="1:16">
      <c r="A2819" s="36" t="s">
        <v>64</v>
      </c>
      <c r="B2819" s="37" t="s">
        <v>65</v>
      </c>
      <c r="C2819" s="38">
        <v>44949</v>
      </c>
      <c r="D2819" s="37" t="str">
        <f t="shared" ref="D2819:D2882" si="308">TEXT(C2819,"mmmm")</f>
        <v>January</v>
      </c>
      <c r="E2819" s="37">
        <f t="shared" ref="E2819:E2882" si="309">YEAR(C2819)</f>
        <v>2023</v>
      </c>
      <c r="F2819" s="39">
        <v>168</v>
      </c>
      <c r="G2819" s="40">
        <v>59.89</v>
      </c>
      <c r="H2819" s="41">
        <f t="shared" ref="H2819:H2882" si="310">F2819*G2819</f>
        <v>10061.52</v>
      </c>
      <c r="I2819" s="42">
        <v>0.17</v>
      </c>
      <c r="J2819" s="31" t="str">
        <f t="shared" ref="J2819:J2882" si="311">IF(I2819=0,"No Discount",IF(I2819&lt;=0.05,"Low (1–5%)",IF(I2819&lt;=0.1,"Moderate (6–10%)",IF(I2819&lt;=0.15,"High (11–15%)",IF(I2819&lt;=0.2,"Very High (16–20%)","Maximum (21–25%)")))))</f>
        <v>Very High (16–20%)</v>
      </c>
      <c r="K2819" s="41">
        <f t="shared" ref="K2819:K2882" si="312">H2819-L2819</f>
        <v>1710.4584</v>
      </c>
      <c r="L2819" s="41">
        <f t="shared" ref="L2819:L2882" si="313">H2819*(1-I2819)</f>
        <v>8351.0616</v>
      </c>
      <c r="M2819" s="39">
        <v>3</v>
      </c>
      <c r="N2819" s="43">
        <f t="shared" ref="N2819:N2882" si="314">M2819/F2819</f>
        <v>0.0178571428571429</v>
      </c>
      <c r="O2819" s="44" t="s">
        <v>31</v>
      </c>
      <c r="P2819" s="45" t="s">
        <v>29</v>
      </c>
    </row>
    <row r="2820" ht="22.5" customHeight="1" spans="1:16">
      <c r="A2820" s="46" t="s">
        <v>56</v>
      </c>
      <c r="B2820" s="47" t="s">
        <v>57</v>
      </c>
      <c r="C2820" s="48">
        <v>44956</v>
      </c>
      <c r="D2820" s="47" t="str">
        <f t="shared" si="308"/>
        <v>January</v>
      </c>
      <c r="E2820" s="47">
        <f t="shared" si="309"/>
        <v>2023</v>
      </c>
      <c r="F2820" s="49">
        <v>135</v>
      </c>
      <c r="G2820" s="50">
        <v>34.14</v>
      </c>
      <c r="H2820" s="51">
        <f t="shared" si="310"/>
        <v>4608.9</v>
      </c>
      <c r="I2820" s="52">
        <v>0.13</v>
      </c>
      <c r="J2820" s="31" t="str">
        <f t="shared" si="311"/>
        <v>High (11–15%)</v>
      </c>
      <c r="K2820" s="51">
        <f t="shared" si="312"/>
        <v>599.157</v>
      </c>
      <c r="L2820" s="51">
        <f t="shared" si="313"/>
        <v>4009.743</v>
      </c>
      <c r="M2820" s="49">
        <v>1</v>
      </c>
      <c r="N2820" s="53">
        <f t="shared" si="314"/>
        <v>0.00740740740740741</v>
      </c>
      <c r="O2820" s="54" t="s">
        <v>31</v>
      </c>
      <c r="P2820" s="55" t="s">
        <v>30</v>
      </c>
    </row>
    <row r="2821" ht="22.5" customHeight="1" spans="1:16">
      <c r="A2821" s="36" t="s">
        <v>50</v>
      </c>
      <c r="B2821" s="37" t="s">
        <v>51</v>
      </c>
      <c r="C2821" s="38">
        <v>44984</v>
      </c>
      <c r="D2821" s="37" t="str">
        <f t="shared" si="308"/>
        <v>February</v>
      </c>
      <c r="E2821" s="37">
        <f t="shared" si="309"/>
        <v>2023</v>
      </c>
      <c r="F2821" s="39">
        <v>160</v>
      </c>
      <c r="G2821" s="40">
        <v>56.13</v>
      </c>
      <c r="H2821" s="41">
        <f t="shared" si="310"/>
        <v>8980.8</v>
      </c>
      <c r="I2821" s="42">
        <v>0.2</v>
      </c>
      <c r="J2821" s="31" t="str">
        <f t="shared" si="311"/>
        <v>Very High (16–20%)</v>
      </c>
      <c r="K2821" s="41">
        <f t="shared" si="312"/>
        <v>1796.16</v>
      </c>
      <c r="L2821" s="41">
        <f t="shared" si="313"/>
        <v>7184.64</v>
      </c>
      <c r="M2821" s="39">
        <v>1</v>
      </c>
      <c r="N2821" s="43">
        <f t="shared" si="314"/>
        <v>0.00625</v>
      </c>
      <c r="O2821" s="44" t="s">
        <v>33</v>
      </c>
      <c r="P2821" s="45" t="s">
        <v>28</v>
      </c>
    </row>
    <row r="2822" ht="22.5" customHeight="1" spans="1:16">
      <c r="A2822" s="46" t="s">
        <v>61</v>
      </c>
      <c r="B2822" s="47" t="s">
        <v>62</v>
      </c>
      <c r="C2822" s="48">
        <v>44991</v>
      </c>
      <c r="D2822" s="47" t="str">
        <f t="shared" si="308"/>
        <v>March</v>
      </c>
      <c r="E2822" s="47">
        <f t="shared" si="309"/>
        <v>2023</v>
      </c>
      <c r="F2822" s="49">
        <v>148</v>
      </c>
      <c r="G2822" s="50">
        <v>26.72</v>
      </c>
      <c r="H2822" s="51">
        <f t="shared" si="310"/>
        <v>3954.56</v>
      </c>
      <c r="I2822" s="52">
        <v>0.14</v>
      </c>
      <c r="J2822" s="31" t="str">
        <f t="shared" si="311"/>
        <v>High (11–15%)</v>
      </c>
      <c r="K2822" s="51">
        <f t="shared" si="312"/>
        <v>553.6384</v>
      </c>
      <c r="L2822" s="51">
        <f t="shared" si="313"/>
        <v>3400.9216</v>
      </c>
      <c r="M2822" s="49">
        <v>4</v>
      </c>
      <c r="N2822" s="53">
        <f t="shared" si="314"/>
        <v>0.027027027027027</v>
      </c>
      <c r="O2822" s="54" t="s">
        <v>33</v>
      </c>
      <c r="P2822" s="55" t="s">
        <v>29</v>
      </c>
    </row>
    <row r="2823" ht="22.5" customHeight="1" spans="1:16">
      <c r="A2823" s="36" t="s">
        <v>56</v>
      </c>
      <c r="B2823" s="37" t="s">
        <v>57</v>
      </c>
      <c r="C2823" s="38">
        <v>44991</v>
      </c>
      <c r="D2823" s="37" t="str">
        <f t="shared" si="308"/>
        <v>March</v>
      </c>
      <c r="E2823" s="37">
        <f t="shared" si="309"/>
        <v>2023</v>
      </c>
      <c r="F2823" s="39">
        <v>153</v>
      </c>
      <c r="G2823" s="40">
        <v>26.15</v>
      </c>
      <c r="H2823" s="41">
        <f t="shared" si="310"/>
        <v>4000.95</v>
      </c>
      <c r="I2823" s="42">
        <v>0.14</v>
      </c>
      <c r="J2823" s="31" t="str">
        <f t="shared" si="311"/>
        <v>High (11–15%)</v>
      </c>
      <c r="K2823" s="41">
        <f t="shared" si="312"/>
        <v>560.133</v>
      </c>
      <c r="L2823" s="41">
        <f t="shared" si="313"/>
        <v>3440.817</v>
      </c>
      <c r="M2823" s="39">
        <v>0</v>
      </c>
      <c r="N2823" s="43">
        <f t="shared" si="314"/>
        <v>0</v>
      </c>
      <c r="O2823" s="44" t="s">
        <v>32</v>
      </c>
      <c r="P2823" s="45" t="s">
        <v>29</v>
      </c>
    </row>
    <row r="2824" ht="22.5" customHeight="1" spans="1:16">
      <c r="A2824" s="46" t="s">
        <v>7</v>
      </c>
      <c r="B2824" s="47" t="s">
        <v>47</v>
      </c>
      <c r="C2824" s="48">
        <v>44998</v>
      </c>
      <c r="D2824" s="47" t="str">
        <f t="shared" si="308"/>
        <v>March</v>
      </c>
      <c r="E2824" s="47">
        <f t="shared" si="309"/>
        <v>2023</v>
      </c>
      <c r="F2824" s="49">
        <v>159</v>
      </c>
      <c r="G2824" s="50">
        <v>44.38</v>
      </c>
      <c r="H2824" s="51">
        <f t="shared" si="310"/>
        <v>7056.42</v>
      </c>
      <c r="I2824" s="52">
        <v>0.08</v>
      </c>
      <c r="J2824" s="31" t="str">
        <f t="shared" si="311"/>
        <v>Moderate (6–10%)</v>
      </c>
      <c r="K2824" s="51">
        <f t="shared" si="312"/>
        <v>564.513599999999</v>
      </c>
      <c r="L2824" s="51">
        <f t="shared" si="313"/>
        <v>6491.9064</v>
      </c>
      <c r="M2824" s="49">
        <v>1</v>
      </c>
      <c r="N2824" s="53">
        <f t="shared" si="314"/>
        <v>0.00628930817610063</v>
      </c>
      <c r="O2824" s="54" t="s">
        <v>31</v>
      </c>
      <c r="P2824" s="55" t="s">
        <v>30</v>
      </c>
    </row>
    <row r="2825" ht="22.5" customHeight="1" spans="1:16">
      <c r="A2825" s="36" t="s">
        <v>56</v>
      </c>
      <c r="B2825" s="37" t="s">
        <v>57</v>
      </c>
      <c r="C2825" s="38">
        <v>44998</v>
      </c>
      <c r="D2825" s="37" t="str">
        <f t="shared" si="308"/>
        <v>March</v>
      </c>
      <c r="E2825" s="37">
        <f t="shared" si="309"/>
        <v>2023</v>
      </c>
      <c r="F2825" s="39">
        <v>136</v>
      </c>
      <c r="G2825" s="40">
        <v>26.47</v>
      </c>
      <c r="H2825" s="41">
        <f t="shared" si="310"/>
        <v>3599.92</v>
      </c>
      <c r="I2825" s="42">
        <v>0.12</v>
      </c>
      <c r="J2825" s="31" t="str">
        <f t="shared" si="311"/>
        <v>High (11–15%)</v>
      </c>
      <c r="K2825" s="41">
        <f t="shared" si="312"/>
        <v>431.9904</v>
      </c>
      <c r="L2825" s="41">
        <f t="shared" si="313"/>
        <v>3167.9296</v>
      </c>
      <c r="M2825" s="39">
        <v>0</v>
      </c>
      <c r="N2825" s="43">
        <f t="shared" si="314"/>
        <v>0</v>
      </c>
      <c r="O2825" s="44" t="s">
        <v>31</v>
      </c>
      <c r="P2825" s="45" t="s">
        <v>28</v>
      </c>
    </row>
    <row r="2826" ht="22.5" customHeight="1" spans="1:16">
      <c r="A2826" s="46" t="s">
        <v>61</v>
      </c>
      <c r="B2826" s="47" t="s">
        <v>62</v>
      </c>
      <c r="C2826" s="48">
        <v>45012</v>
      </c>
      <c r="D2826" s="47" t="str">
        <f t="shared" si="308"/>
        <v>March</v>
      </c>
      <c r="E2826" s="47">
        <f t="shared" si="309"/>
        <v>2023</v>
      </c>
      <c r="F2826" s="49">
        <v>168</v>
      </c>
      <c r="G2826" s="50">
        <v>53.16</v>
      </c>
      <c r="H2826" s="51">
        <f t="shared" si="310"/>
        <v>8930.88</v>
      </c>
      <c r="I2826" s="52">
        <v>0.24</v>
      </c>
      <c r="J2826" s="31" t="str">
        <f t="shared" si="311"/>
        <v>Maximum (21–25%)</v>
      </c>
      <c r="K2826" s="51">
        <f t="shared" si="312"/>
        <v>2143.4112</v>
      </c>
      <c r="L2826" s="51">
        <f t="shared" si="313"/>
        <v>6787.4688</v>
      </c>
      <c r="M2826" s="49">
        <v>2</v>
      </c>
      <c r="N2826" s="53">
        <f t="shared" si="314"/>
        <v>0.0119047619047619</v>
      </c>
      <c r="O2826" s="54" t="s">
        <v>32</v>
      </c>
      <c r="P2826" s="55" t="s">
        <v>28</v>
      </c>
    </row>
    <row r="2827" ht="22.5" customHeight="1" spans="1:16">
      <c r="A2827" s="36" t="s">
        <v>64</v>
      </c>
      <c r="B2827" s="37" t="s">
        <v>65</v>
      </c>
      <c r="C2827" s="38">
        <v>45019</v>
      </c>
      <c r="D2827" s="37" t="str">
        <f t="shared" si="308"/>
        <v>April</v>
      </c>
      <c r="E2827" s="37">
        <f t="shared" si="309"/>
        <v>2023</v>
      </c>
      <c r="F2827" s="39">
        <v>132</v>
      </c>
      <c r="G2827" s="40">
        <v>44.86</v>
      </c>
      <c r="H2827" s="41">
        <f t="shared" si="310"/>
        <v>5921.52</v>
      </c>
      <c r="I2827" s="42">
        <v>0.04</v>
      </c>
      <c r="J2827" s="31" t="str">
        <f t="shared" si="311"/>
        <v>Low (1–5%)</v>
      </c>
      <c r="K2827" s="41">
        <f t="shared" si="312"/>
        <v>236.8608</v>
      </c>
      <c r="L2827" s="41">
        <f t="shared" si="313"/>
        <v>5684.6592</v>
      </c>
      <c r="M2827" s="39">
        <v>3</v>
      </c>
      <c r="N2827" s="43">
        <f t="shared" si="314"/>
        <v>0.0227272727272727</v>
      </c>
      <c r="O2827" s="44" t="s">
        <v>31</v>
      </c>
      <c r="P2827" s="45" t="s">
        <v>29</v>
      </c>
    </row>
    <row r="2828" ht="22.5" customHeight="1" spans="1:16">
      <c r="A2828" s="46" t="s">
        <v>58</v>
      </c>
      <c r="B2828" s="47" t="s">
        <v>57</v>
      </c>
      <c r="C2828" s="48">
        <v>45033</v>
      </c>
      <c r="D2828" s="47" t="str">
        <f t="shared" si="308"/>
        <v>April</v>
      </c>
      <c r="E2828" s="47">
        <f t="shared" si="309"/>
        <v>2023</v>
      </c>
      <c r="F2828" s="49">
        <v>159</v>
      </c>
      <c r="G2828" s="50">
        <v>47.35</v>
      </c>
      <c r="H2828" s="51">
        <f t="shared" si="310"/>
        <v>7528.65</v>
      </c>
      <c r="I2828" s="52">
        <v>0.2</v>
      </c>
      <c r="J2828" s="31" t="str">
        <f t="shared" si="311"/>
        <v>Very High (16–20%)</v>
      </c>
      <c r="K2828" s="51">
        <f t="shared" si="312"/>
        <v>1505.73</v>
      </c>
      <c r="L2828" s="51">
        <f t="shared" si="313"/>
        <v>6022.92</v>
      </c>
      <c r="M2828" s="49">
        <v>1</v>
      </c>
      <c r="N2828" s="53">
        <f t="shared" si="314"/>
        <v>0.00628930817610063</v>
      </c>
      <c r="O2828" s="54" t="s">
        <v>32</v>
      </c>
      <c r="P2828" s="55" t="s">
        <v>30</v>
      </c>
    </row>
    <row r="2829" ht="22.5" customHeight="1" spans="1:16">
      <c r="A2829" s="36" t="s">
        <v>54</v>
      </c>
      <c r="B2829" s="37" t="s">
        <v>55</v>
      </c>
      <c r="C2829" s="38">
        <v>45040</v>
      </c>
      <c r="D2829" s="37" t="str">
        <f t="shared" si="308"/>
        <v>April</v>
      </c>
      <c r="E2829" s="37">
        <f t="shared" si="309"/>
        <v>2023</v>
      </c>
      <c r="F2829" s="39">
        <v>137</v>
      </c>
      <c r="G2829" s="40">
        <v>21.88</v>
      </c>
      <c r="H2829" s="41">
        <f t="shared" si="310"/>
        <v>2997.56</v>
      </c>
      <c r="I2829" s="42">
        <v>0.23</v>
      </c>
      <c r="J2829" s="31" t="str">
        <f t="shared" si="311"/>
        <v>Maximum (21–25%)</v>
      </c>
      <c r="K2829" s="41">
        <f t="shared" si="312"/>
        <v>689.4388</v>
      </c>
      <c r="L2829" s="41">
        <f t="shared" si="313"/>
        <v>2308.1212</v>
      </c>
      <c r="M2829" s="39">
        <v>1</v>
      </c>
      <c r="N2829" s="43">
        <f t="shared" si="314"/>
        <v>0.0072992700729927</v>
      </c>
      <c r="O2829" s="44" t="s">
        <v>33</v>
      </c>
      <c r="P2829" s="45" t="s">
        <v>30</v>
      </c>
    </row>
    <row r="2830" ht="22.5" customHeight="1" spans="1:16">
      <c r="A2830" s="46" t="s">
        <v>10</v>
      </c>
      <c r="B2830" s="47" t="s">
        <v>62</v>
      </c>
      <c r="C2830" s="48">
        <v>45047</v>
      </c>
      <c r="D2830" s="47" t="str">
        <f t="shared" si="308"/>
        <v>May</v>
      </c>
      <c r="E2830" s="47">
        <f t="shared" si="309"/>
        <v>2023</v>
      </c>
      <c r="F2830" s="49">
        <v>144</v>
      </c>
      <c r="G2830" s="50">
        <v>37.13</v>
      </c>
      <c r="H2830" s="51">
        <f t="shared" si="310"/>
        <v>5346.72</v>
      </c>
      <c r="I2830" s="52">
        <v>0.02</v>
      </c>
      <c r="J2830" s="31" t="str">
        <f t="shared" si="311"/>
        <v>Low (1–5%)</v>
      </c>
      <c r="K2830" s="51">
        <f t="shared" si="312"/>
        <v>106.9344</v>
      </c>
      <c r="L2830" s="51">
        <f t="shared" si="313"/>
        <v>5239.7856</v>
      </c>
      <c r="M2830" s="49">
        <v>2</v>
      </c>
      <c r="N2830" s="53">
        <f t="shared" si="314"/>
        <v>0.0138888888888889</v>
      </c>
      <c r="O2830" s="54" t="s">
        <v>32</v>
      </c>
      <c r="P2830" s="55" t="s">
        <v>28</v>
      </c>
    </row>
    <row r="2831" ht="22.5" customHeight="1" spans="1:16">
      <c r="A2831" s="36" t="s">
        <v>7</v>
      </c>
      <c r="B2831" s="37" t="s">
        <v>47</v>
      </c>
      <c r="C2831" s="38">
        <v>45047</v>
      </c>
      <c r="D2831" s="37" t="str">
        <f t="shared" si="308"/>
        <v>May</v>
      </c>
      <c r="E2831" s="37">
        <f t="shared" si="309"/>
        <v>2023</v>
      </c>
      <c r="F2831" s="39">
        <v>140</v>
      </c>
      <c r="G2831" s="40">
        <v>39.61</v>
      </c>
      <c r="H2831" s="41">
        <f t="shared" si="310"/>
        <v>5545.4</v>
      </c>
      <c r="I2831" s="42">
        <v>0.05</v>
      </c>
      <c r="J2831" s="31" t="str">
        <f t="shared" si="311"/>
        <v>Low (1–5%)</v>
      </c>
      <c r="K2831" s="41">
        <f t="shared" si="312"/>
        <v>277.27</v>
      </c>
      <c r="L2831" s="41">
        <f t="shared" si="313"/>
        <v>5268.13</v>
      </c>
      <c r="M2831" s="39">
        <v>0</v>
      </c>
      <c r="N2831" s="43">
        <f t="shared" si="314"/>
        <v>0</v>
      </c>
      <c r="O2831" s="44" t="s">
        <v>31</v>
      </c>
      <c r="P2831" s="45" t="s">
        <v>30</v>
      </c>
    </row>
    <row r="2832" ht="22.5" customHeight="1" spans="1:16">
      <c r="A2832" s="46" t="s">
        <v>61</v>
      </c>
      <c r="B2832" s="47" t="s">
        <v>62</v>
      </c>
      <c r="C2832" s="48">
        <v>45054</v>
      </c>
      <c r="D2832" s="47" t="str">
        <f t="shared" si="308"/>
        <v>May</v>
      </c>
      <c r="E2832" s="47">
        <f t="shared" si="309"/>
        <v>2023</v>
      </c>
      <c r="F2832" s="49">
        <v>151</v>
      </c>
      <c r="G2832" s="50">
        <v>50.89</v>
      </c>
      <c r="H2832" s="51">
        <f t="shared" si="310"/>
        <v>7684.39</v>
      </c>
      <c r="I2832" s="52">
        <v>0.01</v>
      </c>
      <c r="J2832" s="31" t="str">
        <f t="shared" si="311"/>
        <v>Low (1–5%)</v>
      </c>
      <c r="K2832" s="51">
        <f t="shared" si="312"/>
        <v>76.8438999999998</v>
      </c>
      <c r="L2832" s="51">
        <f t="shared" si="313"/>
        <v>7607.5461</v>
      </c>
      <c r="M2832" s="49">
        <v>3</v>
      </c>
      <c r="N2832" s="53">
        <f t="shared" si="314"/>
        <v>0.0198675496688742</v>
      </c>
      <c r="O2832" s="54" t="s">
        <v>31</v>
      </c>
      <c r="P2832" s="55" t="s">
        <v>28</v>
      </c>
    </row>
    <row r="2833" ht="22.5" customHeight="1" spans="1:16">
      <c r="A2833" s="36" t="s">
        <v>46</v>
      </c>
      <c r="B2833" s="37" t="s">
        <v>47</v>
      </c>
      <c r="C2833" s="38">
        <v>45054</v>
      </c>
      <c r="D2833" s="37" t="str">
        <f t="shared" si="308"/>
        <v>May</v>
      </c>
      <c r="E2833" s="37">
        <f t="shared" si="309"/>
        <v>2023</v>
      </c>
      <c r="F2833" s="39">
        <v>136</v>
      </c>
      <c r="G2833" s="40">
        <v>12.17</v>
      </c>
      <c r="H2833" s="41">
        <f t="shared" si="310"/>
        <v>1655.12</v>
      </c>
      <c r="I2833" s="42">
        <v>0.14</v>
      </c>
      <c r="J2833" s="31" t="str">
        <f t="shared" si="311"/>
        <v>High (11–15%)</v>
      </c>
      <c r="K2833" s="41">
        <f t="shared" si="312"/>
        <v>231.7168</v>
      </c>
      <c r="L2833" s="41">
        <f t="shared" si="313"/>
        <v>1423.4032</v>
      </c>
      <c r="M2833" s="39">
        <v>1</v>
      </c>
      <c r="N2833" s="43">
        <f t="shared" si="314"/>
        <v>0.00735294117647059</v>
      </c>
      <c r="O2833" s="44" t="s">
        <v>31</v>
      </c>
      <c r="P2833" s="45" t="s">
        <v>28</v>
      </c>
    </row>
    <row r="2834" ht="22.5" customHeight="1" spans="1:16">
      <c r="A2834" s="46" t="s">
        <v>59</v>
      </c>
      <c r="B2834" s="47" t="s">
        <v>60</v>
      </c>
      <c r="C2834" s="48">
        <v>45054</v>
      </c>
      <c r="D2834" s="47" t="str">
        <f t="shared" si="308"/>
        <v>May</v>
      </c>
      <c r="E2834" s="47">
        <f t="shared" si="309"/>
        <v>2023</v>
      </c>
      <c r="F2834" s="49">
        <v>150</v>
      </c>
      <c r="G2834" s="50">
        <v>13.81</v>
      </c>
      <c r="H2834" s="51">
        <f t="shared" si="310"/>
        <v>2071.5</v>
      </c>
      <c r="I2834" s="52">
        <v>0.17</v>
      </c>
      <c r="J2834" s="31" t="str">
        <f t="shared" si="311"/>
        <v>Very High (16–20%)</v>
      </c>
      <c r="K2834" s="51">
        <f t="shared" si="312"/>
        <v>352.155</v>
      </c>
      <c r="L2834" s="51">
        <f t="shared" si="313"/>
        <v>1719.345</v>
      </c>
      <c r="M2834" s="49">
        <v>3</v>
      </c>
      <c r="N2834" s="53">
        <f t="shared" si="314"/>
        <v>0.02</v>
      </c>
      <c r="O2834" s="54" t="s">
        <v>31</v>
      </c>
      <c r="P2834" s="55" t="s">
        <v>29</v>
      </c>
    </row>
    <row r="2835" ht="22.5" customHeight="1" spans="1:16">
      <c r="A2835" s="36" t="s">
        <v>8</v>
      </c>
      <c r="B2835" s="37" t="s">
        <v>45</v>
      </c>
      <c r="C2835" s="38">
        <v>45061</v>
      </c>
      <c r="D2835" s="37" t="str">
        <f t="shared" si="308"/>
        <v>May</v>
      </c>
      <c r="E2835" s="37">
        <f t="shared" si="309"/>
        <v>2023</v>
      </c>
      <c r="F2835" s="39">
        <v>155</v>
      </c>
      <c r="G2835" s="40">
        <v>45.92</v>
      </c>
      <c r="H2835" s="41">
        <f t="shared" si="310"/>
        <v>7117.6</v>
      </c>
      <c r="I2835" s="42">
        <v>0.16</v>
      </c>
      <c r="J2835" s="31" t="str">
        <f t="shared" si="311"/>
        <v>Very High (16–20%)</v>
      </c>
      <c r="K2835" s="41">
        <f t="shared" si="312"/>
        <v>1138.816</v>
      </c>
      <c r="L2835" s="41">
        <f t="shared" si="313"/>
        <v>5978.784</v>
      </c>
      <c r="M2835" s="39">
        <v>2</v>
      </c>
      <c r="N2835" s="43">
        <f t="shared" si="314"/>
        <v>0.0129032258064516</v>
      </c>
      <c r="O2835" s="44" t="s">
        <v>32</v>
      </c>
      <c r="P2835" s="45" t="s">
        <v>29</v>
      </c>
    </row>
    <row r="2836" ht="22.5" customHeight="1" spans="1:16">
      <c r="A2836" s="46" t="s">
        <v>8</v>
      </c>
      <c r="B2836" s="47" t="s">
        <v>45</v>
      </c>
      <c r="C2836" s="48">
        <v>45075</v>
      </c>
      <c r="D2836" s="47" t="str">
        <f t="shared" si="308"/>
        <v>May</v>
      </c>
      <c r="E2836" s="47">
        <f t="shared" si="309"/>
        <v>2023</v>
      </c>
      <c r="F2836" s="49">
        <v>162</v>
      </c>
      <c r="G2836" s="50">
        <v>26.39</v>
      </c>
      <c r="H2836" s="51">
        <f t="shared" si="310"/>
        <v>4275.18</v>
      </c>
      <c r="I2836" s="52">
        <v>0.09</v>
      </c>
      <c r="J2836" s="31" t="str">
        <f t="shared" si="311"/>
        <v>Moderate (6–10%)</v>
      </c>
      <c r="K2836" s="51">
        <f t="shared" si="312"/>
        <v>384.7662</v>
      </c>
      <c r="L2836" s="51">
        <f t="shared" si="313"/>
        <v>3890.4138</v>
      </c>
      <c r="M2836" s="49">
        <v>3</v>
      </c>
      <c r="N2836" s="53">
        <f t="shared" si="314"/>
        <v>0.0185185185185185</v>
      </c>
      <c r="O2836" s="54" t="s">
        <v>32</v>
      </c>
      <c r="P2836" s="55" t="s">
        <v>28</v>
      </c>
    </row>
    <row r="2837" ht="22.5" customHeight="1" spans="1:16">
      <c r="A2837" s="36" t="s">
        <v>59</v>
      </c>
      <c r="B2837" s="37" t="s">
        <v>60</v>
      </c>
      <c r="C2837" s="38">
        <v>45075</v>
      </c>
      <c r="D2837" s="37" t="str">
        <f t="shared" si="308"/>
        <v>May</v>
      </c>
      <c r="E2837" s="37">
        <f t="shared" si="309"/>
        <v>2023</v>
      </c>
      <c r="F2837" s="39">
        <v>145</v>
      </c>
      <c r="G2837" s="40">
        <v>58.32</v>
      </c>
      <c r="H2837" s="41">
        <f t="shared" si="310"/>
        <v>8456.4</v>
      </c>
      <c r="I2837" s="42">
        <v>0.17</v>
      </c>
      <c r="J2837" s="31" t="str">
        <f t="shared" si="311"/>
        <v>Very High (16–20%)</v>
      </c>
      <c r="K2837" s="41">
        <f t="shared" si="312"/>
        <v>1437.588</v>
      </c>
      <c r="L2837" s="41">
        <f t="shared" si="313"/>
        <v>7018.812</v>
      </c>
      <c r="M2837" s="39">
        <v>0</v>
      </c>
      <c r="N2837" s="43">
        <f t="shared" si="314"/>
        <v>0</v>
      </c>
      <c r="O2837" s="44" t="s">
        <v>32</v>
      </c>
      <c r="P2837" s="45" t="s">
        <v>28</v>
      </c>
    </row>
    <row r="2838" ht="22.5" customHeight="1" spans="1:16">
      <c r="A2838" s="46" t="s">
        <v>56</v>
      </c>
      <c r="B2838" s="47" t="s">
        <v>57</v>
      </c>
      <c r="C2838" s="48">
        <v>45089</v>
      </c>
      <c r="D2838" s="47" t="str">
        <f t="shared" si="308"/>
        <v>June</v>
      </c>
      <c r="E2838" s="47">
        <f t="shared" si="309"/>
        <v>2023</v>
      </c>
      <c r="F2838" s="49">
        <v>152</v>
      </c>
      <c r="G2838" s="50">
        <v>17.17</v>
      </c>
      <c r="H2838" s="51">
        <f t="shared" si="310"/>
        <v>2609.84</v>
      </c>
      <c r="I2838" s="52">
        <v>0.08</v>
      </c>
      <c r="J2838" s="31" t="str">
        <f t="shared" si="311"/>
        <v>Moderate (6–10%)</v>
      </c>
      <c r="K2838" s="51">
        <f t="shared" si="312"/>
        <v>208.7872</v>
      </c>
      <c r="L2838" s="51">
        <f t="shared" si="313"/>
        <v>2401.0528</v>
      </c>
      <c r="M2838" s="49">
        <v>2</v>
      </c>
      <c r="N2838" s="53">
        <f t="shared" si="314"/>
        <v>0.0131578947368421</v>
      </c>
      <c r="O2838" s="54" t="s">
        <v>33</v>
      </c>
      <c r="P2838" s="55" t="s">
        <v>28</v>
      </c>
    </row>
    <row r="2839" ht="22.5" customHeight="1" spans="1:16">
      <c r="A2839" s="36" t="s">
        <v>58</v>
      </c>
      <c r="B2839" s="37" t="s">
        <v>57</v>
      </c>
      <c r="C2839" s="38">
        <v>45117</v>
      </c>
      <c r="D2839" s="37" t="str">
        <f t="shared" si="308"/>
        <v>July</v>
      </c>
      <c r="E2839" s="37">
        <f t="shared" si="309"/>
        <v>2023</v>
      </c>
      <c r="F2839" s="39">
        <v>157</v>
      </c>
      <c r="G2839" s="40">
        <v>50.76</v>
      </c>
      <c r="H2839" s="41">
        <f t="shared" si="310"/>
        <v>7969.32</v>
      </c>
      <c r="I2839" s="42">
        <v>0.2</v>
      </c>
      <c r="J2839" s="31" t="str">
        <f t="shared" si="311"/>
        <v>Very High (16–20%)</v>
      </c>
      <c r="K2839" s="41">
        <f t="shared" si="312"/>
        <v>1593.864</v>
      </c>
      <c r="L2839" s="41">
        <f t="shared" si="313"/>
        <v>6375.456</v>
      </c>
      <c r="M2839" s="39">
        <v>1</v>
      </c>
      <c r="N2839" s="43">
        <f t="shared" si="314"/>
        <v>0.00636942675159236</v>
      </c>
      <c r="O2839" s="44" t="s">
        <v>32</v>
      </c>
      <c r="P2839" s="45" t="s">
        <v>30</v>
      </c>
    </row>
    <row r="2840" ht="22.5" customHeight="1" spans="1:16">
      <c r="A2840" s="46" t="s">
        <v>48</v>
      </c>
      <c r="B2840" s="47" t="s">
        <v>49</v>
      </c>
      <c r="C2840" s="48">
        <v>45117</v>
      </c>
      <c r="D2840" s="47" t="str">
        <f t="shared" si="308"/>
        <v>July</v>
      </c>
      <c r="E2840" s="47">
        <f t="shared" si="309"/>
        <v>2023</v>
      </c>
      <c r="F2840" s="49">
        <v>161</v>
      </c>
      <c r="G2840" s="50">
        <v>59.09</v>
      </c>
      <c r="H2840" s="51">
        <f t="shared" si="310"/>
        <v>9513.49</v>
      </c>
      <c r="I2840" s="52">
        <v>0.23</v>
      </c>
      <c r="J2840" s="31" t="str">
        <f t="shared" si="311"/>
        <v>Maximum (21–25%)</v>
      </c>
      <c r="K2840" s="51">
        <f t="shared" si="312"/>
        <v>2188.1027</v>
      </c>
      <c r="L2840" s="51">
        <f t="shared" si="313"/>
        <v>7325.3873</v>
      </c>
      <c r="M2840" s="49">
        <v>2</v>
      </c>
      <c r="N2840" s="53">
        <f t="shared" si="314"/>
        <v>0.0124223602484472</v>
      </c>
      <c r="O2840" s="54" t="s">
        <v>32</v>
      </c>
      <c r="P2840" s="55" t="s">
        <v>29</v>
      </c>
    </row>
    <row r="2841" ht="22.5" customHeight="1" spans="1:16">
      <c r="A2841" s="36" t="s">
        <v>46</v>
      </c>
      <c r="B2841" s="37" t="s">
        <v>47</v>
      </c>
      <c r="C2841" s="38">
        <v>45138</v>
      </c>
      <c r="D2841" s="37" t="str">
        <f t="shared" si="308"/>
        <v>July</v>
      </c>
      <c r="E2841" s="37">
        <f t="shared" si="309"/>
        <v>2023</v>
      </c>
      <c r="F2841" s="39">
        <v>160</v>
      </c>
      <c r="G2841" s="40">
        <v>45.76</v>
      </c>
      <c r="H2841" s="41">
        <f t="shared" si="310"/>
        <v>7321.6</v>
      </c>
      <c r="I2841" s="42">
        <v>0.02</v>
      </c>
      <c r="J2841" s="31" t="str">
        <f t="shared" si="311"/>
        <v>Low (1–5%)</v>
      </c>
      <c r="K2841" s="41">
        <f t="shared" si="312"/>
        <v>146.432</v>
      </c>
      <c r="L2841" s="41">
        <f t="shared" si="313"/>
        <v>7175.168</v>
      </c>
      <c r="M2841" s="39">
        <v>1</v>
      </c>
      <c r="N2841" s="43">
        <f t="shared" si="314"/>
        <v>0.00625</v>
      </c>
      <c r="O2841" s="44" t="s">
        <v>32</v>
      </c>
      <c r="P2841" s="45" t="s">
        <v>30</v>
      </c>
    </row>
    <row r="2842" ht="22.5" customHeight="1" spans="1:16">
      <c r="A2842" s="46" t="s">
        <v>63</v>
      </c>
      <c r="B2842" s="47" t="s">
        <v>57</v>
      </c>
      <c r="C2842" s="48">
        <v>45138</v>
      </c>
      <c r="D2842" s="47" t="str">
        <f t="shared" si="308"/>
        <v>July</v>
      </c>
      <c r="E2842" s="47">
        <f t="shared" si="309"/>
        <v>2023</v>
      </c>
      <c r="F2842" s="49">
        <v>163</v>
      </c>
      <c r="G2842" s="50">
        <v>36.13</v>
      </c>
      <c r="H2842" s="51">
        <f t="shared" si="310"/>
        <v>5889.19</v>
      </c>
      <c r="I2842" s="52">
        <v>0.2</v>
      </c>
      <c r="J2842" s="31" t="str">
        <f t="shared" si="311"/>
        <v>Very High (16–20%)</v>
      </c>
      <c r="K2842" s="51">
        <f t="shared" si="312"/>
        <v>1177.838</v>
      </c>
      <c r="L2842" s="51">
        <f t="shared" si="313"/>
        <v>4711.352</v>
      </c>
      <c r="M2842" s="49">
        <v>0</v>
      </c>
      <c r="N2842" s="53">
        <f t="shared" si="314"/>
        <v>0</v>
      </c>
      <c r="O2842" s="54" t="s">
        <v>33</v>
      </c>
      <c r="P2842" s="55" t="s">
        <v>30</v>
      </c>
    </row>
    <row r="2843" ht="22.5" customHeight="1" spans="1:16">
      <c r="A2843" s="36" t="s">
        <v>10</v>
      </c>
      <c r="B2843" s="37" t="s">
        <v>62</v>
      </c>
      <c r="C2843" s="38">
        <v>45152</v>
      </c>
      <c r="D2843" s="37" t="str">
        <f t="shared" si="308"/>
        <v>August</v>
      </c>
      <c r="E2843" s="37">
        <f t="shared" si="309"/>
        <v>2023</v>
      </c>
      <c r="F2843" s="39">
        <v>158</v>
      </c>
      <c r="G2843" s="40">
        <v>10.66</v>
      </c>
      <c r="H2843" s="41">
        <f t="shared" si="310"/>
        <v>1684.28</v>
      </c>
      <c r="I2843" s="42">
        <v>0.24</v>
      </c>
      <c r="J2843" s="31" t="str">
        <f t="shared" si="311"/>
        <v>Maximum (21–25%)</v>
      </c>
      <c r="K2843" s="41">
        <f t="shared" si="312"/>
        <v>404.2272</v>
      </c>
      <c r="L2843" s="41">
        <f t="shared" si="313"/>
        <v>1280.0528</v>
      </c>
      <c r="M2843" s="39">
        <v>2</v>
      </c>
      <c r="N2843" s="43">
        <f t="shared" si="314"/>
        <v>0.0126582278481013</v>
      </c>
      <c r="O2843" s="44" t="s">
        <v>33</v>
      </c>
      <c r="P2843" s="45" t="s">
        <v>29</v>
      </c>
    </row>
    <row r="2844" ht="22.5" customHeight="1" spans="1:16">
      <c r="A2844" s="46" t="s">
        <v>50</v>
      </c>
      <c r="B2844" s="47" t="s">
        <v>51</v>
      </c>
      <c r="C2844" s="48">
        <v>45187</v>
      </c>
      <c r="D2844" s="47" t="str">
        <f t="shared" si="308"/>
        <v>September</v>
      </c>
      <c r="E2844" s="47">
        <f t="shared" si="309"/>
        <v>2023</v>
      </c>
      <c r="F2844" s="49">
        <v>135</v>
      </c>
      <c r="G2844" s="50">
        <v>39.63</v>
      </c>
      <c r="H2844" s="51">
        <f t="shared" si="310"/>
        <v>5350.05</v>
      </c>
      <c r="I2844" s="52">
        <v>0.13</v>
      </c>
      <c r="J2844" s="31" t="str">
        <f t="shared" si="311"/>
        <v>High (11–15%)</v>
      </c>
      <c r="K2844" s="51">
        <f t="shared" si="312"/>
        <v>695.5065</v>
      </c>
      <c r="L2844" s="51">
        <f t="shared" si="313"/>
        <v>4654.5435</v>
      </c>
      <c r="M2844" s="49">
        <v>0</v>
      </c>
      <c r="N2844" s="53">
        <f t="shared" si="314"/>
        <v>0</v>
      </c>
      <c r="O2844" s="54" t="s">
        <v>33</v>
      </c>
      <c r="P2844" s="55" t="s">
        <v>28</v>
      </c>
    </row>
    <row r="2845" ht="22.5" customHeight="1" spans="1:16">
      <c r="A2845" s="36" t="s">
        <v>54</v>
      </c>
      <c r="B2845" s="37" t="s">
        <v>55</v>
      </c>
      <c r="C2845" s="38">
        <v>45194</v>
      </c>
      <c r="D2845" s="37" t="str">
        <f t="shared" si="308"/>
        <v>September</v>
      </c>
      <c r="E2845" s="37">
        <f t="shared" si="309"/>
        <v>2023</v>
      </c>
      <c r="F2845" s="39">
        <v>134</v>
      </c>
      <c r="G2845" s="40">
        <v>41.51</v>
      </c>
      <c r="H2845" s="41">
        <f t="shared" si="310"/>
        <v>5562.34</v>
      </c>
      <c r="I2845" s="42">
        <v>0.02</v>
      </c>
      <c r="J2845" s="31" t="str">
        <f t="shared" si="311"/>
        <v>Low (1–5%)</v>
      </c>
      <c r="K2845" s="41">
        <f t="shared" si="312"/>
        <v>111.2468</v>
      </c>
      <c r="L2845" s="41">
        <f t="shared" si="313"/>
        <v>5451.0932</v>
      </c>
      <c r="M2845" s="39">
        <v>0</v>
      </c>
      <c r="N2845" s="43">
        <f t="shared" si="314"/>
        <v>0</v>
      </c>
      <c r="O2845" s="44" t="s">
        <v>31</v>
      </c>
      <c r="P2845" s="45" t="s">
        <v>30</v>
      </c>
    </row>
    <row r="2846" ht="22.5" customHeight="1" spans="1:16">
      <c r="A2846" s="46" t="s">
        <v>64</v>
      </c>
      <c r="B2846" s="47" t="s">
        <v>65</v>
      </c>
      <c r="C2846" s="48">
        <v>45201</v>
      </c>
      <c r="D2846" s="47" t="str">
        <f t="shared" si="308"/>
        <v>October</v>
      </c>
      <c r="E2846" s="47">
        <f t="shared" si="309"/>
        <v>2023</v>
      </c>
      <c r="F2846" s="49">
        <v>148</v>
      </c>
      <c r="G2846" s="50">
        <v>40.16</v>
      </c>
      <c r="H2846" s="51">
        <f t="shared" si="310"/>
        <v>5943.68</v>
      </c>
      <c r="I2846" s="52">
        <v>0.04</v>
      </c>
      <c r="J2846" s="31" t="str">
        <f t="shared" si="311"/>
        <v>Low (1–5%)</v>
      </c>
      <c r="K2846" s="51">
        <f t="shared" si="312"/>
        <v>237.7472</v>
      </c>
      <c r="L2846" s="51">
        <f t="shared" si="313"/>
        <v>5705.9328</v>
      </c>
      <c r="M2846" s="49">
        <v>1</v>
      </c>
      <c r="N2846" s="53">
        <f t="shared" si="314"/>
        <v>0.00675675675675676</v>
      </c>
      <c r="O2846" s="54" t="s">
        <v>32</v>
      </c>
      <c r="P2846" s="55" t="s">
        <v>30</v>
      </c>
    </row>
    <row r="2847" ht="22.5" customHeight="1" spans="1:16">
      <c r="A2847" s="36" t="s">
        <v>48</v>
      </c>
      <c r="B2847" s="37" t="s">
        <v>49</v>
      </c>
      <c r="C2847" s="38">
        <v>45201</v>
      </c>
      <c r="D2847" s="37" t="str">
        <f t="shared" si="308"/>
        <v>October</v>
      </c>
      <c r="E2847" s="37">
        <f t="shared" si="309"/>
        <v>2023</v>
      </c>
      <c r="F2847" s="39">
        <v>146</v>
      </c>
      <c r="G2847" s="40">
        <v>28.71</v>
      </c>
      <c r="H2847" s="41">
        <f t="shared" si="310"/>
        <v>4191.66</v>
      </c>
      <c r="I2847" s="42">
        <v>0.09</v>
      </c>
      <c r="J2847" s="31" t="str">
        <f t="shared" si="311"/>
        <v>Moderate (6–10%)</v>
      </c>
      <c r="K2847" s="41">
        <f t="shared" si="312"/>
        <v>377.2494</v>
      </c>
      <c r="L2847" s="41">
        <f t="shared" si="313"/>
        <v>3814.4106</v>
      </c>
      <c r="M2847" s="39">
        <v>0</v>
      </c>
      <c r="N2847" s="43">
        <f t="shared" si="314"/>
        <v>0</v>
      </c>
      <c r="O2847" s="44" t="s">
        <v>33</v>
      </c>
      <c r="P2847" s="45" t="s">
        <v>30</v>
      </c>
    </row>
    <row r="2848" ht="22.5" customHeight="1" spans="1:16">
      <c r="A2848" s="46" t="s">
        <v>61</v>
      </c>
      <c r="B2848" s="47" t="s">
        <v>62</v>
      </c>
      <c r="C2848" s="48">
        <v>45215</v>
      </c>
      <c r="D2848" s="47" t="str">
        <f t="shared" si="308"/>
        <v>October</v>
      </c>
      <c r="E2848" s="47">
        <f t="shared" si="309"/>
        <v>2023</v>
      </c>
      <c r="F2848" s="49">
        <v>165</v>
      </c>
      <c r="G2848" s="50">
        <v>34.51</v>
      </c>
      <c r="H2848" s="51">
        <f t="shared" si="310"/>
        <v>5694.15</v>
      </c>
      <c r="I2848" s="52">
        <v>0.17</v>
      </c>
      <c r="J2848" s="31" t="str">
        <f t="shared" si="311"/>
        <v>Very High (16–20%)</v>
      </c>
      <c r="K2848" s="51">
        <f t="shared" si="312"/>
        <v>968.0055</v>
      </c>
      <c r="L2848" s="51">
        <f t="shared" si="313"/>
        <v>4726.1445</v>
      </c>
      <c r="M2848" s="49">
        <v>6</v>
      </c>
      <c r="N2848" s="53">
        <f t="shared" si="314"/>
        <v>0.0363636363636364</v>
      </c>
      <c r="O2848" s="54" t="s">
        <v>32</v>
      </c>
      <c r="P2848" s="55" t="s">
        <v>29</v>
      </c>
    </row>
    <row r="2849" ht="22.5" customHeight="1" spans="1:16">
      <c r="A2849" s="36" t="s">
        <v>54</v>
      </c>
      <c r="B2849" s="37" t="s">
        <v>55</v>
      </c>
      <c r="C2849" s="38">
        <v>45222</v>
      </c>
      <c r="D2849" s="37" t="str">
        <f t="shared" si="308"/>
        <v>October</v>
      </c>
      <c r="E2849" s="37">
        <f t="shared" si="309"/>
        <v>2023</v>
      </c>
      <c r="F2849" s="39">
        <v>144</v>
      </c>
      <c r="G2849" s="40">
        <v>47.17</v>
      </c>
      <c r="H2849" s="41">
        <f t="shared" si="310"/>
        <v>6792.48</v>
      </c>
      <c r="I2849" s="42">
        <v>0.11</v>
      </c>
      <c r="J2849" s="31" t="str">
        <f t="shared" si="311"/>
        <v>High (11–15%)</v>
      </c>
      <c r="K2849" s="41">
        <f t="shared" si="312"/>
        <v>747.1728</v>
      </c>
      <c r="L2849" s="41">
        <f t="shared" si="313"/>
        <v>6045.3072</v>
      </c>
      <c r="M2849" s="39">
        <v>3</v>
      </c>
      <c r="N2849" s="43">
        <f t="shared" si="314"/>
        <v>0.0208333333333333</v>
      </c>
      <c r="O2849" s="44" t="s">
        <v>31</v>
      </c>
      <c r="P2849" s="45" t="s">
        <v>29</v>
      </c>
    </row>
    <row r="2850" ht="22.5" customHeight="1" spans="1:16">
      <c r="A2850" s="46" t="s">
        <v>56</v>
      </c>
      <c r="B2850" s="47" t="s">
        <v>57</v>
      </c>
      <c r="C2850" s="48">
        <v>45236</v>
      </c>
      <c r="D2850" s="47" t="str">
        <f t="shared" si="308"/>
        <v>November</v>
      </c>
      <c r="E2850" s="47">
        <f t="shared" si="309"/>
        <v>2023</v>
      </c>
      <c r="F2850" s="49">
        <v>131</v>
      </c>
      <c r="G2850" s="50">
        <v>11.15</v>
      </c>
      <c r="H2850" s="51">
        <f t="shared" si="310"/>
        <v>1460.65</v>
      </c>
      <c r="I2850" s="52">
        <v>0.18</v>
      </c>
      <c r="J2850" s="31" t="str">
        <f t="shared" si="311"/>
        <v>Very High (16–20%)</v>
      </c>
      <c r="K2850" s="51">
        <f t="shared" si="312"/>
        <v>262.917</v>
      </c>
      <c r="L2850" s="51">
        <f t="shared" si="313"/>
        <v>1197.733</v>
      </c>
      <c r="M2850" s="49">
        <v>2</v>
      </c>
      <c r="N2850" s="53">
        <f t="shared" si="314"/>
        <v>0.0152671755725191</v>
      </c>
      <c r="O2850" s="54" t="s">
        <v>33</v>
      </c>
      <c r="P2850" s="55" t="s">
        <v>28</v>
      </c>
    </row>
    <row r="2851" ht="22.5" customHeight="1" spans="1:16">
      <c r="A2851" s="36" t="s">
        <v>10</v>
      </c>
      <c r="B2851" s="37" t="s">
        <v>62</v>
      </c>
      <c r="C2851" s="38">
        <v>45243</v>
      </c>
      <c r="D2851" s="37" t="str">
        <f t="shared" si="308"/>
        <v>November</v>
      </c>
      <c r="E2851" s="37">
        <f t="shared" si="309"/>
        <v>2023</v>
      </c>
      <c r="F2851" s="39">
        <v>144</v>
      </c>
      <c r="G2851" s="40">
        <v>45.83</v>
      </c>
      <c r="H2851" s="41">
        <f t="shared" si="310"/>
        <v>6599.52</v>
      </c>
      <c r="I2851" s="42">
        <v>0.02</v>
      </c>
      <c r="J2851" s="31" t="str">
        <f t="shared" si="311"/>
        <v>Low (1–5%)</v>
      </c>
      <c r="K2851" s="41">
        <f t="shared" si="312"/>
        <v>131.9904</v>
      </c>
      <c r="L2851" s="41">
        <f t="shared" si="313"/>
        <v>6467.5296</v>
      </c>
      <c r="M2851" s="39">
        <v>2</v>
      </c>
      <c r="N2851" s="43">
        <f t="shared" si="314"/>
        <v>0.0138888888888889</v>
      </c>
      <c r="O2851" s="44" t="s">
        <v>33</v>
      </c>
      <c r="P2851" s="45" t="s">
        <v>30</v>
      </c>
    </row>
    <row r="2852" ht="22.5" customHeight="1" spans="1:16">
      <c r="A2852" s="46" t="s">
        <v>58</v>
      </c>
      <c r="B2852" s="47" t="s">
        <v>57</v>
      </c>
      <c r="C2852" s="48">
        <v>45243</v>
      </c>
      <c r="D2852" s="47" t="str">
        <f t="shared" si="308"/>
        <v>November</v>
      </c>
      <c r="E2852" s="47">
        <f t="shared" si="309"/>
        <v>2023</v>
      </c>
      <c r="F2852" s="49">
        <v>155</v>
      </c>
      <c r="G2852" s="50">
        <v>34.57</v>
      </c>
      <c r="H2852" s="51">
        <f t="shared" si="310"/>
        <v>5358.35</v>
      </c>
      <c r="I2852" s="52">
        <v>0.01</v>
      </c>
      <c r="J2852" s="31" t="str">
        <f t="shared" si="311"/>
        <v>Low (1–5%)</v>
      </c>
      <c r="K2852" s="51">
        <f t="shared" si="312"/>
        <v>53.5834999999997</v>
      </c>
      <c r="L2852" s="51">
        <f t="shared" si="313"/>
        <v>5304.7665</v>
      </c>
      <c r="M2852" s="49">
        <v>3</v>
      </c>
      <c r="N2852" s="53">
        <f t="shared" si="314"/>
        <v>0.0193548387096774</v>
      </c>
      <c r="O2852" s="54" t="s">
        <v>33</v>
      </c>
      <c r="P2852" s="55" t="s">
        <v>28</v>
      </c>
    </row>
    <row r="2853" ht="22.5" customHeight="1" spans="1:16">
      <c r="A2853" s="36" t="s">
        <v>54</v>
      </c>
      <c r="B2853" s="37" t="s">
        <v>55</v>
      </c>
      <c r="C2853" s="38">
        <v>45257</v>
      </c>
      <c r="D2853" s="37" t="str">
        <f t="shared" si="308"/>
        <v>November</v>
      </c>
      <c r="E2853" s="37">
        <f t="shared" si="309"/>
        <v>2023</v>
      </c>
      <c r="F2853" s="39">
        <v>142</v>
      </c>
      <c r="G2853" s="40">
        <v>41.9</v>
      </c>
      <c r="H2853" s="41">
        <f t="shared" si="310"/>
        <v>5949.8</v>
      </c>
      <c r="I2853" s="42">
        <v>0.22</v>
      </c>
      <c r="J2853" s="31" t="str">
        <f t="shared" si="311"/>
        <v>Maximum (21–25%)</v>
      </c>
      <c r="K2853" s="41">
        <f t="shared" si="312"/>
        <v>1308.956</v>
      </c>
      <c r="L2853" s="41">
        <f t="shared" si="313"/>
        <v>4640.844</v>
      </c>
      <c r="M2853" s="39">
        <v>2</v>
      </c>
      <c r="N2853" s="43">
        <f t="shared" si="314"/>
        <v>0.0140845070422535</v>
      </c>
      <c r="O2853" s="44" t="s">
        <v>32</v>
      </c>
      <c r="P2853" s="45" t="s">
        <v>28</v>
      </c>
    </row>
    <row r="2854" ht="22.5" customHeight="1" spans="1:16">
      <c r="A2854" s="46" t="s">
        <v>56</v>
      </c>
      <c r="B2854" s="47" t="s">
        <v>57</v>
      </c>
      <c r="C2854" s="48">
        <v>45264</v>
      </c>
      <c r="D2854" s="47" t="str">
        <f t="shared" si="308"/>
        <v>December</v>
      </c>
      <c r="E2854" s="47">
        <f t="shared" si="309"/>
        <v>2023</v>
      </c>
      <c r="F2854" s="49">
        <v>150</v>
      </c>
      <c r="G2854" s="50">
        <v>53.58</v>
      </c>
      <c r="H2854" s="51">
        <f t="shared" si="310"/>
        <v>8037</v>
      </c>
      <c r="I2854" s="52">
        <v>0.12</v>
      </c>
      <c r="J2854" s="31" t="str">
        <f t="shared" si="311"/>
        <v>High (11–15%)</v>
      </c>
      <c r="K2854" s="51">
        <f t="shared" si="312"/>
        <v>964.44</v>
      </c>
      <c r="L2854" s="51">
        <f t="shared" si="313"/>
        <v>7072.56</v>
      </c>
      <c r="M2854" s="49">
        <v>2</v>
      </c>
      <c r="N2854" s="53">
        <f t="shared" si="314"/>
        <v>0.0133333333333333</v>
      </c>
      <c r="O2854" s="54" t="s">
        <v>32</v>
      </c>
      <c r="P2854" s="55" t="s">
        <v>29</v>
      </c>
    </row>
    <row r="2855" ht="22.5" customHeight="1" spans="1:16">
      <c r="A2855" s="36" t="s">
        <v>50</v>
      </c>
      <c r="B2855" s="37" t="s">
        <v>51</v>
      </c>
      <c r="C2855" s="38">
        <v>45278</v>
      </c>
      <c r="D2855" s="37" t="str">
        <f t="shared" si="308"/>
        <v>December</v>
      </c>
      <c r="E2855" s="37">
        <f t="shared" si="309"/>
        <v>2023</v>
      </c>
      <c r="F2855" s="39">
        <v>159</v>
      </c>
      <c r="G2855" s="40">
        <v>26.98</v>
      </c>
      <c r="H2855" s="41">
        <f t="shared" si="310"/>
        <v>4289.82</v>
      </c>
      <c r="I2855" s="42">
        <v>0.02</v>
      </c>
      <c r="J2855" s="31" t="str">
        <f t="shared" si="311"/>
        <v>Low (1–5%)</v>
      </c>
      <c r="K2855" s="41">
        <f t="shared" si="312"/>
        <v>85.7964000000002</v>
      </c>
      <c r="L2855" s="41">
        <f t="shared" si="313"/>
        <v>4204.0236</v>
      </c>
      <c r="M2855" s="39">
        <v>4</v>
      </c>
      <c r="N2855" s="43">
        <f t="shared" si="314"/>
        <v>0.0251572327044025</v>
      </c>
      <c r="O2855" s="44" t="s">
        <v>33</v>
      </c>
      <c r="P2855" s="45" t="s">
        <v>29</v>
      </c>
    </row>
    <row r="2856" ht="22.5" customHeight="1" spans="1:16">
      <c r="A2856" s="46" t="s">
        <v>7</v>
      </c>
      <c r="B2856" s="47" t="s">
        <v>47</v>
      </c>
      <c r="C2856" s="48">
        <v>45292</v>
      </c>
      <c r="D2856" s="47" t="str">
        <f t="shared" si="308"/>
        <v>January</v>
      </c>
      <c r="E2856" s="47">
        <f t="shared" si="309"/>
        <v>2024</v>
      </c>
      <c r="F2856" s="49">
        <v>168</v>
      </c>
      <c r="G2856" s="50">
        <v>30.67</v>
      </c>
      <c r="H2856" s="51">
        <f t="shared" si="310"/>
        <v>5152.56</v>
      </c>
      <c r="I2856" s="52">
        <v>0.24</v>
      </c>
      <c r="J2856" s="31" t="str">
        <f t="shared" si="311"/>
        <v>Maximum (21–25%)</v>
      </c>
      <c r="K2856" s="51">
        <f t="shared" si="312"/>
        <v>1236.6144</v>
      </c>
      <c r="L2856" s="51">
        <f t="shared" si="313"/>
        <v>3915.9456</v>
      </c>
      <c r="M2856" s="49">
        <v>2</v>
      </c>
      <c r="N2856" s="53">
        <f t="shared" si="314"/>
        <v>0.0119047619047619</v>
      </c>
      <c r="O2856" s="54" t="s">
        <v>31</v>
      </c>
      <c r="P2856" s="55" t="s">
        <v>28</v>
      </c>
    </row>
    <row r="2857" ht="22.5" customHeight="1" spans="1:16">
      <c r="A2857" s="36" t="s">
        <v>10</v>
      </c>
      <c r="B2857" s="37" t="s">
        <v>62</v>
      </c>
      <c r="C2857" s="38">
        <v>45299</v>
      </c>
      <c r="D2857" s="37" t="str">
        <f t="shared" si="308"/>
        <v>January</v>
      </c>
      <c r="E2857" s="37">
        <f t="shared" si="309"/>
        <v>2024</v>
      </c>
      <c r="F2857" s="39">
        <v>138</v>
      </c>
      <c r="G2857" s="40">
        <v>13.73</v>
      </c>
      <c r="H2857" s="41">
        <f t="shared" si="310"/>
        <v>1894.74</v>
      </c>
      <c r="I2857" s="42">
        <v>0.22</v>
      </c>
      <c r="J2857" s="31" t="str">
        <f t="shared" si="311"/>
        <v>Maximum (21–25%)</v>
      </c>
      <c r="K2857" s="41">
        <f t="shared" si="312"/>
        <v>416.8428</v>
      </c>
      <c r="L2857" s="41">
        <f t="shared" si="313"/>
        <v>1477.8972</v>
      </c>
      <c r="M2857" s="39">
        <v>0</v>
      </c>
      <c r="N2857" s="43">
        <f t="shared" si="314"/>
        <v>0</v>
      </c>
      <c r="O2857" s="44" t="s">
        <v>32</v>
      </c>
      <c r="P2857" s="45" t="s">
        <v>28</v>
      </c>
    </row>
    <row r="2858" ht="22.5" customHeight="1" spans="1:16">
      <c r="A2858" s="46" t="s">
        <v>7</v>
      </c>
      <c r="B2858" s="47" t="s">
        <v>47</v>
      </c>
      <c r="C2858" s="48">
        <v>45299</v>
      </c>
      <c r="D2858" s="47" t="str">
        <f t="shared" si="308"/>
        <v>January</v>
      </c>
      <c r="E2858" s="47">
        <f t="shared" si="309"/>
        <v>2024</v>
      </c>
      <c r="F2858" s="49">
        <v>152</v>
      </c>
      <c r="G2858" s="50">
        <v>59.91</v>
      </c>
      <c r="H2858" s="51">
        <f t="shared" si="310"/>
        <v>9106.32</v>
      </c>
      <c r="I2858" s="52">
        <v>0.17</v>
      </c>
      <c r="J2858" s="31" t="str">
        <f t="shared" si="311"/>
        <v>Very High (16–20%)</v>
      </c>
      <c r="K2858" s="51">
        <f t="shared" si="312"/>
        <v>1548.0744</v>
      </c>
      <c r="L2858" s="51">
        <f t="shared" si="313"/>
        <v>7558.2456</v>
      </c>
      <c r="M2858" s="49">
        <v>3</v>
      </c>
      <c r="N2858" s="53">
        <f t="shared" si="314"/>
        <v>0.0197368421052632</v>
      </c>
      <c r="O2858" s="54" t="s">
        <v>31</v>
      </c>
      <c r="P2858" s="55" t="s">
        <v>29</v>
      </c>
    </row>
    <row r="2859" ht="22.5" customHeight="1" spans="1:16">
      <c r="A2859" s="36" t="s">
        <v>6</v>
      </c>
      <c r="B2859" s="37" t="s">
        <v>51</v>
      </c>
      <c r="C2859" s="38">
        <v>45313</v>
      </c>
      <c r="D2859" s="37" t="str">
        <f t="shared" si="308"/>
        <v>January</v>
      </c>
      <c r="E2859" s="37">
        <f t="shared" si="309"/>
        <v>2024</v>
      </c>
      <c r="F2859" s="39">
        <v>158</v>
      </c>
      <c r="G2859" s="40">
        <v>30.68</v>
      </c>
      <c r="H2859" s="41">
        <f t="shared" si="310"/>
        <v>4847.44</v>
      </c>
      <c r="I2859" s="42">
        <v>0.19</v>
      </c>
      <c r="J2859" s="31" t="str">
        <f t="shared" si="311"/>
        <v>Very High (16–20%)</v>
      </c>
      <c r="K2859" s="41">
        <f t="shared" si="312"/>
        <v>921.0136</v>
      </c>
      <c r="L2859" s="41">
        <f t="shared" si="313"/>
        <v>3926.4264</v>
      </c>
      <c r="M2859" s="39">
        <v>2</v>
      </c>
      <c r="N2859" s="43">
        <f t="shared" si="314"/>
        <v>0.0126582278481013</v>
      </c>
      <c r="O2859" s="44" t="s">
        <v>33</v>
      </c>
      <c r="P2859" s="45" t="s">
        <v>28</v>
      </c>
    </row>
    <row r="2860" ht="22.5" customHeight="1" spans="1:16">
      <c r="A2860" s="46" t="s">
        <v>46</v>
      </c>
      <c r="B2860" s="47" t="s">
        <v>47</v>
      </c>
      <c r="C2860" s="48">
        <v>45313</v>
      </c>
      <c r="D2860" s="47" t="str">
        <f t="shared" si="308"/>
        <v>January</v>
      </c>
      <c r="E2860" s="47">
        <f t="shared" si="309"/>
        <v>2024</v>
      </c>
      <c r="F2860" s="49">
        <v>168</v>
      </c>
      <c r="G2860" s="50">
        <v>26.34</v>
      </c>
      <c r="H2860" s="51">
        <f t="shared" si="310"/>
        <v>4425.12</v>
      </c>
      <c r="I2860" s="52">
        <v>0.23</v>
      </c>
      <c r="J2860" s="31" t="str">
        <f t="shared" si="311"/>
        <v>Maximum (21–25%)</v>
      </c>
      <c r="K2860" s="51">
        <f t="shared" si="312"/>
        <v>1017.7776</v>
      </c>
      <c r="L2860" s="51">
        <f t="shared" si="313"/>
        <v>3407.3424</v>
      </c>
      <c r="M2860" s="49">
        <v>1</v>
      </c>
      <c r="N2860" s="53">
        <f t="shared" si="314"/>
        <v>0.00595238095238095</v>
      </c>
      <c r="O2860" s="54" t="s">
        <v>31</v>
      </c>
      <c r="P2860" s="55" t="s">
        <v>28</v>
      </c>
    </row>
    <row r="2861" ht="22.5" customHeight="1" spans="1:16">
      <c r="A2861" s="36" t="s">
        <v>58</v>
      </c>
      <c r="B2861" s="37" t="s">
        <v>57</v>
      </c>
      <c r="C2861" s="38">
        <v>45320</v>
      </c>
      <c r="D2861" s="37" t="str">
        <f t="shared" si="308"/>
        <v>January</v>
      </c>
      <c r="E2861" s="37">
        <f t="shared" si="309"/>
        <v>2024</v>
      </c>
      <c r="F2861" s="39">
        <v>154</v>
      </c>
      <c r="G2861" s="40">
        <v>14.12</v>
      </c>
      <c r="H2861" s="41">
        <f t="shared" si="310"/>
        <v>2174.48</v>
      </c>
      <c r="I2861" s="42">
        <v>0.02</v>
      </c>
      <c r="J2861" s="31" t="str">
        <f t="shared" si="311"/>
        <v>Low (1–5%)</v>
      </c>
      <c r="K2861" s="41">
        <f t="shared" si="312"/>
        <v>43.4895999999999</v>
      </c>
      <c r="L2861" s="41">
        <f t="shared" si="313"/>
        <v>2130.9904</v>
      </c>
      <c r="M2861" s="39">
        <v>1</v>
      </c>
      <c r="N2861" s="43">
        <f t="shared" si="314"/>
        <v>0.00649350649350649</v>
      </c>
      <c r="O2861" s="44" t="s">
        <v>33</v>
      </c>
      <c r="P2861" s="45" t="s">
        <v>28</v>
      </c>
    </row>
    <row r="2862" ht="22.5" customHeight="1" spans="1:16">
      <c r="A2862" s="46" t="s">
        <v>50</v>
      </c>
      <c r="B2862" s="47" t="s">
        <v>51</v>
      </c>
      <c r="C2862" s="48">
        <v>45320</v>
      </c>
      <c r="D2862" s="47" t="str">
        <f t="shared" si="308"/>
        <v>January</v>
      </c>
      <c r="E2862" s="47">
        <f t="shared" si="309"/>
        <v>2024</v>
      </c>
      <c r="F2862" s="49">
        <v>141</v>
      </c>
      <c r="G2862" s="50">
        <v>16.95</v>
      </c>
      <c r="H2862" s="51">
        <f t="shared" si="310"/>
        <v>2389.95</v>
      </c>
      <c r="I2862" s="52">
        <v>0.21</v>
      </c>
      <c r="J2862" s="31" t="str">
        <f t="shared" si="311"/>
        <v>Maximum (21–25%)</v>
      </c>
      <c r="K2862" s="51">
        <f t="shared" si="312"/>
        <v>501.8895</v>
      </c>
      <c r="L2862" s="51">
        <f t="shared" si="313"/>
        <v>1888.0605</v>
      </c>
      <c r="M2862" s="49">
        <v>1</v>
      </c>
      <c r="N2862" s="53">
        <f t="shared" si="314"/>
        <v>0.00709219858156028</v>
      </c>
      <c r="O2862" s="54" t="s">
        <v>33</v>
      </c>
      <c r="P2862" s="55" t="s">
        <v>28</v>
      </c>
    </row>
    <row r="2863" ht="22.5" customHeight="1" spans="1:16">
      <c r="A2863" s="36" t="s">
        <v>61</v>
      </c>
      <c r="B2863" s="37" t="s">
        <v>62</v>
      </c>
      <c r="C2863" s="38">
        <v>45327</v>
      </c>
      <c r="D2863" s="37" t="str">
        <f t="shared" si="308"/>
        <v>February</v>
      </c>
      <c r="E2863" s="37">
        <f t="shared" si="309"/>
        <v>2024</v>
      </c>
      <c r="F2863" s="39">
        <v>140</v>
      </c>
      <c r="G2863" s="40">
        <v>50.61</v>
      </c>
      <c r="H2863" s="41">
        <f t="shared" si="310"/>
        <v>7085.4</v>
      </c>
      <c r="I2863" s="42">
        <v>0.02</v>
      </c>
      <c r="J2863" s="31" t="str">
        <f t="shared" si="311"/>
        <v>Low (1–5%)</v>
      </c>
      <c r="K2863" s="41">
        <f t="shared" si="312"/>
        <v>141.708000000001</v>
      </c>
      <c r="L2863" s="41">
        <f t="shared" si="313"/>
        <v>6943.692</v>
      </c>
      <c r="M2863" s="39">
        <v>0</v>
      </c>
      <c r="N2863" s="43">
        <f t="shared" si="314"/>
        <v>0</v>
      </c>
      <c r="O2863" s="44" t="s">
        <v>31</v>
      </c>
      <c r="P2863" s="45" t="s">
        <v>30</v>
      </c>
    </row>
    <row r="2864" ht="22.5" customHeight="1" spans="1:16">
      <c r="A2864" s="46" t="s">
        <v>7</v>
      </c>
      <c r="B2864" s="47" t="s">
        <v>47</v>
      </c>
      <c r="C2864" s="48">
        <v>45341</v>
      </c>
      <c r="D2864" s="47" t="str">
        <f t="shared" si="308"/>
        <v>February</v>
      </c>
      <c r="E2864" s="47">
        <f t="shared" si="309"/>
        <v>2024</v>
      </c>
      <c r="F2864" s="49">
        <v>144</v>
      </c>
      <c r="G2864" s="50">
        <v>13.91</v>
      </c>
      <c r="H2864" s="51">
        <f t="shared" si="310"/>
        <v>2003.04</v>
      </c>
      <c r="I2864" s="52">
        <v>0.08</v>
      </c>
      <c r="J2864" s="31" t="str">
        <f t="shared" si="311"/>
        <v>Moderate (6–10%)</v>
      </c>
      <c r="K2864" s="51">
        <f t="shared" si="312"/>
        <v>160.2432</v>
      </c>
      <c r="L2864" s="51">
        <f t="shared" si="313"/>
        <v>1842.7968</v>
      </c>
      <c r="M2864" s="49">
        <v>2</v>
      </c>
      <c r="N2864" s="53">
        <f t="shared" si="314"/>
        <v>0.0138888888888889</v>
      </c>
      <c r="O2864" s="54" t="s">
        <v>31</v>
      </c>
      <c r="P2864" s="55" t="s">
        <v>30</v>
      </c>
    </row>
    <row r="2865" ht="22.5" customHeight="1" spans="1:16">
      <c r="A2865" s="36" t="s">
        <v>50</v>
      </c>
      <c r="B2865" s="37" t="s">
        <v>51</v>
      </c>
      <c r="C2865" s="38">
        <v>45348</v>
      </c>
      <c r="D2865" s="37" t="str">
        <f t="shared" si="308"/>
        <v>February</v>
      </c>
      <c r="E2865" s="37">
        <f t="shared" si="309"/>
        <v>2024</v>
      </c>
      <c r="F2865" s="39">
        <v>139</v>
      </c>
      <c r="G2865" s="40">
        <v>22.04</v>
      </c>
      <c r="H2865" s="41">
        <f t="shared" si="310"/>
        <v>3063.56</v>
      </c>
      <c r="I2865" s="42">
        <v>0.2</v>
      </c>
      <c r="J2865" s="31" t="str">
        <f t="shared" si="311"/>
        <v>Very High (16–20%)</v>
      </c>
      <c r="K2865" s="41">
        <f t="shared" si="312"/>
        <v>612.712</v>
      </c>
      <c r="L2865" s="41">
        <f t="shared" si="313"/>
        <v>2450.848</v>
      </c>
      <c r="M2865" s="39">
        <v>2</v>
      </c>
      <c r="N2865" s="43">
        <f t="shared" si="314"/>
        <v>0.0143884892086331</v>
      </c>
      <c r="O2865" s="44" t="s">
        <v>33</v>
      </c>
      <c r="P2865" s="45" t="s">
        <v>30</v>
      </c>
    </row>
    <row r="2866" ht="22.5" customHeight="1" spans="1:16">
      <c r="A2866" s="46" t="s">
        <v>48</v>
      </c>
      <c r="B2866" s="47" t="s">
        <v>49</v>
      </c>
      <c r="C2866" s="48">
        <v>45355</v>
      </c>
      <c r="D2866" s="47" t="str">
        <f t="shared" si="308"/>
        <v>March</v>
      </c>
      <c r="E2866" s="47">
        <f t="shared" si="309"/>
        <v>2024</v>
      </c>
      <c r="F2866" s="49">
        <v>141</v>
      </c>
      <c r="G2866" s="50">
        <v>57.46</v>
      </c>
      <c r="H2866" s="51">
        <f t="shared" si="310"/>
        <v>8101.86</v>
      </c>
      <c r="I2866" s="52">
        <v>0.22</v>
      </c>
      <c r="J2866" s="31" t="str">
        <f t="shared" si="311"/>
        <v>Maximum (21–25%)</v>
      </c>
      <c r="K2866" s="51">
        <f t="shared" si="312"/>
        <v>1782.4092</v>
      </c>
      <c r="L2866" s="51">
        <f t="shared" si="313"/>
        <v>6319.4508</v>
      </c>
      <c r="M2866" s="49">
        <v>0</v>
      </c>
      <c r="N2866" s="53">
        <f t="shared" si="314"/>
        <v>0</v>
      </c>
      <c r="O2866" s="54" t="s">
        <v>31</v>
      </c>
      <c r="P2866" s="55" t="s">
        <v>28</v>
      </c>
    </row>
    <row r="2867" ht="22.5" customHeight="1" spans="1:16">
      <c r="A2867" s="36" t="s">
        <v>7</v>
      </c>
      <c r="B2867" s="37" t="s">
        <v>47</v>
      </c>
      <c r="C2867" s="38">
        <v>45362</v>
      </c>
      <c r="D2867" s="37" t="str">
        <f t="shared" si="308"/>
        <v>March</v>
      </c>
      <c r="E2867" s="37">
        <f t="shared" si="309"/>
        <v>2024</v>
      </c>
      <c r="F2867" s="39">
        <v>174</v>
      </c>
      <c r="G2867" s="40">
        <v>10.13</v>
      </c>
      <c r="H2867" s="41">
        <f t="shared" si="310"/>
        <v>1762.62</v>
      </c>
      <c r="I2867" s="42">
        <v>0.23</v>
      </c>
      <c r="J2867" s="31" t="str">
        <f t="shared" si="311"/>
        <v>Maximum (21–25%)</v>
      </c>
      <c r="K2867" s="41">
        <f t="shared" si="312"/>
        <v>405.4026</v>
      </c>
      <c r="L2867" s="41">
        <f t="shared" si="313"/>
        <v>1357.2174</v>
      </c>
      <c r="M2867" s="39">
        <v>0</v>
      </c>
      <c r="N2867" s="43">
        <f t="shared" si="314"/>
        <v>0</v>
      </c>
      <c r="O2867" s="44" t="s">
        <v>33</v>
      </c>
      <c r="P2867" s="45" t="s">
        <v>30</v>
      </c>
    </row>
    <row r="2868" ht="22.5" customHeight="1" spans="1:16">
      <c r="A2868" s="46" t="s">
        <v>9</v>
      </c>
      <c r="B2868" s="47" t="s">
        <v>62</v>
      </c>
      <c r="C2868" s="48">
        <v>45362</v>
      </c>
      <c r="D2868" s="47" t="str">
        <f t="shared" si="308"/>
        <v>March</v>
      </c>
      <c r="E2868" s="47">
        <f t="shared" si="309"/>
        <v>2024</v>
      </c>
      <c r="F2868" s="49">
        <v>164</v>
      </c>
      <c r="G2868" s="50">
        <v>46.84</v>
      </c>
      <c r="H2868" s="51">
        <f t="shared" si="310"/>
        <v>7681.76</v>
      </c>
      <c r="I2868" s="52">
        <v>0.24</v>
      </c>
      <c r="J2868" s="31" t="str">
        <f t="shared" si="311"/>
        <v>Maximum (21–25%)</v>
      </c>
      <c r="K2868" s="51">
        <f t="shared" si="312"/>
        <v>1843.6224</v>
      </c>
      <c r="L2868" s="51">
        <f t="shared" si="313"/>
        <v>5838.1376</v>
      </c>
      <c r="M2868" s="49">
        <v>4</v>
      </c>
      <c r="N2868" s="53">
        <f t="shared" si="314"/>
        <v>0.024390243902439</v>
      </c>
      <c r="O2868" s="54" t="s">
        <v>32</v>
      </c>
      <c r="P2868" s="55" t="s">
        <v>30</v>
      </c>
    </row>
    <row r="2869" ht="22.5" customHeight="1" spans="1:16">
      <c r="A2869" s="36" t="s">
        <v>6</v>
      </c>
      <c r="B2869" s="37" t="s">
        <v>51</v>
      </c>
      <c r="C2869" s="38">
        <v>45383</v>
      </c>
      <c r="D2869" s="37" t="str">
        <f t="shared" si="308"/>
        <v>April</v>
      </c>
      <c r="E2869" s="37">
        <f t="shared" si="309"/>
        <v>2024</v>
      </c>
      <c r="F2869" s="39">
        <v>148</v>
      </c>
      <c r="G2869" s="40">
        <v>27.26</v>
      </c>
      <c r="H2869" s="41">
        <f t="shared" si="310"/>
        <v>4034.48</v>
      </c>
      <c r="I2869" s="42">
        <v>0.07</v>
      </c>
      <c r="J2869" s="31" t="str">
        <f t="shared" si="311"/>
        <v>Moderate (6–10%)</v>
      </c>
      <c r="K2869" s="41">
        <f t="shared" si="312"/>
        <v>282.4136</v>
      </c>
      <c r="L2869" s="41">
        <f t="shared" si="313"/>
        <v>3752.0664</v>
      </c>
      <c r="M2869" s="39">
        <v>3</v>
      </c>
      <c r="N2869" s="43">
        <f t="shared" si="314"/>
        <v>0.0202702702702703</v>
      </c>
      <c r="O2869" s="44" t="s">
        <v>33</v>
      </c>
      <c r="P2869" s="45" t="s">
        <v>29</v>
      </c>
    </row>
    <row r="2870" ht="22.5" customHeight="1" spans="1:16">
      <c r="A2870" s="46" t="s">
        <v>10</v>
      </c>
      <c r="B2870" s="47" t="s">
        <v>62</v>
      </c>
      <c r="C2870" s="48">
        <v>45397</v>
      </c>
      <c r="D2870" s="47" t="str">
        <f t="shared" si="308"/>
        <v>April</v>
      </c>
      <c r="E2870" s="47">
        <f t="shared" si="309"/>
        <v>2024</v>
      </c>
      <c r="F2870" s="49">
        <v>130</v>
      </c>
      <c r="G2870" s="50">
        <v>47.6</v>
      </c>
      <c r="H2870" s="51">
        <f t="shared" si="310"/>
        <v>6188</v>
      </c>
      <c r="I2870" s="52">
        <v>0.08</v>
      </c>
      <c r="J2870" s="31" t="str">
        <f t="shared" si="311"/>
        <v>Moderate (6–10%)</v>
      </c>
      <c r="K2870" s="51">
        <f t="shared" si="312"/>
        <v>495.04</v>
      </c>
      <c r="L2870" s="51">
        <f t="shared" si="313"/>
        <v>5692.96</v>
      </c>
      <c r="M2870" s="49">
        <v>0</v>
      </c>
      <c r="N2870" s="53">
        <f t="shared" si="314"/>
        <v>0</v>
      </c>
      <c r="O2870" s="54" t="s">
        <v>31</v>
      </c>
      <c r="P2870" s="55" t="s">
        <v>28</v>
      </c>
    </row>
    <row r="2871" ht="22.5" customHeight="1" spans="1:16">
      <c r="A2871" s="36" t="s">
        <v>50</v>
      </c>
      <c r="B2871" s="37" t="s">
        <v>51</v>
      </c>
      <c r="C2871" s="38">
        <v>45411</v>
      </c>
      <c r="D2871" s="37" t="str">
        <f t="shared" si="308"/>
        <v>April</v>
      </c>
      <c r="E2871" s="37">
        <f t="shared" si="309"/>
        <v>2024</v>
      </c>
      <c r="F2871" s="39">
        <v>141</v>
      </c>
      <c r="G2871" s="40">
        <v>24.7</v>
      </c>
      <c r="H2871" s="41">
        <f t="shared" si="310"/>
        <v>3482.7</v>
      </c>
      <c r="I2871" s="42">
        <v>0.13</v>
      </c>
      <c r="J2871" s="31" t="str">
        <f t="shared" si="311"/>
        <v>High (11–15%)</v>
      </c>
      <c r="K2871" s="41">
        <f t="shared" si="312"/>
        <v>452.751</v>
      </c>
      <c r="L2871" s="41">
        <f t="shared" si="313"/>
        <v>3029.949</v>
      </c>
      <c r="M2871" s="39">
        <v>0</v>
      </c>
      <c r="N2871" s="43">
        <f t="shared" si="314"/>
        <v>0</v>
      </c>
      <c r="O2871" s="44" t="s">
        <v>31</v>
      </c>
      <c r="P2871" s="45" t="s">
        <v>29</v>
      </c>
    </row>
    <row r="2872" ht="22.5" customHeight="1" spans="1:16">
      <c r="A2872" s="46" t="s">
        <v>10</v>
      </c>
      <c r="B2872" s="47" t="s">
        <v>62</v>
      </c>
      <c r="C2872" s="48">
        <v>45418</v>
      </c>
      <c r="D2872" s="47" t="str">
        <f t="shared" si="308"/>
        <v>May</v>
      </c>
      <c r="E2872" s="47">
        <f t="shared" si="309"/>
        <v>2024</v>
      </c>
      <c r="F2872" s="49">
        <v>157</v>
      </c>
      <c r="G2872" s="50">
        <v>57.19</v>
      </c>
      <c r="H2872" s="51">
        <f t="shared" si="310"/>
        <v>8978.83</v>
      </c>
      <c r="I2872" s="52">
        <v>0.21</v>
      </c>
      <c r="J2872" s="31" t="str">
        <f t="shared" si="311"/>
        <v>Maximum (21–25%)</v>
      </c>
      <c r="K2872" s="51">
        <f t="shared" si="312"/>
        <v>1885.5543</v>
      </c>
      <c r="L2872" s="51">
        <f t="shared" si="313"/>
        <v>7093.2757</v>
      </c>
      <c r="M2872" s="49">
        <v>2</v>
      </c>
      <c r="N2872" s="53">
        <f t="shared" si="314"/>
        <v>0.0127388535031847</v>
      </c>
      <c r="O2872" s="54" t="s">
        <v>33</v>
      </c>
      <c r="P2872" s="55" t="s">
        <v>29</v>
      </c>
    </row>
    <row r="2873" ht="22.5" customHeight="1" spans="1:16">
      <c r="A2873" s="36" t="s">
        <v>52</v>
      </c>
      <c r="B2873" s="37" t="s">
        <v>53</v>
      </c>
      <c r="C2873" s="38">
        <v>45467</v>
      </c>
      <c r="D2873" s="37" t="str">
        <f t="shared" si="308"/>
        <v>June</v>
      </c>
      <c r="E2873" s="37">
        <f t="shared" si="309"/>
        <v>2024</v>
      </c>
      <c r="F2873" s="39">
        <v>175</v>
      </c>
      <c r="G2873" s="40">
        <v>20.65</v>
      </c>
      <c r="H2873" s="41">
        <f t="shared" si="310"/>
        <v>3613.75</v>
      </c>
      <c r="I2873" s="42">
        <v>0.05</v>
      </c>
      <c r="J2873" s="31" t="str">
        <f t="shared" si="311"/>
        <v>Low (1–5%)</v>
      </c>
      <c r="K2873" s="41">
        <f t="shared" si="312"/>
        <v>180.6875</v>
      </c>
      <c r="L2873" s="41">
        <f t="shared" si="313"/>
        <v>3433.0625</v>
      </c>
      <c r="M2873" s="39">
        <v>2</v>
      </c>
      <c r="N2873" s="43">
        <f t="shared" si="314"/>
        <v>0.0114285714285714</v>
      </c>
      <c r="O2873" s="44" t="s">
        <v>33</v>
      </c>
      <c r="P2873" s="45" t="s">
        <v>28</v>
      </c>
    </row>
    <row r="2874" ht="22.5" customHeight="1" spans="1:16">
      <c r="A2874" s="46" t="s">
        <v>48</v>
      </c>
      <c r="B2874" s="47" t="s">
        <v>49</v>
      </c>
      <c r="C2874" s="48">
        <v>45467</v>
      </c>
      <c r="D2874" s="47" t="str">
        <f t="shared" si="308"/>
        <v>June</v>
      </c>
      <c r="E2874" s="47">
        <f t="shared" si="309"/>
        <v>2024</v>
      </c>
      <c r="F2874" s="49">
        <v>154</v>
      </c>
      <c r="G2874" s="50">
        <v>37.71</v>
      </c>
      <c r="H2874" s="51">
        <f t="shared" si="310"/>
        <v>5807.34</v>
      </c>
      <c r="I2874" s="52">
        <v>0.23</v>
      </c>
      <c r="J2874" s="31" t="str">
        <f t="shared" si="311"/>
        <v>Maximum (21–25%)</v>
      </c>
      <c r="K2874" s="51">
        <f t="shared" si="312"/>
        <v>1335.6882</v>
      </c>
      <c r="L2874" s="51">
        <f t="shared" si="313"/>
        <v>4471.6518</v>
      </c>
      <c r="M2874" s="49">
        <v>3</v>
      </c>
      <c r="N2874" s="53">
        <f t="shared" si="314"/>
        <v>0.0194805194805195</v>
      </c>
      <c r="O2874" s="54" t="s">
        <v>32</v>
      </c>
      <c r="P2874" s="55" t="s">
        <v>29</v>
      </c>
    </row>
    <row r="2875" ht="22.5" customHeight="1" spans="1:16">
      <c r="A2875" s="36" t="s">
        <v>59</v>
      </c>
      <c r="B2875" s="37" t="s">
        <v>60</v>
      </c>
      <c r="C2875" s="38">
        <v>45474</v>
      </c>
      <c r="D2875" s="37" t="str">
        <f t="shared" si="308"/>
        <v>July</v>
      </c>
      <c r="E2875" s="37">
        <f t="shared" si="309"/>
        <v>2024</v>
      </c>
      <c r="F2875" s="39">
        <v>160</v>
      </c>
      <c r="G2875" s="40">
        <v>34.72</v>
      </c>
      <c r="H2875" s="41">
        <f t="shared" si="310"/>
        <v>5555.2</v>
      </c>
      <c r="I2875" s="42">
        <v>0.05</v>
      </c>
      <c r="J2875" s="31" t="str">
        <f t="shared" si="311"/>
        <v>Low (1–5%)</v>
      </c>
      <c r="K2875" s="41">
        <f t="shared" si="312"/>
        <v>277.76</v>
      </c>
      <c r="L2875" s="41">
        <f t="shared" si="313"/>
        <v>5277.44</v>
      </c>
      <c r="M2875" s="39">
        <v>5</v>
      </c>
      <c r="N2875" s="43">
        <f t="shared" si="314"/>
        <v>0.03125</v>
      </c>
      <c r="O2875" s="44" t="s">
        <v>32</v>
      </c>
      <c r="P2875" s="45" t="s">
        <v>28</v>
      </c>
    </row>
    <row r="2876" ht="22.5" customHeight="1" spans="1:16">
      <c r="A2876" s="46" t="s">
        <v>54</v>
      </c>
      <c r="B2876" s="47" t="s">
        <v>55</v>
      </c>
      <c r="C2876" s="48">
        <v>45474</v>
      </c>
      <c r="D2876" s="47" t="str">
        <f t="shared" si="308"/>
        <v>July</v>
      </c>
      <c r="E2876" s="47">
        <f t="shared" si="309"/>
        <v>2024</v>
      </c>
      <c r="F2876" s="49">
        <v>151</v>
      </c>
      <c r="G2876" s="50">
        <v>11.1</v>
      </c>
      <c r="H2876" s="51">
        <f t="shared" si="310"/>
        <v>1676.1</v>
      </c>
      <c r="I2876" s="52">
        <v>0.23</v>
      </c>
      <c r="J2876" s="31" t="str">
        <f t="shared" si="311"/>
        <v>Maximum (21–25%)</v>
      </c>
      <c r="K2876" s="51">
        <f t="shared" si="312"/>
        <v>385.503</v>
      </c>
      <c r="L2876" s="51">
        <f t="shared" si="313"/>
        <v>1290.597</v>
      </c>
      <c r="M2876" s="49">
        <v>3</v>
      </c>
      <c r="N2876" s="53">
        <f t="shared" si="314"/>
        <v>0.0198675496688742</v>
      </c>
      <c r="O2876" s="54" t="s">
        <v>33</v>
      </c>
      <c r="P2876" s="55" t="s">
        <v>30</v>
      </c>
    </row>
    <row r="2877" ht="22.5" customHeight="1" spans="1:16">
      <c r="A2877" s="36" t="s">
        <v>58</v>
      </c>
      <c r="B2877" s="37" t="s">
        <v>57</v>
      </c>
      <c r="C2877" s="38">
        <v>45481</v>
      </c>
      <c r="D2877" s="37" t="str">
        <f t="shared" si="308"/>
        <v>July</v>
      </c>
      <c r="E2877" s="37">
        <f t="shared" si="309"/>
        <v>2024</v>
      </c>
      <c r="F2877" s="39">
        <v>176</v>
      </c>
      <c r="G2877" s="40">
        <v>49.77</v>
      </c>
      <c r="H2877" s="41">
        <f t="shared" si="310"/>
        <v>8759.52</v>
      </c>
      <c r="I2877" s="42">
        <v>0.22</v>
      </c>
      <c r="J2877" s="31" t="str">
        <f t="shared" si="311"/>
        <v>Maximum (21–25%)</v>
      </c>
      <c r="K2877" s="41">
        <f t="shared" si="312"/>
        <v>1927.0944</v>
      </c>
      <c r="L2877" s="41">
        <f t="shared" si="313"/>
        <v>6832.4256</v>
      </c>
      <c r="M2877" s="39">
        <v>0</v>
      </c>
      <c r="N2877" s="43">
        <f t="shared" si="314"/>
        <v>0</v>
      </c>
      <c r="O2877" s="44" t="s">
        <v>31</v>
      </c>
      <c r="P2877" s="45" t="s">
        <v>29</v>
      </c>
    </row>
    <row r="2878" ht="22.5" customHeight="1" spans="1:16">
      <c r="A2878" s="46" t="s">
        <v>63</v>
      </c>
      <c r="B2878" s="47" t="s">
        <v>57</v>
      </c>
      <c r="C2878" s="48">
        <v>45481</v>
      </c>
      <c r="D2878" s="47" t="str">
        <f t="shared" si="308"/>
        <v>July</v>
      </c>
      <c r="E2878" s="47">
        <f t="shared" si="309"/>
        <v>2024</v>
      </c>
      <c r="F2878" s="49">
        <v>140</v>
      </c>
      <c r="G2878" s="50">
        <v>25.42</v>
      </c>
      <c r="H2878" s="51">
        <f t="shared" si="310"/>
        <v>3558.8</v>
      </c>
      <c r="I2878" s="52">
        <v>0.24</v>
      </c>
      <c r="J2878" s="31" t="str">
        <f t="shared" si="311"/>
        <v>Maximum (21–25%)</v>
      </c>
      <c r="K2878" s="51">
        <f t="shared" si="312"/>
        <v>854.112</v>
      </c>
      <c r="L2878" s="51">
        <f t="shared" si="313"/>
        <v>2704.688</v>
      </c>
      <c r="M2878" s="49">
        <v>7</v>
      </c>
      <c r="N2878" s="53">
        <f t="shared" si="314"/>
        <v>0.05</v>
      </c>
      <c r="O2878" s="54" t="s">
        <v>32</v>
      </c>
      <c r="P2878" s="55" t="s">
        <v>28</v>
      </c>
    </row>
    <row r="2879" ht="22.5" customHeight="1" spans="1:16">
      <c r="A2879" s="36" t="s">
        <v>48</v>
      </c>
      <c r="B2879" s="37" t="s">
        <v>49</v>
      </c>
      <c r="C2879" s="38">
        <v>45495</v>
      </c>
      <c r="D2879" s="37" t="str">
        <f t="shared" si="308"/>
        <v>July</v>
      </c>
      <c r="E2879" s="37">
        <f t="shared" si="309"/>
        <v>2024</v>
      </c>
      <c r="F2879" s="39">
        <v>158</v>
      </c>
      <c r="G2879" s="40">
        <v>11.87</v>
      </c>
      <c r="H2879" s="41">
        <f t="shared" si="310"/>
        <v>1875.46</v>
      </c>
      <c r="I2879" s="42">
        <v>0.15</v>
      </c>
      <c r="J2879" s="31" t="str">
        <f t="shared" si="311"/>
        <v>High (11–15%)</v>
      </c>
      <c r="K2879" s="41">
        <f t="shared" si="312"/>
        <v>281.319</v>
      </c>
      <c r="L2879" s="41">
        <f t="shared" si="313"/>
        <v>1594.141</v>
      </c>
      <c r="M2879" s="39">
        <v>2</v>
      </c>
      <c r="N2879" s="43">
        <f t="shared" si="314"/>
        <v>0.0126582278481013</v>
      </c>
      <c r="O2879" s="44" t="s">
        <v>32</v>
      </c>
      <c r="P2879" s="45" t="s">
        <v>28</v>
      </c>
    </row>
    <row r="2880" ht="22.5" customHeight="1" spans="1:16">
      <c r="A2880" s="46" t="s">
        <v>63</v>
      </c>
      <c r="B2880" s="47" t="s">
        <v>57</v>
      </c>
      <c r="C2880" s="48">
        <v>45523</v>
      </c>
      <c r="D2880" s="47" t="str">
        <f t="shared" si="308"/>
        <v>August</v>
      </c>
      <c r="E2880" s="47">
        <f t="shared" si="309"/>
        <v>2024</v>
      </c>
      <c r="F2880" s="49">
        <v>136</v>
      </c>
      <c r="G2880" s="50">
        <v>53.92</v>
      </c>
      <c r="H2880" s="51">
        <f t="shared" si="310"/>
        <v>7333.12</v>
      </c>
      <c r="I2880" s="52">
        <v>0.09</v>
      </c>
      <c r="J2880" s="31" t="str">
        <f t="shared" si="311"/>
        <v>Moderate (6–10%)</v>
      </c>
      <c r="K2880" s="51">
        <f t="shared" si="312"/>
        <v>659.980799999999</v>
      </c>
      <c r="L2880" s="51">
        <f t="shared" si="313"/>
        <v>6673.1392</v>
      </c>
      <c r="M2880" s="49">
        <v>1</v>
      </c>
      <c r="N2880" s="53">
        <f t="shared" si="314"/>
        <v>0.00735294117647059</v>
      </c>
      <c r="O2880" s="54" t="s">
        <v>31</v>
      </c>
      <c r="P2880" s="55" t="s">
        <v>28</v>
      </c>
    </row>
    <row r="2881" ht="22.5" customHeight="1" spans="1:16">
      <c r="A2881" s="36" t="s">
        <v>9</v>
      </c>
      <c r="B2881" s="37" t="s">
        <v>62</v>
      </c>
      <c r="C2881" s="38">
        <v>45551</v>
      </c>
      <c r="D2881" s="37" t="str">
        <f t="shared" si="308"/>
        <v>September</v>
      </c>
      <c r="E2881" s="37">
        <f t="shared" si="309"/>
        <v>2024</v>
      </c>
      <c r="F2881" s="39">
        <v>160</v>
      </c>
      <c r="G2881" s="40">
        <v>37.86</v>
      </c>
      <c r="H2881" s="41">
        <f t="shared" si="310"/>
        <v>6057.6</v>
      </c>
      <c r="I2881" s="42">
        <v>0.03</v>
      </c>
      <c r="J2881" s="31" t="str">
        <f t="shared" si="311"/>
        <v>Low (1–5%)</v>
      </c>
      <c r="K2881" s="41">
        <f t="shared" si="312"/>
        <v>181.728</v>
      </c>
      <c r="L2881" s="41">
        <f t="shared" si="313"/>
        <v>5875.872</v>
      </c>
      <c r="M2881" s="39">
        <v>0</v>
      </c>
      <c r="N2881" s="43">
        <f t="shared" si="314"/>
        <v>0</v>
      </c>
      <c r="O2881" s="44" t="s">
        <v>31</v>
      </c>
      <c r="P2881" s="45" t="s">
        <v>29</v>
      </c>
    </row>
    <row r="2882" ht="22.5" customHeight="1" spans="1:16">
      <c r="A2882" s="46" t="s">
        <v>8</v>
      </c>
      <c r="B2882" s="47" t="s">
        <v>45</v>
      </c>
      <c r="C2882" s="48">
        <v>45586</v>
      </c>
      <c r="D2882" s="47" t="str">
        <f t="shared" si="308"/>
        <v>October</v>
      </c>
      <c r="E2882" s="47">
        <f t="shared" si="309"/>
        <v>2024</v>
      </c>
      <c r="F2882" s="49">
        <v>154</v>
      </c>
      <c r="G2882" s="50">
        <v>57.45</v>
      </c>
      <c r="H2882" s="51">
        <f t="shared" si="310"/>
        <v>8847.3</v>
      </c>
      <c r="I2882" s="52">
        <v>0.06</v>
      </c>
      <c r="J2882" s="31" t="str">
        <f t="shared" si="311"/>
        <v>Moderate (6–10%)</v>
      </c>
      <c r="K2882" s="51">
        <f t="shared" si="312"/>
        <v>530.838</v>
      </c>
      <c r="L2882" s="51">
        <f t="shared" si="313"/>
        <v>8316.462</v>
      </c>
      <c r="M2882" s="49">
        <v>2</v>
      </c>
      <c r="N2882" s="53">
        <f t="shared" si="314"/>
        <v>0.012987012987013</v>
      </c>
      <c r="O2882" s="54" t="s">
        <v>32</v>
      </c>
      <c r="P2882" s="55" t="s">
        <v>30</v>
      </c>
    </row>
    <row r="2883" ht="22.5" customHeight="1" spans="1:16">
      <c r="A2883" s="36" t="s">
        <v>56</v>
      </c>
      <c r="B2883" s="37" t="s">
        <v>57</v>
      </c>
      <c r="C2883" s="38">
        <v>45593</v>
      </c>
      <c r="D2883" s="37" t="str">
        <f t="shared" ref="D2883:D2946" si="315">TEXT(C2883,"mmmm")</f>
        <v>October</v>
      </c>
      <c r="E2883" s="37">
        <f t="shared" ref="E2883:E2946" si="316">YEAR(C2883)</f>
        <v>2024</v>
      </c>
      <c r="F2883" s="39">
        <v>153</v>
      </c>
      <c r="G2883" s="40">
        <v>34.93</v>
      </c>
      <c r="H2883" s="41">
        <f t="shared" ref="H2883:H2946" si="317">F2883*G2883</f>
        <v>5344.29</v>
      </c>
      <c r="I2883" s="42">
        <v>0.24</v>
      </c>
      <c r="J2883" s="31" t="str">
        <f t="shared" ref="J2883:J2946" si="318">IF(I2883=0,"No Discount",IF(I2883&lt;=0.05,"Low (1–5%)",IF(I2883&lt;=0.1,"Moderate (6–10%)",IF(I2883&lt;=0.15,"High (11–15%)",IF(I2883&lt;=0.2,"Very High (16–20%)","Maximum (21–25%)")))))</f>
        <v>Maximum (21–25%)</v>
      </c>
      <c r="K2883" s="41">
        <f t="shared" ref="K2883:K2946" si="319">H2883-L2883</f>
        <v>1282.6296</v>
      </c>
      <c r="L2883" s="41">
        <f t="shared" ref="L2883:L2946" si="320">H2883*(1-I2883)</f>
        <v>4061.6604</v>
      </c>
      <c r="M2883" s="39">
        <v>3</v>
      </c>
      <c r="N2883" s="43">
        <f t="shared" ref="N2883:N2946" si="321">M2883/F2883</f>
        <v>0.0196078431372549</v>
      </c>
      <c r="O2883" s="44" t="s">
        <v>31</v>
      </c>
      <c r="P2883" s="45" t="s">
        <v>29</v>
      </c>
    </row>
    <row r="2884" ht="22.5" customHeight="1" spans="1:16">
      <c r="A2884" s="46" t="s">
        <v>58</v>
      </c>
      <c r="B2884" s="47" t="s">
        <v>57</v>
      </c>
      <c r="C2884" s="48">
        <v>45621</v>
      </c>
      <c r="D2884" s="47" t="str">
        <f t="shared" si="315"/>
        <v>November</v>
      </c>
      <c r="E2884" s="47">
        <f t="shared" si="316"/>
        <v>2024</v>
      </c>
      <c r="F2884" s="49">
        <v>155</v>
      </c>
      <c r="G2884" s="50">
        <v>43.61</v>
      </c>
      <c r="H2884" s="51">
        <f t="shared" si="317"/>
        <v>6759.55</v>
      </c>
      <c r="I2884" s="52">
        <v>0.01</v>
      </c>
      <c r="J2884" s="31" t="str">
        <f t="shared" si="318"/>
        <v>Low (1–5%)</v>
      </c>
      <c r="K2884" s="51">
        <f t="shared" si="319"/>
        <v>67.5955000000004</v>
      </c>
      <c r="L2884" s="51">
        <f t="shared" si="320"/>
        <v>6691.9545</v>
      </c>
      <c r="M2884" s="49">
        <v>4</v>
      </c>
      <c r="N2884" s="53">
        <f t="shared" si="321"/>
        <v>0.0258064516129032</v>
      </c>
      <c r="O2884" s="54" t="s">
        <v>32</v>
      </c>
      <c r="P2884" s="55" t="s">
        <v>28</v>
      </c>
    </row>
    <row r="2885" ht="22.5" customHeight="1" spans="1:16">
      <c r="A2885" s="36" t="s">
        <v>63</v>
      </c>
      <c r="B2885" s="37" t="s">
        <v>57</v>
      </c>
      <c r="C2885" s="38">
        <v>45621</v>
      </c>
      <c r="D2885" s="37" t="str">
        <f t="shared" si="315"/>
        <v>November</v>
      </c>
      <c r="E2885" s="37">
        <f t="shared" si="316"/>
        <v>2024</v>
      </c>
      <c r="F2885" s="39">
        <v>148</v>
      </c>
      <c r="G2885" s="40">
        <v>25.1</v>
      </c>
      <c r="H2885" s="41">
        <f t="shared" si="317"/>
        <v>3714.8</v>
      </c>
      <c r="I2885" s="42">
        <v>0.02</v>
      </c>
      <c r="J2885" s="31" t="str">
        <f t="shared" si="318"/>
        <v>Low (1–5%)</v>
      </c>
      <c r="K2885" s="41">
        <f t="shared" si="319"/>
        <v>74.2960000000003</v>
      </c>
      <c r="L2885" s="41">
        <f t="shared" si="320"/>
        <v>3640.504</v>
      </c>
      <c r="M2885" s="39">
        <v>0</v>
      </c>
      <c r="N2885" s="43">
        <f t="shared" si="321"/>
        <v>0</v>
      </c>
      <c r="O2885" s="44" t="s">
        <v>33</v>
      </c>
      <c r="P2885" s="45" t="s">
        <v>29</v>
      </c>
    </row>
    <row r="2886" ht="22.5" customHeight="1" spans="1:16">
      <c r="A2886" s="46" t="s">
        <v>48</v>
      </c>
      <c r="B2886" s="47" t="s">
        <v>49</v>
      </c>
      <c r="C2886" s="48">
        <v>45621</v>
      </c>
      <c r="D2886" s="47" t="str">
        <f t="shared" si="315"/>
        <v>November</v>
      </c>
      <c r="E2886" s="47">
        <f t="shared" si="316"/>
        <v>2024</v>
      </c>
      <c r="F2886" s="49">
        <v>165</v>
      </c>
      <c r="G2886" s="50">
        <v>55.7</v>
      </c>
      <c r="H2886" s="51">
        <f t="shared" si="317"/>
        <v>9190.5</v>
      </c>
      <c r="I2886" s="52">
        <v>0.21</v>
      </c>
      <c r="J2886" s="31" t="str">
        <f t="shared" si="318"/>
        <v>Maximum (21–25%)</v>
      </c>
      <c r="K2886" s="51">
        <f t="shared" si="319"/>
        <v>1930.005</v>
      </c>
      <c r="L2886" s="51">
        <f t="shared" si="320"/>
        <v>7260.495</v>
      </c>
      <c r="M2886" s="49">
        <v>2</v>
      </c>
      <c r="N2886" s="53">
        <f t="shared" si="321"/>
        <v>0.0121212121212121</v>
      </c>
      <c r="O2886" s="54" t="s">
        <v>31</v>
      </c>
      <c r="P2886" s="55" t="s">
        <v>28</v>
      </c>
    </row>
    <row r="2887" ht="22.5" customHeight="1" spans="1:16">
      <c r="A2887" s="36" t="s">
        <v>61</v>
      </c>
      <c r="B2887" s="37" t="s">
        <v>62</v>
      </c>
      <c r="C2887" s="38">
        <v>45635</v>
      </c>
      <c r="D2887" s="37" t="str">
        <f t="shared" si="315"/>
        <v>December</v>
      </c>
      <c r="E2887" s="37">
        <f t="shared" si="316"/>
        <v>2024</v>
      </c>
      <c r="F2887" s="39">
        <v>149</v>
      </c>
      <c r="G2887" s="40">
        <v>45.92</v>
      </c>
      <c r="H2887" s="41">
        <f t="shared" si="317"/>
        <v>6842.08</v>
      </c>
      <c r="I2887" s="42">
        <v>0.16</v>
      </c>
      <c r="J2887" s="31" t="str">
        <f t="shared" si="318"/>
        <v>Very High (16–20%)</v>
      </c>
      <c r="K2887" s="41">
        <f t="shared" si="319"/>
        <v>1094.7328</v>
      </c>
      <c r="L2887" s="41">
        <f t="shared" si="320"/>
        <v>5747.3472</v>
      </c>
      <c r="M2887" s="39">
        <v>0</v>
      </c>
      <c r="N2887" s="43">
        <f t="shared" si="321"/>
        <v>0</v>
      </c>
      <c r="O2887" s="44" t="s">
        <v>31</v>
      </c>
      <c r="P2887" s="45" t="s">
        <v>28</v>
      </c>
    </row>
    <row r="2888" ht="22.5" customHeight="1" spans="1:16">
      <c r="A2888" s="46" t="s">
        <v>48</v>
      </c>
      <c r="B2888" s="47" t="s">
        <v>49</v>
      </c>
      <c r="C2888" s="48">
        <v>45642</v>
      </c>
      <c r="D2888" s="47" t="str">
        <f t="shared" si="315"/>
        <v>December</v>
      </c>
      <c r="E2888" s="47">
        <f t="shared" si="316"/>
        <v>2024</v>
      </c>
      <c r="F2888" s="49">
        <v>160</v>
      </c>
      <c r="G2888" s="50">
        <v>57.32</v>
      </c>
      <c r="H2888" s="51">
        <f t="shared" si="317"/>
        <v>9171.2</v>
      </c>
      <c r="I2888" s="52">
        <v>0.07</v>
      </c>
      <c r="J2888" s="31" t="str">
        <f t="shared" si="318"/>
        <v>Moderate (6–10%)</v>
      </c>
      <c r="K2888" s="51">
        <f t="shared" si="319"/>
        <v>641.984</v>
      </c>
      <c r="L2888" s="51">
        <f t="shared" si="320"/>
        <v>8529.216</v>
      </c>
      <c r="M2888" s="49">
        <v>1</v>
      </c>
      <c r="N2888" s="53">
        <f t="shared" si="321"/>
        <v>0.00625</v>
      </c>
      <c r="O2888" s="54" t="s">
        <v>33</v>
      </c>
      <c r="P2888" s="55" t="s">
        <v>28</v>
      </c>
    </row>
    <row r="2889" ht="22.5" customHeight="1" spans="1:16">
      <c r="A2889" s="36" t="s">
        <v>52</v>
      </c>
      <c r="B2889" s="37" t="s">
        <v>53</v>
      </c>
      <c r="C2889" s="38">
        <v>45656</v>
      </c>
      <c r="D2889" s="37" t="str">
        <f t="shared" si="315"/>
        <v>December</v>
      </c>
      <c r="E2889" s="37">
        <f t="shared" si="316"/>
        <v>2024</v>
      </c>
      <c r="F2889" s="39">
        <v>154</v>
      </c>
      <c r="G2889" s="40">
        <v>13.64</v>
      </c>
      <c r="H2889" s="41">
        <f t="shared" si="317"/>
        <v>2100.56</v>
      </c>
      <c r="I2889" s="42">
        <v>0.12</v>
      </c>
      <c r="J2889" s="31" t="str">
        <f t="shared" si="318"/>
        <v>High (11–15%)</v>
      </c>
      <c r="K2889" s="41">
        <f t="shared" si="319"/>
        <v>252.0672</v>
      </c>
      <c r="L2889" s="41">
        <f t="shared" si="320"/>
        <v>1848.4928</v>
      </c>
      <c r="M2889" s="39">
        <v>2</v>
      </c>
      <c r="N2889" s="43">
        <f t="shared" si="321"/>
        <v>0.012987012987013</v>
      </c>
      <c r="O2889" s="44" t="s">
        <v>33</v>
      </c>
      <c r="P2889" s="45" t="s">
        <v>28</v>
      </c>
    </row>
    <row r="2890" ht="22.5" customHeight="1" spans="1:16">
      <c r="A2890" s="46" t="s">
        <v>46</v>
      </c>
      <c r="B2890" s="47" t="s">
        <v>47</v>
      </c>
      <c r="C2890" s="48">
        <v>45698</v>
      </c>
      <c r="D2890" s="47" t="str">
        <f t="shared" si="315"/>
        <v>February</v>
      </c>
      <c r="E2890" s="47">
        <f t="shared" si="316"/>
        <v>2025</v>
      </c>
      <c r="F2890" s="49">
        <v>131</v>
      </c>
      <c r="G2890" s="50">
        <v>49.9</v>
      </c>
      <c r="H2890" s="51">
        <f t="shared" si="317"/>
        <v>6536.9</v>
      </c>
      <c r="I2890" s="52">
        <v>0.2</v>
      </c>
      <c r="J2890" s="31" t="str">
        <f t="shared" si="318"/>
        <v>Very High (16–20%)</v>
      </c>
      <c r="K2890" s="51">
        <f t="shared" si="319"/>
        <v>1307.38</v>
      </c>
      <c r="L2890" s="51">
        <f t="shared" si="320"/>
        <v>5229.52</v>
      </c>
      <c r="M2890" s="49">
        <v>0</v>
      </c>
      <c r="N2890" s="53">
        <f t="shared" si="321"/>
        <v>0</v>
      </c>
      <c r="O2890" s="54" t="s">
        <v>32</v>
      </c>
      <c r="P2890" s="55" t="s">
        <v>28</v>
      </c>
    </row>
    <row r="2891" ht="22.5" customHeight="1" spans="1:16">
      <c r="A2891" s="36" t="s">
        <v>52</v>
      </c>
      <c r="B2891" s="37" t="s">
        <v>53</v>
      </c>
      <c r="C2891" s="38">
        <v>45698</v>
      </c>
      <c r="D2891" s="37" t="str">
        <f t="shared" si="315"/>
        <v>February</v>
      </c>
      <c r="E2891" s="37">
        <f t="shared" si="316"/>
        <v>2025</v>
      </c>
      <c r="F2891" s="39">
        <v>170</v>
      </c>
      <c r="G2891" s="40">
        <v>22.85</v>
      </c>
      <c r="H2891" s="41">
        <f t="shared" si="317"/>
        <v>3884.5</v>
      </c>
      <c r="I2891" s="42">
        <v>0.25</v>
      </c>
      <c r="J2891" s="31" t="str">
        <f t="shared" si="318"/>
        <v>Maximum (21–25%)</v>
      </c>
      <c r="K2891" s="41">
        <f t="shared" si="319"/>
        <v>971.125</v>
      </c>
      <c r="L2891" s="41">
        <f t="shared" si="320"/>
        <v>2913.375</v>
      </c>
      <c r="M2891" s="39">
        <v>3</v>
      </c>
      <c r="N2891" s="43">
        <f t="shared" si="321"/>
        <v>0.0176470588235294</v>
      </c>
      <c r="O2891" s="44" t="s">
        <v>32</v>
      </c>
      <c r="P2891" s="45" t="s">
        <v>29</v>
      </c>
    </row>
    <row r="2892" ht="22.5" customHeight="1" spans="1:16">
      <c r="A2892" s="46" t="s">
        <v>63</v>
      </c>
      <c r="B2892" s="47" t="s">
        <v>57</v>
      </c>
      <c r="C2892" s="48">
        <v>45712</v>
      </c>
      <c r="D2892" s="47" t="str">
        <f t="shared" si="315"/>
        <v>February</v>
      </c>
      <c r="E2892" s="47">
        <f t="shared" si="316"/>
        <v>2025</v>
      </c>
      <c r="F2892" s="49">
        <v>136</v>
      </c>
      <c r="G2892" s="50">
        <v>39.74</v>
      </c>
      <c r="H2892" s="51">
        <f t="shared" si="317"/>
        <v>5404.64</v>
      </c>
      <c r="I2892" s="52">
        <v>0.18</v>
      </c>
      <c r="J2892" s="31" t="str">
        <f t="shared" si="318"/>
        <v>Very High (16–20%)</v>
      </c>
      <c r="K2892" s="51">
        <f t="shared" si="319"/>
        <v>972.8352</v>
      </c>
      <c r="L2892" s="51">
        <f t="shared" si="320"/>
        <v>4431.8048</v>
      </c>
      <c r="M2892" s="49">
        <v>3</v>
      </c>
      <c r="N2892" s="53">
        <f t="shared" si="321"/>
        <v>0.0220588235294118</v>
      </c>
      <c r="O2892" s="54" t="s">
        <v>31</v>
      </c>
      <c r="P2892" s="55" t="s">
        <v>30</v>
      </c>
    </row>
    <row r="2893" ht="22.5" customHeight="1" spans="1:16">
      <c r="A2893" s="36" t="s">
        <v>10</v>
      </c>
      <c r="B2893" s="37" t="s">
        <v>62</v>
      </c>
      <c r="C2893" s="38">
        <v>45726</v>
      </c>
      <c r="D2893" s="37" t="str">
        <f t="shared" si="315"/>
        <v>March</v>
      </c>
      <c r="E2893" s="37">
        <f t="shared" si="316"/>
        <v>2025</v>
      </c>
      <c r="F2893" s="39">
        <v>166</v>
      </c>
      <c r="G2893" s="40">
        <v>44.32</v>
      </c>
      <c r="H2893" s="41">
        <f t="shared" si="317"/>
        <v>7357.12</v>
      </c>
      <c r="I2893" s="42">
        <v>0.18</v>
      </c>
      <c r="J2893" s="31" t="str">
        <f t="shared" si="318"/>
        <v>Very High (16–20%)</v>
      </c>
      <c r="K2893" s="41">
        <f t="shared" si="319"/>
        <v>1324.2816</v>
      </c>
      <c r="L2893" s="41">
        <f t="shared" si="320"/>
        <v>6032.8384</v>
      </c>
      <c r="M2893" s="39">
        <v>5</v>
      </c>
      <c r="N2893" s="43">
        <f t="shared" si="321"/>
        <v>0.0301204819277108</v>
      </c>
      <c r="O2893" s="44" t="s">
        <v>31</v>
      </c>
      <c r="P2893" s="45" t="s">
        <v>30</v>
      </c>
    </row>
    <row r="2894" ht="22.5" customHeight="1" spans="1:16">
      <c r="A2894" s="46" t="s">
        <v>64</v>
      </c>
      <c r="B2894" s="47" t="s">
        <v>65</v>
      </c>
      <c r="C2894" s="48">
        <v>45726</v>
      </c>
      <c r="D2894" s="47" t="str">
        <f t="shared" si="315"/>
        <v>March</v>
      </c>
      <c r="E2894" s="47">
        <f t="shared" si="316"/>
        <v>2025</v>
      </c>
      <c r="F2894" s="49">
        <v>148</v>
      </c>
      <c r="G2894" s="50">
        <v>48.72</v>
      </c>
      <c r="H2894" s="51">
        <f t="shared" si="317"/>
        <v>7210.56</v>
      </c>
      <c r="I2894" s="52">
        <v>0.11</v>
      </c>
      <c r="J2894" s="31" t="str">
        <f t="shared" si="318"/>
        <v>High (11–15%)</v>
      </c>
      <c r="K2894" s="51">
        <f t="shared" si="319"/>
        <v>793.161599999999</v>
      </c>
      <c r="L2894" s="51">
        <f t="shared" si="320"/>
        <v>6417.3984</v>
      </c>
      <c r="M2894" s="49">
        <v>0</v>
      </c>
      <c r="N2894" s="53">
        <f t="shared" si="321"/>
        <v>0</v>
      </c>
      <c r="O2894" s="54" t="s">
        <v>33</v>
      </c>
      <c r="P2894" s="55" t="s">
        <v>30</v>
      </c>
    </row>
    <row r="2895" ht="22.5" customHeight="1" spans="1:16">
      <c r="A2895" s="36" t="s">
        <v>63</v>
      </c>
      <c r="B2895" s="37" t="s">
        <v>57</v>
      </c>
      <c r="C2895" s="38">
        <v>45726</v>
      </c>
      <c r="D2895" s="37" t="str">
        <f t="shared" si="315"/>
        <v>March</v>
      </c>
      <c r="E2895" s="37">
        <f t="shared" si="316"/>
        <v>2025</v>
      </c>
      <c r="F2895" s="39">
        <v>161</v>
      </c>
      <c r="G2895" s="40">
        <v>22.96</v>
      </c>
      <c r="H2895" s="41">
        <f t="shared" si="317"/>
        <v>3696.56</v>
      </c>
      <c r="I2895" s="42">
        <v>0.21</v>
      </c>
      <c r="J2895" s="31" t="str">
        <f t="shared" si="318"/>
        <v>Maximum (21–25%)</v>
      </c>
      <c r="K2895" s="41">
        <f t="shared" si="319"/>
        <v>776.2776</v>
      </c>
      <c r="L2895" s="41">
        <f t="shared" si="320"/>
        <v>2920.2824</v>
      </c>
      <c r="M2895" s="39">
        <v>3</v>
      </c>
      <c r="N2895" s="43">
        <f t="shared" si="321"/>
        <v>0.0186335403726708</v>
      </c>
      <c r="O2895" s="44" t="s">
        <v>31</v>
      </c>
      <c r="P2895" s="45" t="s">
        <v>28</v>
      </c>
    </row>
    <row r="2896" ht="22.5" customHeight="1" spans="1:16">
      <c r="A2896" s="46" t="s">
        <v>6</v>
      </c>
      <c r="B2896" s="47" t="s">
        <v>51</v>
      </c>
      <c r="C2896" s="48">
        <v>45733</v>
      </c>
      <c r="D2896" s="47" t="str">
        <f t="shared" si="315"/>
        <v>March</v>
      </c>
      <c r="E2896" s="47">
        <f t="shared" si="316"/>
        <v>2025</v>
      </c>
      <c r="F2896" s="49">
        <v>166</v>
      </c>
      <c r="G2896" s="50">
        <v>10.07</v>
      </c>
      <c r="H2896" s="51">
        <f t="shared" si="317"/>
        <v>1671.62</v>
      </c>
      <c r="I2896" s="52">
        <v>0.16</v>
      </c>
      <c r="J2896" s="31" t="str">
        <f t="shared" si="318"/>
        <v>Very High (16–20%)</v>
      </c>
      <c r="K2896" s="51">
        <f t="shared" si="319"/>
        <v>267.4592</v>
      </c>
      <c r="L2896" s="51">
        <f t="shared" si="320"/>
        <v>1404.1608</v>
      </c>
      <c r="M2896" s="49">
        <v>3</v>
      </c>
      <c r="N2896" s="53">
        <f t="shared" si="321"/>
        <v>0.0180722891566265</v>
      </c>
      <c r="O2896" s="54" t="s">
        <v>31</v>
      </c>
      <c r="P2896" s="55" t="s">
        <v>28</v>
      </c>
    </row>
    <row r="2897" ht="22.5" customHeight="1" spans="1:16">
      <c r="A2897" s="36" t="s">
        <v>10</v>
      </c>
      <c r="B2897" s="37" t="s">
        <v>62</v>
      </c>
      <c r="C2897" s="38">
        <v>45740</v>
      </c>
      <c r="D2897" s="37" t="str">
        <f t="shared" si="315"/>
        <v>March</v>
      </c>
      <c r="E2897" s="37">
        <f t="shared" si="316"/>
        <v>2025</v>
      </c>
      <c r="F2897" s="39">
        <v>136</v>
      </c>
      <c r="G2897" s="40">
        <v>58.55</v>
      </c>
      <c r="H2897" s="41">
        <f t="shared" si="317"/>
        <v>7962.8</v>
      </c>
      <c r="I2897" s="42">
        <v>0.17</v>
      </c>
      <c r="J2897" s="31" t="str">
        <f t="shared" si="318"/>
        <v>Very High (16–20%)</v>
      </c>
      <c r="K2897" s="41">
        <f t="shared" si="319"/>
        <v>1353.676</v>
      </c>
      <c r="L2897" s="41">
        <f t="shared" si="320"/>
        <v>6609.124</v>
      </c>
      <c r="M2897" s="39">
        <v>4</v>
      </c>
      <c r="N2897" s="43">
        <f t="shared" si="321"/>
        <v>0.0294117647058824</v>
      </c>
      <c r="O2897" s="44" t="s">
        <v>31</v>
      </c>
      <c r="P2897" s="45" t="s">
        <v>30</v>
      </c>
    </row>
    <row r="2898" ht="22.5" customHeight="1" spans="1:16">
      <c r="A2898" s="46" t="s">
        <v>61</v>
      </c>
      <c r="B2898" s="47" t="s">
        <v>62</v>
      </c>
      <c r="C2898" s="48">
        <v>43836</v>
      </c>
      <c r="D2898" s="47" t="str">
        <f t="shared" si="315"/>
        <v>January</v>
      </c>
      <c r="E2898" s="47">
        <f t="shared" si="316"/>
        <v>2020</v>
      </c>
      <c r="F2898" s="49">
        <v>140</v>
      </c>
      <c r="G2898" s="50">
        <v>16.07</v>
      </c>
      <c r="H2898" s="51">
        <f t="shared" si="317"/>
        <v>2249.8</v>
      </c>
      <c r="I2898" s="52">
        <v>0.06</v>
      </c>
      <c r="J2898" s="31" t="str">
        <f t="shared" si="318"/>
        <v>Moderate (6–10%)</v>
      </c>
      <c r="K2898" s="51">
        <f t="shared" si="319"/>
        <v>134.988</v>
      </c>
      <c r="L2898" s="51">
        <f t="shared" si="320"/>
        <v>2114.812</v>
      </c>
      <c r="M2898" s="49">
        <v>0</v>
      </c>
      <c r="N2898" s="53">
        <f t="shared" si="321"/>
        <v>0</v>
      </c>
      <c r="O2898" s="54" t="s">
        <v>31</v>
      </c>
      <c r="P2898" s="55" t="s">
        <v>30</v>
      </c>
    </row>
    <row r="2899" ht="22.5" customHeight="1" spans="1:16">
      <c r="A2899" s="36" t="s">
        <v>64</v>
      </c>
      <c r="B2899" s="37" t="s">
        <v>65</v>
      </c>
      <c r="C2899" s="38">
        <v>43850</v>
      </c>
      <c r="D2899" s="37" t="str">
        <f t="shared" si="315"/>
        <v>January</v>
      </c>
      <c r="E2899" s="37">
        <f t="shared" si="316"/>
        <v>2020</v>
      </c>
      <c r="F2899" s="39">
        <v>145</v>
      </c>
      <c r="G2899" s="40">
        <v>17.44</v>
      </c>
      <c r="H2899" s="41">
        <f t="shared" si="317"/>
        <v>2528.8</v>
      </c>
      <c r="I2899" s="42">
        <v>0.11</v>
      </c>
      <c r="J2899" s="31" t="str">
        <f t="shared" si="318"/>
        <v>High (11–15%)</v>
      </c>
      <c r="K2899" s="41">
        <f t="shared" si="319"/>
        <v>278.168</v>
      </c>
      <c r="L2899" s="41">
        <f t="shared" si="320"/>
        <v>2250.632</v>
      </c>
      <c r="M2899" s="39">
        <v>3</v>
      </c>
      <c r="N2899" s="43">
        <f t="shared" si="321"/>
        <v>0.0206896551724138</v>
      </c>
      <c r="O2899" s="44" t="s">
        <v>32</v>
      </c>
      <c r="P2899" s="45" t="s">
        <v>29</v>
      </c>
    </row>
    <row r="2900" ht="22.5" customHeight="1" spans="1:16">
      <c r="A2900" s="46" t="s">
        <v>8</v>
      </c>
      <c r="B2900" s="47" t="s">
        <v>45</v>
      </c>
      <c r="C2900" s="48">
        <v>43864</v>
      </c>
      <c r="D2900" s="47" t="str">
        <f t="shared" si="315"/>
        <v>February</v>
      </c>
      <c r="E2900" s="47">
        <f t="shared" si="316"/>
        <v>2020</v>
      </c>
      <c r="F2900" s="49">
        <v>138</v>
      </c>
      <c r="G2900" s="50">
        <v>18.24</v>
      </c>
      <c r="H2900" s="51">
        <f t="shared" si="317"/>
        <v>2517.12</v>
      </c>
      <c r="I2900" s="52">
        <v>0.16</v>
      </c>
      <c r="J2900" s="31" t="str">
        <f t="shared" si="318"/>
        <v>Very High (16–20%)</v>
      </c>
      <c r="K2900" s="51">
        <f t="shared" si="319"/>
        <v>402.7392</v>
      </c>
      <c r="L2900" s="51">
        <f t="shared" si="320"/>
        <v>2114.3808</v>
      </c>
      <c r="M2900" s="49">
        <v>2</v>
      </c>
      <c r="N2900" s="53">
        <f t="shared" si="321"/>
        <v>0.0144927536231884</v>
      </c>
      <c r="O2900" s="54" t="s">
        <v>32</v>
      </c>
      <c r="P2900" s="55" t="s">
        <v>29</v>
      </c>
    </row>
    <row r="2901" ht="22.5" customHeight="1" spans="1:16">
      <c r="A2901" s="36" t="s">
        <v>6</v>
      </c>
      <c r="B2901" s="37" t="s">
        <v>51</v>
      </c>
      <c r="C2901" s="38">
        <v>43871</v>
      </c>
      <c r="D2901" s="37" t="str">
        <f t="shared" si="315"/>
        <v>February</v>
      </c>
      <c r="E2901" s="37">
        <f t="shared" si="316"/>
        <v>2020</v>
      </c>
      <c r="F2901" s="39">
        <v>163</v>
      </c>
      <c r="G2901" s="40">
        <v>45.51</v>
      </c>
      <c r="H2901" s="41">
        <f t="shared" si="317"/>
        <v>7418.13</v>
      </c>
      <c r="I2901" s="42">
        <v>0.1</v>
      </c>
      <c r="J2901" s="31" t="str">
        <f t="shared" si="318"/>
        <v>Moderate (6–10%)</v>
      </c>
      <c r="K2901" s="41">
        <f t="shared" si="319"/>
        <v>741.813</v>
      </c>
      <c r="L2901" s="41">
        <f t="shared" si="320"/>
        <v>6676.317</v>
      </c>
      <c r="M2901" s="39">
        <v>1</v>
      </c>
      <c r="N2901" s="43">
        <f t="shared" si="321"/>
        <v>0.00613496932515337</v>
      </c>
      <c r="O2901" s="44" t="s">
        <v>32</v>
      </c>
      <c r="P2901" s="45" t="s">
        <v>28</v>
      </c>
    </row>
    <row r="2902" ht="22.5" customHeight="1" spans="1:16">
      <c r="A2902" s="46" t="s">
        <v>58</v>
      </c>
      <c r="B2902" s="47" t="s">
        <v>57</v>
      </c>
      <c r="C2902" s="48">
        <v>43871</v>
      </c>
      <c r="D2902" s="47" t="str">
        <f t="shared" si="315"/>
        <v>February</v>
      </c>
      <c r="E2902" s="47">
        <f t="shared" si="316"/>
        <v>2020</v>
      </c>
      <c r="F2902" s="49">
        <v>155</v>
      </c>
      <c r="G2902" s="50">
        <v>35.63</v>
      </c>
      <c r="H2902" s="51">
        <f t="shared" si="317"/>
        <v>5522.65</v>
      </c>
      <c r="I2902" s="52">
        <v>0.11</v>
      </c>
      <c r="J2902" s="31" t="str">
        <f t="shared" si="318"/>
        <v>High (11–15%)</v>
      </c>
      <c r="K2902" s="51">
        <f t="shared" si="319"/>
        <v>607.4915</v>
      </c>
      <c r="L2902" s="51">
        <f t="shared" si="320"/>
        <v>4915.1585</v>
      </c>
      <c r="M2902" s="49">
        <v>1</v>
      </c>
      <c r="N2902" s="53">
        <f t="shared" si="321"/>
        <v>0.00645161290322581</v>
      </c>
      <c r="O2902" s="54" t="s">
        <v>32</v>
      </c>
      <c r="P2902" s="55" t="s">
        <v>29</v>
      </c>
    </row>
    <row r="2903" ht="22.5" customHeight="1" spans="1:16">
      <c r="A2903" s="36" t="s">
        <v>64</v>
      </c>
      <c r="B2903" s="37" t="s">
        <v>65</v>
      </c>
      <c r="C2903" s="38">
        <v>43878</v>
      </c>
      <c r="D2903" s="37" t="str">
        <f t="shared" si="315"/>
        <v>February</v>
      </c>
      <c r="E2903" s="37">
        <f t="shared" si="316"/>
        <v>2020</v>
      </c>
      <c r="F2903" s="39">
        <v>152</v>
      </c>
      <c r="G2903" s="40">
        <v>31.52</v>
      </c>
      <c r="H2903" s="41">
        <f t="shared" si="317"/>
        <v>4791.04</v>
      </c>
      <c r="I2903" s="42">
        <v>0.02</v>
      </c>
      <c r="J2903" s="31" t="str">
        <f t="shared" si="318"/>
        <v>Low (1–5%)</v>
      </c>
      <c r="K2903" s="41">
        <f t="shared" si="319"/>
        <v>95.8208000000004</v>
      </c>
      <c r="L2903" s="41">
        <f t="shared" si="320"/>
        <v>4695.2192</v>
      </c>
      <c r="M2903" s="39">
        <v>1</v>
      </c>
      <c r="N2903" s="43">
        <f t="shared" si="321"/>
        <v>0.00657894736842105</v>
      </c>
      <c r="O2903" s="44" t="s">
        <v>32</v>
      </c>
      <c r="P2903" s="45" t="s">
        <v>29</v>
      </c>
    </row>
    <row r="2904" ht="22.5" customHeight="1" spans="1:16">
      <c r="A2904" s="46" t="s">
        <v>64</v>
      </c>
      <c r="B2904" s="47" t="s">
        <v>65</v>
      </c>
      <c r="C2904" s="48">
        <v>43892</v>
      </c>
      <c r="D2904" s="47" t="str">
        <f t="shared" si="315"/>
        <v>March</v>
      </c>
      <c r="E2904" s="47">
        <f t="shared" si="316"/>
        <v>2020</v>
      </c>
      <c r="F2904" s="49">
        <v>169</v>
      </c>
      <c r="G2904" s="50">
        <v>57.8</v>
      </c>
      <c r="H2904" s="51">
        <f t="shared" si="317"/>
        <v>9768.2</v>
      </c>
      <c r="I2904" s="52">
        <v>0.1</v>
      </c>
      <c r="J2904" s="31" t="str">
        <f t="shared" si="318"/>
        <v>Moderate (6–10%)</v>
      </c>
      <c r="K2904" s="51">
        <f t="shared" si="319"/>
        <v>976.82</v>
      </c>
      <c r="L2904" s="51">
        <f t="shared" si="320"/>
        <v>8791.38</v>
      </c>
      <c r="M2904" s="49">
        <v>3</v>
      </c>
      <c r="N2904" s="53">
        <f t="shared" si="321"/>
        <v>0.0177514792899408</v>
      </c>
      <c r="O2904" s="54" t="s">
        <v>31</v>
      </c>
      <c r="P2904" s="55" t="s">
        <v>29</v>
      </c>
    </row>
    <row r="2905" ht="22.5" customHeight="1" spans="1:16">
      <c r="A2905" s="36" t="s">
        <v>59</v>
      </c>
      <c r="B2905" s="37" t="s">
        <v>60</v>
      </c>
      <c r="C2905" s="38">
        <v>43920</v>
      </c>
      <c r="D2905" s="37" t="str">
        <f t="shared" si="315"/>
        <v>March</v>
      </c>
      <c r="E2905" s="37">
        <f t="shared" si="316"/>
        <v>2020</v>
      </c>
      <c r="F2905" s="39">
        <v>140</v>
      </c>
      <c r="G2905" s="40">
        <v>21.1</v>
      </c>
      <c r="H2905" s="41">
        <f t="shared" si="317"/>
        <v>2954</v>
      </c>
      <c r="I2905" s="42">
        <v>0.19</v>
      </c>
      <c r="J2905" s="31" t="str">
        <f t="shared" si="318"/>
        <v>Very High (16–20%)</v>
      </c>
      <c r="K2905" s="41">
        <f t="shared" si="319"/>
        <v>561.26</v>
      </c>
      <c r="L2905" s="41">
        <f t="shared" si="320"/>
        <v>2392.74</v>
      </c>
      <c r="M2905" s="39">
        <v>3</v>
      </c>
      <c r="N2905" s="43">
        <f t="shared" si="321"/>
        <v>0.0214285714285714</v>
      </c>
      <c r="O2905" s="44" t="s">
        <v>33</v>
      </c>
      <c r="P2905" s="45" t="s">
        <v>28</v>
      </c>
    </row>
    <row r="2906" ht="22.5" customHeight="1" spans="1:16">
      <c r="A2906" s="46" t="s">
        <v>59</v>
      </c>
      <c r="B2906" s="47" t="s">
        <v>60</v>
      </c>
      <c r="C2906" s="48">
        <v>43948</v>
      </c>
      <c r="D2906" s="47" t="str">
        <f t="shared" si="315"/>
        <v>April</v>
      </c>
      <c r="E2906" s="47">
        <f t="shared" si="316"/>
        <v>2020</v>
      </c>
      <c r="F2906" s="49">
        <v>142</v>
      </c>
      <c r="G2906" s="50">
        <v>11.1</v>
      </c>
      <c r="H2906" s="51">
        <f t="shared" si="317"/>
        <v>1576.2</v>
      </c>
      <c r="I2906" s="52">
        <v>0.02</v>
      </c>
      <c r="J2906" s="31" t="str">
        <f t="shared" si="318"/>
        <v>Low (1–5%)</v>
      </c>
      <c r="K2906" s="51">
        <f t="shared" si="319"/>
        <v>31.5240000000001</v>
      </c>
      <c r="L2906" s="51">
        <f t="shared" si="320"/>
        <v>1544.676</v>
      </c>
      <c r="M2906" s="49">
        <v>1</v>
      </c>
      <c r="N2906" s="53">
        <f t="shared" si="321"/>
        <v>0.00704225352112676</v>
      </c>
      <c r="O2906" s="54" t="s">
        <v>31</v>
      </c>
      <c r="P2906" s="55" t="s">
        <v>28</v>
      </c>
    </row>
    <row r="2907" ht="22.5" customHeight="1" spans="1:16">
      <c r="A2907" s="36" t="s">
        <v>10</v>
      </c>
      <c r="B2907" s="37" t="s">
        <v>62</v>
      </c>
      <c r="C2907" s="38">
        <v>43955</v>
      </c>
      <c r="D2907" s="37" t="str">
        <f t="shared" si="315"/>
        <v>May</v>
      </c>
      <c r="E2907" s="37">
        <f t="shared" si="316"/>
        <v>2020</v>
      </c>
      <c r="F2907" s="39">
        <v>157</v>
      </c>
      <c r="G2907" s="40">
        <v>24.46</v>
      </c>
      <c r="H2907" s="41">
        <f t="shared" si="317"/>
        <v>3840.22</v>
      </c>
      <c r="I2907" s="42">
        <v>0.15</v>
      </c>
      <c r="J2907" s="31" t="str">
        <f t="shared" si="318"/>
        <v>High (11–15%)</v>
      </c>
      <c r="K2907" s="41">
        <f t="shared" si="319"/>
        <v>576.033</v>
      </c>
      <c r="L2907" s="41">
        <f t="shared" si="320"/>
        <v>3264.187</v>
      </c>
      <c r="M2907" s="39">
        <v>1</v>
      </c>
      <c r="N2907" s="43">
        <f t="shared" si="321"/>
        <v>0.00636942675159236</v>
      </c>
      <c r="O2907" s="44" t="s">
        <v>32</v>
      </c>
      <c r="P2907" s="45" t="s">
        <v>28</v>
      </c>
    </row>
    <row r="2908" ht="22.5" customHeight="1" spans="1:16">
      <c r="A2908" s="46" t="s">
        <v>61</v>
      </c>
      <c r="B2908" s="47" t="s">
        <v>62</v>
      </c>
      <c r="C2908" s="48">
        <v>43962</v>
      </c>
      <c r="D2908" s="47" t="str">
        <f t="shared" si="315"/>
        <v>May</v>
      </c>
      <c r="E2908" s="47">
        <f t="shared" si="316"/>
        <v>2020</v>
      </c>
      <c r="F2908" s="49">
        <v>163</v>
      </c>
      <c r="G2908" s="50">
        <v>34.25</v>
      </c>
      <c r="H2908" s="51">
        <f t="shared" si="317"/>
        <v>5582.75</v>
      </c>
      <c r="I2908" s="52">
        <v>0.03</v>
      </c>
      <c r="J2908" s="31" t="str">
        <f t="shared" si="318"/>
        <v>Low (1–5%)</v>
      </c>
      <c r="K2908" s="51">
        <f t="shared" si="319"/>
        <v>167.4825</v>
      </c>
      <c r="L2908" s="51">
        <f t="shared" si="320"/>
        <v>5415.2675</v>
      </c>
      <c r="M2908" s="49">
        <v>3</v>
      </c>
      <c r="N2908" s="53">
        <f t="shared" si="321"/>
        <v>0.0184049079754601</v>
      </c>
      <c r="O2908" s="54" t="s">
        <v>31</v>
      </c>
      <c r="P2908" s="55" t="s">
        <v>29</v>
      </c>
    </row>
    <row r="2909" ht="22.5" customHeight="1" spans="1:16">
      <c r="A2909" s="36" t="s">
        <v>59</v>
      </c>
      <c r="B2909" s="37" t="s">
        <v>60</v>
      </c>
      <c r="C2909" s="38">
        <v>43969</v>
      </c>
      <c r="D2909" s="37" t="str">
        <f t="shared" si="315"/>
        <v>May</v>
      </c>
      <c r="E2909" s="37">
        <f t="shared" si="316"/>
        <v>2020</v>
      </c>
      <c r="F2909" s="39">
        <v>145</v>
      </c>
      <c r="G2909" s="40">
        <v>38.31</v>
      </c>
      <c r="H2909" s="41">
        <f t="shared" si="317"/>
        <v>5554.95</v>
      </c>
      <c r="I2909" s="42">
        <v>0.15</v>
      </c>
      <c r="J2909" s="31" t="str">
        <f t="shared" si="318"/>
        <v>High (11–15%)</v>
      </c>
      <c r="K2909" s="41">
        <f t="shared" si="319"/>
        <v>833.2425</v>
      </c>
      <c r="L2909" s="41">
        <f t="shared" si="320"/>
        <v>4721.7075</v>
      </c>
      <c r="M2909" s="39">
        <v>2</v>
      </c>
      <c r="N2909" s="43">
        <f t="shared" si="321"/>
        <v>0.0137931034482759</v>
      </c>
      <c r="O2909" s="44" t="s">
        <v>32</v>
      </c>
      <c r="P2909" s="45" t="s">
        <v>30</v>
      </c>
    </row>
    <row r="2910" ht="22.5" customHeight="1" spans="1:16">
      <c r="A2910" s="46" t="s">
        <v>59</v>
      </c>
      <c r="B2910" s="47" t="s">
        <v>60</v>
      </c>
      <c r="C2910" s="48">
        <v>43976</v>
      </c>
      <c r="D2910" s="47" t="str">
        <f t="shared" si="315"/>
        <v>May</v>
      </c>
      <c r="E2910" s="47">
        <f t="shared" si="316"/>
        <v>2020</v>
      </c>
      <c r="F2910" s="49">
        <v>149</v>
      </c>
      <c r="G2910" s="50">
        <v>13.12</v>
      </c>
      <c r="H2910" s="51">
        <f t="shared" si="317"/>
        <v>1954.88</v>
      </c>
      <c r="I2910" s="52">
        <v>0.17</v>
      </c>
      <c r="J2910" s="31" t="str">
        <f t="shared" si="318"/>
        <v>Very High (16–20%)</v>
      </c>
      <c r="K2910" s="51">
        <f t="shared" si="319"/>
        <v>332.3296</v>
      </c>
      <c r="L2910" s="51">
        <f t="shared" si="320"/>
        <v>1622.5504</v>
      </c>
      <c r="M2910" s="49">
        <v>0</v>
      </c>
      <c r="N2910" s="53">
        <f t="shared" si="321"/>
        <v>0</v>
      </c>
      <c r="O2910" s="54" t="s">
        <v>32</v>
      </c>
      <c r="P2910" s="55" t="s">
        <v>30</v>
      </c>
    </row>
    <row r="2911" ht="22.5" customHeight="1" spans="1:16">
      <c r="A2911" s="36" t="s">
        <v>61</v>
      </c>
      <c r="B2911" s="37" t="s">
        <v>62</v>
      </c>
      <c r="C2911" s="38">
        <v>43983</v>
      </c>
      <c r="D2911" s="37" t="str">
        <f t="shared" si="315"/>
        <v>June</v>
      </c>
      <c r="E2911" s="37">
        <f t="shared" si="316"/>
        <v>2020</v>
      </c>
      <c r="F2911" s="39">
        <v>136</v>
      </c>
      <c r="G2911" s="40">
        <v>34.23</v>
      </c>
      <c r="H2911" s="41">
        <f t="shared" si="317"/>
        <v>4655.28</v>
      </c>
      <c r="I2911" s="42">
        <v>0.02</v>
      </c>
      <c r="J2911" s="31" t="str">
        <f t="shared" si="318"/>
        <v>Low (1–5%)</v>
      </c>
      <c r="K2911" s="41">
        <f t="shared" si="319"/>
        <v>93.1055999999999</v>
      </c>
      <c r="L2911" s="41">
        <f t="shared" si="320"/>
        <v>4562.1744</v>
      </c>
      <c r="M2911" s="39">
        <v>1</v>
      </c>
      <c r="N2911" s="43">
        <f t="shared" si="321"/>
        <v>0.00735294117647059</v>
      </c>
      <c r="O2911" s="44" t="s">
        <v>31</v>
      </c>
      <c r="P2911" s="45" t="s">
        <v>29</v>
      </c>
    </row>
    <row r="2912" ht="22.5" customHeight="1" spans="1:16">
      <c r="A2912" s="46" t="s">
        <v>46</v>
      </c>
      <c r="B2912" s="47" t="s">
        <v>47</v>
      </c>
      <c r="C2912" s="48">
        <v>43997</v>
      </c>
      <c r="D2912" s="47" t="str">
        <f t="shared" si="315"/>
        <v>June</v>
      </c>
      <c r="E2912" s="47">
        <f t="shared" si="316"/>
        <v>2020</v>
      </c>
      <c r="F2912" s="49">
        <v>158</v>
      </c>
      <c r="G2912" s="50">
        <v>59.51</v>
      </c>
      <c r="H2912" s="51">
        <f t="shared" si="317"/>
        <v>9402.58</v>
      </c>
      <c r="I2912" s="52">
        <v>0.15</v>
      </c>
      <c r="J2912" s="31" t="str">
        <f t="shared" si="318"/>
        <v>High (11–15%)</v>
      </c>
      <c r="K2912" s="51">
        <f t="shared" si="319"/>
        <v>1410.387</v>
      </c>
      <c r="L2912" s="51">
        <f t="shared" si="320"/>
        <v>7992.193</v>
      </c>
      <c r="M2912" s="49">
        <v>1</v>
      </c>
      <c r="N2912" s="53">
        <f t="shared" si="321"/>
        <v>0.00632911392405063</v>
      </c>
      <c r="O2912" s="54" t="s">
        <v>32</v>
      </c>
      <c r="P2912" s="55" t="s">
        <v>30</v>
      </c>
    </row>
    <row r="2913" ht="22.5" customHeight="1" spans="1:16">
      <c r="A2913" s="36" t="s">
        <v>61</v>
      </c>
      <c r="B2913" s="37" t="s">
        <v>62</v>
      </c>
      <c r="C2913" s="38">
        <v>44025</v>
      </c>
      <c r="D2913" s="37" t="str">
        <f t="shared" si="315"/>
        <v>July</v>
      </c>
      <c r="E2913" s="37">
        <f t="shared" si="316"/>
        <v>2020</v>
      </c>
      <c r="F2913" s="39">
        <v>154</v>
      </c>
      <c r="G2913" s="40">
        <v>31.37</v>
      </c>
      <c r="H2913" s="41">
        <f t="shared" si="317"/>
        <v>4830.98</v>
      </c>
      <c r="I2913" s="42">
        <v>0.05</v>
      </c>
      <c r="J2913" s="31" t="str">
        <f t="shared" si="318"/>
        <v>Low (1–5%)</v>
      </c>
      <c r="K2913" s="41">
        <f t="shared" si="319"/>
        <v>241.549</v>
      </c>
      <c r="L2913" s="41">
        <f t="shared" si="320"/>
        <v>4589.431</v>
      </c>
      <c r="M2913" s="39">
        <v>2</v>
      </c>
      <c r="N2913" s="43">
        <f t="shared" si="321"/>
        <v>0.012987012987013</v>
      </c>
      <c r="O2913" s="44" t="s">
        <v>33</v>
      </c>
      <c r="P2913" s="45" t="s">
        <v>30</v>
      </c>
    </row>
    <row r="2914" ht="22.5" customHeight="1" spans="1:16">
      <c r="A2914" s="46" t="s">
        <v>56</v>
      </c>
      <c r="B2914" s="47" t="s">
        <v>57</v>
      </c>
      <c r="C2914" s="48">
        <v>44060</v>
      </c>
      <c r="D2914" s="47" t="str">
        <f t="shared" si="315"/>
        <v>August</v>
      </c>
      <c r="E2914" s="47">
        <f t="shared" si="316"/>
        <v>2020</v>
      </c>
      <c r="F2914" s="49">
        <v>141</v>
      </c>
      <c r="G2914" s="50">
        <v>22.34</v>
      </c>
      <c r="H2914" s="51">
        <f t="shared" si="317"/>
        <v>3149.94</v>
      </c>
      <c r="I2914" s="52">
        <v>0.2</v>
      </c>
      <c r="J2914" s="31" t="str">
        <f t="shared" si="318"/>
        <v>Very High (16–20%)</v>
      </c>
      <c r="K2914" s="51">
        <f t="shared" si="319"/>
        <v>629.988</v>
      </c>
      <c r="L2914" s="51">
        <f t="shared" si="320"/>
        <v>2519.952</v>
      </c>
      <c r="M2914" s="49">
        <v>1</v>
      </c>
      <c r="N2914" s="53">
        <f t="shared" si="321"/>
        <v>0.00709219858156028</v>
      </c>
      <c r="O2914" s="54" t="s">
        <v>31</v>
      </c>
      <c r="P2914" s="55" t="s">
        <v>28</v>
      </c>
    </row>
    <row r="2915" ht="22.5" customHeight="1" spans="1:16">
      <c r="A2915" s="36" t="s">
        <v>59</v>
      </c>
      <c r="B2915" s="37" t="s">
        <v>60</v>
      </c>
      <c r="C2915" s="38">
        <v>44109</v>
      </c>
      <c r="D2915" s="37" t="str">
        <f t="shared" si="315"/>
        <v>October</v>
      </c>
      <c r="E2915" s="37">
        <f t="shared" si="316"/>
        <v>2020</v>
      </c>
      <c r="F2915" s="39">
        <v>149</v>
      </c>
      <c r="G2915" s="40">
        <v>24.1</v>
      </c>
      <c r="H2915" s="41">
        <f t="shared" si="317"/>
        <v>3590.9</v>
      </c>
      <c r="I2915" s="42">
        <v>0.19</v>
      </c>
      <c r="J2915" s="31" t="str">
        <f t="shared" si="318"/>
        <v>Very High (16–20%)</v>
      </c>
      <c r="K2915" s="41">
        <f t="shared" si="319"/>
        <v>682.271</v>
      </c>
      <c r="L2915" s="41">
        <f t="shared" si="320"/>
        <v>2908.629</v>
      </c>
      <c r="M2915" s="39">
        <v>3</v>
      </c>
      <c r="N2915" s="43">
        <f t="shared" si="321"/>
        <v>0.0201342281879195</v>
      </c>
      <c r="O2915" s="44" t="s">
        <v>32</v>
      </c>
      <c r="P2915" s="45" t="s">
        <v>28</v>
      </c>
    </row>
    <row r="2916" ht="22.5" customHeight="1" spans="1:16">
      <c r="A2916" s="46" t="s">
        <v>61</v>
      </c>
      <c r="B2916" s="47" t="s">
        <v>62</v>
      </c>
      <c r="C2916" s="48">
        <v>44116</v>
      </c>
      <c r="D2916" s="47" t="str">
        <f t="shared" si="315"/>
        <v>October</v>
      </c>
      <c r="E2916" s="47">
        <f t="shared" si="316"/>
        <v>2020</v>
      </c>
      <c r="F2916" s="49">
        <v>168</v>
      </c>
      <c r="G2916" s="50">
        <v>16.56</v>
      </c>
      <c r="H2916" s="51">
        <f t="shared" si="317"/>
        <v>2782.08</v>
      </c>
      <c r="I2916" s="52">
        <v>0.14</v>
      </c>
      <c r="J2916" s="31" t="str">
        <f t="shared" si="318"/>
        <v>High (11–15%)</v>
      </c>
      <c r="K2916" s="51">
        <f t="shared" si="319"/>
        <v>389.4912</v>
      </c>
      <c r="L2916" s="51">
        <f t="shared" si="320"/>
        <v>2392.5888</v>
      </c>
      <c r="M2916" s="49">
        <v>1</v>
      </c>
      <c r="N2916" s="53">
        <f t="shared" si="321"/>
        <v>0.00595238095238095</v>
      </c>
      <c r="O2916" s="54" t="s">
        <v>33</v>
      </c>
      <c r="P2916" s="55" t="s">
        <v>28</v>
      </c>
    </row>
    <row r="2917" ht="22.5" customHeight="1" spans="1:16">
      <c r="A2917" s="36" t="s">
        <v>46</v>
      </c>
      <c r="B2917" s="37" t="s">
        <v>47</v>
      </c>
      <c r="C2917" s="38">
        <v>44116</v>
      </c>
      <c r="D2917" s="37" t="str">
        <f t="shared" si="315"/>
        <v>October</v>
      </c>
      <c r="E2917" s="37">
        <f t="shared" si="316"/>
        <v>2020</v>
      </c>
      <c r="F2917" s="39">
        <v>170</v>
      </c>
      <c r="G2917" s="40">
        <v>43.82</v>
      </c>
      <c r="H2917" s="41">
        <f t="shared" si="317"/>
        <v>7449.4</v>
      </c>
      <c r="I2917" s="42">
        <v>0.13</v>
      </c>
      <c r="J2917" s="31" t="str">
        <f t="shared" si="318"/>
        <v>High (11–15%)</v>
      </c>
      <c r="K2917" s="41">
        <f t="shared" si="319"/>
        <v>968.422</v>
      </c>
      <c r="L2917" s="41">
        <f t="shared" si="320"/>
        <v>6480.978</v>
      </c>
      <c r="M2917" s="39">
        <v>1</v>
      </c>
      <c r="N2917" s="43">
        <f t="shared" si="321"/>
        <v>0.00588235294117647</v>
      </c>
      <c r="O2917" s="44" t="s">
        <v>31</v>
      </c>
      <c r="P2917" s="45" t="s">
        <v>30</v>
      </c>
    </row>
    <row r="2918" ht="22.5" customHeight="1" spans="1:16">
      <c r="A2918" s="46" t="s">
        <v>56</v>
      </c>
      <c r="B2918" s="47" t="s">
        <v>57</v>
      </c>
      <c r="C2918" s="48">
        <v>44137</v>
      </c>
      <c r="D2918" s="47" t="str">
        <f t="shared" si="315"/>
        <v>November</v>
      </c>
      <c r="E2918" s="47">
        <f t="shared" si="316"/>
        <v>2020</v>
      </c>
      <c r="F2918" s="49">
        <v>164</v>
      </c>
      <c r="G2918" s="50">
        <v>44.36</v>
      </c>
      <c r="H2918" s="51">
        <f t="shared" si="317"/>
        <v>7275.04</v>
      </c>
      <c r="I2918" s="52">
        <v>0.19</v>
      </c>
      <c r="J2918" s="31" t="str">
        <f t="shared" si="318"/>
        <v>Very High (16–20%)</v>
      </c>
      <c r="K2918" s="51">
        <f t="shared" si="319"/>
        <v>1382.2576</v>
      </c>
      <c r="L2918" s="51">
        <f t="shared" si="320"/>
        <v>5892.7824</v>
      </c>
      <c r="M2918" s="49">
        <v>0</v>
      </c>
      <c r="N2918" s="53">
        <f t="shared" si="321"/>
        <v>0</v>
      </c>
      <c r="O2918" s="54" t="s">
        <v>32</v>
      </c>
      <c r="P2918" s="55" t="s">
        <v>29</v>
      </c>
    </row>
    <row r="2919" ht="22.5" customHeight="1" spans="1:16">
      <c r="A2919" s="36" t="s">
        <v>54</v>
      </c>
      <c r="B2919" s="37" t="s">
        <v>55</v>
      </c>
      <c r="C2919" s="38">
        <v>44137</v>
      </c>
      <c r="D2919" s="37" t="str">
        <f t="shared" si="315"/>
        <v>November</v>
      </c>
      <c r="E2919" s="37">
        <f t="shared" si="316"/>
        <v>2020</v>
      </c>
      <c r="F2919" s="39">
        <v>157</v>
      </c>
      <c r="G2919" s="40">
        <v>30.46</v>
      </c>
      <c r="H2919" s="41">
        <f t="shared" si="317"/>
        <v>4782.22</v>
      </c>
      <c r="I2919" s="42">
        <v>0.1</v>
      </c>
      <c r="J2919" s="31" t="str">
        <f t="shared" si="318"/>
        <v>Moderate (6–10%)</v>
      </c>
      <c r="K2919" s="41">
        <f t="shared" si="319"/>
        <v>478.222</v>
      </c>
      <c r="L2919" s="41">
        <f t="shared" si="320"/>
        <v>4303.998</v>
      </c>
      <c r="M2919" s="39">
        <v>2</v>
      </c>
      <c r="N2919" s="43">
        <f t="shared" si="321"/>
        <v>0.0127388535031847</v>
      </c>
      <c r="O2919" s="44" t="s">
        <v>32</v>
      </c>
      <c r="P2919" s="45" t="s">
        <v>29</v>
      </c>
    </row>
    <row r="2920" ht="22.5" customHeight="1" spans="1:16">
      <c r="A2920" s="46" t="s">
        <v>56</v>
      </c>
      <c r="B2920" s="47" t="s">
        <v>57</v>
      </c>
      <c r="C2920" s="48">
        <v>44158</v>
      </c>
      <c r="D2920" s="47" t="str">
        <f t="shared" si="315"/>
        <v>November</v>
      </c>
      <c r="E2920" s="47">
        <f t="shared" si="316"/>
        <v>2020</v>
      </c>
      <c r="F2920" s="49">
        <v>156</v>
      </c>
      <c r="G2920" s="50">
        <v>19.42</v>
      </c>
      <c r="H2920" s="51">
        <f t="shared" si="317"/>
        <v>3029.52</v>
      </c>
      <c r="I2920" s="52">
        <v>0.06</v>
      </c>
      <c r="J2920" s="31" t="str">
        <f t="shared" si="318"/>
        <v>Moderate (6–10%)</v>
      </c>
      <c r="K2920" s="51">
        <f t="shared" si="319"/>
        <v>181.7712</v>
      </c>
      <c r="L2920" s="51">
        <f t="shared" si="320"/>
        <v>2847.7488</v>
      </c>
      <c r="M2920" s="49">
        <v>0</v>
      </c>
      <c r="N2920" s="53">
        <f t="shared" si="321"/>
        <v>0</v>
      </c>
      <c r="O2920" s="54" t="s">
        <v>33</v>
      </c>
      <c r="P2920" s="55" t="s">
        <v>29</v>
      </c>
    </row>
    <row r="2921" ht="22.5" customHeight="1" spans="1:16">
      <c r="A2921" s="36" t="s">
        <v>58</v>
      </c>
      <c r="B2921" s="37" t="s">
        <v>57</v>
      </c>
      <c r="C2921" s="38">
        <v>44172</v>
      </c>
      <c r="D2921" s="37" t="str">
        <f t="shared" si="315"/>
        <v>December</v>
      </c>
      <c r="E2921" s="37">
        <f t="shared" si="316"/>
        <v>2020</v>
      </c>
      <c r="F2921" s="39">
        <v>140</v>
      </c>
      <c r="G2921" s="40">
        <v>46.8</v>
      </c>
      <c r="H2921" s="41">
        <f t="shared" si="317"/>
        <v>6552</v>
      </c>
      <c r="I2921" s="42">
        <v>0.06</v>
      </c>
      <c r="J2921" s="31" t="str">
        <f t="shared" si="318"/>
        <v>Moderate (6–10%)</v>
      </c>
      <c r="K2921" s="41">
        <f t="shared" si="319"/>
        <v>393.120000000001</v>
      </c>
      <c r="L2921" s="41">
        <f t="shared" si="320"/>
        <v>6158.88</v>
      </c>
      <c r="M2921" s="39">
        <v>1</v>
      </c>
      <c r="N2921" s="43">
        <f t="shared" si="321"/>
        <v>0.00714285714285714</v>
      </c>
      <c r="O2921" s="44" t="s">
        <v>32</v>
      </c>
      <c r="P2921" s="45" t="s">
        <v>28</v>
      </c>
    </row>
    <row r="2922" ht="22.5" customHeight="1" spans="1:16">
      <c r="A2922" s="46" t="s">
        <v>6</v>
      </c>
      <c r="B2922" s="47" t="s">
        <v>51</v>
      </c>
      <c r="C2922" s="48">
        <v>44179</v>
      </c>
      <c r="D2922" s="47" t="str">
        <f t="shared" si="315"/>
        <v>December</v>
      </c>
      <c r="E2922" s="47">
        <f t="shared" si="316"/>
        <v>2020</v>
      </c>
      <c r="F2922" s="49">
        <v>149</v>
      </c>
      <c r="G2922" s="50">
        <v>55.74</v>
      </c>
      <c r="H2922" s="51">
        <f t="shared" si="317"/>
        <v>8305.26</v>
      </c>
      <c r="I2922" s="52">
        <v>0.2</v>
      </c>
      <c r="J2922" s="31" t="str">
        <f t="shared" si="318"/>
        <v>Very High (16–20%)</v>
      </c>
      <c r="K2922" s="51">
        <f t="shared" si="319"/>
        <v>1661.052</v>
      </c>
      <c r="L2922" s="51">
        <f t="shared" si="320"/>
        <v>6644.208</v>
      </c>
      <c r="M2922" s="49">
        <v>4</v>
      </c>
      <c r="N2922" s="53">
        <f t="shared" si="321"/>
        <v>0.0268456375838926</v>
      </c>
      <c r="O2922" s="54" t="s">
        <v>32</v>
      </c>
      <c r="P2922" s="55" t="s">
        <v>28</v>
      </c>
    </row>
    <row r="2923" ht="22.5" customHeight="1" spans="1:16">
      <c r="A2923" s="36" t="s">
        <v>9</v>
      </c>
      <c r="B2923" s="37" t="s">
        <v>62</v>
      </c>
      <c r="C2923" s="38">
        <v>44193</v>
      </c>
      <c r="D2923" s="37" t="str">
        <f t="shared" si="315"/>
        <v>December</v>
      </c>
      <c r="E2923" s="37">
        <f t="shared" si="316"/>
        <v>2020</v>
      </c>
      <c r="F2923" s="39">
        <v>162</v>
      </c>
      <c r="G2923" s="40">
        <v>35.49</v>
      </c>
      <c r="H2923" s="41">
        <f t="shared" si="317"/>
        <v>5749.38</v>
      </c>
      <c r="I2923" s="42">
        <v>0.02</v>
      </c>
      <c r="J2923" s="31" t="str">
        <f t="shared" si="318"/>
        <v>Low (1–5%)</v>
      </c>
      <c r="K2923" s="41">
        <f t="shared" si="319"/>
        <v>114.9876</v>
      </c>
      <c r="L2923" s="41">
        <f t="shared" si="320"/>
        <v>5634.3924</v>
      </c>
      <c r="M2923" s="39">
        <v>0</v>
      </c>
      <c r="N2923" s="43">
        <f t="shared" si="321"/>
        <v>0</v>
      </c>
      <c r="O2923" s="44" t="s">
        <v>33</v>
      </c>
      <c r="P2923" s="45" t="s">
        <v>29</v>
      </c>
    </row>
    <row r="2924" ht="22.5" customHeight="1" spans="1:16">
      <c r="A2924" s="46" t="s">
        <v>7</v>
      </c>
      <c r="B2924" s="47" t="s">
        <v>47</v>
      </c>
      <c r="C2924" s="48">
        <v>44200</v>
      </c>
      <c r="D2924" s="47" t="str">
        <f t="shared" si="315"/>
        <v>January</v>
      </c>
      <c r="E2924" s="47">
        <f t="shared" si="316"/>
        <v>2021</v>
      </c>
      <c r="F2924" s="49">
        <v>152</v>
      </c>
      <c r="G2924" s="50">
        <v>19.88</v>
      </c>
      <c r="H2924" s="51">
        <f t="shared" si="317"/>
        <v>3021.76</v>
      </c>
      <c r="I2924" s="52">
        <v>0.2</v>
      </c>
      <c r="J2924" s="31" t="str">
        <f t="shared" si="318"/>
        <v>Very High (16–20%)</v>
      </c>
      <c r="K2924" s="51">
        <f t="shared" si="319"/>
        <v>604.352</v>
      </c>
      <c r="L2924" s="51">
        <f t="shared" si="320"/>
        <v>2417.408</v>
      </c>
      <c r="M2924" s="49">
        <v>2</v>
      </c>
      <c r="N2924" s="53">
        <f t="shared" si="321"/>
        <v>0.0131578947368421</v>
      </c>
      <c r="O2924" s="54" t="s">
        <v>33</v>
      </c>
      <c r="P2924" s="55" t="s">
        <v>30</v>
      </c>
    </row>
    <row r="2925" ht="22.5" customHeight="1" spans="1:16">
      <c r="A2925" s="36" t="s">
        <v>48</v>
      </c>
      <c r="B2925" s="37" t="s">
        <v>49</v>
      </c>
      <c r="C2925" s="38">
        <v>44228</v>
      </c>
      <c r="D2925" s="37" t="str">
        <f t="shared" si="315"/>
        <v>February</v>
      </c>
      <c r="E2925" s="37">
        <f t="shared" si="316"/>
        <v>2021</v>
      </c>
      <c r="F2925" s="39">
        <v>150</v>
      </c>
      <c r="G2925" s="40">
        <v>32.1</v>
      </c>
      <c r="H2925" s="41">
        <f t="shared" si="317"/>
        <v>4815</v>
      </c>
      <c r="I2925" s="42">
        <v>0.19</v>
      </c>
      <c r="J2925" s="31" t="str">
        <f t="shared" si="318"/>
        <v>Very High (16–20%)</v>
      </c>
      <c r="K2925" s="41">
        <f t="shared" si="319"/>
        <v>914.85</v>
      </c>
      <c r="L2925" s="41">
        <f t="shared" si="320"/>
        <v>3900.15</v>
      </c>
      <c r="M2925" s="39">
        <v>1</v>
      </c>
      <c r="N2925" s="43">
        <f t="shared" si="321"/>
        <v>0.00666666666666667</v>
      </c>
      <c r="O2925" s="44" t="s">
        <v>32</v>
      </c>
      <c r="P2925" s="45" t="s">
        <v>30</v>
      </c>
    </row>
    <row r="2926" ht="22.5" customHeight="1" spans="1:16">
      <c r="A2926" s="46" t="s">
        <v>54</v>
      </c>
      <c r="B2926" s="47" t="s">
        <v>55</v>
      </c>
      <c r="C2926" s="48">
        <v>44235</v>
      </c>
      <c r="D2926" s="47" t="str">
        <f t="shared" si="315"/>
        <v>February</v>
      </c>
      <c r="E2926" s="47">
        <f t="shared" si="316"/>
        <v>2021</v>
      </c>
      <c r="F2926" s="49">
        <v>165</v>
      </c>
      <c r="G2926" s="50">
        <v>53.25</v>
      </c>
      <c r="H2926" s="51">
        <f t="shared" si="317"/>
        <v>8786.25</v>
      </c>
      <c r="I2926" s="52">
        <v>0.15</v>
      </c>
      <c r="J2926" s="31" t="str">
        <f t="shared" si="318"/>
        <v>High (11–15%)</v>
      </c>
      <c r="K2926" s="51">
        <f t="shared" si="319"/>
        <v>1317.9375</v>
      </c>
      <c r="L2926" s="51">
        <f t="shared" si="320"/>
        <v>7468.3125</v>
      </c>
      <c r="M2926" s="49">
        <v>0</v>
      </c>
      <c r="N2926" s="53">
        <f t="shared" si="321"/>
        <v>0</v>
      </c>
      <c r="O2926" s="54" t="s">
        <v>32</v>
      </c>
      <c r="P2926" s="55" t="s">
        <v>28</v>
      </c>
    </row>
    <row r="2927" ht="22.5" customHeight="1" spans="1:16">
      <c r="A2927" s="36" t="s">
        <v>6</v>
      </c>
      <c r="B2927" s="37" t="s">
        <v>51</v>
      </c>
      <c r="C2927" s="38">
        <v>44242</v>
      </c>
      <c r="D2927" s="37" t="str">
        <f t="shared" si="315"/>
        <v>February</v>
      </c>
      <c r="E2927" s="37">
        <f t="shared" si="316"/>
        <v>2021</v>
      </c>
      <c r="F2927" s="39">
        <v>140</v>
      </c>
      <c r="G2927" s="40">
        <v>22.56</v>
      </c>
      <c r="H2927" s="41">
        <f t="shared" si="317"/>
        <v>3158.4</v>
      </c>
      <c r="I2927" s="42">
        <v>0.15</v>
      </c>
      <c r="J2927" s="31" t="str">
        <f t="shared" si="318"/>
        <v>High (11–15%)</v>
      </c>
      <c r="K2927" s="41">
        <f t="shared" si="319"/>
        <v>473.76</v>
      </c>
      <c r="L2927" s="41">
        <f t="shared" si="320"/>
        <v>2684.64</v>
      </c>
      <c r="M2927" s="39">
        <v>0</v>
      </c>
      <c r="N2927" s="43">
        <f t="shared" si="321"/>
        <v>0</v>
      </c>
      <c r="O2927" s="44" t="s">
        <v>33</v>
      </c>
      <c r="P2927" s="45" t="s">
        <v>30</v>
      </c>
    </row>
    <row r="2928" ht="22.5" customHeight="1" spans="1:16">
      <c r="A2928" s="46" t="s">
        <v>50</v>
      </c>
      <c r="B2928" s="47" t="s">
        <v>51</v>
      </c>
      <c r="C2928" s="48">
        <v>44249</v>
      </c>
      <c r="D2928" s="47" t="str">
        <f t="shared" si="315"/>
        <v>February</v>
      </c>
      <c r="E2928" s="47">
        <f t="shared" si="316"/>
        <v>2021</v>
      </c>
      <c r="F2928" s="49">
        <v>145</v>
      </c>
      <c r="G2928" s="50">
        <v>35.16</v>
      </c>
      <c r="H2928" s="51">
        <f t="shared" si="317"/>
        <v>5098.2</v>
      </c>
      <c r="I2928" s="52">
        <v>0.07</v>
      </c>
      <c r="J2928" s="31" t="str">
        <f t="shared" si="318"/>
        <v>Moderate (6–10%)</v>
      </c>
      <c r="K2928" s="51">
        <f t="shared" si="319"/>
        <v>356.874000000001</v>
      </c>
      <c r="L2928" s="51">
        <f t="shared" si="320"/>
        <v>4741.326</v>
      </c>
      <c r="M2928" s="49">
        <v>2</v>
      </c>
      <c r="N2928" s="53">
        <f t="shared" si="321"/>
        <v>0.0137931034482759</v>
      </c>
      <c r="O2928" s="54" t="s">
        <v>32</v>
      </c>
      <c r="P2928" s="55" t="s">
        <v>30</v>
      </c>
    </row>
    <row r="2929" ht="22.5" customHeight="1" spans="1:16">
      <c r="A2929" s="36" t="s">
        <v>54</v>
      </c>
      <c r="B2929" s="37" t="s">
        <v>55</v>
      </c>
      <c r="C2929" s="38">
        <v>44284</v>
      </c>
      <c r="D2929" s="37" t="str">
        <f t="shared" si="315"/>
        <v>March</v>
      </c>
      <c r="E2929" s="37">
        <f t="shared" si="316"/>
        <v>2021</v>
      </c>
      <c r="F2929" s="39">
        <v>148</v>
      </c>
      <c r="G2929" s="40">
        <v>37.19</v>
      </c>
      <c r="H2929" s="41">
        <f t="shared" si="317"/>
        <v>5504.12</v>
      </c>
      <c r="I2929" s="42">
        <v>0.04</v>
      </c>
      <c r="J2929" s="31" t="str">
        <f t="shared" si="318"/>
        <v>Low (1–5%)</v>
      </c>
      <c r="K2929" s="41">
        <f t="shared" si="319"/>
        <v>220.1648</v>
      </c>
      <c r="L2929" s="41">
        <f t="shared" si="320"/>
        <v>5283.9552</v>
      </c>
      <c r="M2929" s="39">
        <v>1</v>
      </c>
      <c r="N2929" s="43">
        <f t="shared" si="321"/>
        <v>0.00675675675675676</v>
      </c>
      <c r="O2929" s="44" t="s">
        <v>33</v>
      </c>
      <c r="P2929" s="45" t="s">
        <v>29</v>
      </c>
    </row>
    <row r="2930" ht="22.5" customHeight="1" spans="1:16">
      <c r="A2930" s="46" t="s">
        <v>61</v>
      </c>
      <c r="B2930" s="47" t="s">
        <v>62</v>
      </c>
      <c r="C2930" s="48">
        <v>44291</v>
      </c>
      <c r="D2930" s="47" t="str">
        <f t="shared" si="315"/>
        <v>April</v>
      </c>
      <c r="E2930" s="47">
        <f t="shared" si="316"/>
        <v>2021</v>
      </c>
      <c r="F2930" s="49">
        <v>170</v>
      </c>
      <c r="G2930" s="50">
        <v>55.2</v>
      </c>
      <c r="H2930" s="51">
        <f t="shared" si="317"/>
        <v>9384</v>
      </c>
      <c r="I2930" s="52">
        <v>0.17</v>
      </c>
      <c r="J2930" s="31" t="str">
        <f t="shared" si="318"/>
        <v>Very High (16–20%)</v>
      </c>
      <c r="K2930" s="51">
        <f t="shared" si="319"/>
        <v>1595.28</v>
      </c>
      <c r="L2930" s="51">
        <f t="shared" si="320"/>
        <v>7788.72</v>
      </c>
      <c r="M2930" s="49">
        <v>2</v>
      </c>
      <c r="N2930" s="53">
        <f t="shared" si="321"/>
        <v>0.0117647058823529</v>
      </c>
      <c r="O2930" s="54" t="s">
        <v>31</v>
      </c>
      <c r="P2930" s="55" t="s">
        <v>29</v>
      </c>
    </row>
    <row r="2931" ht="22.5" customHeight="1" spans="1:16">
      <c r="A2931" s="36" t="s">
        <v>64</v>
      </c>
      <c r="B2931" s="37" t="s">
        <v>65</v>
      </c>
      <c r="C2931" s="38">
        <v>44298</v>
      </c>
      <c r="D2931" s="37" t="str">
        <f t="shared" si="315"/>
        <v>April</v>
      </c>
      <c r="E2931" s="37">
        <f t="shared" si="316"/>
        <v>2021</v>
      </c>
      <c r="F2931" s="39">
        <v>149</v>
      </c>
      <c r="G2931" s="40">
        <v>57.03</v>
      </c>
      <c r="H2931" s="41">
        <f t="shared" si="317"/>
        <v>8497.47</v>
      </c>
      <c r="I2931" s="42">
        <v>0.11</v>
      </c>
      <c r="J2931" s="31" t="str">
        <f t="shared" si="318"/>
        <v>High (11–15%)</v>
      </c>
      <c r="K2931" s="41">
        <f t="shared" si="319"/>
        <v>934.7217</v>
      </c>
      <c r="L2931" s="41">
        <f t="shared" si="320"/>
        <v>7562.7483</v>
      </c>
      <c r="M2931" s="39">
        <v>0</v>
      </c>
      <c r="N2931" s="43">
        <f t="shared" si="321"/>
        <v>0</v>
      </c>
      <c r="O2931" s="44" t="s">
        <v>32</v>
      </c>
      <c r="P2931" s="45" t="s">
        <v>30</v>
      </c>
    </row>
    <row r="2932" ht="22.5" customHeight="1" spans="1:16">
      <c r="A2932" s="46" t="s">
        <v>46</v>
      </c>
      <c r="B2932" s="47" t="s">
        <v>47</v>
      </c>
      <c r="C2932" s="48">
        <v>44305</v>
      </c>
      <c r="D2932" s="47" t="str">
        <f t="shared" si="315"/>
        <v>April</v>
      </c>
      <c r="E2932" s="47">
        <f t="shared" si="316"/>
        <v>2021</v>
      </c>
      <c r="F2932" s="49">
        <v>149</v>
      </c>
      <c r="G2932" s="50">
        <v>15.03</v>
      </c>
      <c r="H2932" s="51">
        <f t="shared" si="317"/>
        <v>2239.47</v>
      </c>
      <c r="I2932" s="52">
        <v>0.18</v>
      </c>
      <c r="J2932" s="31" t="str">
        <f t="shared" si="318"/>
        <v>Very High (16–20%)</v>
      </c>
      <c r="K2932" s="51">
        <f t="shared" si="319"/>
        <v>403.1046</v>
      </c>
      <c r="L2932" s="51">
        <f t="shared" si="320"/>
        <v>1836.3654</v>
      </c>
      <c r="M2932" s="49">
        <v>2</v>
      </c>
      <c r="N2932" s="53">
        <f t="shared" si="321"/>
        <v>0.0134228187919463</v>
      </c>
      <c r="O2932" s="54" t="s">
        <v>31</v>
      </c>
      <c r="P2932" s="55" t="s">
        <v>29</v>
      </c>
    </row>
    <row r="2933" ht="22.5" customHeight="1" spans="1:16">
      <c r="A2933" s="36" t="s">
        <v>58</v>
      </c>
      <c r="B2933" s="37" t="s">
        <v>57</v>
      </c>
      <c r="C2933" s="38">
        <v>44305</v>
      </c>
      <c r="D2933" s="37" t="str">
        <f t="shared" si="315"/>
        <v>April</v>
      </c>
      <c r="E2933" s="37">
        <f t="shared" si="316"/>
        <v>2021</v>
      </c>
      <c r="F2933" s="39">
        <v>128</v>
      </c>
      <c r="G2933" s="40">
        <v>42.24</v>
      </c>
      <c r="H2933" s="41">
        <f t="shared" si="317"/>
        <v>5406.72</v>
      </c>
      <c r="I2933" s="42">
        <v>0.07</v>
      </c>
      <c r="J2933" s="31" t="str">
        <f t="shared" si="318"/>
        <v>Moderate (6–10%)</v>
      </c>
      <c r="K2933" s="41">
        <f t="shared" si="319"/>
        <v>378.4704</v>
      </c>
      <c r="L2933" s="41">
        <f t="shared" si="320"/>
        <v>5028.2496</v>
      </c>
      <c r="M2933" s="39">
        <v>2</v>
      </c>
      <c r="N2933" s="43">
        <f t="shared" si="321"/>
        <v>0.015625</v>
      </c>
      <c r="O2933" s="44" t="s">
        <v>32</v>
      </c>
      <c r="P2933" s="45" t="s">
        <v>28</v>
      </c>
    </row>
    <row r="2934" ht="22.5" customHeight="1" spans="1:16">
      <c r="A2934" s="46" t="s">
        <v>9</v>
      </c>
      <c r="B2934" s="47" t="s">
        <v>62</v>
      </c>
      <c r="C2934" s="48">
        <v>44305</v>
      </c>
      <c r="D2934" s="47" t="str">
        <f t="shared" si="315"/>
        <v>April</v>
      </c>
      <c r="E2934" s="47">
        <f t="shared" si="316"/>
        <v>2021</v>
      </c>
      <c r="F2934" s="49">
        <v>164</v>
      </c>
      <c r="G2934" s="50">
        <v>40.71</v>
      </c>
      <c r="H2934" s="51">
        <f t="shared" si="317"/>
        <v>6676.44</v>
      </c>
      <c r="I2934" s="52">
        <v>0.06</v>
      </c>
      <c r="J2934" s="31" t="str">
        <f t="shared" si="318"/>
        <v>Moderate (6–10%)</v>
      </c>
      <c r="K2934" s="51">
        <f t="shared" si="319"/>
        <v>400.5864</v>
      </c>
      <c r="L2934" s="51">
        <f t="shared" si="320"/>
        <v>6275.8536</v>
      </c>
      <c r="M2934" s="49">
        <v>3</v>
      </c>
      <c r="N2934" s="53">
        <f t="shared" si="321"/>
        <v>0.0182926829268293</v>
      </c>
      <c r="O2934" s="54" t="s">
        <v>33</v>
      </c>
      <c r="P2934" s="55" t="s">
        <v>28</v>
      </c>
    </row>
    <row r="2935" ht="22.5" customHeight="1" spans="1:16">
      <c r="A2935" s="36" t="s">
        <v>64</v>
      </c>
      <c r="B2935" s="37" t="s">
        <v>65</v>
      </c>
      <c r="C2935" s="38">
        <v>44319</v>
      </c>
      <c r="D2935" s="37" t="str">
        <f t="shared" si="315"/>
        <v>May</v>
      </c>
      <c r="E2935" s="37">
        <f t="shared" si="316"/>
        <v>2021</v>
      </c>
      <c r="F2935" s="39">
        <v>137</v>
      </c>
      <c r="G2935" s="40">
        <v>55.2</v>
      </c>
      <c r="H2935" s="41">
        <f t="shared" si="317"/>
        <v>7562.4</v>
      </c>
      <c r="I2935" s="42">
        <v>0.18</v>
      </c>
      <c r="J2935" s="31" t="str">
        <f t="shared" si="318"/>
        <v>Very High (16–20%)</v>
      </c>
      <c r="K2935" s="41">
        <f t="shared" si="319"/>
        <v>1361.232</v>
      </c>
      <c r="L2935" s="41">
        <f t="shared" si="320"/>
        <v>6201.168</v>
      </c>
      <c r="M2935" s="39">
        <v>2</v>
      </c>
      <c r="N2935" s="43">
        <f t="shared" si="321"/>
        <v>0.0145985401459854</v>
      </c>
      <c r="O2935" s="44" t="s">
        <v>32</v>
      </c>
      <c r="P2935" s="45" t="s">
        <v>28</v>
      </c>
    </row>
    <row r="2936" ht="22.5" customHeight="1" spans="1:16">
      <c r="A2936" s="46" t="s">
        <v>58</v>
      </c>
      <c r="B2936" s="47" t="s">
        <v>57</v>
      </c>
      <c r="C2936" s="48">
        <v>44319</v>
      </c>
      <c r="D2936" s="47" t="str">
        <f t="shared" si="315"/>
        <v>May</v>
      </c>
      <c r="E2936" s="47">
        <f t="shared" si="316"/>
        <v>2021</v>
      </c>
      <c r="F2936" s="49">
        <v>146</v>
      </c>
      <c r="G2936" s="50">
        <v>32.42</v>
      </c>
      <c r="H2936" s="51">
        <f t="shared" si="317"/>
        <v>4733.32</v>
      </c>
      <c r="I2936" s="52">
        <v>0.08</v>
      </c>
      <c r="J2936" s="31" t="str">
        <f t="shared" si="318"/>
        <v>Moderate (6–10%)</v>
      </c>
      <c r="K2936" s="51">
        <f t="shared" si="319"/>
        <v>378.6656</v>
      </c>
      <c r="L2936" s="51">
        <f t="shared" si="320"/>
        <v>4354.6544</v>
      </c>
      <c r="M2936" s="49">
        <v>2</v>
      </c>
      <c r="N2936" s="53">
        <f t="shared" si="321"/>
        <v>0.0136986301369863</v>
      </c>
      <c r="O2936" s="54" t="s">
        <v>33</v>
      </c>
      <c r="P2936" s="55" t="s">
        <v>28</v>
      </c>
    </row>
    <row r="2937" ht="22.5" customHeight="1" spans="1:16">
      <c r="A2937" s="36" t="s">
        <v>59</v>
      </c>
      <c r="B2937" s="37" t="s">
        <v>60</v>
      </c>
      <c r="C2937" s="38">
        <v>44319</v>
      </c>
      <c r="D2937" s="37" t="str">
        <f t="shared" si="315"/>
        <v>May</v>
      </c>
      <c r="E2937" s="37">
        <f t="shared" si="316"/>
        <v>2021</v>
      </c>
      <c r="F2937" s="39">
        <v>157</v>
      </c>
      <c r="G2937" s="40">
        <v>20.01</v>
      </c>
      <c r="H2937" s="41">
        <f t="shared" si="317"/>
        <v>3141.57</v>
      </c>
      <c r="I2937" s="42">
        <v>0.09</v>
      </c>
      <c r="J2937" s="31" t="str">
        <f t="shared" si="318"/>
        <v>Moderate (6–10%)</v>
      </c>
      <c r="K2937" s="41">
        <f t="shared" si="319"/>
        <v>282.7413</v>
      </c>
      <c r="L2937" s="41">
        <f t="shared" si="320"/>
        <v>2858.8287</v>
      </c>
      <c r="M2937" s="39">
        <v>2</v>
      </c>
      <c r="N2937" s="43">
        <f t="shared" si="321"/>
        <v>0.0127388535031847</v>
      </c>
      <c r="O2937" s="44" t="s">
        <v>32</v>
      </c>
      <c r="P2937" s="45" t="s">
        <v>29</v>
      </c>
    </row>
    <row r="2938" ht="22.5" customHeight="1" spans="1:16">
      <c r="A2938" s="46" t="s">
        <v>58</v>
      </c>
      <c r="B2938" s="47" t="s">
        <v>57</v>
      </c>
      <c r="C2938" s="48">
        <v>44340</v>
      </c>
      <c r="D2938" s="47" t="str">
        <f t="shared" si="315"/>
        <v>May</v>
      </c>
      <c r="E2938" s="47">
        <f t="shared" si="316"/>
        <v>2021</v>
      </c>
      <c r="F2938" s="49">
        <v>138</v>
      </c>
      <c r="G2938" s="50">
        <v>41.36</v>
      </c>
      <c r="H2938" s="51">
        <f t="shared" si="317"/>
        <v>5707.68</v>
      </c>
      <c r="I2938" s="52">
        <v>0.19</v>
      </c>
      <c r="J2938" s="31" t="str">
        <f t="shared" si="318"/>
        <v>Very High (16–20%)</v>
      </c>
      <c r="K2938" s="51">
        <f t="shared" si="319"/>
        <v>1084.4592</v>
      </c>
      <c r="L2938" s="51">
        <f t="shared" si="320"/>
        <v>4623.2208</v>
      </c>
      <c r="M2938" s="49">
        <v>4</v>
      </c>
      <c r="N2938" s="53">
        <f t="shared" si="321"/>
        <v>0.0289855072463768</v>
      </c>
      <c r="O2938" s="54" t="s">
        <v>33</v>
      </c>
      <c r="P2938" s="55" t="s">
        <v>28</v>
      </c>
    </row>
    <row r="2939" ht="22.5" customHeight="1" spans="1:16">
      <c r="A2939" s="36" t="s">
        <v>48</v>
      </c>
      <c r="B2939" s="37" t="s">
        <v>49</v>
      </c>
      <c r="C2939" s="38">
        <v>44354</v>
      </c>
      <c r="D2939" s="37" t="str">
        <f t="shared" si="315"/>
        <v>June</v>
      </c>
      <c r="E2939" s="37">
        <f t="shared" si="316"/>
        <v>2021</v>
      </c>
      <c r="F2939" s="39">
        <v>157</v>
      </c>
      <c r="G2939" s="40">
        <v>29.88</v>
      </c>
      <c r="H2939" s="41">
        <f t="shared" si="317"/>
        <v>4691.16</v>
      </c>
      <c r="I2939" s="42">
        <v>0.16</v>
      </c>
      <c r="J2939" s="31" t="str">
        <f t="shared" si="318"/>
        <v>Very High (16–20%)</v>
      </c>
      <c r="K2939" s="41">
        <f t="shared" si="319"/>
        <v>750.5856</v>
      </c>
      <c r="L2939" s="41">
        <f t="shared" si="320"/>
        <v>3940.5744</v>
      </c>
      <c r="M2939" s="39">
        <v>1</v>
      </c>
      <c r="N2939" s="43">
        <f t="shared" si="321"/>
        <v>0.00636942675159236</v>
      </c>
      <c r="O2939" s="44" t="s">
        <v>31</v>
      </c>
      <c r="P2939" s="45" t="s">
        <v>28</v>
      </c>
    </row>
    <row r="2940" ht="22.5" customHeight="1" spans="1:16">
      <c r="A2940" s="46" t="s">
        <v>54</v>
      </c>
      <c r="B2940" s="47" t="s">
        <v>55</v>
      </c>
      <c r="C2940" s="48">
        <v>44354</v>
      </c>
      <c r="D2940" s="47" t="str">
        <f t="shared" si="315"/>
        <v>June</v>
      </c>
      <c r="E2940" s="47">
        <f t="shared" si="316"/>
        <v>2021</v>
      </c>
      <c r="F2940" s="49">
        <v>153</v>
      </c>
      <c r="G2940" s="50">
        <v>34.3</v>
      </c>
      <c r="H2940" s="51">
        <f t="shared" si="317"/>
        <v>5247.9</v>
      </c>
      <c r="I2940" s="52">
        <v>0.22</v>
      </c>
      <c r="J2940" s="31" t="str">
        <f t="shared" si="318"/>
        <v>Maximum (21–25%)</v>
      </c>
      <c r="K2940" s="51">
        <f t="shared" si="319"/>
        <v>1154.538</v>
      </c>
      <c r="L2940" s="51">
        <f t="shared" si="320"/>
        <v>4093.362</v>
      </c>
      <c r="M2940" s="49">
        <v>0</v>
      </c>
      <c r="N2940" s="53">
        <f t="shared" si="321"/>
        <v>0</v>
      </c>
      <c r="O2940" s="54" t="s">
        <v>32</v>
      </c>
      <c r="P2940" s="55" t="s">
        <v>28</v>
      </c>
    </row>
    <row r="2941" ht="22.5" customHeight="1" spans="1:16">
      <c r="A2941" s="36" t="s">
        <v>64</v>
      </c>
      <c r="B2941" s="37" t="s">
        <v>65</v>
      </c>
      <c r="C2941" s="38">
        <v>44375</v>
      </c>
      <c r="D2941" s="37" t="str">
        <f t="shared" si="315"/>
        <v>June</v>
      </c>
      <c r="E2941" s="37">
        <f t="shared" si="316"/>
        <v>2021</v>
      </c>
      <c r="F2941" s="39">
        <v>147</v>
      </c>
      <c r="G2941" s="40">
        <v>11.32</v>
      </c>
      <c r="H2941" s="41">
        <f t="shared" si="317"/>
        <v>1664.04</v>
      </c>
      <c r="I2941" s="42">
        <v>0.09</v>
      </c>
      <c r="J2941" s="31" t="str">
        <f t="shared" si="318"/>
        <v>Moderate (6–10%)</v>
      </c>
      <c r="K2941" s="41">
        <f t="shared" si="319"/>
        <v>149.7636</v>
      </c>
      <c r="L2941" s="41">
        <f t="shared" si="320"/>
        <v>1514.2764</v>
      </c>
      <c r="M2941" s="39">
        <v>4</v>
      </c>
      <c r="N2941" s="43">
        <f t="shared" si="321"/>
        <v>0.0272108843537415</v>
      </c>
      <c r="O2941" s="44" t="s">
        <v>32</v>
      </c>
      <c r="P2941" s="45" t="s">
        <v>28</v>
      </c>
    </row>
    <row r="2942" ht="22.5" customHeight="1" spans="1:16">
      <c r="A2942" s="46" t="s">
        <v>52</v>
      </c>
      <c r="B2942" s="47" t="s">
        <v>53</v>
      </c>
      <c r="C2942" s="48">
        <v>44375</v>
      </c>
      <c r="D2942" s="47" t="str">
        <f t="shared" si="315"/>
        <v>June</v>
      </c>
      <c r="E2942" s="47">
        <f t="shared" si="316"/>
        <v>2021</v>
      </c>
      <c r="F2942" s="49">
        <v>119</v>
      </c>
      <c r="G2942" s="50">
        <v>18.93</v>
      </c>
      <c r="H2942" s="51">
        <f t="shared" si="317"/>
        <v>2252.67</v>
      </c>
      <c r="I2942" s="52">
        <v>0.19</v>
      </c>
      <c r="J2942" s="31" t="str">
        <f t="shared" si="318"/>
        <v>Very High (16–20%)</v>
      </c>
      <c r="K2942" s="51">
        <f t="shared" si="319"/>
        <v>428.0073</v>
      </c>
      <c r="L2942" s="51">
        <f t="shared" si="320"/>
        <v>1824.6627</v>
      </c>
      <c r="M2942" s="49">
        <v>1</v>
      </c>
      <c r="N2942" s="53">
        <f t="shared" si="321"/>
        <v>0.00840336134453781</v>
      </c>
      <c r="O2942" s="54" t="s">
        <v>33</v>
      </c>
      <c r="P2942" s="55" t="s">
        <v>30</v>
      </c>
    </row>
    <row r="2943" ht="22.5" customHeight="1" spans="1:16">
      <c r="A2943" s="36" t="s">
        <v>6</v>
      </c>
      <c r="B2943" s="37" t="s">
        <v>51</v>
      </c>
      <c r="C2943" s="38">
        <v>44389</v>
      </c>
      <c r="D2943" s="37" t="str">
        <f t="shared" si="315"/>
        <v>July</v>
      </c>
      <c r="E2943" s="37">
        <f t="shared" si="316"/>
        <v>2021</v>
      </c>
      <c r="F2943" s="39">
        <v>140</v>
      </c>
      <c r="G2943" s="40">
        <v>16.52</v>
      </c>
      <c r="H2943" s="41">
        <f t="shared" si="317"/>
        <v>2312.8</v>
      </c>
      <c r="I2943" s="42">
        <v>0.03</v>
      </c>
      <c r="J2943" s="31" t="str">
        <f t="shared" si="318"/>
        <v>Low (1–5%)</v>
      </c>
      <c r="K2943" s="41">
        <f t="shared" si="319"/>
        <v>69.384</v>
      </c>
      <c r="L2943" s="41">
        <f t="shared" si="320"/>
        <v>2243.416</v>
      </c>
      <c r="M2943" s="39">
        <v>0</v>
      </c>
      <c r="N2943" s="43">
        <f t="shared" si="321"/>
        <v>0</v>
      </c>
      <c r="O2943" s="44" t="s">
        <v>31</v>
      </c>
      <c r="P2943" s="45" t="s">
        <v>28</v>
      </c>
    </row>
    <row r="2944" ht="22.5" customHeight="1" spans="1:16">
      <c r="A2944" s="46" t="s">
        <v>56</v>
      </c>
      <c r="B2944" s="47" t="s">
        <v>57</v>
      </c>
      <c r="C2944" s="48">
        <v>44389</v>
      </c>
      <c r="D2944" s="47" t="str">
        <f t="shared" si="315"/>
        <v>July</v>
      </c>
      <c r="E2944" s="47">
        <f t="shared" si="316"/>
        <v>2021</v>
      </c>
      <c r="F2944" s="49">
        <v>137</v>
      </c>
      <c r="G2944" s="50">
        <v>31.22</v>
      </c>
      <c r="H2944" s="51">
        <f t="shared" si="317"/>
        <v>4277.14</v>
      </c>
      <c r="I2944" s="52">
        <v>0.06</v>
      </c>
      <c r="J2944" s="31" t="str">
        <f t="shared" si="318"/>
        <v>Moderate (6–10%)</v>
      </c>
      <c r="K2944" s="51">
        <f t="shared" si="319"/>
        <v>256.6284</v>
      </c>
      <c r="L2944" s="51">
        <f t="shared" si="320"/>
        <v>4020.5116</v>
      </c>
      <c r="M2944" s="49">
        <v>1</v>
      </c>
      <c r="N2944" s="53">
        <f t="shared" si="321"/>
        <v>0.0072992700729927</v>
      </c>
      <c r="O2944" s="54" t="s">
        <v>31</v>
      </c>
      <c r="P2944" s="55" t="s">
        <v>28</v>
      </c>
    </row>
    <row r="2945" ht="22.5" customHeight="1" spans="1:16">
      <c r="A2945" s="36" t="s">
        <v>10</v>
      </c>
      <c r="B2945" s="37" t="s">
        <v>62</v>
      </c>
      <c r="C2945" s="38">
        <v>44410</v>
      </c>
      <c r="D2945" s="37" t="str">
        <f t="shared" si="315"/>
        <v>August</v>
      </c>
      <c r="E2945" s="37">
        <f t="shared" si="316"/>
        <v>2021</v>
      </c>
      <c r="F2945" s="39">
        <v>162</v>
      </c>
      <c r="G2945" s="40">
        <v>40.31</v>
      </c>
      <c r="H2945" s="41">
        <f t="shared" si="317"/>
        <v>6530.22</v>
      </c>
      <c r="I2945" s="42">
        <v>0.13</v>
      </c>
      <c r="J2945" s="31" t="str">
        <f t="shared" si="318"/>
        <v>High (11–15%)</v>
      </c>
      <c r="K2945" s="41">
        <f t="shared" si="319"/>
        <v>848.9286</v>
      </c>
      <c r="L2945" s="41">
        <f t="shared" si="320"/>
        <v>5681.2914</v>
      </c>
      <c r="M2945" s="39">
        <v>2</v>
      </c>
      <c r="N2945" s="43">
        <f t="shared" si="321"/>
        <v>0.0123456790123457</v>
      </c>
      <c r="O2945" s="44" t="s">
        <v>33</v>
      </c>
      <c r="P2945" s="45" t="s">
        <v>29</v>
      </c>
    </row>
    <row r="2946" ht="22.5" customHeight="1" spans="1:16">
      <c r="A2946" s="46" t="s">
        <v>9</v>
      </c>
      <c r="B2946" s="47" t="s">
        <v>62</v>
      </c>
      <c r="C2946" s="48">
        <v>44417</v>
      </c>
      <c r="D2946" s="47" t="str">
        <f t="shared" si="315"/>
        <v>August</v>
      </c>
      <c r="E2946" s="47">
        <f t="shared" si="316"/>
        <v>2021</v>
      </c>
      <c r="F2946" s="49">
        <v>167</v>
      </c>
      <c r="G2946" s="50">
        <v>42.51</v>
      </c>
      <c r="H2946" s="51">
        <f t="shared" si="317"/>
        <v>7099.17</v>
      </c>
      <c r="I2946" s="52">
        <v>0.24</v>
      </c>
      <c r="J2946" s="31" t="str">
        <f t="shared" si="318"/>
        <v>Maximum (21–25%)</v>
      </c>
      <c r="K2946" s="51">
        <f t="shared" si="319"/>
        <v>1703.8008</v>
      </c>
      <c r="L2946" s="51">
        <f t="shared" si="320"/>
        <v>5395.3692</v>
      </c>
      <c r="M2946" s="49">
        <v>1</v>
      </c>
      <c r="N2946" s="53">
        <f t="shared" si="321"/>
        <v>0.00598802395209581</v>
      </c>
      <c r="O2946" s="54" t="s">
        <v>33</v>
      </c>
      <c r="P2946" s="55" t="s">
        <v>28</v>
      </c>
    </row>
    <row r="2947" ht="22.5" customHeight="1" spans="1:16">
      <c r="A2947" s="36" t="s">
        <v>7</v>
      </c>
      <c r="B2947" s="37" t="s">
        <v>47</v>
      </c>
      <c r="C2947" s="38">
        <v>44424</v>
      </c>
      <c r="D2947" s="37" t="str">
        <f t="shared" ref="D2947:D3010" si="322">TEXT(C2947,"mmmm")</f>
        <v>August</v>
      </c>
      <c r="E2947" s="37">
        <f t="shared" ref="E2947:E3010" si="323">YEAR(C2947)</f>
        <v>2021</v>
      </c>
      <c r="F2947" s="39">
        <v>153</v>
      </c>
      <c r="G2947" s="40">
        <v>11.71</v>
      </c>
      <c r="H2947" s="41">
        <f t="shared" ref="H2947:H3010" si="324">F2947*G2947</f>
        <v>1791.63</v>
      </c>
      <c r="I2947" s="42">
        <v>0.15</v>
      </c>
      <c r="J2947" s="31" t="str">
        <f t="shared" ref="J2947:J3010" si="325">IF(I2947=0,"No Discount",IF(I2947&lt;=0.05,"Low (1–5%)",IF(I2947&lt;=0.1,"Moderate (6–10%)",IF(I2947&lt;=0.15,"High (11–15%)",IF(I2947&lt;=0.2,"Very High (16–20%)","Maximum (21–25%)")))))</f>
        <v>High (11–15%)</v>
      </c>
      <c r="K2947" s="41">
        <f t="shared" ref="K2947:K3010" si="326">H2947-L2947</f>
        <v>268.7445</v>
      </c>
      <c r="L2947" s="41">
        <f t="shared" ref="L2947:L3010" si="327">H2947*(1-I2947)</f>
        <v>1522.8855</v>
      </c>
      <c r="M2947" s="39">
        <v>3</v>
      </c>
      <c r="N2947" s="43">
        <f t="shared" ref="N2947:N3010" si="328">M2947/F2947</f>
        <v>0.0196078431372549</v>
      </c>
      <c r="O2947" s="44" t="s">
        <v>32</v>
      </c>
      <c r="P2947" s="45" t="s">
        <v>30</v>
      </c>
    </row>
    <row r="2948" ht="22.5" customHeight="1" spans="1:16">
      <c r="A2948" s="46" t="s">
        <v>58</v>
      </c>
      <c r="B2948" s="47" t="s">
        <v>57</v>
      </c>
      <c r="C2948" s="48">
        <v>44424</v>
      </c>
      <c r="D2948" s="47" t="str">
        <f t="shared" si="322"/>
        <v>August</v>
      </c>
      <c r="E2948" s="47">
        <f t="shared" si="323"/>
        <v>2021</v>
      </c>
      <c r="F2948" s="49">
        <v>157</v>
      </c>
      <c r="G2948" s="50">
        <v>44.91</v>
      </c>
      <c r="H2948" s="51">
        <f t="shared" si="324"/>
        <v>7050.87</v>
      </c>
      <c r="I2948" s="52">
        <v>0.15</v>
      </c>
      <c r="J2948" s="31" t="str">
        <f t="shared" si="325"/>
        <v>High (11–15%)</v>
      </c>
      <c r="K2948" s="51">
        <f t="shared" si="326"/>
        <v>1057.6305</v>
      </c>
      <c r="L2948" s="51">
        <f t="shared" si="327"/>
        <v>5993.2395</v>
      </c>
      <c r="M2948" s="49">
        <v>0</v>
      </c>
      <c r="N2948" s="53">
        <f t="shared" si="328"/>
        <v>0</v>
      </c>
      <c r="O2948" s="54" t="s">
        <v>32</v>
      </c>
      <c r="P2948" s="55" t="s">
        <v>29</v>
      </c>
    </row>
    <row r="2949" ht="22.5" customHeight="1" spans="1:16">
      <c r="A2949" s="36" t="s">
        <v>8</v>
      </c>
      <c r="B2949" s="37" t="s">
        <v>45</v>
      </c>
      <c r="C2949" s="38">
        <v>44438</v>
      </c>
      <c r="D2949" s="37" t="str">
        <f t="shared" si="322"/>
        <v>August</v>
      </c>
      <c r="E2949" s="37">
        <f t="shared" si="323"/>
        <v>2021</v>
      </c>
      <c r="F2949" s="39">
        <v>141</v>
      </c>
      <c r="G2949" s="40">
        <v>34.25</v>
      </c>
      <c r="H2949" s="41">
        <f t="shared" si="324"/>
        <v>4829.25</v>
      </c>
      <c r="I2949" s="42">
        <v>0.22</v>
      </c>
      <c r="J2949" s="31" t="str">
        <f t="shared" si="325"/>
        <v>Maximum (21–25%)</v>
      </c>
      <c r="K2949" s="41">
        <f t="shared" si="326"/>
        <v>1062.435</v>
      </c>
      <c r="L2949" s="41">
        <f t="shared" si="327"/>
        <v>3766.815</v>
      </c>
      <c r="M2949" s="39">
        <v>1</v>
      </c>
      <c r="N2949" s="43">
        <f t="shared" si="328"/>
        <v>0.00709219858156028</v>
      </c>
      <c r="O2949" s="44" t="s">
        <v>31</v>
      </c>
      <c r="P2949" s="45" t="s">
        <v>30</v>
      </c>
    </row>
    <row r="2950" ht="22.5" customHeight="1" spans="1:16">
      <c r="A2950" s="46" t="s">
        <v>59</v>
      </c>
      <c r="B2950" s="47" t="s">
        <v>60</v>
      </c>
      <c r="C2950" s="48">
        <v>44438</v>
      </c>
      <c r="D2950" s="47" t="str">
        <f t="shared" si="322"/>
        <v>August</v>
      </c>
      <c r="E2950" s="47">
        <f t="shared" si="323"/>
        <v>2021</v>
      </c>
      <c r="F2950" s="49">
        <v>160</v>
      </c>
      <c r="G2950" s="50">
        <v>20.23</v>
      </c>
      <c r="H2950" s="51">
        <f t="shared" si="324"/>
        <v>3236.8</v>
      </c>
      <c r="I2950" s="52">
        <v>0.13</v>
      </c>
      <c r="J2950" s="31" t="str">
        <f t="shared" si="325"/>
        <v>High (11–15%)</v>
      </c>
      <c r="K2950" s="51">
        <f t="shared" si="326"/>
        <v>420.784</v>
      </c>
      <c r="L2950" s="51">
        <f t="shared" si="327"/>
        <v>2816.016</v>
      </c>
      <c r="M2950" s="49">
        <v>1</v>
      </c>
      <c r="N2950" s="53">
        <f t="shared" si="328"/>
        <v>0.00625</v>
      </c>
      <c r="O2950" s="54" t="s">
        <v>32</v>
      </c>
      <c r="P2950" s="55" t="s">
        <v>28</v>
      </c>
    </row>
    <row r="2951" ht="22.5" customHeight="1" spans="1:16">
      <c r="A2951" s="36" t="s">
        <v>10</v>
      </c>
      <c r="B2951" s="37" t="s">
        <v>62</v>
      </c>
      <c r="C2951" s="38">
        <v>44445</v>
      </c>
      <c r="D2951" s="37" t="str">
        <f t="shared" si="322"/>
        <v>September</v>
      </c>
      <c r="E2951" s="37">
        <f t="shared" si="323"/>
        <v>2021</v>
      </c>
      <c r="F2951" s="39">
        <v>146</v>
      </c>
      <c r="G2951" s="40">
        <v>49.6</v>
      </c>
      <c r="H2951" s="41">
        <f t="shared" si="324"/>
        <v>7241.6</v>
      </c>
      <c r="I2951" s="42">
        <v>0.14</v>
      </c>
      <c r="J2951" s="31" t="str">
        <f t="shared" si="325"/>
        <v>High (11–15%)</v>
      </c>
      <c r="K2951" s="41">
        <f t="shared" si="326"/>
        <v>1013.824</v>
      </c>
      <c r="L2951" s="41">
        <f t="shared" si="327"/>
        <v>6227.776</v>
      </c>
      <c r="M2951" s="39">
        <v>2</v>
      </c>
      <c r="N2951" s="43">
        <f t="shared" si="328"/>
        <v>0.0136986301369863</v>
      </c>
      <c r="O2951" s="44" t="s">
        <v>33</v>
      </c>
      <c r="P2951" s="45" t="s">
        <v>28</v>
      </c>
    </row>
    <row r="2952" ht="22.5" customHeight="1" spans="1:16">
      <c r="A2952" s="46" t="s">
        <v>61</v>
      </c>
      <c r="B2952" s="47" t="s">
        <v>62</v>
      </c>
      <c r="C2952" s="48">
        <v>44445</v>
      </c>
      <c r="D2952" s="47" t="str">
        <f t="shared" si="322"/>
        <v>September</v>
      </c>
      <c r="E2952" s="47">
        <f t="shared" si="323"/>
        <v>2021</v>
      </c>
      <c r="F2952" s="49">
        <v>151</v>
      </c>
      <c r="G2952" s="50">
        <v>33.05</v>
      </c>
      <c r="H2952" s="51">
        <f t="shared" si="324"/>
        <v>4990.55</v>
      </c>
      <c r="I2952" s="52">
        <v>0.1</v>
      </c>
      <c r="J2952" s="31" t="str">
        <f t="shared" si="325"/>
        <v>Moderate (6–10%)</v>
      </c>
      <c r="K2952" s="51">
        <f t="shared" si="326"/>
        <v>499.054999999999</v>
      </c>
      <c r="L2952" s="51">
        <f t="shared" si="327"/>
        <v>4491.495</v>
      </c>
      <c r="M2952" s="49">
        <v>1</v>
      </c>
      <c r="N2952" s="53">
        <f t="shared" si="328"/>
        <v>0.00662251655629139</v>
      </c>
      <c r="O2952" s="54" t="s">
        <v>33</v>
      </c>
      <c r="P2952" s="55" t="s">
        <v>29</v>
      </c>
    </row>
    <row r="2953" ht="22.5" customHeight="1" spans="1:16">
      <c r="A2953" s="36" t="s">
        <v>48</v>
      </c>
      <c r="B2953" s="37" t="s">
        <v>49</v>
      </c>
      <c r="C2953" s="38">
        <v>44459</v>
      </c>
      <c r="D2953" s="37" t="str">
        <f t="shared" si="322"/>
        <v>September</v>
      </c>
      <c r="E2953" s="37">
        <f t="shared" si="323"/>
        <v>2021</v>
      </c>
      <c r="F2953" s="39">
        <v>175</v>
      </c>
      <c r="G2953" s="40">
        <v>20.4</v>
      </c>
      <c r="H2953" s="41">
        <f t="shared" si="324"/>
        <v>3570</v>
      </c>
      <c r="I2953" s="42">
        <v>0.15</v>
      </c>
      <c r="J2953" s="31" t="str">
        <f t="shared" si="325"/>
        <v>High (11–15%)</v>
      </c>
      <c r="K2953" s="41">
        <f t="shared" si="326"/>
        <v>535.5</v>
      </c>
      <c r="L2953" s="41">
        <f t="shared" si="327"/>
        <v>3034.5</v>
      </c>
      <c r="M2953" s="39">
        <v>3</v>
      </c>
      <c r="N2953" s="43">
        <f t="shared" si="328"/>
        <v>0.0171428571428571</v>
      </c>
      <c r="O2953" s="44" t="s">
        <v>32</v>
      </c>
      <c r="P2953" s="45" t="s">
        <v>30</v>
      </c>
    </row>
    <row r="2954" ht="22.5" customHeight="1" spans="1:16">
      <c r="A2954" s="46" t="s">
        <v>59</v>
      </c>
      <c r="B2954" s="47" t="s">
        <v>60</v>
      </c>
      <c r="C2954" s="48">
        <v>44459</v>
      </c>
      <c r="D2954" s="47" t="str">
        <f t="shared" si="322"/>
        <v>September</v>
      </c>
      <c r="E2954" s="47">
        <f t="shared" si="323"/>
        <v>2021</v>
      </c>
      <c r="F2954" s="49">
        <v>139</v>
      </c>
      <c r="G2954" s="50">
        <v>58.8</v>
      </c>
      <c r="H2954" s="51">
        <f t="shared" si="324"/>
        <v>8173.2</v>
      </c>
      <c r="I2954" s="52">
        <v>0</v>
      </c>
      <c r="J2954" s="31" t="str">
        <f t="shared" si="325"/>
        <v>No Discount</v>
      </c>
      <c r="K2954" s="51">
        <f t="shared" si="326"/>
        <v>0</v>
      </c>
      <c r="L2954" s="51">
        <f t="shared" si="327"/>
        <v>8173.2</v>
      </c>
      <c r="M2954" s="49">
        <v>1</v>
      </c>
      <c r="N2954" s="53">
        <f t="shared" si="328"/>
        <v>0.00719424460431655</v>
      </c>
      <c r="O2954" s="54" t="s">
        <v>31</v>
      </c>
      <c r="P2954" s="55" t="s">
        <v>30</v>
      </c>
    </row>
    <row r="2955" ht="22.5" customHeight="1" spans="1:16">
      <c r="A2955" s="36" t="s">
        <v>52</v>
      </c>
      <c r="B2955" s="37" t="s">
        <v>53</v>
      </c>
      <c r="C2955" s="38">
        <v>44480</v>
      </c>
      <c r="D2955" s="37" t="str">
        <f t="shared" si="322"/>
        <v>October</v>
      </c>
      <c r="E2955" s="37">
        <f t="shared" si="323"/>
        <v>2021</v>
      </c>
      <c r="F2955" s="39">
        <v>125</v>
      </c>
      <c r="G2955" s="40">
        <v>29.01</v>
      </c>
      <c r="H2955" s="41">
        <f t="shared" si="324"/>
        <v>3626.25</v>
      </c>
      <c r="I2955" s="42">
        <v>0.12</v>
      </c>
      <c r="J2955" s="31" t="str">
        <f t="shared" si="325"/>
        <v>High (11–15%)</v>
      </c>
      <c r="K2955" s="41">
        <f t="shared" si="326"/>
        <v>435.15</v>
      </c>
      <c r="L2955" s="41">
        <f t="shared" si="327"/>
        <v>3191.1</v>
      </c>
      <c r="M2955" s="39">
        <v>2</v>
      </c>
      <c r="N2955" s="43">
        <f t="shared" si="328"/>
        <v>0.016</v>
      </c>
      <c r="O2955" s="44" t="s">
        <v>33</v>
      </c>
      <c r="P2955" s="45" t="s">
        <v>30</v>
      </c>
    </row>
    <row r="2956" ht="22.5" customHeight="1" spans="1:16">
      <c r="A2956" s="46" t="s">
        <v>46</v>
      </c>
      <c r="B2956" s="47" t="s">
        <v>47</v>
      </c>
      <c r="C2956" s="48">
        <v>44487</v>
      </c>
      <c r="D2956" s="47" t="str">
        <f t="shared" si="322"/>
        <v>October</v>
      </c>
      <c r="E2956" s="47">
        <f t="shared" si="323"/>
        <v>2021</v>
      </c>
      <c r="F2956" s="49">
        <v>146</v>
      </c>
      <c r="G2956" s="50">
        <v>29.32</v>
      </c>
      <c r="H2956" s="51">
        <f t="shared" si="324"/>
        <v>4280.72</v>
      </c>
      <c r="I2956" s="52">
        <v>0.22</v>
      </c>
      <c r="J2956" s="31" t="str">
        <f t="shared" si="325"/>
        <v>Maximum (21–25%)</v>
      </c>
      <c r="K2956" s="51">
        <f t="shared" si="326"/>
        <v>941.7584</v>
      </c>
      <c r="L2956" s="51">
        <f t="shared" si="327"/>
        <v>3338.9616</v>
      </c>
      <c r="M2956" s="49">
        <v>2</v>
      </c>
      <c r="N2956" s="53">
        <f t="shared" si="328"/>
        <v>0.0136986301369863</v>
      </c>
      <c r="O2956" s="54" t="s">
        <v>33</v>
      </c>
      <c r="P2956" s="55" t="s">
        <v>28</v>
      </c>
    </row>
    <row r="2957" ht="22.5" customHeight="1" spans="1:16">
      <c r="A2957" s="36" t="s">
        <v>48</v>
      </c>
      <c r="B2957" s="37" t="s">
        <v>49</v>
      </c>
      <c r="C2957" s="38">
        <v>44487</v>
      </c>
      <c r="D2957" s="37" t="str">
        <f t="shared" si="322"/>
        <v>October</v>
      </c>
      <c r="E2957" s="37">
        <f t="shared" si="323"/>
        <v>2021</v>
      </c>
      <c r="F2957" s="39">
        <v>141</v>
      </c>
      <c r="G2957" s="40">
        <v>11.96</v>
      </c>
      <c r="H2957" s="41">
        <f t="shared" si="324"/>
        <v>1686.36</v>
      </c>
      <c r="I2957" s="42">
        <v>0.18</v>
      </c>
      <c r="J2957" s="31" t="str">
        <f t="shared" si="325"/>
        <v>Very High (16–20%)</v>
      </c>
      <c r="K2957" s="41">
        <f t="shared" si="326"/>
        <v>303.5448</v>
      </c>
      <c r="L2957" s="41">
        <f t="shared" si="327"/>
        <v>1382.8152</v>
      </c>
      <c r="M2957" s="39">
        <v>2</v>
      </c>
      <c r="N2957" s="43">
        <f t="shared" si="328"/>
        <v>0.0141843971631206</v>
      </c>
      <c r="O2957" s="44" t="s">
        <v>31</v>
      </c>
      <c r="P2957" s="45" t="s">
        <v>30</v>
      </c>
    </row>
    <row r="2958" ht="22.5" customHeight="1" spans="1:16">
      <c r="A2958" s="46" t="s">
        <v>56</v>
      </c>
      <c r="B2958" s="47" t="s">
        <v>57</v>
      </c>
      <c r="C2958" s="48">
        <v>44487</v>
      </c>
      <c r="D2958" s="47" t="str">
        <f t="shared" si="322"/>
        <v>October</v>
      </c>
      <c r="E2958" s="47">
        <f t="shared" si="323"/>
        <v>2021</v>
      </c>
      <c r="F2958" s="49">
        <v>177</v>
      </c>
      <c r="G2958" s="50">
        <v>35.37</v>
      </c>
      <c r="H2958" s="51">
        <f t="shared" si="324"/>
        <v>6260.49</v>
      </c>
      <c r="I2958" s="52">
        <v>0.13</v>
      </c>
      <c r="J2958" s="31" t="str">
        <f t="shared" si="325"/>
        <v>High (11–15%)</v>
      </c>
      <c r="K2958" s="51">
        <f t="shared" si="326"/>
        <v>813.8637</v>
      </c>
      <c r="L2958" s="51">
        <f t="shared" si="327"/>
        <v>5446.6263</v>
      </c>
      <c r="M2958" s="49">
        <v>2</v>
      </c>
      <c r="N2958" s="53">
        <f t="shared" si="328"/>
        <v>0.0112994350282486</v>
      </c>
      <c r="O2958" s="54" t="s">
        <v>33</v>
      </c>
      <c r="P2958" s="55" t="s">
        <v>28</v>
      </c>
    </row>
    <row r="2959" ht="22.5" customHeight="1" spans="1:16">
      <c r="A2959" s="36" t="s">
        <v>58</v>
      </c>
      <c r="B2959" s="37" t="s">
        <v>57</v>
      </c>
      <c r="C2959" s="38">
        <v>44515</v>
      </c>
      <c r="D2959" s="37" t="str">
        <f t="shared" si="322"/>
        <v>November</v>
      </c>
      <c r="E2959" s="37">
        <f t="shared" si="323"/>
        <v>2021</v>
      </c>
      <c r="F2959" s="39">
        <v>155</v>
      </c>
      <c r="G2959" s="40">
        <v>40.17</v>
      </c>
      <c r="H2959" s="41">
        <f t="shared" si="324"/>
        <v>6226.35</v>
      </c>
      <c r="I2959" s="42">
        <v>0.12</v>
      </c>
      <c r="J2959" s="31" t="str">
        <f t="shared" si="325"/>
        <v>High (11–15%)</v>
      </c>
      <c r="K2959" s="41">
        <f t="shared" si="326"/>
        <v>747.162</v>
      </c>
      <c r="L2959" s="41">
        <f t="shared" si="327"/>
        <v>5479.188</v>
      </c>
      <c r="M2959" s="39">
        <v>3</v>
      </c>
      <c r="N2959" s="43">
        <f t="shared" si="328"/>
        <v>0.0193548387096774</v>
      </c>
      <c r="O2959" s="44" t="s">
        <v>33</v>
      </c>
      <c r="P2959" s="45" t="s">
        <v>29</v>
      </c>
    </row>
    <row r="2960" ht="22.5" customHeight="1" spans="1:16">
      <c r="A2960" s="46" t="s">
        <v>46</v>
      </c>
      <c r="B2960" s="47" t="s">
        <v>47</v>
      </c>
      <c r="C2960" s="48">
        <v>44522</v>
      </c>
      <c r="D2960" s="47" t="str">
        <f t="shared" si="322"/>
        <v>November</v>
      </c>
      <c r="E2960" s="47">
        <f t="shared" si="323"/>
        <v>2021</v>
      </c>
      <c r="F2960" s="49">
        <v>148</v>
      </c>
      <c r="G2960" s="50">
        <v>36.34</v>
      </c>
      <c r="H2960" s="51">
        <f t="shared" si="324"/>
        <v>5378.32</v>
      </c>
      <c r="I2960" s="52">
        <v>0.07</v>
      </c>
      <c r="J2960" s="31" t="str">
        <f t="shared" si="325"/>
        <v>Moderate (6–10%)</v>
      </c>
      <c r="K2960" s="51">
        <f t="shared" si="326"/>
        <v>376.482400000001</v>
      </c>
      <c r="L2960" s="51">
        <f t="shared" si="327"/>
        <v>5001.8376</v>
      </c>
      <c r="M2960" s="49">
        <v>1</v>
      </c>
      <c r="N2960" s="53">
        <f t="shared" si="328"/>
        <v>0.00675675675675676</v>
      </c>
      <c r="O2960" s="54" t="s">
        <v>31</v>
      </c>
      <c r="P2960" s="55" t="s">
        <v>29</v>
      </c>
    </row>
    <row r="2961" ht="22.5" customHeight="1" spans="1:16">
      <c r="A2961" s="36" t="s">
        <v>46</v>
      </c>
      <c r="B2961" s="37" t="s">
        <v>47</v>
      </c>
      <c r="C2961" s="38">
        <v>44536</v>
      </c>
      <c r="D2961" s="37" t="str">
        <f t="shared" si="322"/>
        <v>December</v>
      </c>
      <c r="E2961" s="37">
        <f t="shared" si="323"/>
        <v>2021</v>
      </c>
      <c r="F2961" s="39">
        <v>138</v>
      </c>
      <c r="G2961" s="40">
        <v>35.63</v>
      </c>
      <c r="H2961" s="41">
        <f t="shared" si="324"/>
        <v>4916.94</v>
      </c>
      <c r="I2961" s="42">
        <v>0.13</v>
      </c>
      <c r="J2961" s="31" t="str">
        <f t="shared" si="325"/>
        <v>High (11–15%)</v>
      </c>
      <c r="K2961" s="41">
        <f t="shared" si="326"/>
        <v>639.2022</v>
      </c>
      <c r="L2961" s="41">
        <f t="shared" si="327"/>
        <v>4277.7378</v>
      </c>
      <c r="M2961" s="39">
        <v>3</v>
      </c>
      <c r="N2961" s="43">
        <f t="shared" si="328"/>
        <v>0.0217391304347826</v>
      </c>
      <c r="O2961" s="44" t="s">
        <v>32</v>
      </c>
      <c r="P2961" s="45" t="s">
        <v>30</v>
      </c>
    </row>
    <row r="2962" ht="22.5" customHeight="1" spans="1:16">
      <c r="A2962" s="46" t="s">
        <v>54</v>
      </c>
      <c r="B2962" s="47" t="s">
        <v>55</v>
      </c>
      <c r="C2962" s="48">
        <v>44536</v>
      </c>
      <c r="D2962" s="47" t="str">
        <f t="shared" si="322"/>
        <v>December</v>
      </c>
      <c r="E2962" s="47">
        <f t="shared" si="323"/>
        <v>2021</v>
      </c>
      <c r="F2962" s="49">
        <v>135</v>
      </c>
      <c r="G2962" s="50">
        <v>10.36</v>
      </c>
      <c r="H2962" s="51">
        <f t="shared" si="324"/>
        <v>1398.6</v>
      </c>
      <c r="I2962" s="52">
        <v>0.1</v>
      </c>
      <c r="J2962" s="31" t="str">
        <f t="shared" si="325"/>
        <v>Moderate (6–10%)</v>
      </c>
      <c r="K2962" s="51">
        <f t="shared" si="326"/>
        <v>139.86</v>
      </c>
      <c r="L2962" s="51">
        <f t="shared" si="327"/>
        <v>1258.74</v>
      </c>
      <c r="M2962" s="49">
        <v>2</v>
      </c>
      <c r="N2962" s="53">
        <f t="shared" si="328"/>
        <v>0.0148148148148148</v>
      </c>
      <c r="O2962" s="54" t="s">
        <v>31</v>
      </c>
      <c r="P2962" s="55" t="s">
        <v>28</v>
      </c>
    </row>
    <row r="2963" ht="22.5" customHeight="1" spans="1:16">
      <c r="A2963" s="36" t="s">
        <v>8</v>
      </c>
      <c r="B2963" s="37" t="s">
        <v>45</v>
      </c>
      <c r="C2963" s="38">
        <v>44543</v>
      </c>
      <c r="D2963" s="37" t="str">
        <f t="shared" si="322"/>
        <v>December</v>
      </c>
      <c r="E2963" s="37">
        <f t="shared" si="323"/>
        <v>2021</v>
      </c>
      <c r="F2963" s="39">
        <v>169</v>
      </c>
      <c r="G2963" s="40">
        <v>55.41</v>
      </c>
      <c r="H2963" s="41">
        <f t="shared" si="324"/>
        <v>9364.29</v>
      </c>
      <c r="I2963" s="42">
        <v>0.18</v>
      </c>
      <c r="J2963" s="31" t="str">
        <f t="shared" si="325"/>
        <v>Very High (16–20%)</v>
      </c>
      <c r="K2963" s="41">
        <f t="shared" si="326"/>
        <v>1685.5722</v>
      </c>
      <c r="L2963" s="41">
        <f t="shared" si="327"/>
        <v>7678.7178</v>
      </c>
      <c r="M2963" s="39">
        <v>5</v>
      </c>
      <c r="N2963" s="43">
        <f t="shared" si="328"/>
        <v>0.029585798816568</v>
      </c>
      <c r="O2963" s="44" t="s">
        <v>32</v>
      </c>
      <c r="P2963" s="45" t="s">
        <v>29</v>
      </c>
    </row>
    <row r="2964" ht="22.5" customHeight="1" spans="1:16">
      <c r="A2964" s="46" t="s">
        <v>7</v>
      </c>
      <c r="B2964" s="47" t="s">
        <v>47</v>
      </c>
      <c r="C2964" s="48">
        <v>44550</v>
      </c>
      <c r="D2964" s="47" t="str">
        <f t="shared" si="322"/>
        <v>December</v>
      </c>
      <c r="E2964" s="47">
        <f t="shared" si="323"/>
        <v>2021</v>
      </c>
      <c r="F2964" s="49">
        <v>138</v>
      </c>
      <c r="G2964" s="50">
        <v>40.05</v>
      </c>
      <c r="H2964" s="51">
        <f t="shared" si="324"/>
        <v>5526.9</v>
      </c>
      <c r="I2964" s="52">
        <v>0.15</v>
      </c>
      <c r="J2964" s="31" t="str">
        <f t="shared" si="325"/>
        <v>High (11–15%)</v>
      </c>
      <c r="K2964" s="51">
        <f t="shared" si="326"/>
        <v>829.035</v>
      </c>
      <c r="L2964" s="51">
        <f t="shared" si="327"/>
        <v>4697.865</v>
      </c>
      <c r="M2964" s="49">
        <v>2</v>
      </c>
      <c r="N2964" s="53">
        <f t="shared" si="328"/>
        <v>0.0144927536231884</v>
      </c>
      <c r="O2964" s="54" t="s">
        <v>33</v>
      </c>
      <c r="P2964" s="55" t="s">
        <v>29</v>
      </c>
    </row>
    <row r="2965" ht="22.5" customHeight="1" spans="1:16">
      <c r="A2965" s="36" t="s">
        <v>48</v>
      </c>
      <c r="B2965" s="37" t="s">
        <v>49</v>
      </c>
      <c r="C2965" s="38">
        <v>44557</v>
      </c>
      <c r="D2965" s="37" t="str">
        <f t="shared" si="322"/>
        <v>December</v>
      </c>
      <c r="E2965" s="37">
        <f t="shared" si="323"/>
        <v>2021</v>
      </c>
      <c r="F2965" s="39">
        <v>124</v>
      </c>
      <c r="G2965" s="40">
        <v>31.39</v>
      </c>
      <c r="H2965" s="41">
        <f t="shared" si="324"/>
        <v>3892.36</v>
      </c>
      <c r="I2965" s="42">
        <v>0.18</v>
      </c>
      <c r="J2965" s="31" t="str">
        <f t="shared" si="325"/>
        <v>Very High (16–20%)</v>
      </c>
      <c r="K2965" s="41">
        <f t="shared" si="326"/>
        <v>700.6248</v>
      </c>
      <c r="L2965" s="41">
        <f t="shared" si="327"/>
        <v>3191.7352</v>
      </c>
      <c r="M2965" s="39">
        <v>0</v>
      </c>
      <c r="N2965" s="43">
        <f t="shared" si="328"/>
        <v>0</v>
      </c>
      <c r="O2965" s="44" t="s">
        <v>33</v>
      </c>
      <c r="P2965" s="45" t="s">
        <v>30</v>
      </c>
    </row>
    <row r="2966" ht="22.5" customHeight="1" spans="1:16">
      <c r="A2966" s="46" t="s">
        <v>54</v>
      </c>
      <c r="B2966" s="47" t="s">
        <v>55</v>
      </c>
      <c r="C2966" s="48">
        <v>44557</v>
      </c>
      <c r="D2966" s="47" t="str">
        <f t="shared" si="322"/>
        <v>December</v>
      </c>
      <c r="E2966" s="47">
        <f t="shared" si="323"/>
        <v>2021</v>
      </c>
      <c r="F2966" s="49">
        <v>150</v>
      </c>
      <c r="G2966" s="50">
        <v>52.91</v>
      </c>
      <c r="H2966" s="51">
        <f t="shared" si="324"/>
        <v>7936.5</v>
      </c>
      <c r="I2966" s="52">
        <v>0.1</v>
      </c>
      <c r="J2966" s="31" t="str">
        <f t="shared" si="325"/>
        <v>Moderate (6–10%)</v>
      </c>
      <c r="K2966" s="51">
        <f t="shared" si="326"/>
        <v>793.65</v>
      </c>
      <c r="L2966" s="51">
        <f t="shared" si="327"/>
        <v>7142.85</v>
      </c>
      <c r="M2966" s="49">
        <v>4</v>
      </c>
      <c r="N2966" s="53">
        <f t="shared" si="328"/>
        <v>0.0266666666666667</v>
      </c>
      <c r="O2966" s="54" t="s">
        <v>33</v>
      </c>
      <c r="P2966" s="55" t="s">
        <v>28</v>
      </c>
    </row>
    <row r="2967" ht="22.5" customHeight="1" spans="1:16">
      <c r="A2967" s="36" t="s">
        <v>46</v>
      </c>
      <c r="B2967" s="37" t="s">
        <v>47</v>
      </c>
      <c r="C2967" s="38">
        <v>44564</v>
      </c>
      <c r="D2967" s="37" t="str">
        <f t="shared" si="322"/>
        <v>January</v>
      </c>
      <c r="E2967" s="37">
        <f t="shared" si="323"/>
        <v>2022</v>
      </c>
      <c r="F2967" s="39">
        <v>149</v>
      </c>
      <c r="G2967" s="40">
        <v>36.49</v>
      </c>
      <c r="H2967" s="41">
        <f t="shared" si="324"/>
        <v>5437.01</v>
      </c>
      <c r="I2967" s="42">
        <v>0.03</v>
      </c>
      <c r="J2967" s="31" t="str">
        <f t="shared" si="325"/>
        <v>Low (1–5%)</v>
      </c>
      <c r="K2967" s="41">
        <f t="shared" si="326"/>
        <v>163.1103</v>
      </c>
      <c r="L2967" s="41">
        <f t="shared" si="327"/>
        <v>5273.8997</v>
      </c>
      <c r="M2967" s="39">
        <v>0</v>
      </c>
      <c r="N2967" s="43">
        <f t="shared" si="328"/>
        <v>0</v>
      </c>
      <c r="O2967" s="44" t="s">
        <v>33</v>
      </c>
      <c r="P2967" s="45" t="s">
        <v>30</v>
      </c>
    </row>
    <row r="2968" ht="22.5" customHeight="1" spans="1:16">
      <c r="A2968" s="46" t="s">
        <v>64</v>
      </c>
      <c r="B2968" s="47" t="s">
        <v>65</v>
      </c>
      <c r="C2968" s="48">
        <v>44578</v>
      </c>
      <c r="D2968" s="47" t="str">
        <f t="shared" si="322"/>
        <v>January</v>
      </c>
      <c r="E2968" s="47">
        <f t="shared" si="323"/>
        <v>2022</v>
      </c>
      <c r="F2968" s="49">
        <v>155</v>
      </c>
      <c r="G2968" s="50">
        <v>47.53</v>
      </c>
      <c r="H2968" s="51">
        <f t="shared" si="324"/>
        <v>7367.15</v>
      </c>
      <c r="I2968" s="52">
        <v>0.19</v>
      </c>
      <c r="J2968" s="31" t="str">
        <f t="shared" si="325"/>
        <v>Very High (16–20%)</v>
      </c>
      <c r="K2968" s="51">
        <f t="shared" si="326"/>
        <v>1399.7585</v>
      </c>
      <c r="L2968" s="51">
        <f t="shared" si="327"/>
        <v>5967.3915</v>
      </c>
      <c r="M2968" s="49">
        <v>2</v>
      </c>
      <c r="N2968" s="53">
        <f t="shared" si="328"/>
        <v>0.0129032258064516</v>
      </c>
      <c r="O2968" s="54" t="s">
        <v>33</v>
      </c>
      <c r="P2968" s="55" t="s">
        <v>28</v>
      </c>
    </row>
    <row r="2969" ht="22.5" customHeight="1" spans="1:16">
      <c r="A2969" s="36" t="s">
        <v>50</v>
      </c>
      <c r="B2969" s="37" t="s">
        <v>51</v>
      </c>
      <c r="C2969" s="38">
        <v>44585</v>
      </c>
      <c r="D2969" s="37" t="str">
        <f t="shared" si="322"/>
        <v>January</v>
      </c>
      <c r="E2969" s="37">
        <f t="shared" si="323"/>
        <v>2022</v>
      </c>
      <c r="F2969" s="39">
        <v>162</v>
      </c>
      <c r="G2969" s="40">
        <v>57.48</v>
      </c>
      <c r="H2969" s="41">
        <f t="shared" si="324"/>
        <v>9311.76</v>
      </c>
      <c r="I2969" s="42">
        <v>0.21</v>
      </c>
      <c r="J2969" s="31" t="str">
        <f t="shared" si="325"/>
        <v>Maximum (21–25%)</v>
      </c>
      <c r="K2969" s="41">
        <f t="shared" si="326"/>
        <v>1955.4696</v>
      </c>
      <c r="L2969" s="41">
        <f t="shared" si="327"/>
        <v>7356.2904</v>
      </c>
      <c r="M2969" s="39">
        <v>0</v>
      </c>
      <c r="N2969" s="43">
        <f t="shared" si="328"/>
        <v>0</v>
      </c>
      <c r="O2969" s="44" t="s">
        <v>31</v>
      </c>
      <c r="P2969" s="45" t="s">
        <v>28</v>
      </c>
    </row>
    <row r="2970" ht="22.5" customHeight="1" spans="1:16">
      <c r="A2970" s="46" t="s">
        <v>61</v>
      </c>
      <c r="B2970" s="47" t="s">
        <v>62</v>
      </c>
      <c r="C2970" s="48">
        <v>44592</v>
      </c>
      <c r="D2970" s="47" t="str">
        <f t="shared" si="322"/>
        <v>January</v>
      </c>
      <c r="E2970" s="47">
        <f t="shared" si="323"/>
        <v>2022</v>
      </c>
      <c r="F2970" s="49">
        <v>142</v>
      </c>
      <c r="G2970" s="50">
        <v>39.75</v>
      </c>
      <c r="H2970" s="51">
        <f t="shared" si="324"/>
        <v>5644.5</v>
      </c>
      <c r="I2970" s="52">
        <v>0.18</v>
      </c>
      <c r="J2970" s="31" t="str">
        <f t="shared" si="325"/>
        <v>Very High (16–20%)</v>
      </c>
      <c r="K2970" s="51">
        <f t="shared" si="326"/>
        <v>1016.01</v>
      </c>
      <c r="L2970" s="51">
        <f t="shared" si="327"/>
        <v>4628.49</v>
      </c>
      <c r="M2970" s="49">
        <v>0</v>
      </c>
      <c r="N2970" s="53">
        <f t="shared" si="328"/>
        <v>0</v>
      </c>
      <c r="O2970" s="54" t="s">
        <v>33</v>
      </c>
      <c r="P2970" s="55" t="s">
        <v>30</v>
      </c>
    </row>
    <row r="2971" ht="22.5" customHeight="1" spans="1:16">
      <c r="A2971" s="36" t="s">
        <v>58</v>
      </c>
      <c r="B2971" s="37" t="s">
        <v>57</v>
      </c>
      <c r="C2971" s="38">
        <v>44592</v>
      </c>
      <c r="D2971" s="37" t="str">
        <f t="shared" si="322"/>
        <v>January</v>
      </c>
      <c r="E2971" s="37">
        <f t="shared" si="323"/>
        <v>2022</v>
      </c>
      <c r="F2971" s="39">
        <v>156</v>
      </c>
      <c r="G2971" s="40">
        <v>26</v>
      </c>
      <c r="H2971" s="41">
        <f t="shared" si="324"/>
        <v>4056</v>
      </c>
      <c r="I2971" s="42">
        <v>0.17</v>
      </c>
      <c r="J2971" s="31" t="str">
        <f t="shared" si="325"/>
        <v>Very High (16–20%)</v>
      </c>
      <c r="K2971" s="41">
        <f t="shared" si="326"/>
        <v>689.52</v>
      </c>
      <c r="L2971" s="41">
        <f t="shared" si="327"/>
        <v>3366.48</v>
      </c>
      <c r="M2971" s="39">
        <v>2</v>
      </c>
      <c r="N2971" s="43">
        <f t="shared" si="328"/>
        <v>0.0128205128205128</v>
      </c>
      <c r="O2971" s="44" t="s">
        <v>32</v>
      </c>
      <c r="P2971" s="45" t="s">
        <v>30</v>
      </c>
    </row>
    <row r="2972" ht="22.5" customHeight="1" spans="1:16">
      <c r="A2972" s="46" t="s">
        <v>8</v>
      </c>
      <c r="B2972" s="47" t="s">
        <v>45</v>
      </c>
      <c r="C2972" s="48">
        <v>44599</v>
      </c>
      <c r="D2972" s="47" t="str">
        <f t="shared" si="322"/>
        <v>February</v>
      </c>
      <c r="E2972" s="47">
        <f t="shared" si="323"/>
        <v>2022</v>
      </c>
      <c r="F2972" s="49">
        <v>151</v>
      </c>
      <c r="G2972" s="50">
        <v>39.56</v>
      </c>
      <c r="H2972" s="51">
        <f t="shared" si="324"/>
        <v>5973.56</v>
      </c>
      <c r="I2972" s="52">
        <v>0.02</v>
      </c>
      <c r="J2972" s="31" t="str">
        <f t="shared" si="325"/>
        <v>Low (1–5%)</v>
      </c>
      <c r="K2972" s="51">
        <f t="shared" si="326"/>
        <v>119.4712</v>
      </c>
      <c r="L2972" s="51">
        <f t="shared" si="327"/>
        <v>5854.0888</v>
      </c>
      <c r="M2972" s="49">
        <v>0</v>
      </c>
      <c r="N2972" s="53">
        <f t="shared" si="328"/>
        <v>0</v>
      </c>
      <c r="O2972" s="54" t="s">
        <v>31</v>
      </c>
      <c r="P2972" s="55" t="s">
        <v>30</v>
      </c>
    </row>
    <row r="2973" ht="22.5" customHeight="1" spans="1:16">
      <c r="A2973" s="36" t="s">
        <v>46</v>
      </c>
      <c r="B2973" s="37" t="s">
        <v>47</v>
      </c>
      <c r="C2973" s="38">
        <v>44606</v>
      </c>
      <c r="D2973" s="37" t="str">
        <f t="shared" si="322"/>
        <v>February</v>
      </c>
      <c r="E2973" s="37">
        <f t="shared" si="323"/>
        <v>2022</v>
      </c>
      <c r="F2973" s="39">
        <v>118</v>
      </c>
      <c r="G2973" s="40">
        <v>33.53</v>
      </c>
      <c r="H2973" s="41">
        <f t="shared" si="324"/>
        <v>3956.54</v>
      </c>
      <c r="I2973" s="42">
        <v>0.2</v>
      </c>
      <c r="J2973" s="31" t="str">
        <f t="shared" si="325"/>
        <v>Very High (16–20%)</v>
      </c>
      <c r="K2973" s="41">
        <f t="shared" si="326"/>
        <v>791.308</v>
      </c>
      <c r="L2973" s="41">
        <f t="shared" si="327"/>
        <v>3165.232</v>
      </c>
      <c r="M2973" s="39">
        <v>2</v>
      </c>
      <c r="N2973" s="43">
        <f t="shared" si="328"/>
        <v>0.0169491525423729</v>
      </c>
      <c r="O2973" s="44" t="s">
        <v>32</v>
      </c>
      <c r="P2973" s="45" t="s">
        <v>29</v>
      </c>
    </row>
    <row r="2974" ht="22.5" customHeight="1" spans="1:16">
      <c r="A2974" s="46" t="s">
        <v>10</v>
      </c>
      <c r="B2974" s="47" t="s">
        <v>62</v>
      </c>
      <c r="C2974" s="48">
        <v>44613</v>
      </c>
      <c r="D2974" s="47" t="str">
        <f t="shared" si="322"/>
        <v>February</v>
      </c>
      <c r="E2974" s="47">
        <f t="shared" si="323"/>
        <v>2022</v>
      </c>
      <c r="F2974" s="49">
        <v>144</v>
      </c>
      <c r="G2974" s="50">
        <v>48.09</v>
      </c>
      <c r="H2974" s="51">
        <f t="shared" si="324"/>
        <v>6924.96</v>
      </c>
      <c r="I2974" s="52">
        <v>0.2</v>
      </c>
      <c r="J2974" s="31" t="str">
        <f t="shared" si="325"/>
        <v>Very High (16–20%)</v>
      </c>
      <c r="K2974" s="51">
        <f t="shared" si="326"/>
        <v>1384.992</v>
      </c>
      <c r="L2974" s="51">
        <f t="shared" si="327"/>
        <v>5539.968</v>
      </c>
      <c r="M2974" s="49">
        <v>1</v>
      </c>
      <c r="N2974" s="53">
        <f t="shared" si="328"/>
        <v>0.00694444444444444</v>
      </c>
      <c r="O2974" s="54" t="s">
        <v>32</v>
      </c>
      <c r="P2974" s="55" t="s">
        <v>30</v>
      </c>
    </row>
    <row r="2975" ht="22.5" customHeight="1" spans="1:16">
      <c r="A2975" s="36" t="s">
        <v>6</v>
      </c>
      <c r="B2975" s="37" t="s">
        <v>51</v>
      </c>
      <c r="C2975" s="38">
        <v>44634</v>
      </c>
      <c r="D2975" s="37" t="str">
        <f t="shared" si="322"/>
        <v>March</v>
      </c>
      <c r="E2975" s="37">
        <f t="shared" si="323"/>
        <v>2022</v>
      </c>
      <c r="F2975" s="39">
        <v>128</v>
      </c>
      <c r="G2975" s="40">
        <v>30.8</v>
      </c>
      <c r="H2975" s="41">
        <f t="shared" si="324"/>
        <v>3942.4</v>
      </c>
      <c r="I2975" s="42">
        <v>0.13</v>
      </c>
      <c r="J2975" s="31" t="str">
        <f t="shared" si="325"/>
        <v>High (11–15%)</v>
      </c>
      <c r="K2975" s="41">
        <f t="shared" si="326"/>
        <v>512.512</v>
      </c>
      <c r="L2975" s="41">
        <f t="shared" si="327"/>
        <v>3429.888</v>
      </c>
      <c r="M2975" s="39">
        <v>3</v>
      </c>
      <c r="N2975" s="43">
        <f t="shared" si="328"/>
        <v>0.0234375</v>
      </c>
      <c r="O2975" s="44" t="s">
        <v>31</v>
      </c>
      <c r="P2975" s="45" t="s">
        <v>28</v>
      </c>
    </row>
    <row r="2976" ht="22.5" customHeight="1" spans="1:16">
      <c r="A2976" s="46" t="s">
        <v>10</v>
      </c>
      <c r="B2976" s="47" t="s">
        <v>62</v>
      </c>
      <c r="C2976" s="48">
        <v>44648</v>
      </c>
      <c r="D2976" s="47" t="str">
        <f t="shared" si="322"/>
        <v>March</v>
      </c>
      <c r="E2976" s="47">
        <f t="shared" si="323"/>
        <v>2022</v>
      </c>
      <c r="F2976" s="49">
        <v>156</v>
      </c>
      <c r="G2976" s="50">
        <v>54.99</v>
      </c>
      <c r="H2976" s="51">
        <f t="shared" si="324"/>
        <v>8578.44</v>
      </c>
      <c r="I2976" s="52">
        <v>0.07</v>
      </c>
      <c r="J2976" s="31" t="str">
        <f t="shared" si="325"/>
        <v>Moderate (6–10%)</v>
      </c>
      <c r="K2976" s="51">
        <f t="shared" si="326"/>
        <v>600.4908</v>
      </c>
      <c r="L2976" s="51">
        <f t="shared" si="327"/>
        <v>7977.9492</v>
      </c>
      <c r="M2976" s="49">
        <v>1</v>
      </c>
      <c r="N2976" s="53">
        <f t="shared" si="328"/>
        <v>0.00641025641025641</v>
      </c>
      <c r="O2976" s="54" t="s">
        <v>31</v>
      </c>
      <c r="P2976" s="55" t="s">
        <v>29</v>
      </c>
    </row>
    <row r="2977" ht="22.5" customHeight="1" spans="1:16">
      <c r="A2977" s="36" t="s">
        <v>63</v>
      </c>
      <c r="B2977" s="37" t="s">
        <v>57</v>
      </c>
      <c r="C2977" s="38">
        <v>44648</v>
      </c>
      <c r="D2977" s="37" t="str">
        <f t="shared" si="322"/>
        <v>March</v>
      </c>
      <c r="E2977" s="37">
        <f t="shared" si="323"/>
        <v>2022</v>
      </c>
      <c r="F2977" s="39">
        <v>170</v>
      </c>
      <c r="G2977" s="40">
        <v>54.23</v>
      </c>
      <c r="H2977" s="41">
        <f t="shared" si="324"/>
        <v>9219.1</v>
      </c>
      <c r="I2977" s="42">
        <v>0.07</v>
      </c>
      <c r="J2977" s="31" t="str">
        <f t="shared" si="325"/>
        <v>Moderate (6–10%)</v>
      </c>
      <c r="K2977" s="41">
        <f t="shared" si="326"/>
        <v>645.337000000001</v>
      </c>
      <c r="L2977" s="41">
        <f t="shared" si="327"/>
        <v>8573.763</v>
      </c>
      <c r="M2977" s="39">
        <v>1</v>
      </c>
      <c r="N2977" s="43">
        <f t="shared" si="328"/>
        <v>0.00588235294117647</v>
      </c>
      <c r="O2977" s="44" t="s">
        <v>32</v>
      </c>
      <c r="P2977" s="45" t="s">
        <v>30</v>
      </c>
    </row>
    <row r="2978" ht="22.5" customHeight="1" spans="1:16">
      <c r="A2978" s="46" t="s">
        <v>10</v>
      </c>
      <c r="B2978" s="47" t="s">
        <v>62</v>
      </c>
      <c r="C2978" s="48">
        <v>44655</v>
      </c>
      <c r="D2978" s="47" t="str">
        <f t="shared" si="322"/>
        <v>April</v>
      </c>
      <c r="E2978" s="47">
        <f t="shared" si="323"/>
        <v>2022</v>
      </c>
      <c r="F2978" s="49">
        <v>169</v>
      </c>
      <c r="G2978" s="50">
        <v>20.99</v>
      </c>
      <c r="H2978" s="51">
        <f t="shared" si="324"/>
        <v>3547.31</v>
      </c>
      <c r="I2978" s="52">
        <v>0.18</v>
      </c>
      <c r="J2978" s="31" t="str">
        <f t="shared" si="325"/>
        <v>Very High (16–20%)</v>
      </c>
      <c r="K2978" s="51">
        <f t="shared" si="326"/>
        <v>638.5158</v>
      </c>
      <c r="L2978" s="51">
        <f t="shared" si="327"/>
        <v>2908.7942</v>
      </c>
      <c r="M2978" s="49">
        <v>2</v>
      </c>
      <c r="N2978" s="53">
        <f t="shared" si="328"/>
        <v>0.0118343195266272</v>
      </c>
      <c r="O2978" s="54" t="s">
        <v>32</v>
      </c>
      <c r="P2978" s="55" t="s">
        <v>28</v>
      </c>
    </row>
    <row r="2979" ht="22.5" customHeight="1" spans="1:16">
      <c r="A2979" s="36" t="s">
        <v>61</v>
      </c>
      <c r="B2979" s="37" t="s">
        <v>62</v>
      </c>
      <c r="C2979" s="38">
        <v>44655</v>
      </c>
      <c r="D2979" s="37" t="str">
        <f t="shared" si="322"/>
        <v>April</v>
      </c>
      <c r="E2979" s="37">
        <f t="shared" si="323"/>
        <v>2022</v>
      </c>
      <c r="F2979" s="39">
        <v>149</v>
      </c>
      <c r="G2979" s="40">
        <v>46.46</v>
      </c>
      <c r="H2979" s="41">
        <f t="shared" si="324"/>
        <v>6922.54</v>
      </c>
      <c r="I2979" s="42">
        <v>0.08</v>
      </c>
      <c r="J2979" s="31" t="str">
        <f t="shared" si="325"/>
        <v>Moderate (6–10%)</v>
      </c>
      <c r="K2979" s="41">
        <f t="shared" si="326"/>
        <v>553.803199999999</v>
      </c>
      <c r="L2979" s="41">
        <f t="shared" si="327"/>
        <v>6368.7368</v>
      </c>
      <c r="M2979" s="39">
        <v>2</v>
      </c>
      <c r="N2979" s="43">
        <f t="shared" si="328"/>
        <v>0.0134228187919463</v>
      </c>
      <c r="O2979" s="44" t="s">
        <v>32</v>
      </c>
      <c r="P2979" s="45" t="s">
        <v>28</v>
      </c>
    </row>
    <row r="2980" ht="22.5" customHeight="1" spans="1:16">
      <c r="A2980" s="46" t="s">
        <v>48</v>
      </c>
      <c r="B2980" s="47" t="s">
        <v>49</v>
      </c>
      <c r="C2980" s="48">
        <v>44655</v>
      </c>
      <c r="D2980" s="47" t="str">
        <f t="shared" si="322"/>
        <v>April</v>
      </c>
      <c r="E2980" s="47">
        <f t="shared" si="323"/>
        <v>2022</v>
      </c>
      <c r="F2980" s="49">
        <v>132</v>
      </c>
      <c r="G2980" s="50">
        <v>20.44</v>
      </c>
      <c r="H2980" s="51">
        <f t="shared" si="324"/>
        <v>2698.08</v>
      </c>
      <c r="I2980" s="52">
        <v>0.1</v>
      </c>
      <c r="J2980" s="31" t="str">
        <f t="shared" si="325"/>
        <v>Moderate (6–10%)</v>
      </c>
      <c r="K2980" s="51">
        <f t="shared" si="326"/>
        <v>269.808</v>
      </c>
      <c r="L2980" s="51">
        <f t="shared" si="327"/>
        <v>2428.272</v>
      </c>
      <c r="M2980" s="49">
        <v>1</v>
      </c>
      <c r="N2980" s="53">
        <f t="shared" si="328"/>
        <v>0.00757575757575758</v>
      </c>
      <c r="O2980" s="54" t="s">
        <v>31</v>
      </c>
      <c r="P2980" s="55" t="s">
        <v>30</v>
      </c>
    </row>
    <row r="2981" ht="22.5" customHeight="1" spans="1:16">
      <c r="A2981" s="36" t="s">
        <v>59</v>
      </c>
      <c r="B2981" s="37" t="s">
        <v>60</v>
      </c>
      <c r="C2981" s="38">
        <v>44655</v>
      </c>
      <c r="D2981" s="37" t="str">
        <f t="shared" si="322"/>
        <v>April</v>
      </c>
      <c r="E2981" s="37">
        <f t="shared" si="323"/>
        <v>2022</v>
      </c>
      <c r="F2981" s="39">
        <v>142</v>
      </c>
      <c r="G2981" s="40">
        <v>31.9</v>
      </c>
      <c r="H2981" s="41">
        <f t="shared" si="324"/>
        <v>4529.8</v>
      </c>
      <c r="I2981" s="42">
        <v>0.01</v>
      </c>
      <c r="J2981" s="31" t="str">
        <f t="shared" si="325"/>
        <v>Low (1–5%)</v>
      </c>
      <c r="K2981" s="41">
        <f t="shared" si="326"/>
        <v>45.2979999999998</v>
      </c>
      <c r="L2981" s="41">
        <f t="shared" si="327"/>
        <v>4484.502</v>
      </c>
      <c r="M2981" s="39">
        <v>4</v>
      </c>
      <c r="N2981" s="43">
        <f t="shared" si="328"/>
        <v>0.028169014084507</v>
      </c>
      <c r="O2981" s="44" t="s">
        <v>33</v>
      </c>
      <c r="P2981" s="45" t="s">
        <v>28</v>
      </c>
    </row>
    <row r="2982" ht="22.5" customHeight="1" spans="1:16">
      <c r="A2982" s="46" t="s">
        <v>10</v>
      </c>
      <c r="B2982" s="47" t="s">
        <v>62</v>
      </c>
      <c r="C2982" s="48">
        <v>44690</v>
      </c>
      <c r="D2982" s="47" t="str">
        <f t="shared" si="322"/>
        <v>May</v>
      </c>
      <c r="E2982" s="47">
        <f t="shared" si="323"/>
        <v>2022</v>
      </c>
      <c r="F2982" s="49">
        <v>148</v>
      </c>
      <c r="G2982" s="50">
        <v>58.7</v>
      </c>
      <c r="H2982" s="51">
        <f t="shared" si="324"/>
        <v>8687.6</v>
      </c>
      <c r="I2982" s="52">
        <v>0.09</v>
      </c>
      <c r="J2982" s="31" t="str">
        <f t="shared" si="325"/>
        <v>Moderate (6–10%)</v>
      </c>
      <c r="K2982" s="51">
        <f t="shared" si="326"/>
        <v>781.884</v>
      </c>
      <c r="L2982" s="51">
        <f t="shared" si="327"/>
        <v>7905.716</v>
      </c>
      <c r="M2982" s="49">
        <v>3</v>
      </c>
      <c r="N2982" s="53">
        <f t="shared" si="328"/>
        <v>0.0202702702702703</v>
      </c>
      <c r="O2982" s="54" t="s">
        <v>33</v>
      </c>
      <c r="P2982" s="55" t="s">
        <v>28</v>
      </c>
    </row>
    <row r="2983" ht="22.5" customHeight="1" spans="1:16">
      <c r="A2983" s="36" t="s">
        <v>50</v>
      </c>
      <c r="B2983" s="37" t="s">
        <v>51</v>
      </c>
      <c r="C2983" s="38">
        <v>44704</v>
      </c>
      <c r="D2983" s="37" t="str">
        <f t="shared" si="322"/>
        <v>May</v>
      </c>
      <c r="E2983" s="37">
        <f t="shared" si="323"/>
        <v>2022</v>
      </c>
      <c r="F2983" s="39">
        <v>161</v>
      </c>
      <c r="G2983" s="40">
        <v>42.99</v>
      </c>
      <c r="H2983" s="41">
        <f t="shared" si="324"/>
        <v>6921.39</v>
      </c>
      <c r="I2983" s="42">
        <v>0.01</v>
      </c>
      <c r="J2983" s="31" t="str">
        <f t="shared" si="325"/>
        <v>Low (1–5%)</v>
      </c>
      <c r="K2983" s="41">
        <f t="shared" si="326"/>
        <v>69.2138999999997</v>
      </c>
      <c r="L2983" s="41">
        <f t="shared" si="327"/>
        <v>6852.1761</v>
      </c>
      <c r="M2983" s="39">
        <v>1</v>
      </c>
      <c r="N2983" s="43">
        <f t="shared" si="328"/>
        <v>0.0062111801242236</v>
      </c>
      <c r="O2983" s="44" t="s">
        <v>31</v>
      </c>
      <c r="P2983" s="45" t="s">
        <v>28</v>
      </c>
    </row>
    <row r="2984" ht="22.5" customHeight="1" spans="1:16">
      <c r="A2984" s="46" t="s">
        <v>9</v>
      </c>
      <c r="B2984" s="47" t="s">
        <v>62</v>
      </c>
      <c r="C2984" s="48">
        <v>44704</v>
      </c>
      <c r="D2984" s="47" t="str">
        <f t="shared" si="322"/>
        <v>May</v>
      </c>
      <c r="E2984" s="47">
        <f t="shared" si="323"/>
        <v>2022</v>
      </c>
      <c r="F2984" s="49">
        <v>135</v>
      </c>
      <c r="G2984" s="50">
        <v>48.74</v>
      </c>
      <c r="H2984" s="51">
        <f t="shared" si="324"/>
        <v>6579.9</v>
      </c>
      <c r="I2984" s="52">
        <v>0.14</v>
      </c>
      <c r="J2984" s="31" t="str">
        <f t="shared" si="325"/>
        <v>High (11–15%)</v>
      </c>
      <c r="K2984" s="51">
        <f t="shared" si="326"/>
        <v>921.186000000001</v>
      </c>
      <c r="L2984" s="51">
        <f t="shared" si="327"/>
        <v>5658.714</v>
      </c>
      <c r="M2984" s="49">
        <v>2</v>
      </c>
      <c r="N2984" s="53">
        <f t="shared" si="328"/>
        <v>0.0148148148148148</v>
      </c>
      <c r="O2984" s="54" t="s">
        <v>33</v>
      </c>
      <c r="P2984" s="55" t="s">
        <v>28</v>
      </c>
    </row>
    <row r="2985" ht="22.5" customHeight="1" spans="1:16">
      <c r="A2985" s="36" t="s">
        <v>64</v>
      </c>
      <c r="B2985" s="37" t="s">
        <v>65</v>
      </c>
      <c r="C2985" s="38">
        <v>44718</v>
      </c>
      <c r="D2985" s="37" t="str">
        <f t="shared" si="322"/>
        <v>June</v>
      </c>
      <c r="E2985" s="37">
        <f t="shared" si="323"/>
        <v>2022</v>
      </c>
      <c r="F2985" s="39">
        <v>161</v>
      </c>
      <c r="G2985" s="40">
        <v>20.35</v>
      </c>
      <c r="H2985" s="41">
        <f t="shared" si="324"/>
        <v>3276.35</v>
      </c>
      <c r="I2985" s="42">
        <v>0.12</v>
      </c>
      <c r="J2985" s="31" t="str">
        <f t="shared" si="325"/>
        <v>High (11–15%)</v>
      </c>
      <c r="K2985" s="41">
        <f t="shared" si="326"/>
        <v>393.162</v>
      </c>
      <c r="L2985" s="41">
        <f t="shared" si="327"/>
        <v>2883.188</v>
      </c>
      <c r="M2985" s="39">
        <v>0</v>
      </c>
      <c r="N2985" s="43">
        <f t="shared" si="328"/>
        <v>0</v>
      </c>
      <c r="O2985" s="44" t="s">
        <v>31</v>
      </c>
      <c r="P2985" s="45" t="s">
        <v>28</v>
      </c>
    </row>
    <row r="2986" ht="22.5" customHeight="1" spans="1:16">
      <c r="A2986" s="46" t="s">
        <v>58</v>
      </c>
      <c r="B2986" s="47" t="s">
        <v>57</v>
      </c>
      <c r="C2986" s="48">
        <v>44732</v>
      </c>
      <c r="D2986" s="47" t="str">
        <f t="shared" si="322"/>
        <v>June</v>
      </c>
      <c r="E2986" s="47">
        <f t="shared" si="323"/>
        <v>2022</v>
      </c>
      <c r="F2986" s="49">
        <v>144</v>
      </c>
      <c r="G2986" s="50">
        <v>47.92</v>
      </c>
      <c r="H2986" s="51">
        <f t="shared" si="324"/>
        <v>6900.48</v>
      </c>
      <c r="I2986" s="52">
        <v>0.04</v>
      </c>
      <c r="J2986" s="31" t="str">
        <f t="shared" si="325"/>
        <v>Low (1–5%)</v>
      </c>
      <c r="K2986" s="51">
        <f t="shared" si="326"/>
        <v>276.019200000001</v>
      </c>
      <c r="L2986" s="51">
        <f t="shared" si="327"/>
        <v>6624.4608</v>
      </c>
      <c r="M2986" s="49">
        <v>0</v>
      </c>
      <c r="N2986" s="53">
        <f t="shared" si="328"/>
        <v>0</v>
      </c>
      <c r="O2986" s="54" t="s">
        <v>31</v>
      </c>
      <c r="P2986" s="55" t="s">
        <v>29</v>
      </c>
    </row>
    <row r="2987" ht="22.5" customHeight="1" spans="1:16">
      <c r="A2987" s="36" t="s">
        <v>8</v>
      </c>
      <c r="B2987" s="37" t="s">
        <v>45</v>
      </c>
      <c r="C2987" s="38">
        <v>44746</v>
      </c>
      <c r="D2987" s="37" t="str">
        <f t="shared" si="322"/>
        <v>July</v>
      </c>
      <c r="E2987" s="37">
        <f t="shared" si="323"/>
        <v>2022</v>
      </c>
      <c r="F2987" s="39">
        <v>163</v>
      </c>
      <c r="G2987" s="40">
        <v>21.85</v>
      </c>
      <c r="H2987" s="41">
        <f t="shared" si="324"/>
        <v>3561.55</v>
      </c>
      <c r="I2987" s="42">
        <v>0.09</v>
      </c>
      <c r="J2987" s="31" t="str">
        <f t="shared" si="325"/>
        <v>Moderate (6–10%)</v>
      </c>
      <c r="K2987" s="41">
        <f t="shared" si="326"/>
        <v>320.5395</v>
      </c>
      <c r="L2987" s="41">
        <f t="shared" si="327"/>
        <v>3241.0105</v>
      </c>
      <c r="M2987" s="39">
        <v>1</v>
      </c>
      <c r="N2987" s="43">
        <f t="shared" si="328"/>
        <v>0.00613496932515337</v>
      </c>
      <c r="O2987" s="44" t="s">
        <v>32</v>
      </c>
      <c r="P2987" s="45" t="s">
        <v>29</v>
      </c>
    </row>
    <row r="2988" ht="22.5" customHeight="1" spans="1:16">
      <c r="A2988" s="46" t="s">
        <v>52</v>
      </c>
      <c r="B2988" s="47" t="s">
        <v>53</v>
      </c>
      <c r="C2988" s="48">
        <v>44753</v>
      </c>
      <c r="D2988" s="47" t="str">
        <f t="shared" si="322"/>
        <v>July</v>
      </c>
      <c r="E2988" s="47">
        <f t="shared" si="323"/>
        <v>2022</v>
      </c>
      <c r="F2988" s="49">
        <v>148</v>
      </c>
      <c r="G2988" s="50">
        <v>36.69</v>
      </c>
      <c r="H2988" s="51">
        <f t="shared" si="324"/>
        <v>5430.12</v>
      </c>
      <c r="I2988" s="52">
        <v>0.25</v>
      </c>
      <c r="J2988" s="31" t="str">
        <f t="shared" si="325"/>
        <v>Maximum (21–25%)</v>
      </c>
      <c r="K2988" s="51">
        <f t="shared" si="326"/>
        <v>1357.53</v>
      </c>
      <c r="L2988" s="51">
        <f t="shared" si="327"/>
        <v>4072.59</v>
      </c>
      <c r="M2988" s="49">
        <v>2</v>
      </c>
      <c r="N2988" s="53">
        <f t="shared" si="328"/>
        <v>0.0135135135135135</v>
      </c>
      <c r="O2988" s="54" t="s">
        <v>31</v>
      </c>
      <c r="P2988" s="55" t="s">
        <v>30</v>
      </c>
    </row>
    <row r="2989" ht="22.5" customHeight="1" spans="1:16">
      <c r="A2989" s="36" t="s">
        <v>48</v>
      </c>
      <c r="B2989" s="37" t="s">
        <v>49</v>
      </c>
      <c r="C2989" s="38">
        <v>44760</v>
      </c>
      <c r="D2989" s="37" t="str">
        <f t="shared" si="322"/>
        <v>July</v>
      </c>
      <c r="E2989" s="37">
        <f t="shared" si="323"/>
        <v>2022</v>
      </c>
      <c r="F2989" s="39">
        <v>138</v>
      </c>
      <c r="G2989" s="40">
        <v>22.74</v>
      </c>
      <c r="H2989" s="41">
        <f t="shared" si="324"/>
        <v>3138.12</v>
      </c>
      <c r="I2989" s="42">
        <v>0.05</v>
      </c>
      <c r="J2989" s="31" t="str">
        <f t="shared" si="325"/>
        <v>Low (1–5%)</v>
      </c>
      <c r="K2989" s="41">
        <f t="shared" si="326"/>
        <v>156.906</v>
      </c>
      <c r="L2989" s="41">
        <f t="shared" si="327"/>
        <v>2981.214</v>
      </c>
      <c r="M2989" s="39">
        <v>1</v>
      </c>
      <c r="N2989" s="43">
        <f t="shared" si="328"/>
        <v>0.0072463768115942</v>
      </c>
      <c r="O2989" s="44" t="s">
        <v>33</v>
      </c>
      <c r="P2989" s="45" t="s">
        <v>28</v>
      </c>
    </row>
    <row r="2990" ht="22.5" customHeight="1" spans="1:16">
      <c r="A2990" s="46" t="s">
        <v>50</v>
      </c>
      <c r="B2990" s="47" t="s">
        <v>51</v>
      </c>
      <c r="C2990" s="48">
        <v>44767</v>
      </c>
      <c r="D2990" s="47" t="str">
        <f t="shared" si="322"/>
        <v>July</v>
      </c>
      <c r="E2990" s="47">
        <f t="shared" si="323"/>
        <v>2022</v>
      </c>
      <c r="F2990" s="49">
        <v>144</v>
      </c>
      <c r="G2990" s="50">
        <v>20.24</v>
      </c>
      <c r="H2990" s="51">
        <f t="shared" si="324"/>
        <v>2914.56</v>
      </c>
      <c r="I2990" s="52">
        <v>0.11</v>
      </c>
      <c r="J2990" s="31" t="str">
        <f t="shared" si="325"/>
        <v>High (11–15%)</v>
      </c>
      <c r="K2990" s="51">
        <f t="shared" si="326"/>
        <v>320.6016</v>
      </c>
      <c r="L2990" s="51">
        <f t="shared" si="327"/>
        <v>2593.9584</v>
      </c>
      <c r="M2990" s="49">
        <v>0</v>
      </c>
      <c r="N2990" s="53">
        <f t="shared" si="328"/>
        <v>0</v>
      </c>
      <c r="O2990" s="54" t="s">
        <v>32</v>
      </c>
      <c r="P2990" s="55" t="s">
        <v>29</v>
      </c>
    </row>
    <row r="2991" ht="22.5" customHeight="1" spans="1:16">
      <c r="A2991" s="36" t="s">
        <v>48</v>
      </c>
      <c r="B2991" s="37" t="s">
        <v>49</v>
      </c>
      <c r="C2991" s="38">
        <v>44767</v>
      </c>
      <c r="D2991" s="37" t="str">
        <f t="shared" si="322"/>
        <v>July</v>
      </c>
      <c r="E2991" s="37">
        <f t="shared" si="323"/>
        <v>2022</v>
      </c>
      <c r="F2991" s="39">
        <v>148</v>
      </c>
      <c r="G2991" s="40">
        <v>36.1</v>
      </c>
      <c r="H2991" s="41">
        <f t="shared" si="324"/>
        <v>5342.8</v>
      </c>
      <c r="I2991" s="42">
        <v>0.13</v>
      </c>
      <c r="J2991" s="31" t="str">
        <f t="shared" si="325"/>
        <v>High (11–15%)</v>
      </c>
      <c r="K2991" s="41">
        <f t="shared" si="326"/>
        <v>694.564</v>
      </c>
      <c r="L2991" s="41">
        <f t="shared" si="327"/>
        <v>4648.236</v>
      </c>
      <c r="M2991" s="39">
        <v>1</v>
      </c>
      <c r="N2991" s="43">
        <f t="shared" si="328"/>
        <v>0.00675675675675676</v>
      </c>
      <c r="O2991" s="44" t="s">
        <v>33</v>
      </c>
      <c r="P2991" s="45" t="s">
        <v>28</v>
      </c>
    </row>
    <row r="2992" ht="22.5" customHeight="1" spans="1:16">
      <c r="A2992" s="46" t="s">
        <v>64</v>
      </c>
      <c r="B2992" s="47" t="s">
        <v>65</v>
      </c>
      <c r="C2992" s="48">
        <v>44781</v>
      </c>
      <c r="D2992" s="47" t="str">
        <f t="shared" si="322"/>
        <v>August</v>
      </c>
      <c r="E2992" s="47">
        <f t="shared" si="323"/>
        <v>2022</v>
      </c>
      <c r="F2992" s="49">
        <v>149</v>
      </c>
      <c r="G2992" s="50">
        <v>32.07</v>
      </c>
      <c r="H2992" s="51">
        <f t="shared" si="324"/>
        <v>4778.43</v>
      </c>
      <c r="I2992" s="52">
        <v>0.14</v>
      </c>
      <c r="J2992" s="31" t="str">
        <f t="shared" si="325"/>
        <v>High (11–15%)</v>
      </c>
      <c r="K2992" s="51">
        <f t="shared" si="326"/>
        <v>668.9802</v>
      </c>
      <c r="L2992" s="51">
        <f t="shared" si="327"/>
        <v>4109.4498</v>
      </c>
      <c r="M2992" s="49">
        <v>1</v>
      </c>
      <c r="N2992" s="53">
        <f t="shared" si="328"/>
        <v>0.00671140939597315</v>
      </c>
      <c r="O2992" s="54" t="s">
        <v>31</v>
      </c>
      <c r="P2992" s="55" t="s">
        <v>29</v>
      </c>
    </row>
    <row r="2993" ht="22.5" customHeight="1" spans="1:16">
      <c r="A2993" s="36" t="s">
        <v>7</v>
      </c>
      <c r="B2993" s="37" t="s">
        <v>47</v>
      </c>
      <c r="C2993" s="38">
        <v>44788</v>
      </c>
      <c r="D2993" s="37" t="str">
        <f t="shared" si="322"/>
        <v>August</v>
      </c>
      <c r="E2993" s="37">
        <f t="shared" si="323"/>
        <v>2022</v>
      </c>
      <c r="F2993" s="39">
        <v>147</v>
      </c>
      <c r="G2993" s="40">
        <v>52.82</v>
      </c>
      <c r="H2993" s="41">
        <f t="shared" si="324"/>
        <v>7764.54</v>
      </c>
      <c r="I2993" s="42">
        <v>0.13</v>
      </c>
      <c r="J2993" s="31" t="str">
        <f t="shared" si="325"/>
        <v>High (11–15%)</v>
      </c>
      <c r="K2993" s="41">
        <f t="shared" si="326"/>
        <v>1009.3902</v>
      </c>
      <c r="L2993" s="41">
        <f t="shared" si="327"/>
        <v>6755.1498</v>
      </c>
      <c r="M2993" s="39">
        <v>1</v>
      </c>
      <c r="N2993" s="43">
        <f t="shared" si="328"/>
        <v>0.00680272108843537</v>
      </c>
      <c r="O2993" s="44" t="s">
        <v>32</v>
      </c>
      <c r="P2993" s="45" t="s">
        <v>30</v>
      </c>
    </row>
    <row r="2994" ht="22.5" customHeight="1" spans="1:16">
      <c r="A2994" s="46" t="s">
        <v>58</v>
      </c>
      <c r="B2994" s="47" t="s">
        <v>57</v>
      </c>
      <c r="C2994" s="48">
        <v>44788</v>
      </c>
      <c r="D2994" s="47" t="str">
        <f t="shared" si="322"/>
        <v>August</v>
      </c>
      <c r="E2994" s="47">
        <f t="shared" si="323"/>
        <v>2022</v>
      </c>
      <c r="F2994" s="49">
        <v>145</v>
      </c>
      <c r="G2994" s="50">
        <v>12.22</v>
      </c>
      <c r="H2994" s="51">
        <f t="shared" si="324"/>
        <v>1771.9</v>
      </c>
      <c r="I2994" s="52">
        <v>0.24</v>
      </c>
      <c r="J2994" s="31" t="str">
        <f t="shared" si="325"/>
        <v>Maximum (21–25%)</v>
      </c>
      <c r="K2994" s="51">
        <f t="shared" si="326"/>
        <v>425.256</v>
      </c>
      <c r="L2994" s="51">
        <f t="shared" si="327"/>
        <v>1346.644</v>
      </c>
      <c r="M2994" s="49">
        <v>2</v>
      </c>
      <c r="N2994" s="53">
        <f t="shared" si="328"/>
        <v>0.0137931034482759</v>
      </c>
      <c r="O2994" s="54" t="s">
        <v>32</v>
      </c>
      <c r="P2994" s="55" t="s">
        <v>30</v>
      </c>
    </row>
    <row r="2995" ht="22.5" customHeight="1" spans="1:16">
      <c r="A2995" s="36" t="s">
        <v>6</v>
      </c>
      <c r="B2995" s="37" t="s">
        <v>51</v>
      </c>
      <c r="C2995" s="38">
        <v>44795</v>
      </c>
      <c r="D2995" s="37" t="str">
        <f t="shared" si="322"/>
        <v>August</v>
      </c>
      <c r="E2995" s="37">
        <f t="shared" si="323"/>
        <v>2022</v>
      </c>
      <c r="F2995" s="39">
        <v>154</v>
      </c>
      <c r="G2995" s="40">
        <v>13.19</v>
      </c>
      <c r="H2995" s="41">
        <f t="shared" si="324"/>
        <v>2031.26</v>
      </c>
      <c r="I2995" s="42">
        <v>0.07</v>
      </c>
      <c r="J2995" s="31" t="str">
        <f t="shared" si="325"/>
        <v>Moderate (6–10%)</v>
      </c>
      <c r="K2995" s="41">
        <f t="shared" si="326"/>
        <v>142.1882</v>
      </c>
      <c r="L2995" s="41">
        <f t="shared" si="327"/>
        <v>1889.0718</v>
      </c>
      <c r="M2995" s="39">
        <v>1</v>
      </c>
      <c r="N2995" s="43">
        <f t="shared" si="328"/>
        <v>0.00649350649350649</v>
      </c>
      <c r="O2995" s="44" t="s">
        <v>33</v>
      </c>
      <c r="P2995" s="45" t="s">
        <v>28</v>
      </c>
    </row>
    <row r="2996" ht="22.5" customHeight="1" spans="1:16">
      <c r="A2996" s="46" t="s">
        <v>63</v>
      </c>
      <c r="B2996" s="47" t="s">
        <v>57</v>
      </c>
      <c r="C2996" s="48">
        <v>44795</v>
      </c>
      <c r="D2996" s="47" t="str">
        <f t="shared" si="322"/>
        <v>August</v>
      </c>
      <c r="E2996" s="47">
        <f t="shared" si="323"/>
        <v>2022</v>
      </c>
      <c r="F2996" s="49">
        <v>151</v>
      </c>
      <c r="G2996" s="50">
        <v>58</v>
      </c>
      <c r="H2996" s="51">
        <f t="shared" si="324"/>
        <v>8758</v>
      </c>
      <c r="I2996" s="52">
        <v>0.15</v>
      </c>
      <c r="J2996" s="31" t="str">
        <f t="shared" si="325"/>
        <v>High (11–15%)</v>
      </c>
      <c r="K2996" s="51">
        <f t="shared" si="326"/>
        <v>1313.7</v>
      </c>
      <c r="L2996" s="51">
        <f t="shared" si="327"/>
        <v>7444.3</v>
      </c>
      <c r="M2996" s="49">
        <v>2</v>
      </c>
      <c r="N2996" s="53">
        <f t="shared" si="328"/>
        <v>0.0132450331125828</v>
      </c>
      <c r="O2996" s="54" t="s">
        <v>32</v>
      </c>
      <c r="P2996" s="55" t="s">
        <v>30</v>
      </c>
    </row>
    <row r="2997" ht="22.5" customHeight="1" spans="1:16">
      <c r="A2997" s="36" t="s">
        <v>54</v>
      </c>
      <c r="B2997" s="37" t="s">
        <v>55</v>
      </c>
      <c r="C2997" s="38">
        <v>44816</v>
      </c>
      <c r="D2997" s="37" t="str">
        <f t="shared" si="322"/>
        <v>September</v>
      </c>
      <c r="E2997" s="37">
        <f t="shared" si="323"/>
        <v>2022</v>
      </c>
      <c r="F2997" s="39">
        <v>139</v>
      </c>
      <c r="G2997" s="40">
        <v>49.35</v>
      </c>
      <c r="H2997" s="41">
        <f t="shared" si="324"/>
        <v>6859.65</v>
      </c>
      <c r="I2997" s="42">
        <v>0.2</v>
      </c>
      <c r="J2997" s="31" t="str">
        <f t="shared" si="325"/>
        <v>Very High (16–20%)</v>
      </c>
      <c r="K2997" s="41">
        <f t="shared" si="326"/>
        <v>1371.93</v>
      </c>
      <c r="L2997" s="41">
        <f t="shared" si="327"/>
        <v>5487.72</v>
      </c>
      <c r="M2997" s="39">
        <v>0</v>
      </c>
      <c r="N2997" s="43">
        <f t="shared" si="328"/>
        <v>0</v>
      </c>
      <c r="O2997" s="44" t="s">
        <v>31</v>
      </c>
      <c r="P2997" s="45" t="s">
        <v>29</v>
      </c>
    </row>
    <row r="2998" ht="22.5" customHeight="1" spans="1:16">
      <c r="A2998" s="46" t="s">
        <v>7</v>
      </c>
      <c r="B2998" s="47" t="s">
        <v>47</v>
      </c>
      <c r="C2998" s="48">
        <v>44851</v>
      </c>
      <c r="D2998" s="47" t="str">
        <f t="shared" si="322"/>
        <v>October</v>
      </c>
      <c r="E2998" s="47">
        <f t="shared" si="323"/>
        <v>2022</v>
      </c>
      <c r="F2998" s="49">
        <v>157</v>
      </c>
      <c r="G2998" s="50">
        <v>24.52</v>
      </c>
      <c r="H2998" s="51">
        <f t="shared" si="324"/>
        <v>3849.64</v>
      </c>
      <c r="I2998" s="52">
        <v>0.24</v>
      </c>
      <c r="J2998" s="31" t="str">
        <f t="shared" si="325"/>
        <v>Maximum (21–25%)</v>
      </c>
      <c r="K2998" s="51">
        <f t="shared" si="326"/>
        <v>923.9136</v>
      </c>
      <c r="L2998" s="51">
        <f t="shared" si="327"/>
        <v>2925.7264</v>
      </c>
      <c r="M2998" s="49">
        <v>2</v>
      </c>
      <c r="N2998" s="53">
        <f t="shared" si="328"/>
        <v>0.0127388535031847</v>
      </c>
      <c r="O2998" s="54" t="s">
        <v>33</v>
      </c>
      <c r="P2998" s="55" t="s">
        <v>29</v>
      </c>
    </row>
    <row r="2999" ht="22.5" customHeight="1" spans="1:16">
      <c r="A2999" s="36" t="s">
        <v>9</v>
      </c>
      <c r="B2999" s="37" t="s">
        <v>62</v>
      </c>
      <c r="C2999" s="38">
        <v>44851</v>
      </c>
      <c r="D2999" s="37" t="str">
        <f t="shared" si="322"/>
        <v>October</v>
      </c>
      <c r="E2999" s="37">
        <f t="shared" si="323"/>
        <v>2022</v>
      </c>
      <c r="F2999" s="39">
        <v>148</v>
      </c>
      <c r="G2999" s="40">
        <v>45.24</v>
      </c>
      <c r="H2999" s="41">
        <f t="shared" si="324"/>
        <v>6695.52</v>
      </c>
      <c r="I2999" s="42">
        <v>0.22</v>
      </c>
      <c r="J2999" s="31" t="str">
        <f t="shared" si="325"/>
        <v>Maximum (21–25%)</v>
      </c>
      <c r="K2999" s="41">
        <f t="shared" si="326"/>
        <v>1473.0144</v>
      </c>
      <c r="L2999" s="41">
        <f t="shared" si="327"/>
        <v>5222.5056</v>
      </c>
      <c r="M2999" s="39">
        <v>1</v>
      </c>
      <c r="N2999" s="43">
        <f t="shared" si="328"/>
        <v>0.00675675675675676</v>
      </c>
      <c r="O2999" s="44" t="s">
        <v>32</v>
      </c>
      <c r="P2999" s="45" t="s">
        <v>28</v>
      </c>
    </row>
    <row r="3000" ht="22.5" customHeight="1" spans="1:16">
      <c r="A3000" s="46" t="s">
        <v>10</v>
      </c>
      <c r="B3000" s="47" t="s">
        <v>62</v>
      </c>
      <c r="C3000" s="48">
        <v>44872</v>
      </c>
      <c r="D3000" s="47" t="str">
        <f t="shared" si="322"/>
        <v>November</v>
      </c>
      <c r="E3000" s="47">
        <f t="shared" si="323"/>
        <v>2022</v>
      </c>
      <c r="F3000" s="49">
        <v>134</v>
      </c>
      <c r="G3000" s="50">
        <v>22.03</v>
      </c>
      <c r="H3000" s="51">
        <f t="shared" si="324"/>
        <v>2952.02</v>
      </c>
      <c r="I3000" s="52">
        <v>0.08</v>
      </c>
      <c r="J3000" s="31" t="str">
        <f t="shared" si="325"/>
        <v>Moderate (6–10%)</v>
      </c>
      <c r="K3000" s="51">
        <f t="shared" si="326"/>
        <v>236.1616</v>
      </c>
      <c r="L3000" s="51">
        <f t="shared" si="327"/>
        <v>2715.8584</v>
      </c>
      <c r="M3000" s="49">
        <v>4</v>
      </c>
      <c r="N3000" s="53">
        <f t="shared" si="328"/>
        <v>0.0298507462686567</v>
      </c>
      <c r="O3000" s="54" t="s">
        <v>31</v>
      </c>
      <c r="P3000" s="55" t="s">
        <v>30</v>
      </c>
    </row>
    <row r="3001" ht="22.5" customHeight="1" spans="1:16">
      <c r="A3001" s="36" t="s">
        <v>52</v>
      </c>
      <c r="B3001" s="37" t="s">
        <v>53</v>
      </c>
      <c r="C3001" s="38">
        <v>44872</v>
      </c>
      <c r="D3001" s="37" t="str">
        <f t="shared" si="322"/>
        <v>November</v>
      </c>
      <c r="E3001" s="37">
        <f t="shared" si="323"/>
        <v>2022</v>
      </c>
      <c r="F3001" s="39">
        <v>162</v>
      </c>
      <c r="G3001" s="40">
        <v>28.3</v>
      </c>
      <c r="H3001" s="41">
        <f t="shared" si="324"/>
        <v>4584.6</v>
      </c>
      <c r="I3001" s="42">
        <v>0.05</v>
      </c>
      <c r="J3001" s="31" t="str">
        <f t="shared" si="325"/>
        <v>Low (1–5%)</v>
      </c>
      <c r="K3001" s="41">
        <f t="shared" si="326"/>
        <v>229.23</v>
      </c>
      <c r="L3001" s="41">
        <f t="shared" si="327"/>
        <v>4355.37</v>
      </c>
      <c r="M3001" s="39">
        <v>0</v>
      </c>
      <c r="N3001" s="43">
        <f t="shared" si="328"/>
        <v>0</v>
      </c>
      <c r="O3001" s="44" t="s">
        <v>31</v>
      </c>
      <c r="P3001" s="45" t="s">
        <v>28</v>
      </c>
    </row>
    <row r="3002" ht="22.5" customHeight="1" spans="1:16">
      <c r="A3002" s="46" t="s">
        <v>46</v>
      </c>
      <c r="B3002" s="47" t="s">
        <v>47</v>
      </c>
      <c r="C3002" s="48">
        <v>44921</v>
      </c>
      <c r="D3002" s="47" t="str">
        <f t="shared" si="322"/>
        <v>December</v>
      </c>
      <c r="E3002" s="47">
        <f t="shared" si="323"/>
        <v>2022</v>
      </c>
      <c r="F3002" s="49">
        <v>122</v>
      </c>
      <c r="G3002" s="50">
        <v>32.6</v>
      </c>
      <c r="H3002" s="51">
        <f t="shared" si="324"/>
        <v>3977.2</v>
      </c>
      <c r="I3002" s="52">
        <v>0.15</v>
      </c>
      <c r="J3002" s="31" t="str">
        <f t="shared" si="325"/>
        <v>High (11–15%)</v>
      </c>
      <c r="K3002" s="51">
        <f t="shared" si="326"/>
        <v>596.58</v>
      </c>
      <c r="L3002" s="51">
        <f t="shared" si="327"/>
        <v>3380.62</v>
      </c>
      <c r="M3002" s="49">
        <v>1</v>
      </c>
      <c r="N3002" s="53">
        <f t="shared" si="328"/>
        <v>0.00819672131147541</v>
      </c>
      <c r="O3002" s="54" t="s">
        <v>32</v>
      </c>
      <c r="P3002" s="55" t="s">
        <v>29</v>
      </c>
    </row>
    <row r="3003" ht="22.5" customHeight="1" spans="1:16">
      <c r="A3003" s="36" t="s">
        <v>61</v>
      </c>
      <c r="B3003" s="37" t="s">
        <v>62</v>
      </c>
      <c r="C3003" s="38">
        <v>44928</v>
      </c>
      <c r="D3003" s="37" t="str">
        <f t="shared" si="322"/>
        <v>January</v>
      </c>
      <c r="E3003" s="37">
        <f t="shared" si="323"/>
        <v>2023</v>
      </c>
      <c r="F3003" s="39">
        <v>160</v>
      </c>
      <c r="G3003" s="40">
        <v>54.06</v>
      </c>
      <c r="H3003" s="41">
        <f t="shared" si="324"/>
        <v>8649.6</v>
      </c>
      <c r="I3003" s="42">
        <v>0.16</v>
      </c>
      <c r="J3003" s="31" t="str">
        <f t="shared" si="325"/>
        <v>Very High (16–20%)</v>
      </c>
      <c r="K3003" s="41">
        <f t="shared" si="326"/>
        <v>1383.936</v>
      </c>
      <c r="L3003" s="41">
        <f t="shared" si="327"/>
        <v>7265.664</v>
      </c>
      <c r="M3003" s="39">
        <v>2</v>
      </c>
      <c r="N3003" s="43">
        <f t="shared" si="328"/>
        <v>0.0125</v>
      </c>
      <c r="O3003" s="44" t="s">
        <v>32</v>
      </c>
      <c r="P3003" s="45" t="s">
        <v>28</v>
      </c>
    </row>
    <row r="3004" ht="22.5" customHeight="1" spans="1:16">
      <c r="A3004" s="46" t="s">
        <v>9</v>
      </c>
      <c r="B3004" s="47" t="s">
        <v>62</v>
      </c>
      <c r="C3004" s="48">
        <v>44956</v>
      </c>
      <c r="D3004" s="47" t="str">
        <f t="shared" si="322"/>
        <v>January</v>
      </c>
      <c r="E3004" s="47">
        <f t="shared" si="323"/>
        <v>2023</v>
      </c>
      <c r="F3004" s="49">
        <v>159</v>
      </c>
      <c r="G3004" s="50">
        <v>25.89</v>
      </c>
      <c r="H3004" s="51">
        <f t="shared" si="324"/>
        <v>4116.51</v>
      </c>
      <c r="I3004" s="52">
        <v>0.08</v>
      </c>
      <c r="J3004" s="31" t="str">
        <f t="shared" si="325"/>
        <v>Moderate (6–10%)</v>
      </c>
      <c r="K3004" s="51">
        <f t="shared" si="326"/>
        <v>329.3208</v>
      </c>
      <c r="L3004" s="51">
        <f t="shared" si="327"/>
        <v>3787.1892</v>
      </c>
      <c r="M3004" s="49">
        <v>2</v>
      </c>
      <c r="N3004" s="53">
        <f t="shared" si="328"/>
        <v>0.0125786163522013</v>
      </c>
      <c r="O3004" s="54" t="s">
        <v>31</v>
      </c>
      <c r="P3004" s="55" t="s">
        <v>28</v>
      </c>
    </row>
    <row r="3005" ht="22.5" customHeight="1" spans="1:16">
      <c r="A3005" s="36" t="s">
        <v>52</v>
      </c>
      <c r="B3005" s="37" t="s">
        <v>53</v>
      </c>
      <c r="C3005" s="38">
        <v>44970</v>
      </c>
      <c r="D3005" s="37" t="str">
        <f t="shared" si="322"/>
        <v>February</v>
      </c>
      <c r="E3005" s="37">
        <f t="shared" si="323"/>
        <v>2023</v>
      </c>
      <c r="F3005" s="39">
        <v>141</v>
      </c>
      <c r="G3005" s="40">
        <v>35.75</v>
      </c>
      <c r="H3005" s="41">
        <f t="shared" si="324"/>
        <v>5040.75</v>
      </c>
      <c r="I3005" s="42">
        <v>0.25</v>
      </c>
      <c r="J3005" s="31" t="str">
        <f t="shared" si="325"/>
        <v>Maximum (21–25%)</v>
      </c>
      <c r="K3005" s="41">
        <f t="shared" si="326"/>
        <v>1260.1875</v>
      </c>
      <c r="L3005" s="41">
        <f t="shared" si="327"/>
        <v>3780.5625</v>
      </c>
      <c r="M3005" s="39">
        <v>0</v>
      </c>
      <c r="N3005" s="43">
        <f t="shared" si="328"/>
        <v>0</v>
      </c>
      <c r="O3005" s="44" t="s">
        <v>32</v>
      </c>
      <c r="P3005" s="45" t="s">
        <v>30</v>
      </c>
    </row>
    <row r="3006" ht="22.5" customHeight="1" spans="1:16">
      <c r="A3006" s="46" t="s">
        <v>63</v>
      </c>
      <c r="B3006" s="47" t="s">
        <v>57</v>
      </c>
      <c r="C3006" s="48">
        <v>44984</v>
      </c>
      <c r="D3006" s="47" t="str">
        <f t="shared" si="322"/>
        <v>February</v>
      </c>
      <c r="E3006" s="47">
        <f t="shared" si="323"/>
        <v>2023</v>
      </c>
      <c r="F3006" s="49">
        <v>145</v>
      </c>
      <c r="G3006" s="50">
        <v>47.55</v>
      </c>
      <c r="H3006" s="51">
        <f t="shared" si="324"/>
        <v>6894.75</v>
      </c>
      <c r="I3006" s="52">
        <v>0.07</v>
      </c>
      <c r="J3006" s="31" t="str">
        <f t="shared" si="325"/>
        <v>Moderate (6–10%)</v>
      </c>
      <c r="K3006" s="51">
        <f t="shared" si="326"/>
        <v>482.632500000001</v>
      </c>
      <c r="L3006" s="51">
        <f t="shared" si="327"/>
        <v>6412.1175</v>
      </c>
      <c r="M3006" s="49">
        <v>1</v>
      </c>
      <c r="N3006" s="53">
        <f t="shared" si="328"/>
        <v>0.00689655172413793</v>
      </c>
      <c r="O3006" s="54" t="s">
        <v>32</v>
      </c>
      <c r="P3006" s="55" t="s">
        <v>28</v>
      </c>
    </row>
    <row r="3007" ht="22.5" customHeight="1" spans="1:16">
      <c r="A3007" s="36" t="s">
        <v>61</v>
      </c>
      <c r="B3007" s="37" t="s">
        <v>62</v>
      </c>
      <c r="C3007" s="38">
        <v>44998</v>
      </c>
      <c r="D3007" s="37" t="str">
        <f t="shared" si="322"/>
        <v>March</v>
      </c>
      <c r="E3007" s="37">
        <f t="shared" si="323"/>
        <v>2023</v>
      </c>
      <c r="F3007" s="39">
        <v>172</v>
      </c>
      <c r="G3007" s="40">
        <v>27.09</v>
      </c>
      <c r="H3007" s="41">
        <f t="shared" si="324"/>
        <v>4659.48</v>
      </c>
      <c r="I3007" s="42">
        <v>0.18</v>
      </c>
      <c r="J3007" s="31" t="str">
        <f t="shared" si="325"/>
        <v>Very High (16–20%)</v>
      </c>
      <c r="K3007" s="41">
        <f t="shared" si="326"/>
        <v>838.7064</v>
      </c>
      <c r="L3007" s="41">
        <f t="shared" si="327"/>
        <v>3820.7736</v>
      </c>
      <c r="M3007" s="39">
        <v>0</v>
      </c>
      <c r="N3007" s="43">
        <f t="shared" si="328"/>
        <v>0</v>
      </c>
      <c r="O3007" s="44" t="s">
        <v>33</v>
      </c>
      <c r="P3007" s="45" t="s">
        <v>29</v>
      </c>
    </row>
    <row r="3008" ht="22.5" customHeight="1" spans="1:16">
      <c r="A3008" s="46" t="s">
        <v>64</v>
      </c>
      <c r="B3008" s="47" t="s">
        <v>65</v>
      </c>
      <c r="C3008" s="48">
        <v>44998</v>
      </c>
      <c r="D3008" s="47" t="str">
        <f t="shared" si="322"/>
        <v>March</v>
      </c>
      <c r="E3008" s="47">
        <f t="shared" si="323"/>
        <v>2023</v>
      </c>
      <c r="F3008" s="49">
        <v>139</v>
      </c>
      <c r="G3008" s="50">
        <v>35.14</v>
      </c>
      <c r="H3008" s="51">
        <f t="shared" si="324"/>
        <v>4884.46</v>
      </c>
      <c r="I3008" s="52">
        <v>0.2</v>
      </c>
      <c r="J3008" s="31" t="str">
        <f t="shared" si="325"/>
        <v>Very High (16–20%)</v>
      </c>
      <c r="K3008" s="51">
        <f t="shared" si="326"/>
        <v>976.892</v>
      </c>
      <c r="L3008" s="51">
        <f t="shared" si="327"/>
        <v>3907.568</v>
      </c>
      <c r="M3008" s="49">
        <v>0</v>
      </c>
      <c r="N3008" s="53">
        <f t="shared" si="328"/>
        <v>0</v>
      </c>
      <c r="O3008" s="54" t="s">
        <v>32</v>
      </c>
      <c r="P3008" s="55" t="s">
        <v>28</v>
      </c>
    </row>
    <row r="3009" ht="22.5" customHeight="1" spans="1:16">
      <c r="A3009" s="36" t="s">
        <v>56</v>
      </c>
      <c r="B3009" s="37" t="s">
        <v>57</v>
      </c>
      <c r="C3009" s="38">
        <v>45012</v>
      </c>
      <c r="D3009" s="37" t="str">
        <f t="shared" si="322"/>
        <v>March</v>
      </c>
      <c r="E3009" s="37">
        <f t="shared" si="323"/>
        <v>2023</v>
      </c>
      <c r="F3009" s="39">
        <v>151</v>
      </c>
      <c r="G3009" s="40">
        <v>48.93</v>
      </c>
      <c r="H3009" s="41">
        <f t="shared" si="324"/>
        <v>7388.43</v>
      </c>
      <c r="I3009" s="42">
        <v>0.01</v>
      </c>
      <c r="J3009" s="31" t="str">
        <f t="shared" si="325"/>
        <v>Low (1–5%)</v>
      </c>
      <c r="K3009" s="41">
        <f t="shared" si="326"/>
        <v>73.8842999999997</v>
      </c>
      <c r="L3009" s="41">
        <f t="shared" si="327"/>
        <v>7314.5457</v>
      </c>
      <c r="M3009" s="39">
        <v>1</v>
      </c>
      <c r="N3009" s="43">
        <f t="shared" si="328"/>
        <v>0.00662251655629139</v>
      </c>
      <c r="O3009" s="44" t="s">
        <v>32</v>
      </c>
      <c r="P3009" s="45" t="s">
        <v>28</v>
      </c>
    </row>
    <row r="3010" ht="22.5" customHeight="1" spans="1:16">
      <c r="A3010" s="46" t="s">
        <v>10</v>
      </c>
      <c r="B3010" s="47" t="s">
        <v>62</v>
      </c>
      <c r="C3010" s="48">
        <v>45026</v>
      </c>
      <c r="D3010" s="47" t="str">
        <f t="shared" si="322"/>
        <v>April</v>
      </c>
      <c r="E3010" s="47">
        <f t="shared" si="323"/>
        <v>2023</v>
      </c>
      <c r="F3010" s="49">
        <v>162</v>
      </c>
      <c r="G3010" s="50">
        <v>27.98</v>
      </c>
      <c r="H3010" s="51">
        <f t="shared" si="324"/>
        <v>4532.76</v>
      </c>
      <c r="I3010" s="52">
        <v>0.21</v>
      </c>
      <c r="J3010" s="31" t="str">
        <f t="shared" si="325"/>
        <v>Maximum (21–25%)</v>
      </c>
      <c r="K3010" s="51">
        <f t="shared" si="326"/>
        <v>951.8796</v>
      </c>
      <c r="L3010" s="51">
        <f t="shared" si="327"/>
        <v>3580.8804</v>
      </c>
      <c r="M3010" s="49">
        <v>1</v>
      </c>
      <c r="N3010" s="53">
        <f t="shared" si="328"/>
        <v>0.00617283950617284</v>
      </c>
      <c r="O3010" s="54" t="s">
        <v>33</v>
      </c>
      <c r="P3010" s="55" t="s">
        <v>28</v>
      </c>
    </row>
    <row r="3011" ht="22.5" customHeight="1" spans="1:16">
      <c r="A3011" s="36" t="s">
        <v>59</v>
      </c>
      <c r="B3011" s="37" t="s">
        <v>60</v>
      </c>
      <c r="C3011" s="38">
        <v>45026</v>
      </c>
      <c r="D3011" s="37" t="str">
        <f t="shared" ref="D3011:D3074" si="329">TEXT(C3011,"mmmm")</f>
        <v>April</v>
      </c>
      <c r="E3011" s="37">
        <f t="shared" ref="E3011:E3074" si="330">YEAR(C3011)</f>
        <v>2023</v>
      </c>
      <c r="F3011" s="39">
        <v>154</v>
      </c>
      <c r="G3011" s="40">
        <v>10.86</v>
      </c>
      <c r="H3011" s="41">
        <f t="shared" ref="H3011:H3074" si="331">F3011*G3011</f>
        <v>1672.44</v>
      </c>
      <c r="I3011" s="42">
        <v>0.09</v>
      </c>
      <c r="J3011" s="31" t="str">
        <f t="shared" ref="J3011:J3074" si="332">IF(I3011=0,"No Discount",IF(I3011&lt;=0.05,"Low (1–5%)",IF(I3011&lt;=0.1,"Moderate (6–10%)",IF(I3011&lt;=0.15,"High (11–15%)",IF(I3011&lt;=0.2,"Very High (16–20%)","Maximum (21–25%)")))))</f>
        <v>Moderate (6–10%)</v>
      </c>
      <c r="K3011" s="41">
        <f t="shared" ref="K3011:K3074" si="333">H3011-L3011</f>
        <v>150.5196</v>
      </c>
      <c r="L3011" s="41">
        <f t="shared" ref="L3011:L3074" si="334">H3011*(1-I3011)</f>
        <v>1521.9204</v>
      </c>
      <c r="M3011" s="39">
        <v>0</v>
      </c>
      <c r="N3011" s="43">
        <f t="shared" ref="N3011:N3074" si="335">M3011/F3011</f>
        <v>0</v>
      </c>
      <c r="O3011" s="44" t="s">
        <v>33</v>
      </c>
      <c r="P3011" s="45" t="s">
        <v>29</v>
      </c>
    </row>
    <row r="3012" ht="22.5" customHeight="1" spans="1:16">
      <c r="A3012" s="46" t="s">
        <v>56</v>
      </c>
      <c r="B3012" s="47" t="s">
        <v>57</v>
      </c>
      <c r="C3012" s="48">
        <v>45026</v>
      </c>
      <c r="D3012" s="47" t="str">
        <f t="shared" si="329"/>
        <v>April</v>
      </c>
      <c r="E3012" s="47">
        <f t="shared" si="330"/>
        <v>2023</v>
      </c>
      <c r="F3012" s="49">
        <v>162</v>
      </c>
      <c r="G3012" s="50">
        <v>22.93</v>
      </c>
      <c r="H3012" s="51">
        <f t="shared" si="331"/>
        <v>3714.66</v>
      </c>
      <c r="I3012" s="52">
        <v>0</v>
      </c>
      <c r="J3012" s="31" t="str">
        <f t="shared" si="332"/>
        <v>No Discount</v>
      </c>
      <c r="K3012" s="51">
        <f t="shared" si="333"/>
        <v>0</v>
      </c>
      <c r="L3012" s="51">
        <f t="shared" si="334"/>
        <v>3714.66</v>
      </c>
      <c r="M3012" s="49">
        <v>1</v>
      </c>
      <c r="N3012" s="53">
        <f t="shared" si="335"/>
        <v>0.00617283950617284</v>
      </c>
      <c r="O3012" s="54" t="s">
        <v>32</v>
      </c>
      <c r="P3012" s="55" t="s">
        <v>28</v>
      </c>
    </row>
    <row r="3013" ht="22.5" customHeight="1" spans="1:16">
      <c r="A3013" s="36" t="s">
        <v>6</v>
      </c>
      <c r="B3013" s="37" t="s">
        <v>51</v>
      </c>
      <c r="C3013" s="38">
        <v>45040</v>
      </c>
      <c r="D3013" s="37" t="str">
        <f t="shared" si="329"/>
        <v>April</v>
      </c>
      <c r="E3013" s="37">
        <f t="shared" si="330"/>
        <v>2023</v>
      </c>
      <c r="F3013" s="39">
        <v>144</v>
      </c>
      <c r="G3013" s="40">
        <v>22.57</v>
      </c>
      <c r="H3013" s="41">
        <f t="shared" si="331"/>
        <v>3250.08</v>
      </c>
      <c r="I3013" s="42">
        <v>0.06</v>
      </c>
      <c r="J3013" s="31" t="str">
        <f t="shared" si="332"/>
        <v>Moderate (6–10%)</v>
      </c>
      <c r="K3013" s="41">
        <f t="shared" si="333"/>
        <v>195.0048</v>
      </c>
      <c r="L3013" s="41">
        <f t="shared" si="334"/>
        <v>3055.0752</v>
      </c>
      <c r="M3013" s="39">
        <v>2</v>
      </c>
      <c r="N3013" s="43">
        <f t="shared" si="335"/>
        <v>0.0138888888888889</v>
      </c>
      <c r="O3013" s="44" t="s">
        <v>33</v>
      </c>
      <c r="P3013" s="45" t="s">
        <v>30</v>
      </c>
    </row>
    <row r="3014" ht="22.5" customHeight="1" spans="1:16">
      <c r="A3014" s="46" t="s">
        <v>7</v>
      </c>
      <c r="B3014" s="47" t="s">
        <v>47</v>
      </c>
      <c r="C3014" s="48">
        <v>45068</v>
      </c>
      <c r="D3014" s="47" t="str">
        <f t="shared" si="329"/>
        <v>May</v>
      </c>
      <c r="E3014" s="47">
        <f t="shared" si="330"/>
        <v>2023</v>
      </c>
      <c r="F3014" s="49">
        <v>155</v>
      </c>
      <c r="G3014" s="50">
        <v>30.83</v>
      </c>
      <c r="H3014" s="51">
        <f t="shared" si="331"/>
        <v>4778.65</v>
      </c>
      <c r="I3014" s="52">
        <v>0.18</v>
      </c>
      <c r="J3014" s="31" t="str">
        <f t="shared" si="332"/>
        <v>Very High (16–20%)</v>
      </c>
      <c r="K3014" s="51">
        <f t="shared" si="333"/>
        <v>860.157</v>
      </c>
      <c r="L3014" s="51">
        <f t="shared" si="334"/>
        <v>3918.493</v>
      </c>
      <c r="M3014" s="49">
        <v>1</v>
      </c>
      <c r="N3014" s="53">
        <f t="shared" si="335"/>
        <v>0.00645161290322581</v>
      </c>
      <c r="O3014" s="54" t="s">
        <v>31</v>
      </c>
      <c r="P3014" s="55" t="s">
        <v>29</v>
      </c>
    </row>
    <row r="3015" ht="22.5" customHeight="1" spans="1:16">
      <c r="A3015" s="36" t="s">
        <v>46</v>
      </c>
      <c r="B3015" s="37" t="s">
        <v>47</v>
      </c>
      <c r="C3015" s="38">
        <v>45075</v>
      </c>
      <c r="D3015" s="37" t="str">
        <f t="shared" si="329"/>
        <v>May</v>
      </c>
      <c r="E3015" s="37">
        <f t="shared" si="330"/>
        <v>2023</v>
      </c>
      <c r="F3015" s="39">
        <v>163</v>
      </c>
      <c r="G3015" s="40">
        <v>32.3</v>
      </c>
      <c r="H3015" s="41">
        <f t="shared" si="331"/>
        <v>5264.9</v>
      </c>
      <c r="I3015" s="42">
        <v>0.24</v>
      </c>
      <c r="J3015" s="31" t="str">
        <f t="shared" si="332"/>
        <v>Maximum (21–25%)</v>
      </c>
      <c r="K3015" s="41">
        <f t="shared" si="333"/>
        <v>1263.576</v>
      </c>
      <c r="L3015" s="41">
        <f t="shared" si="334"/>
        <v>4001.324</v>
      </c>
      <c r="M3015" s="39">
        <v>1</v>
      </c>
      <c r="N3015" s="43">
        <f t="shared" si="335"/>
        <v>0.00613496932515337</v>
      </c>
      <c r="O3015" s="44" t="s">
        <v>31</v>
      </c>
      <c r="P3015" s="45" t="s">
        <v>30</v>
      </c>
    </row>
    <row r="3016" ht="22.5" customHeight="1" spans="1:16">
      <c r="A3016" s="46" t="s">
        <v>56</v>
      </c>
      <c r="B3016" s="47" t="s">
        <v>57</v>
      </c>
      <c r="C3016" s="48">
        <v>45082</v>
      </c>
      <c r="D3016" s="47" t="str">
        <f t="shared" si="329"/>
        <v>June</v>
      </c>
      <c r="E3016" s="47">
        <f t="shared" si="330"/>
        <v>2023</v>
      </c>
      <c r="F3016" s="49">
        <v>152</v>
      </c>
      <c r="G3016" s="50">
        <v>28.87</v>
      </c>
      <c r="H3016" s="51">
        <f t="shared" si="331"/>
        <v>4388.24</v>
      </c>
      <c r="I3016" s="52">
        <v>0.11</v>
      </c>
      <c r="J3016" s="31" t="str">
        <f t="shared" si="332"/>
        <v>High (11–15%)</v>
      </c>
      <c r="K3016" s="51">
        <f t="shared" si="333"/>
        <v>482.7064</v>
      </c>
      <c r="L3016" s="51">
        <f t="shared" si="334"/>
        <v>3905.5336</v>
      </c>
      <c r="M3016" s="49">
        <v>1</v>
      </c>
      <c r="N3016" s="53">
        <f t="shared" si="335"/>
        <v>0.00657894736842105</v>
      </c>
      <c r="O3016" s="54" t="s">
        <v>32</v>
      </c>
      <c r="P3016" s="55" t="s">
        <v>28</v>
      </c>
    </row>
    <row r="3017" ht="22.5" customHeight="1" spans="1:16">
      <c r="A3017" s="36" t="s">
        <v>46</v>
      </c>
      <c r="B3017" s="37" t="s">
        <v>47</v>
      </c>
      <c r="C3017" s="38">
        <v>45089</v>
      </c>
      <c r="D3017" s="37" t="str">
        <f t="shared" si="329"/>
        <v>June</v>
      </c>
      <c r="E3017" s="37">
        <f t="shared" si="330"/>
        <v>2023</v>
      </c>
      <c r="F3017" s="39">
        <v>149</v>
      </c>
      <c r="G3017" s="40">
        <v>49.47</v>
      </c>
      <c r="H3017" s="41">
        <f t="shared" si="331"/>
        <v>7371.03</v>
      </c>
      <c r="I3017" s="42">
        <v>0.22</v>
      </c>
      <c r="J3017" s="31" t="str">
        <f t="shared" si="332"/>
        <v>Maximum (21–25%)</v>
      </c>
      <c r="K3017" s="41">
        <f t="shared" si="333"/>
        <v>1621.6266</v>
      </c>
      <c r="L3017" s="41">
        <f t="shared" si="334"/>
        <v>5749.4034</v>
      </c>
      <c r="M3017" s="39">
        <v>3</v>
      </c>
      <c r="N3017" s="43">
        <f t="shared" si="335"/>
        <v>0.0201342281879195</v>
      </c>
      <c r="O3017" s="44" t="s">
        <v>33</v>
      </c>
      <c r="P3017" s="45" t="s">
        <v>29</v>
      </c>
    </row>
    <row r="3018" ht="22.5" customHeight="1" spans="1:16">
      <c r="A3018" s="46" t="s">
        <v>7</v>
      </c>
      <c r="B3018" s="47" t="s">
        <v>47</v>
      </c>
      <c r="C3018" s="48">
        <v>45117</v>
      </c>
      <c r="D3018" s="47" t="str">
        <f t="shared" si="329"/>
        <v>July</v>
      </c>
      <c r="E3018" s="47">
        <f t="shared" si="330"/>
        <v>2023</v>
      </c>
      <c r="F3018" s="49">
        <v>155</v>
      </c>
      <c r="G3018" s="50">
        <v>20.19</v>
      </c>
      <c r="H3018" s="51">
        <f t="shared" si="331"/>
        <v>3129.45</v>
      </c>
      <c r="I3018" s="52">
        <v>0.03</v>
      </c>
      <c r="J3018" s="31" t="str">
        <f t="shared" si="332"/>
        <v>Low (1–5%)</v>
      </c>
      <c r="K3018" s="51">
        <f t="shared" si="333"/>
        <v>93.8834999999999</v>
      </c>
      <c r="L3018" s="51">
        <f t="shared" si="334"/>
        <v>3035.5665</v>
      </c>
      <c r="M3018" s="49">
        <v>0</v>
      </c>
      <c r="N3018" s="53">
        <f t="shared" si="335"/>
        <v>0</v>
      </c>
      <c r="O3018" s="54" t="s">
        <v>32</v>
      </c>
      <c r="P3018" s="55" t="s">
        <v>30</v>
      </c>
    </row>
    <row r="3019" ht="22.5" customHeight="1" spans="1:16">
      <c r="A3019" s="36" t="s">
        <v>10</v>
      </c>
      <c r="B3019" s="37" t="s">
        <v>62</v>
      </c>
      <c r="C3019" s="38">
        <v>45138</v>
      </c>
      <c r="D3019" s="37" t="str">
        <f t="shared" si="329"/>
        <v>July</v>
      </c>
      <c r="E3019" s="37">
        <f t="shared" si="330"/>
        <v>2023</v>
      </c>
      <c r="F3019" s="39">
        <v>133</v>
      </c>
      <c r="G3019" s="40">
        <v>48.83</v>
      </c>
      <c r="H3019" s="41">
        <f t="shared" si="331"/>
        <v>6494.39</v>
      </c>
      <c r="I3019" s="42">
        <v>0.2</v>
      </c>
      <c r="J3019" s="31" t="str">
        <f t="shared" si="332"/>
        <v>Very High (16–20%)</v>
      </c>
      <c r="K3019" s="41">
        <f t="shared" si="333"/>
        <v>1298.878</v>
      </c>
      <c r="L3019" s="41">
        <f t="shared" si="334"/>
        <v>5195.512</v>
      </c>
      <c r="M3019" s="39">
        <v>2</v>
      </c>
      <c r="N3019" s="43">
        <f t="shared" si="335"/>
        <v>0.0150375939849624</v>
      </c>
      <c r="O3019" s="44" t="s">
        <v>32</v>
      </c>
      <c r="P3019" s="45" t="s">
        <v>29</v>
      </c>
    </row>
    <row r="3020" ht="22.5" customHeight="1" spans="1:16">
      <c r="A3020" s="46" t="s">
        <v>7</v>
      </c>
      <c r="B3020" s="47" t="s">
        <v>47</v>
      </c>
      <c r="C3020" s="48">
        <v>45145</v>
      </c>
      <c r="D3020" s="47" t="str">
        <f t="shared" si="329"/>
        <v>August</v>
      </c>
      <c r="E3020" s="47">
        <f t="shared" si="330"/>
        <v>2023</v>
      </c>
      <c r="F3020" s="49">
        <v>142</v>
      </c>
      <c r="G3020" s="50">
        <v>27.14</v>
      </c>
      <c r="H3020" s="51">
        <f t="shared" si="331"/>
        <v>3853.88</v>
      </c>
      <c r="I3020" s="52">
        <v>0.18</v>
      </c>
      <c r="J3020" s="31" t="str">
        <f t="shared" si="332"/>
        <v>Very High (16–20%)</v>
      </c>
      <c r="K3020" s="51">
        <f t="shared" si="333"/>
        <v>693.6984</v>
      </c>
      <c r="L3020" s="51">
        <f t="shared" si="334"/>
        <v>3160.1816</v>
      </c>
      <c r="M3020" s="49">
        <v>1</v>
      </c>
      <c r="N3020" s="53">
        <f t="shared" si="335"/>
        <v>0.00704225352112676</v>
      </c>
      <c r="O3020" s="54" t="s">
        <v>32</v>
      </c>
      <c r="P3020" s="55" t="s">
        <v>28</v>
      </c>
    </row>
    <row r="3021" ht="22.5" customHeight="1" spans="1:16">
      <c r="A3021" s="36" t="s">
        <v>52</v>
      </c>
      <c r="B3021" s="37" t="s">
        <v>53</v>
      </c>
      <c r="C3021" s="38">
        <v>45145</v>
      </c>
      <c r="D3021" s="37" t="str">
        <f t="shared" si="329"/>
        <v>August</v>
      </c>
      <c r="E3021" s="37">
        <f t="shared" si="330"/>
        <v>2023</v>
      </c>
      <c r="F3021" s="39">
        <v>156</v>
      </c>
      <c r="G3021" s="40">
        <v>26.68</v>
      </c>
      <c r="H3021" s="41">
        <f t="shared" si="331"/>
        <v>4162.08</v>
      </c>
      <c r="I3021" s="42">
        <v>0.06</v>
      </c>
      <c r="J3021" s="31" t="str">
        <f t="shared" si="332"/>
        <v>Moderate (6–10%)</v>
      </c>
      <c r="K3021" s="41">
        <f t="shared" si="333"/>
        <v>249.7248</v>
      </c>
      <c r="L3021" s="41">
        <f t="shared" si="334"/>
        <v>3912.3552</v>
      </c>
      <c r="M3021" s="39">
        <v>1</v>
      </c>
      <c r="N3021" s="43">
        <f t="shared" si="335"/>
        <v>0.00641025641025641</v>
      </c>
      <c r="O3021" s="44" t="s">
        <v>32</v>
      </c>
      <c r="P3021" s="45" t="s">
        <v>29</v>
      </c>
    </row>
    <row r="3022" ht="22.5" customHeight="1" spans="1:16">
      <c r="A3022" s="46" t="s">
        <v>64</v>
      </c>
      <c r="B3022" s="47" t="s">
        <v>65</v>
      </c>
      <c r="C3022" s="48">
        <v>45159</v>
      </c>
      <c r="D3022" s="47" t="str">
        <f t="shared" si="329"/>
        <v>August</v>
      </c>
      <c r="E3022" s="47">
        <f t="shared" si="330"/>
        <v>2023</v>
      </c>
      <c r="F3022" s="49">
        <v>156</v>
      </c>
      <c r="G3022" s="50">
        <v>36.68</v>
      </c>
      <c r="H3022" s="51">
        <f t="shared" si="331"/>
        <v>5722.08</v>
      </c>
      <c r="I3022" s="52">
        <v>0.11</v>
      </c>
      <c r="J3022" s="31" t="str">
        <f t="shared" si="332"/>
        <v>High (11–15%)</v>
      </c>
      <c r="K3022" s="51">
        <f t="shared" si="333"/>
        <v>629.4288</v>
      </c>
      <c r="L3022" s="51">
        <f t="shared" si="334"/>
        <v>5092.6512</v>
      </c>
      <c r="M3022" s="49">
        <v>1</v>
      </c>
      <c r="N3022" s="53">
        <f t="shared" si="335"/>
        <v>0.00641025641025641</v>
      </c>
      <c r="O3022" s="54" t="s">
        <v>32</v>
      </c>
      <c r="P3022" s="55" t="s">
        <v>28</v>
      </c>
    </row>
    <row r="3023" ht="22.5" customHeight="1" spans="1:16">
      <c r="A3023" s="36" t="s">
        <v>6</v>
      </c>
      <c r="B3023" s="37" t="s">
        <v>51</v>
      </c>
      <c r="C3023" s="38">
        <v>45166</v>
      </c>
      <c r="D3023" s="37" t="str">
        <f t="shared" si="329"/>
        <v>August</v>
      </c>
      <c r="E3023" s="37">
        <f t="shared" si="330"/>
        <v>2023</v>
      </c>
      <c r="F3023" s="39">
        <v>154</v>
      </c>
      <c r="G3023" s="40">
        <v>29.71</v>
      </c>
      <c r="H3023" s="41">
        <f t="shared" si="331"/>
        <v>4575.34</v>
      </c>
      <c r="I3023" s="42">
        <v>0.24</v>
      </c>
      <c r="J3023" s="31" t="str">
        <f t="shared" si="332"/>
        <v>Maximum (21–25%)</v>
      </c>
      <c r="K3023" s="41">
        <f t="shared" si="333"/>
        <v>1098.0816</v>
      </c>
      <c r="L3023" s="41">
        <f t="shared" si="334"/>
        <v>3477.2584</v>
      </c>
      <c r="M3023" s="39">
        <v>1</v>
      </c>
      <c r="N3023" s="43">
        <f t="shared" si="335"/>
        <v>0.00649350649350649</v>
      </c>
      <c r="O3023" s="44" t="s">
        <v>33</v>
      </c>
      <c r="P3023" s="45" t="s">
        <v>30</v>
      </c>
    </row>
    <row r="3024" ht="22.5" customHeight="1" spans="1:16">
      <c r="A3024" s="46" t="s">
        <v>7</v>
      </c>
      <c r="B3024" s="47" t="s">
        <v>47</v>
      </c>
      <c r="C3024" s="48">
        <v>45180</v>
      </c>
      <c r="D3024" s="47" t="str">
        <f t="shared" si="329"/>
        <v>September</v>
      </c>
      <c r="E3024" s="47">
        <f t="shared" si="330"/>
        <v>2023</v>
      </c>
      <c r="F3024" s="49">
        <v>144</v>
      </c>
      <c r="G3024" s="50">
        <v>46.34</v>
      </c>
      <c r="H3024" s="51">
        <f t="shared" si="331"/>
        <v>6672.96</v>
      </c>
      <c r="I3024" s="52">
        <v>0.21</v>
      </c>
      <c r="J3024" s="31" t="str">
        <f t="shared" si="332"/>
        <v>Maximum (21–25%)</v>
      </c>
      <c r="K3024" s="51">
        <f t="shared" si="333"/>
        <v>1401.3216</v>
      </c>
      <c r="L3024" s="51">
        <f t="shared" si="334"/>
        <v>5271.6384</v>
      </c>
      <c r="M3024" s="49">
        <v>0</v>
      </c>
      <c r="N3024" s="53">
        <f t="shared" si="335"/>
        <v>0</v>
      </c>
      <c r="O3024" s="54" t="s">
        <v>31</v>
      </c>
      <c r="P3024" s="55" t="s">
        <v>29</v>
      </c>
    </row>
    <row r="3025" ht="22.5" customHeight="1" spans="1:16">
      <c r="A3025" s="36" t="s">
        <v>9</v>
      </c>
      <c r="B3025" s="37" t="s">
        <v>62</v>
      </c>
      <c r="C3025" s="38">
        <v>45180</v>
      </c>
      <c r="D3025" s="37" t="str">
        <f t="shared" si="329"/>
        <v>September</v>
      </c>
      <c r="E3025" s="37">
        <f t="shared" si="330"/>
        <v>2023</v>
      </c>
      <c r="F3025" s="39">
        <v>142</v>
      </c>
      <c r="G3025" s="40">
        <v>43.01</v>
      </c>
      <c r="H3025" s="41">
        <f t="shared" si="331"/>
        <v>6107.42</v>
      </c>
      <c r="I3025" s="42">
        <v>0.14</v>
      </c>
      <c r="J3025" s="31" t="str">
        <f t="shared" si="332"/>
        <v>High (11–15%)</v>
      </c>
      <c r="K3025" s="41">
        <f t="shared" si="333"/>
        <v>855.0388</v>
      </c>
      <c r="L3025" s="41">
        <f t="shared" si="334"/>
        <v>5252.3812</v>
      </c>
      <c r="M3025" s="39">
        <v>3</v>
      </c>
      <c r="N3025" s="43">
        <f t="shared" si="335"/>
        <v>0.0211267605633803</v>
      </c>
      <c r="O3025" s="44" t="s">
        <v>31</v>
      </c>
      <c r="P3025" s="45" t="s">
        <v>30</v>
      </c>
    </row>
    <row r="3026" ht="22.5" customHeight="1" spans="1:16">
      <c r="A3026" s="46" t="s">
        <v>9</v>
      </c>
      <c r="B3026" s="47" t="s">
        <v>62</v>
      </c>
      <c r="C3026" s="48">
        <v>45187</v>
      </c>
      <c r="D3026" s="47" t="str">
        <f t="shared" si="329"/>
        <v>September</v>
      </c>
      <c r="E3026" s="47">
        <f t="shared" si="330"/>
        <v>2023</v>
      </c>
      <c r="F3026" s="49">
        <v>160</v>
      </c>
      <c r="G3026" s="50">
        <v>30.42</v>
      </c>
      <c r="H3026" s="51">
        <f t="shared" si="331"/>
        <v>4867.2</v>
      </c>
      <c r="I3026" s="52">
        <v>0.04</v>
      </c>
      <c r="J3026" s="31" t="str">
        <f t="shared" si="332"/>
        <v>Low (1–5%)</v>
      </c>
      <c r="K3026" s="51">
        <f t="shared" si="333"/>
        <v>194.688</v>
      </c>
      <c r="L3026" s="51">
        <f t="shared" si="334"/>
        <v>4672.512</v>
      </c>
      <c r="M3026" s="49">
        <v>0</v>
      </c>
      <c r="N3026" s="53">
        <f t="shared" si="335"/>
        <v>0</v>
      </c>
      <c r="O3026" s="54" t="s">
        <v>33</v>
      </c>
      <c r="P3026" s="55" t="s">
        <v>28</v>
      </c>
    </row>
    <row r="3027" ht="22.5" customHeight="1" spans="1:16">
      <c r="A3027" s="36" t="s">
        <v>6</v>
      </c>
      <c r="B3027" s="37" t="s">
        <v>51</v>
      </c>
      <c r="C3027" s="38">
        <v>45201</v>
      </c>
      <c r="D3027" s="37" t="str">
        <f t="shared" si="329"/>
        <v>October</v>
      </c>
      <c r="E3027" s="37">
        <f t="shared" si="330"/>
        <v>2023</v>
      </c>
      <c r="F3027" s="39">
        <v>143</v>
      </c>
      <c r="G3027" s="40">
        <v>57.08</v>
      </c>
      <c r="H3027" s="41">
        <f t="shared" si="331"/>
        <v>8162.44</v>
      </c>
      <c r="I3027" s="42">
        <v>0.02</v>
      </c>
      <c r="J3027" s="31" t="str">
        <f t="shared" si="332"/>
        <v>Low (1–5%)</v>
      </c>
      <c r="K3027" s="41">
        <f t="shared" si="333"/>
        <v>163.2488</v>
      </c>
      <c r="L3027" s="41">
        <f t="shared" si="334"/>
        <v>7999.1912</v>
      </c>
      <c r="M3027" s="39">
        <v>1</v>
      </c>
      <c r="N3027" s="43">
        <f t="shared" si="335"/>
        <v>0.00699300699300699</v>
      </c>
      <c r="O3027" s="44" t="s">
        <v>32</v>
      </c>
      <c r="P3027" s="45" t="s">
        <v>30</v>
      </c>
    </row>
    <row r="3028" ht="22.5" customHeight="1" spans="1:16">
      <c r="A3028" s="46" t="s">
        <v>7</v>
      </c>
      <c r="B3028" s="47" t="s">
        <v>47</v>
      </c>
      <c r="C3028" s="48">
        <v>45208</v>
      </c>
      <c r="D3028" s="47" t="str">
        <f t="shared" si="329"/>
        <v>October</v>
      </c>
      <c r="E3028" s="47">
        <f t="shared" si="330"/>
        <v>2023</v>
      </c>
      <c r="F3028" s="49">
        <v>151</v>
      </c>
      <c r="G3028" s="50">
        <v>19.24</v>
      </c>
      <c r="H3028" s="51">
        <f t="shared" si="331"/>
        <v>2905.24</v>
      </c>
      <c r="I3028" s="52">
        <v>0.24</v>
      </c>
      <c r="J3028" s="31" t="str">
        <f t="shared" si="332"/>
        <v>Maximum (21–25%)</v>
      </c>
      <c r="K3028" s="51">
        <f t="shared" si="333"/>
        <v>697.2576</v>
      </c>
      <c r="L3028" s="51">
        <f t="shared" si="334"/>
        <v>2207.9824</v>
      </c>
      <c r="M3028" s="49">
        <v>2</v>
      </c>
      <c r="N3028" s="53">
        <f t="shared" si="335"/>
        <v>0.0132450331125828</v>
      </c>
      <c r="O3028" s="54" t="s">
        <v>32</v>
      </c>
      <c r="P3028" s="55" t="s">
        <v>28</v>
      </c>
    </row>
    <row r="3029" ht="22.5" customHeight="1" spans="1:16">
      <c r="A3029" s="36" t="s">
        <v>50</v>
      </c>
      <c r="B3029" s="37" t="s">
        <v>51</v>
      </c>
      <c r="C3029" s="38">
        <v>45215</v>
      </c>
      <c r="D3029" s="37" t="str">
        <f t="shared" si="329"/>
        <v>October</v>
      </c>
      <c r="E3029" s="37">
        <f t="shared" si="330"/>
        <v>2023</v>
      </c>
      <c r="F3029" s="39">
        <v>157</v>
      </c>
      <c r="G3029" s="40">
        <v>16.76</v>
      </c>
      <c r="H3029" s="41">
        <f t="shared" si="331"/>
        <v>2631.32</v>
      </c>
      <c r="I3029" s="42">
        <v>0.06</v>
      </c>
      <c r="J3029" s="31" t="str">
        <f t="shared" si="332"/>
        <v>Moderate (6–10%)</v>
      </c>
      <c r="K3029" s="41">
        <f t="shared" si="333"/>
        <v>157.8792</v>
      </c>
      <c r="L3029" s="41">
        <f t="shared" si="334"/>
        <v>2473.4408</v>
      </c>
      <c r="M3029" s="39">
        <v>1</v>
      </c>
      <c r="N3029" s="43">
        <f t="shared" si="335"/>
        <v>0.00636942675159236</v>
      </c>
      <c r="O3029" s="44" t="s">
        <v>32</v>
      </c>
      <c r="P3029" s="45" t="s">
        <v>28</v>
      </c>
    </row>
    <row r="3030" ht="22.5" customHeight="1" spans="1:16">
      <c r="A3030" s="46" t="s">
        <v>59</v>
      </c>
      <c r="B3030" s="47" t="s">
        <v>60</v>
      </c>
      <c r="C3030" s="48">
        <v>45215</v>
      </c>
      <c r="D3030" s="47" t="str">
        <f t="shared" si="329"/>
        <v>October</v>
      </c>
      <c r="E3030" s="47">
        <f t="shared" si="330"/>
        <v>2023</v>
      </c>
      <c r="F3030" s="49">
        <v>152</v>
      </c>
      <c r="G3030" s="50">
        <v>42.13</v>
      </c>
      <c r="H3030" s="51">
        <f t="shared" si="331"/>
        <v>6403.76</v>
      </c>
      <c r="I3030" s="52">
        <v>0.2</v>
      </c>
      <c r="J3030" s="31" t="str">
        <f t="shared" si="332"/>
        <v>Very High (16–20%)</v>
      </c>
      <c r="K3030" s="51">
        <f t="shared" si="333"/>
        <v>1280.752</v>
      </c>
      <c r="L3030" s="51">
        <f t="shared" si="334"/>
        <v>5123.008</v>
      </c>
      <c r="M3030" s="49">
        <v>2</v>
      </c>
      <c r="N3030" s="53">
        <f t="shared" si="335"/>
        <v>0.0131578947368421</v>
      </c>
      <c r="O3030" s="54" t="s">
        <v>33</v>
      </c>
      <c r="P3030" s="55" t="s">
        <v>28</v>
      </c>
    </row>
    <row r="3031" ht="22.5" customHeight="1" spans="1:16">
      <c r="A3031" s="36" t="s">
        <v>10</v>
      </c>
      <c r="B3031" s="37" t="s">
        <v>62</v>
      </c>
      <c r="C3031" s="38">
        <v>45271</v>
      </c>
      <c r="D3031" s="37" t="str">
        <f t="shared" si="329"/>
        <v>December</v>
      </c>
      <c r="E3031" s="37">
        <f t="shared" si="330"/>
        <v>2023</v>
      </c>
      <c r="F3031" s="39">
        <v>159</v>
      </c>
      <c r="G3031" s="40">
        <v>19.32</v>
      </c>
      <c r="H3031" s="41">
        <f t="shared" si="331"/>
        <v>3071.88</v>
      </c>
      <c r="I3031" s="42">
        <v>0.08</v>
      </c>
      <c r="J3031" s="31" t="str">
        <f t="shared" si="332"/>
        <v>Moderate (6–10%)</v>
      </c>
      <c r="K3031" s="41">
        <f t="shared" si="333"/>
        <v>245.7504</v>
      </c>
      <c r="L3031" s="41">
        <f t="shared" si="334"/>
        <v>2826.1296</v>
      </c>
      <c r="M3031" s="39">
        <v>2</v>
      </c>
      <c r="N3031" s="43">
        <f t="shared" si="335"/>
        <v>0.0125786163522013</v>
      </c>
      <c r="O3031" s="44" t="s">
        <v>33</v>
      </c>
      <c r="P3031" s="45" t="s">
        <v>30</v>
      </c>
    </row>
    <row r="3032" ht="22.5" customHeight="1" spans="1:16">
      <c r="A3032" s="46" t="s">
        <v>58</v>
      </c>
      <c r="B3032" s="47" t="s">
        <v>57</v>
      </c>
      <c r="C3032" s="48">
        <v>45278</v>
      </c>
      <c r="D3032" s="47" t="str">
        <f t="shared" si="329"/>
        <v>December</v>
      </c>
      <c r="E3032" s="47">
        <f t="shared" si="330"/>
        <v>2023</v>
      </c>
      <c r="F3032" s="49">
        <v>164</v>
      </c>
      <c r="G3032" s="50">
        <v>54.84</v>
      </c>
      <c r="H3032" s="51">
        <f t="shared" si="331"/>
        <v>8993.76</v>
      </c>
      <c r="I3032" s="52">
        <v>0.17</v>
      </c>
      <c r="J3032" s="31" t="str">
        <f t="shared" si="332"/>
        <v>Very High (16–20%)</v>
      </c>
      <c r="K3032" s="51">
        <f t="shared" si="333"/>
        <v>1528.9392</v>
      </c>
      <c r="L3032" s="51">
        <f t="shared" si="334"/>
        <v>7464.8208</v>
      </c>
      <c r="M3032" s="49">
        <v>0</v>
      </c>
      <c r="N3032" s="53">
        <f t="shared" si="335"/>
        <v>0</v>
      </c>
      <c r="O3032" s="54" t="s">
        <v>32</v>
      </c>
      <c r="P3032" s="55" t="s">
        <v>28</v>
      </c>
    </row>
    <row r="3033" ht="22.5" customHeight="1" spans="1:16">
      <c r="A3033" s="36" t="s">
        <v>6</v>
      </c>
      <c r="B3033" s="37" t="s">
        <v>51</v>
      </c>
      <c r="C3033" s="38">
        <v>45320</v>
      </c>
      <c r="D3033" s="37" t="str">
        <f t="shared" si="329"/>
        <v>January</v>
      </c>
      <c r="E3033" s="37">
        <f t="shared" si="330"/>
        <v>2024</v>
      </c>
      <c r="F3033" s="39">
        <v>149</v>
      </c>
      <c r="G3033" s="40">
        <v>23.06</v>
      </c>
      <c r="H3033" s="41">
        <f t="shared" si="331"/>
        <v>3435.94</v>
      </c>
      <c r="I3033" s="42">
        <v>0.03</v>
      </c>
      <c r="J3033" s="31" t="str">
        <f t="shared" si="332"/>
        <v>Low (1–5%)</v>
      </c>
      <c r="K3033" s="41">
        <f t="shared" si="333"/>
        <v>103.0782</v>
      </c>
      <c r="L3033" s="41">
        <f t="shared" si="334"/>
        <v>3332.8618</v>
      </c>
      <c r="M3033" s="39">
        <v>3</v>
      </c>
      <c r="N3033" s="43">
        <f t="shared" si="335"/>
        <v>0.0201342281879195</v>
      </c>
      <c r="O3033" s="44" t="s">
        <v>31</v>
      </c>
      <c r="P3033" s="45" t="s">
        <v>30</v>
      </c>
    </row>
    <row r="3034" ht="22.5" customHeight="1" spans="1:16">
      <c r="A3034" s="46" t="s">
        <v>46</v>
      </c>
      <c r="B3034" s="47" t="s">
        <v>47</v>
      </c>
      <c r="C3034" s="48">
        <v>45320</v>
      </c>
      <c r="D3034" s="47" t="str">
        <f t="shared" si="329"/>
        <v>January</v>
      </c>
      <c r="E3034" s="47">
        <f t="shared" si="330"/>
        <v>2024</v>
      </c>
      <c r="F3034" s="49">
        <v>136</v>
      </c>
      <c r="G3034" s="50">
        <v>10.49</v>
      </c>
      <c r="H3034" s="51">
        <f t="shared" si="331"/>
        <v>1426.64</v>
      </c>
      <c r="I3034" s="52">
        <v>0.1</v>
      </c>
      <c r="J3034" s="31" t="str">
        <f t="shared" si="332"/>
        <v>Moderate (6–10%)</v>
      </c>
      <c r="K3034" s="51">
        <f t="shared" si="333"/>
        <v>142.664</v>
      </c>
      <c r="L3034" s="51">
        <f t="shared" si="334"/>
        <v>1283.976</v>
      </c>
      <c r="M3034" s="49">
        <v>1</v>
      </c>
      <c r="N3034" s="53">
        <f t="shared" si="335"/>
        <v>0.00735294117647059</v>
      </c>
      <c r="O3034" s="54" t="s">
        <v>32</v>
      </c>
      <c r="P3034" s="55" t="s">
        <v>29</v>
      </c>
    </row>
    <row r="3035" ht="22.5" customHeight="1" spans="1:16">
      <c r="A3035" s="36" t="s">
        <v>59</v>
      </c>
      <c r="B3035" s="37" t="s">
        <v>60</v>
      </c>
      <c r="C3035" s="38">
        <v>45320</v>
      </c>
      <c r="D3035" s="37" t="str">
        <f t="shared" si="329"/>
        <v>January</v>
      </c>
      <c r="E3035" s="37">
        <f t="shared" si="330"/>
        <v>2024</v>
      </c>
      <c r="F3035" s="39">
        <v>126</v>
      </c>
      <c r="G3035" s="40">
        <v>31.6</v>
      </c>
      <c r="H3035" s="41">
        <f t="shared" si="331"/>
        <v>3981.6</v>
      </c>
      <c r="I3035" s="42">
        <v>0.14</v>
      </c>
      <c r="J3035" s="31" t="str">
        <f t="shared" si="332"/>
        <v>High (11–15%)</v>
      </c>
      <c r="K3035" s="41">
        <f t="shared" si="333"/>
        <v>557.424</v>
      </c>
      <c r="L3035" s="41">
        <f t="shared" si="334"/>
        <v>3424.176</v>
      </c>
      <c r="M3035" s="39">
        <v>2</v>
      </c>
      <c r="N3035" s="43">
        <f t="shared" si="335"/>
        <v>0.0158730158730159</v>
      </c>
      <c r="O3035" s="44" t="s">
        <v>33</v>
      </c>
      <c r="P3035" s="45" t="s">
        <v>28</v>
      </c>
    </row>
    <row r="3036" ht="22.5" customHeight="1" spans="1:16">
      <c r="A3036" s="46" t="s">
        <v>54</v>
      </c>
      <c r="B3036" s="47" t="s">
        <v>55</v>
      </c>
      <c r="C3036" s="48">
        <v>45320</v>
      </c>
      <c r="D3036" s="47" t="str">
        <f t="shared" si="329"/>
        <v>January</v>
      </c>
      <c r="E3036" s="47">
        <f t="shared" si="330"/>
        <v>2024</v>
      </c>
      <c r="F3036" s="49">
        <v>145</v>
      </c>
      <c r="G3036" s="50">
        <v>52.12</v>
      </c>
      <c r="H3036" s="51">
        <f t="shared" si="331"/>
        <v>7557.4</v>
      </c>
      <c r="I3036" s="52">
        <v>0.23</v>
      </c>
      <c r="J3036" s="31" t="str">
        <f t="shared" si="332"/>
        <v>Maximum (21–25%)</v>
      </c>
      <c r="K3036" s="51">
        <f t="shared" si="333"/>
        <v>1738.202</v>
      </c>
      <c r="L3036" s="51">
        <f t="shared" si="334"/>
        <v>5819.198</v>
      </c>
      <c r="M3036" s="49">
        <v>0</v>
      </c>
      <c r="N3036" s="53">
        <f t="shared" si="335"/>
        <v>0</v>
      </c>
      <c r="O3036" s="54" t="s">
        <v>33</v>
      </c>
      <c r="P3036" s="55" t="s">
        <v>29</v>
      </c>
    </row>
    <row r="3037" ht="22.5" customHeight="1" spans="1:16">
      <c r="A3037" s="36" t="s">
        <v>63</v>
      </c>
      <c r="B3037" s="37" t="s">
        <v>57</v>
      </c>
      <c r="C3037" s="38">
        <v>45327</v>
      </c>
      <c r="D3037" s="37" t="str">
        <f t="shared" si="329"/>
        <v>February</v>
      </c>
      <c r="E3037" s="37">
        <f t="shared" si="330"/>
        <v>2024</v>
      </c>
      <c r="F3037" s="39">
        <v>141</v>
      </c>
      <c r="G3037" s="40">
        <v>44.79</v>
      </c>
      <c r="H3037" s="41">
        <f t="shared" si="331"/>
        <v>6315.39</v>
      </c>
      <c r="I3037" s="42">
        <v>0.07</v>
      </c>
      <c r="J3037" s="31" t="str">
        <f t="shared" si="332"/>
        <v>Moderate (6–10%)</v>
      </c>
      <c r="K3037" s="41">
        <f t="shared" si="333"/>
        <v>442.077300000001</v>
      </c>
      <c r="L3037" s="41">
        <f t="shared" si="334"/>
        <v>5873.3127</v>
      </c>
      <c r="M3037" s="39">
        <v>2</v>
      </c>
      <c r="N3037" s="43">
        <f t="shared" si="335"/>
        <v>0.0141843971631206</v>
      </c>
      <c r="O3037" s="44" t="s">
        <v>31</v>
      </c>
      <c r="P3037" s="45" t="s">
        <v>28</v>
      </c>
    </row>
    <row r="3038" ht="22.5" customHeight="1" spans="1:16">
      <c r="A3038" s="46" t="s">
        <v>61</v>
      </c>
      <c r="B3038" s="47" t="s">
        <v>62</v>
      </c>
      <c r="C3038" s="48">
        <v>45334</v>
      </c>
      <c r="D3038" s="47" t="str">
        <f t="shared" si="329"/>
        <v>February</v>
      </c>
      <c r="E3038" s="47">
        <f t="shared" si="330"/>
        <v>2024</v>
      </c>
      <c r="F3038" s="49">
        <v>140</v>
      </c>
      <c r="G3038" s="50">
        <v>25.99</v>
      </c>
      <c r="H3038" s="51">
        <f t="shared" si="331"/>
        <v>3638.6</v>
      </c>
      <c r="I3038" s="52">
        <v>0.2</v>
      </c>
      <c r="J3038" s="31" t="str">
        <f t="shared" si="332"/>
        <v>Very High (16–20%)</v>
      </c>
      <c r="K3038" s="51">
        <f t="shared" si="333"/>
        <v>727.72</v>
      </c>
      <c r="L3038" s="51">
        <f t="shared" si="334"/>
        <v>2910.88</v>
      </c>
      <c r="M3038" s="49">
        <v>2</v>
      </c>
      <c r="N3038" s="53">
        <f t="shared" si="335"/>
        <v>0.0142857142857143</v>
      </c>
      <c r="O3038" s="54" t="s">
        <v>32</v>
      </c>
      <c r="P3038" s="55" t="s">
        <v>29</v>
      </c>
    </row>
    <row r="3039" ht="22.5" customHeight="1" spans="1:16">
      <c r="A3039" s="36" t="s">
        <v>46</v>
      </c>
      <c r="B3039" s="37" t="s">
        <v>47</v>
      </c>
      <c r="C3039" s="38">
        <v>45355</v>
      </c>
      <c r="D3039" s="37" t="str">
        <f t="shared" si="329"/>
        <v>March</v>
      </c>
      <c r="E3039" s="37">
        <f t="shared" si="330"/>
        <v>2024</v>
      </c>
      <c r="F3039" s="39">
        <v>161</v>
      </c>
      <c r="G3039" s="40">
        <v>23.22</v>
      </c>
      <c r="H3039" s="41">
        <f t="shared" si="331"/>
        <v>3738.42</v>
      </c>
      <c r="I3039" s="42">
        <v>0.19</v>
      </c>
      <c r="J3039" s="31" t="str">
        <f t="shared" si="332"/>
        <v>Very High (16–20%)</v>
      </c>
      <c r="K3039" s="41">
        <f t="shared" si="333"/>
        <v>710.2998</v>
      </c>
      <c r="L3039" s="41">
        <f t="shared" si="334"/>
        <v>3028.1202</v>
      </c>
      <c r="M3039" s="39">
        <v>3</v>
      </c>
      <c r="N3039" s="43">
        <f t="shared" si="335"/>
        <v>0.0186335403726708</v>
      </c>
      <c r="O3039" s="44" t="s">
        <v>31</v>
      </c>
      <c r="P3039" s="45" t="s">
        <v>28</v>
      </c>
    </row>
    <row r="3040" ht="22.5" customHeight="1" spans="1:16">
      <c r="A3040" s="46" t="s">
        <v>58</v>
      </c>
      <c r="B3040" s="47" t="s">
        <v>57</v>
      </c>
      <c r="C3040" s="48">
        <v>45355</v>
      </c>
      <c r="D3040" s="47" t="str">
        <f t="shared" si="329"/>
        <v>March</v>
      </c>
      <c r="E3040" s="47">
        <f t="shared" si="330"/>
        <v>2024</v>
      </c>
      <c r="F3040" s="49">
        <v>162</v>
      </c>
      <c r="G3040" s="50">
        <v>55.58</v>
      </c>
      <c r="H3040" s="51">
        <f t="shared" si="331"/>
        <v>9003.96</v>
      </c>
      <c r="I3040" s="52">
        <v>0.2</v>
      </c>
      <c r="J3040" s="31" t="str">
        <f t="shared" si="332"/>
        <v>Very High (16–20%)</v>
      </c>
      <c r="K3040" s="51">
        <f t="shared" si="333"/>
        <v>1800.792</v>
      </c>
      <c r="L3040" s="51">
        <f t="shared" si="334"/>
        <v>7203.168</v>
      </c>
      <c r="M3040" s="49">
        <v>0</v>
      </c>
      <c r="N3040" s="53">
        <f t="shared" si="335"/>
        <v>0</v>
      </c>
      <c r="O3040" s="54" t="s">
        <v>33</v>
      </c>
      <c r="P3040" s="55" t="s">
        <v>30</v>
      </c>
    </row>
    <row r="3041" ht="22.5" customHeight="1" spans="1:16">
      <c r="A3041" s="36" t="s">
        <v>7</v>
      </c>
      <c r="B3041" s="37" t="s">
        <v>47</v>
      </c>
      <c r="C3041" s="38">
        <v>45376</v>
      </c>
      <c r="D3041" s="37" t="str">
        <f t="shared" si="329"/>
        <v>March</v>
      </c>
      <c r="E3041" s="37">
        <f t="shared" si="330"/>
        <v>2024</v>
      </c>
      <c r="F3041" s="39">
        <v>147</v>
      </c>
      <c r="G3041" s="40">
        <v>13.55</v>
      </c>
      <c r="H3041" s="41">
        <f t="shared" si="331"/>
        <v>1991.85</v>
      </c>
      <c r="I3041" s="42">
        <v>0.16</v>
      </c>
      <c r="J3041" s="31" t="str">
        <f t="shared" si="332"/>
        <v>Very High (16–20%)</v>
      </c>
      <c r="K3041" s="41">
        <f t="shared" si="333"/>
        <v>318.696</v>
      </c>
      <c r="L3041" s="41">
        <f t="shared" si="334"/>
        <v>1673.154</v>
      </c>
      <c r="M3041" s="39">
        <v>0</v>
      </c>
      <c r="N3041" s="43">
        <f t="shared" si="335"/>
        <v>0</v>
      </c>
      <c r="O3041" s="44" t="s">
        <v>33</v>
      </c>
      <c r="P3041" s="45" t="s">
        <v>28</v>
      </c>
    </row>
    <row r="3042" ht="22.5" customHeight="1" spans="1:16">
      <c r="A3042" s="46" t="s">
        <v>9</v>
      </c>
      <c r="B3042" s="47" t="s">
        <v>62</v>
      </c>
      <c r="C3042" s="48">
        <v>45376</v>
      </c>
      <c r="D3042" s="47" t="str">
        <f t="shared" si="329"/>
        <v>March</v>
      </c>
      <c r="E3042" s="47">
        <f t="shared" si="330"/>
        <v>2024</v>
      </c>
      <c r="F3042" s="49">
        <v>154</v>
      </c>
      <c r="G3042" s="50">
        <v>44.03</v>
      </c>
      <c r="H3042" s="51">
        <f t="shared" si="331"/>
        <v>6780.62</v>
      </c>
      <c r="I3042" s="52">
        <v>0.08</v>
      </c>
      <c r="J3042" s="31" t="str">
        <f t="shared" si="332"/>
        <v>Moderate (6–10%)</v>
      </c>
      <c r="K3042" s="51">
        <f t="shared" si="333"/>
        <v>542.4496</v>
      </c>
      <c r="L3042" s="51">
        <f t="shared" si="334"/>
        <v>6238.1704</v>
      </c>
      <c r="M3042" s="49">
        <v>1</v>
      </c>
      <c r="N3042" s="53">
        <f t="shared" si="335"/>
        <v>0.00649350649350649</v>
      </c>
      <c r="O3042" s="54" t="s">
        <v>32</v>
      </c>
      <c r="P3042" s="55" t="s">
        <v>30</v>
      </c>
    </row>
    <row r="3043" ht="22.5" customHeight="1" spans="1:16">
      <c r="A3043" s="36" t="s">
        <v>54</v>
      </c>
      <c r="B3043" s="37" t="s">
        <v>55</v>
      </c>
      <c r="C3043" s="38">
        <v>45376</v>
      </c>
      <c r="D3043" s="37" t="str">
        <f t="shared" si="329"/>
        <v>March</v>
      </c>
      <c r="E3043" s="37">
        <f t="shared" si="330"/>
        <v>2024</v>
      </c>
      <c r="F3043" s="39">
        <v>158</v>
      </c>
      <c r="G3043" s="40">
        <v>21.24</v>
      </c>
      <c r="H3043" s="41">
        <f t="shared" si="331"/>
        <v>3355.92</v>
      </c>
      <c r="I3043" s="42">
        <v>0.19</v>
      </c>
      <c r="J3043" s="31" t="str">
        <f t="shared" si="332"/>
        <v>Very High (16–20%)</v>
      </c>
      <c r="K3043" s="41">
        <f t="shared" si="333"/>
        <v>637.6248</v>
      </c>
      <c r="L3043" s="41">
        <f t="shared" si="334"/>
        <v>2718.2952</v>
      </c>
      <c r="M3043" s="39">
        <v>1</v>
      </c>
      <c r="N3043" s="43">
        <f t="shared" si="335"/>
        <v>0.00632911392405063</v>
      </c>
      <c r="O3043" s="44" t="s">
        <v>31</v>
      </c>
      <c r="P3043" s="45" t="s">
        <v>29</v>
      </c>
    </row>
    <row r="3044" ht="22.5" customHeight="1" spans="1:16">
      <c r="A3044" s="46" t="s">
        <v>56</v>
      </c>
      <c r="B3044" s="47" t="s">
        <v>57</v>
      </c>
      <c r="C3044" s="48">
        <v>45383</v>
      </c>
      <c r="D3044" s="47" t="str">
        <f t="shared" si="329"/>
        <v>April</v>
      </c>
      <c r="E3044" s="47">
        <f t="shared" si="330"/>
        <v>2024</v>
      </c>
      <c r="F3044" s="49">
        <v>159</v>
      </c>
      <c r="G3044" s="50">
        <v>20.81</v>
      </c>
      <c r="H3044" s="51">
        <f t="shared" si="331"/>
        <v>3308.79</v>
      </c>
      <c r="I3044" s="52">
        <v>0.19</v>
      </c>
      <c r="J3044" s="31" t="str">
        <f t="shared" si="332"/>
        <v>Very High (16–20%)</v>
      </c>
      <c r="K3044" s="51">
        <f t="shared" si="333"/>
        <v>628.6701</v>
      </c>
      <c r="L3044" s="51">
        <f t="shared" si="334"/>
        <v>2680.1199</v>
      </c>
      <c r="M3044" s="49">
        <v>4</v>
      </c>
      <c r="N3044" s="53">
        <f t="shared" si="335"/>
        <v>0.0251572327044025</v>
      </c>
      <c r="O3044" s="54" t="s">
        <v>32</v>
      </c>
      <c r="P3044" s="55" t="s">
        <v>28</v>
      </c>
    </row>
    <row r="3045" ht="22.5" customHeight="1" spans="1:16">
      <c r="A3045" s="36" t="s">
        <v>56</v>
      </c>
      <c r="B3045" s="37" t="s">
        <v>57</v>
      </c>
      <c r="C3045" s="38">
        <v>45404</v>
      </c>
      <c r="D3045" s="37" t="str">
        <f t="shared" si="329"/>
        <v>April</v>
      </c>
      <c r="E3045" s="37">
        <f t="shared" si="330"/>
        <v>2024</v>
      </c>
      <c r="F3045" s="39">
        <v>175</v>
      </c>
      <c r="G3045" s="40">
        <v>21.84</v>
      </c>
      <c r="H3045" s="41">
        <f t="shared" si="331"/>
        <v>3822</v>
      </c>
      <c r="I3045" s="42">
        <v>0.06</v>
      </c>
      <c r="J3045" s="31" t="str">
        <f t="shared" si="332"/>
        <v>Moderate (6–10%)</v>
      </c>
      <c r="K3045" s="41">
        <f t="shared" si="333"/>
        <v>229.32</v>
      </c>
      <c r="L3045" s="41">
        <f t="shared" si="334"/>
        <v>3592.68</v>
      </c>
      <c r="M3045" s="39">
        <v>4</v>
      </c>
      <c r="N3045" s="43">
        <f t="shared" si="335"/>
        <v>0.0228571428571429</v>
      </c>
      <c r="O3045" s="44" t="s">
        <v>33</v>
      </c>
      <c r="P3045" s="45" t="s">
        <v>29</v>
      </c>
    </row>
    <row r="3046" ht="22.5" customHeight="1" spans="1:16">
      <c r="A3046" s="46" t="s">
        <v>7</v>
      </c>
      <c r="B3046" s="47" t="s">
        <v>47</v>
      </c>
      <c r="C3046" s="48">
        <v>45411</v>
      </c>
      <c r="D3046" s="47" t="str">
        <f t="shared" si="329"/>
        <v>April</v>
      </c>
      <c r="E3046" s="47">
        <f t="shared" si="330"/>
        <v>2024</v>
      </c>
      <c r="F3046" s="49">
        <v>176</v>
      </c>
      <c r="G3046" s="50">
        <v>56.32</v>
      </c>
      <c r="H3046" s="51">
        <f t="shared" si="331"/>
        <v>9912.32</v>
      </c>
      <c r="I3046" s="52">
        <v>0.2</v>
      </c>
      <c r="J3046" s="31" t="str">
        <f t="shared" si="332"/>
        <v>Very High (16–20%)</v>
      </c>
      <c r="K3046" s="51">
        <f t="shared" si="333"/>
        <v>1982.464</v>
      </c>
      <c r="L3046" s="51">
        <f t="shared" si="334"/>
        <v>7929.856</v>
      </c>
      <c r="M3046" s="49">
        <v>2</v>
      </c>
      <c r="N3046" s="53">
        <f t="shared" si="335"/>
        <v>0.0113636363636364</v>
      </c>
      <c r="O3046" s="54" t="s">
        <v>32</v>
      </c>
      <c r="P3046" s="55" t="s">
        <v>30</v>
      </c>
    </row>
    <row r="3047" ht="22.5" customHeight="1" spans="1:16">
      <c r="A3047" s="36" t="s">
        <v>6</v>
      </c>
      <c r="B3047" s="37" t="s">
        <v>51</v>
      </c>
      <c r="C3047" s="38">
        <v>45418</v>
      </c>
      <c r="D3047" s="37" t="str">
        <f t="shared" si="329"/>
        <v>May</v>
      </c>
      <c r="E3047" s="37">
        <f t="shared" si="330"/>
        <v>2024</v>
      </c>
      <c r="F3047" s="39">
        <v>163</v>
      </c>
      <c r="G3047" s="40">
        <v>19.82</v>
      </c>
      <c r="H3047" s="41">
        <f t="shared" si="331"/>
        <v>3230.66</v>
      </c>
      <c r="I3047" s="42">
        <v>0.01</v>
      </c>
      <c r="J3047" s="31" t="str">
        <f t="shared" si="332"/>
        <v>Low (1–5%)</v>
      </c>
      <c r="K3047" s="41">
        <f t="shared" si="333"/>
        <v>32.3065999999999</v>
      </c>
      <c r="L3047" s="41">
        <f t="shared" si="334"/>
        <v>3198.3534</v>
      </c>
      <c r="M3047" s="39">
        <v>2</v>
      </c>
      <c r="N3047" s="43">
        <f t="shared" si="335"/>
        <v>0.0122699386503067</v>
      </c>
      <c r="O3047" s="44" t="s">
        <v>33</v>
      </c>
      <c r="P3047" s="45" t="s">
        <v>30</v>
      </c>
    </row>
    <row r="3048" ht="22.5" customHeight="1" spans="1:16">
      <c r="A3048" s="46" t="s">
        <v>61</v>
      </c>
      <c r="B3048" s="47" t="s">
        <v>62</v>
      </c>
      <c r="C3048" s="48">
        <v>45418</v>
      </c>
      <c r="D3048" s="47" t="str">
        <f t="shared" si="329"/>
        <v>May</v>
      </c>
      <c r="E3048" s="47">
        <f t="shared" si="330"/>
        <v>2024</v>
      </c>
      <c r="F3048" s="49">
        <v>153</v>
      </c>
      <c r="G3048" s="50">
        <v>44.49</v>
      </c>
      <c r="H3048" s="51">
        <f t="shared" si="331"/>
        <v>6806.97</v>
      </c>
      <c r="I3048" s="52">
        <v>0.05</v>
      </c>
      <c r="J3048" s="31" t="str">
        <f t="shared" si="332"/>
        <v>Low (1–5%)</v>
      </c>
      <c r="K3048" s="51">
        <f t="shared" si="333"/>
        <v>340.3485</v>
      </c>
      <c r="L3048" s="51">
        <f t="shared" si="334"/>
        <v>6466.6215</v>
      </c>
      <c r="M3048" s="49">
        <v>3</v>
      </c>
      <c r="N3048" s="53">
        <f t="shared" si="335"/>
        <v>0.0196078431372549</v>
      </c>
      <c r="O3048" s="54" t="s">
        <v>31</v>
      </c>
      <c r="P3048" s="55" t="s">
        <v>30</v>
      </c>
    </row>
    <row r="3049" ht="22.5" customHeight="1" spans="1:16">
      <c r="A3049" s="36" t="s">
        <v>64</v>
      </c>
      <c r="B3049" s="37" t="s">
        <v>65</v>
      </c>
      <c r="C3049" s="38">
        <v>45425</v>
      </c>
      <c r="D3049" s="37" t="str">
        <f t="shared" si="329"/>
        <v>May</v>
      </c>
      <c r="E3049" s="37">
        <f t="shared" si="330"/>
        <v>2024</v>
      </c>
      <c r="F3049" s="39">
        <v>162</v>
      </c>
      <c r="G3049" s="40">
        <v>52.33</v>
      </c>
      <c r="H3049" s="41">
        <f t="shared" si="331"/>
        <v>8477.46</v>
      </c>
      <c r="I3049" s="42">
        <v>0.12</v>
      </c>
      <c r="J3049" s="31" t="str">
        <f t="shared" si="332"/>
        <v>High (11–15%)</v>
      </c>
      <c r="K3049" s="41">
        <f t="shared" si="333"/>
        <v>1017.2952</v>
      </c>
      <c r="L3049" s="41">
        <f t="shared" si="334"/>
        <v>7460.1648</v>
      </c>
      <c r="M3049" s="39">
        <v>3</v>
      </c>
      <c r="N3049" s="43">
        <f t="shared" si="335"/>
        <v>0.0185185185185185</v>
      </c>
      <c r="O3049" s="44" t="s">
        <v>33</v>
      </c>
      <c r="P3049" s="45" t="s">
        <v>30</v>
      </c>
    </row>
    <row r="3050" ht="22.5" customHeight="1" spans="1:16">
      <c r="A3050" s="46" t="s">
        <v>10</v>
      </c>
      <c r="B3050" s="47" t="s">
        <v>62</v>
      </c>
      <c r="C3050" s="48">
        <v>45432</v>
      </c>
      <c r="D3050" s="47" t="str">
        <f t="shared" si="329"/>
        <v>May</v>
      </c>
      <c r="E3050" s="47">
        <f t="shared" si="330"/>
        <v>2024</v>
      </c>
      <c r="F3050" s="49">
        <v>136</v>
      </c>
      <c r="G3050" s="50">
        <v>10.59</v>
      </c>
      <c r="H3050" s="51">
        <f t="shared" si="331"/>
        <v>1440.24</v>
      </c>
      <c r="I3050" s="52">
        <v>0.12</v>
      </c>
      <c r="J3050" s="31" t="str">
        <f t="shared" si="332"/>
        <v>High (11–15%)</v>
      </c>
      <c r="K3050" s="51">
        <f t="shared" si="333"/>
        <v>172.8288</v>
      </c>
      <c r="L3050" s="51">
        <f t="shared" si="334"/>
        <v>1267.4112</v>
      </c>
      <c r="M3050" s="49">
        <v>3</v>
      </c>
      <c r="N3050" s="53">
        <f t="shared" si="335"/>
        <v>0.0220588235294118</v>
      </c>
      <c r="O3050" s="54" t="s">
        <v>32</v>
      </c>
      <c r="P3050" s="55" t="s">
        <v>28</v>
      </c>
    </row>
    <row r="3051" ht="22.5" customHeight="1" spans="1:16">
      <c r="A3051" s="36" t="s">
        <v>52</v>
      </c>
      <c r="B3051" s="37" t="s">
        <v>53</v>
      </c>
      <c r="C3051" s="38">
        <v>45439</v>
      </c>
      <c r="D3051" s="37" t="str">
        <f t="shared" si="329"/>
        <v>May</v>
      </c>
      <c r="E3051" s="37">
        <f t="shared" si="330"/>
        <v>2024</v>
      </c>
      <c r="F3051" s="39">
        <v>160</v>
      </c>
      <c r="G3051" s="40">
        <v>16.75</v>
      </c>
      <c r="H3051" s="41">
        <f t="shared" si="331"/>
        <v>2680</v>
      </c>
      <c r="I3051" s="42">
        <v>0.07</v>
      </c>
      <c r="J3051" s="31" t="str">
        <f t="shared" si="332"/>
        <v>Moderate (6–10%)</v>
      </c>
      <c r="K3051" s="41">
        <f t="shared" si="333"/>
        <v>187.6</v>
      </c>
      <c r="L3051" s="41">
        <f t="shared" si="334"/>
        <v>2492.4</v>
      </c>
      <c r="M3051" s="39">
        <v>1</v>
      </c>
      <c r="N3051" s="43">
        <f t="shared" si="335"/>
        <v>0.00625</v>
      </c>
      <c r="O3051" s="44" t="s">
        <v>32</v>
      </c>
      <c r="P3051" s="45" t="s">
        <v>29</v>
      </c>
    </row>
    <row r="3052" ht="22.5" customHeight="1" spans="1:16">
      <c r="A3052" s="46" t="s">
        <v>7</v>
      </c>
      <c r="B3052" s="47" t="s">
        <v>47</v>
      </c>
      <c r="C3052" s="48">
        <v>45460</v>
      </c>
      <c r="D3052" s="47" t="str">
        <f t="shared" si="329"/>
        <v>June</v>
      </c>
      <c r="E3052" s="47">
        <f t="shared" si="330"/>
        <v>2024</v>
      </c>
      <c r="F3052" s="49">
        <v>148</v>
      </c>
      <c r="G3052" s="50">
        <v>16.14</v>
      </c>
      <c r="H3052" s="51">
        <f t="shared" si="331"/>
        <v>2388.72</v>
      </c>
      <c r="I3052" s="52">
        <v>0.18</v>
      </c>
      <c r="J3052" s="31" t="str">
        <f t="shared" si="332"/>
        <v>Very High (16–20%)</v>
      </c>
      <c r="K3052" s="51">
        <f t="shared" si="333"/>
        <v>429.9696</v>
      </c>
      <c r="L3052" s="51">
        <f t="shared" si="334"/>
        <v>1958.7504</v>
      </c>
      <c r="M3052" s="49">
        <v>3</v>
      </c>
      <c r="N3052" s="53">
        <f t="shared" si="335"/>
        <v>0.0202702702702703</v>
      </c>
      <c r="O3052" s="54" t="s">
        <v>32</v>
      </c>
      <c r="P3052" s="55" t="s">
        <v>28</v>
      </c>
    </row>
    <row r="3053" ht="22.5" customHeight="1" spans="1:16">
      <c r="A3053" s="36" t="s">
        <v>6</v>
      </c>
      <c r="B3053" s="37" t="s">
        <v>51</v>
      </c>
      <c r="C3053" s="38">
        <v>45467</v>
      </c>
      <c r="D3053" s="37" t="str">
        <f t="shared" si="329"/>
        <v>June</v>
      </c>
      <c r="E3053" s="37">
        <f t="shared" si="330"/>
        <v>2024</v>
      </c>
      <c r="F3053" s="39">
        <v>130</v>
      </c>
      <c r="G3053" s="40">
        <v>49.65</v>
      </c>
      <c r="H3053" s="41">
        <f t="shared" si="331"/>
        <v>6454.5</v>
      </c>
      <c r="I3053" s="42">
        <v>0.12</v>
      </c>
      <c r="J3053" s="31" t="str">
        <f t="shared" si="332"/>
        <v>High (11–15%)</v>
      </c>
      <c r="K3053" s="41">
        <f t="shared" si="333"/>
        <v>774.54</v>
      </c>
      <c r="L3053" s="41">
        <f t="shared" si="334"/>
        <v>5679.96</v>
      </c>
      <c r="M3053" s="39">
        <v>1</v>
      </c>
      <c r="N3053" s="43">
        <f t="shared" si="335"/>
        <v>0.00769230769230769</v>
      </c>
      <c r="O3053" s="44" t="s">
        <v>33</v>
      </c>
      <c r="P3053" s="45" t="s">
        <v>30</v>
      </c>
    </row>
    <row r="3054" ht="22.5" customHeight="1" spans="1:16">
      <c r="A3054" s="46" t="s">
        <v>46</v>
      </c>
      <c r="B3054" s="47" t="s">
        <v>47</v>
      </c>
      <c r="C3054" s="48">
        <v>45481</v>
      </c>
      <c r="D3054" s="47" t="str">
        <f t="shared" si="329"/>
        <v>July</v>
      </c>
      <c r="E3054" s="47">
        <f t="shared" si="330"/>
        <v>2024</v>
      </c>
      <c r="F3054" s="49">
        <v>136</v>
      </c>
      <c r="G3054" s="50">
        <v>10.14</v>
      </c>
      <c r="H3054" s="51">
        <f t="shared" si="331"/>
        <v>1379.04</v>
      </c>
      <c r="I3054" s="52">
        <v>0.23</v>
      </c>
      <c r="J3054" s="31" t="str">
        <f t="shared" si="332"/>
        <v>Maximum (21–25%)</v>
      </c>
      <c r="K3054" s="51">
        <f t="shared" si="333"/>
        <v>317.1792</v>
      </c>
      <c r="L3054" s="51">
        <f t="shared" si="334"/>
        <v>1061.8608</v>
      </c>
      <c r="M3054" s="49">
        <v>0</v>
      </c>
      <c r="N3054" s="53">
        <f t="shared" si="335"/>
        <v>0</v>
      </c>
      <c r="O3054" s="54" t="s">
        <v>32</v>
      </c>
      <c r="P3054" s="55" t="s">
        <v>30</v>
      </c>
    </row>
    <row r="3055" ht="22.5" customHeight="1" spans="1:16">
      <c r="A3055" s="36" t="s">
        <v>64</v>
      </c>
      <c r="B3055" s="37" t="s">
        <v>65</v>
      </c>
      <c r="C3055" s="38">
        <v>45481</v>
      </c>
      <c r="D3055" s="37" t="str">
        <f t="shared" si="329"/>
        <v>July</v>
      </c>
      <c r="E3055" s="37">
        <f t="shared" si="330"/>
        <v>2024</v>
      </c>
      <c r="F3055" s="39">
        <v>139</v>
      </c>
      <c r="G3055" s="40">
        <v>21.36</v>
      </c>
      <c r="H3055" s="41">
        <f t="shared" si="331"/>
        <v>2969.04</v>
      </c>
      <c r="I3055" s="42">
        <v>0.21</v>
      </c>
      <c r="J3055" s="31" t="str">
        <f t="shared" si="332"/>
        <v>Maximum (21–25%)</v>
      </c>
      <c r="K3055" s="41">
        <f t="shared" si="333"/>
        <v>623.4984</v>
      </c>
      <c r="L3055" s="41">
        <f t="shared" si="334"/>
        <v>2345.5416</v>
      </c>
      <c r="M3055" s="39">
        <v>0</v>
      </c>
      <c r="N3055" s="43">
        <f t="shared" si="335"/>
        <v>0</v>
      </c>
      <c r="O3055" s="44" t="s">
        <v>32</v>
      </c>
      <c r="P3055" s="45" t="s">
        <v>29</v>
      </c>
    </row>
    <row r="3056" ht="22.5" customHeight="1" spans="1:16">
      <c r="A3056" s="46" t="s">
        <v>58</v>
      </c>
      <c r="B3056" s="47" t="s">
        <v>57</v>
      </c>
      <c r="C3056" s="48">
        <v>45488</v>
      </c>
      <c r="D3056" s="47" t="str">
        <f t="shared" si="329"/>
        <v>July</v>
      </c>
      <c r="E3056" s="47">
        <f t="shared" si="330"/>
        <v>2024</v>
      </c>
      <c r="F3056" s="49">
        <v>148</v>
      </c>
      <c r="G3056" s="50">
        <v>42.64</v>
      </c>
      <c r="H3056" s="51">
        <f t="shared" si="331"/>
        <v>6310.72</v>
      </c>
      <c r="I3056" s="52">
        <v>0.22</v>
      </c>
      <c r="J3056" s="31" t="str">
        <f t="shared" si="332"/>
        <v>Maximum (21–25%)</v>
      </c>
      <c r="K3056" s="51">
        <f t="shared" si="333"/>
        <v>1388.3584</v>
      </c>
      <c r="L3056" s="51">
        <f t="shared" si="334"/>
        <v>4922.3616</v>
      </c>
      <c r="M3056" s="49">
        <v>1</v>
      </c>
      <c r="N3056" s="53">
        <f t="shared" si="335"/>
        <v>0.00675675675675676</v>
      </c>
      <c r="O3056" s="54" t="s">
        <v>31</v>
      </c>
      <c r="P3056" s="55" t="s">
        <v>30</v>
      </c>
    </row>
    <row r="3057" ht="22.5" customHeight="1" spans="1:16">
      <c r="A3057" s="36" t="s">
        <v>50</v>
      </c>
      <c r="B3057" s="37" t="s">
        <v>51</v>
      </c>
      <c r="C3057" s="38">
        <v>45502</v>
      </c>
      <c r="D3057" s="37" t="str">
        <f t="shared" si="329"/>
        <v>July</v>
      </c>
      <c r="E3057" s="37">
        <f t="shared" si="330"/>
        <v>2024</v>
      </c>
      <c r="F3057" s="39">
        <v>147</v>
      </c>
      <c r="G3057" s="40">
        <v>52.41</v>
      </c>
      <c r="H3057" s="41">
        <f t="shared" si="331"/>
        <v>7704.27</v>
      </c>
      <c r="I3057" s="42">
        <v>0.18</v>
      </c>
      <c r="J3057" s="31" t="str">
        <f t="shared" si="332"/>
        <v>Very High (16–20%)</v>
      </c>
      <c r="K3057" s="41">
        <f t="shared" si="333"/>
        <v>1386.7686</v>
      </c>
      <c r="L3057" s="41">
        <f t="shared" si="334"/>
        <v>6317.5014</v>
      </c>
      <c r="M3057" s="39">
        <v>3</v>
      </c>
      <c r="N3057" s="43">
        <f t="shared" si="335"/>
        <v>0.0204081632653061</v>
      </c>
      <c r="O3057" s="44" t="s">
        <v>32</v>
      </c>
      <c r="P3057" s="45" t="s">
        <v>28</v>
      </c>
    </row>
    <row r="3058" ht="22.5" customHeight="1" spans="1:16">
      <c r="A3058" s="46" t="s">
        <v>9</v>
      </c>
      <c r="B3058" s="47" t="s">
        <v>62</v>
      </c>
      <c r="C3058" s="48">
        <v>45502</v>
      </c>
      <c r="D3058" s="47" t="str">
        <f t="shared" si="329"/>
        <v>July</v>
      </c>
      <c r="E3058" s="47">
        <f t="shared" si="330"/>
        <v>2024</v>
      </c>
      <c r="F3058" s="49">
        <v>153</v>
      </c>
      <c r="G3058" s="50">
        <v>45.94</v>
      </c>
      <c r="H3058" s="51">
        <f t="shared" si="331"/>
        <v>7028.82</v>
      </c>
      <c r="I3058" s="52">
        <v>0.19</v>
      </c>
      <c r="J3058" s="31" t="str">
        <f t="shared" si="332"/>
        <v>Very High (16–20%)</v>
      </c>
      <c r="K3058" s="51">
        <f t="shared" si="333"/>
        <v>1335.4758</v>
      </c>
      <c r="L3058" s="51">
        <f t="shared" si="334"/>
        <v>5693.3442</v>
      </c>
      <c r="M3058" s="49">
        <v>0</v>
      </c>
      <c r="N3058" s="53">
        <f t="shared" si="335"/>
        <v>0</v>
      </c>
      <c r="O3058" s="54" t="s">
        <v>33</v>
      </c>
      <c r="P3058" s="55" t="s">
        <v>29</v>
      </c>
    </row>
    <row r="3059" ht="22.5" customHeight="1" spans="1:16">
      <c r="A3059" s="36" t="s">
        <v>64</v>
      </c>
      <c r="B3059" s="37" t="s">
        <v>65</v>
      </c>
      <c r="C3059" s="38">
        <v>45530</v>
      </c>
      <c r="D3059" s="37" t="str">
        <f t="shared" si="329"/>
        <v>August</v>
      </c>
      <c r="E3059" s="37">
        <f t="shared" si="330"/>
        <v>2024</v>
      </c>
      <c r="F3059" s="39">
        <v>121</v>
      </c>
      <c r="G3059" s="40">
        <v>21.74</v>
      </c>
      <c r="H3059" s="41">
        <f t="shared" si="331"/>
        <v>2630.54</v>
      </c>
      <c r="I3059" s="42">
        <v>0.18</v>
      </c>
      <c r="J3059" s="31" t="str">
        <f t="shared" si="332"/>
        <v>Very High (16–20%)</v>
      </c>
      <c r="K3059" s="41">
        <f t="shared" si="333"/>
        <v>473.4972</v>
      </c>
      <c r="L3059" s="41">
        <f t="shared" si="334"/>
        <v>2157.0428</v>
      </c>
      <c r="M3059" s="39">
        <v>0</v>
      </c>
      <c r="N3059" s="43">
        <f t="shared" si="335"/>
        <v>0</v>
      </c>
      <c r="O3059" s="44" t="s">
        <v>31</v>
      </c>
      <c r="P3059" s="45" t="s">
        <v>30</v>
      </c>
    </row>
    <row r="3060" ht="22.5" customHeight="1" spans="1:16">
      <c r="A3060" s="46" t="s">
        <v>6</v>
      </c>
      <c r="B3060" s="47" t="s">
        <v>51</v>
      </c>
      <c r="C3060" s="48">
        <v>45537</v>
      </c>
      <c r="D3060" s="47" t="str">
        <f t="shared" si="329"/>
        <v>September</v>
      </c>
      <c r="E3060" s="47">
        <f t="shared" si="330"/>
        <v>2024</v>
      </c>
      <c r="F3060" s="49">
        <v>153</v>
      </c>
      <c r="G3060" s="50">
        <v>50.66</v>
      </c>
      <c r="H3060" s="51">
        <f t="shared" si="331"/>
        <v>7750.98</v>
      </c>
      <c r="I3060" s="52">
        <v>0.17</v>
      </c>
      <c r="J3060" s="31" t="str">
        <f t="shared" si="332"/>
        <v>Very High (16–20%)</v>
      </c>
      <c r="K3060" s="51">
        <f t="shared" si="333"/>
        <v>1317.6666</v>
      </c>
      <c r="L3060" s="51">
        <f t="shared" si="334"/>
        <v>6433.3134</v>
      </c>
      <c r="M3060" s="49">
        <v>4</v>
      </c>
      <c r="N3060" s="53">
        <f t="shared" si="335"/>
        <v>0.0261437908496732</v>
      </c>
      <c r="O3060" s="54" t="s">
        <v>32</v>
      </c>
      <c r="P3060" s="55" t="s">
        <v>30</v>
      </c>
    </row>
    <row r="3061" ht="22.5" customHeight="1" spans="1:16">
      <c r="A3061" s="36" t="s">
        <v>8</v>
      </c>
      <c r="B3061" s="37" t="s">
        <v>45</v>
      </c>
      <c r="C3061" s="38">
        <v>45537</v>
      </c>
      <c r="D3061" s="37" t="str">
        <f t="shared" si="329"/>
        <v>September</v>
      </c>
      <c r="E3061" s="37">
        <f t="shared" si="330"/>
        <v>2024</v>
      </c>
      <c r="F3061" s="39">
        <v>166</v>
      </c>
      <c r="G3061" s="40">
        <v>50.8</v>
      </c>
      <c r="H3061" s="41">
        <f t="shared" si="331"/>
        <v>8432.8</v>
      </c>
      <c r="I3061" s="42">
        <v>0.21</v>
      </c>
      <c r="J3061" s="31" t="str">
        <f t="shared" si="332"/>
        <v>Maximum (21–25%)</v>
      </c>
      <c r="K3061" s="41">
        <f t="shared" si="333"/>
        <v>1770.888</v>
      </c>
      <c r="L3061" s="41">
        <f t="shared" si="334"/>
        <v>6661.912</v>
      </c>
      <c r="M3061" s="39">
        <v>1</v>
      </c>
      <c r="N3061" s="43">
        <f t="shared" si="335"/>
        <v>0.00602409638554217</v>
      </c>
      <c r="O3061" s="44" t="s">
        <v>32</v>
      </c>
      <c r="P3061" s="45" t="s">
        <v>29</v>
      </c>
    </row>
    <row r="3062" ht="22.5" customHeight="1" spans="1:16">
      <c r="A3062" s="46" t="s">
        <v>64</v>
      </c>
      <c r="B3062" s="47" t="s">
        <v>65</v>
      </c>
      <c r="C3062" s="48">
        <v>45544</v>
      </c>
      <c r="D3062" s="47" t="str">
        <f t="shared" si="329"/>
        <v>September</v>
      </c>
      <c r="E3062" s="47">
        <f t="shared" si="330"/>
        <v>2024</v>
      </c>
      <c r="F3062" s="49">
        <v>156</v>
      </c>
      <c r="G3062" s="50">
        <v>26.09</v>
      </c>
      <c r="H3062" s="51">
        <f t="shared" si="331"/>
        <v>4070.04</v>
      </c>
      <c r="I3062" s="52">
        <v>0.23</v>
      </c>
      <c r="J3062" s="31" t="str">
        <f t="shared" si="332"/>
        <v>Maximum (21–25%)</v>
      </c>
      <c r="K3062" s="51">
        <f t="shared" si="333"/>
        <v>936.1092</v>
      </c>
      <c r="L3062" s="51">
        <f t="shared" si="334"/>
        <v>3133.9308</v>
      </c>
      <c r="M3062" s="49">
        <v>2</v>
      </c>
      <c r="N3062" s="53">
        <f t="shared" si="335"/>
        <v>0.0128205128205128</v>
      </c>
      <c r="O3062" s="54" t="s">
        <v>33</v>
      </c>
      <c r="P3062" s="55" t="s">
        <v>30</v>
      </c>
    </row>
    <row r="3063" ht="22.5" customHeight="1" spans="1:16">
      <c r="A3063" s="36" t="s">
        <v>58</v>
      </c>
      <c r="B3063" s="37" t="s">
        <v>57</v>
      </c>
      <c r="C3063" s="38">
        <v>45544</v>
      </c>
      <c r="D3063" s="37" t="str">
        <f t="shared" si="329"/>
        <v>September</v>
      </c>
      <c r="E3063" s="37">
        <f t="shared" si="330"/>
        <v>2024</v>
      </c>
      <c r="F3063" s="39">
        <v>161</v>
      </c>
      <c r="G3063" s="40">
        <v>43.45</v>
      </c>
      <c r="H3063" s="41">
        <f t="shared" si="331"/>
        <v>6995.45</v>
      </c>
      <c r="I3063" s="42">
        <v>0.03</v>
      </c>
      <c r="J3063" s="31" t="str">
        <f t="shared" si="332"/>
        <v>Low (1–5%)</v>
      </c>
      <c r="K3063" s="41">
        <f t="shared" si="333"/>
        <v>209.8635</v>
      </c>
      <c r="L3063" s="41">
        <f t="shared" si="334"/>
        <v>6785.5865</v>
      </c>
      <c r="M3063" s="39">
        <v>1</v>
      </c>
      <c r="N3063" s="43">
        <f t="shared" si="335"/>
        <v>0.0062111801242236</v>
      </c>
      <c r="O3063" s="44" t="s">
        <v>33</v>
      </c>
      <c r="P3063" s="45" t="s">
        <v>28</v>
      </c>
    </row>
    <row r="3064" ht="22.5" customHeight="1" spans="1:16">
      <c r="A3064" s="46" t="s">
        <v>56</v>
      </c>
      <c r="B3064" s="47" t="s">
        <v>57</v>
      </c>
      <c r="C3064" s="48">
        <v>45544</v>
      </c>
      <c r="D3064" s="47" t="str">
        <f t="shared" si="329"/>
        <v>September</v>
      </c>
      <c r="E3064" s="47">
        <f t="shared" si="330"/>
        <v>2024</v>
      </c>
      <c r="F3064" s="49">
        <v>127</v>
      </c>
      <c r="G3064" s="50">
        <v>42.09</v>
      </c>
      <c r="H3064" s="51">
        <f t="shared" si="331"/>
        <v>5345.43</v>
      </c>
      <c r="I3064" s="52">
        <v>0.11</v>
      </c>
      <c r="J3064" s="31" t="str">
        <f t="shared" si="332"/>
        <v>High (11–15%)</v>
      </c>
      <c r="K3064" s="51">
        <f t="shared" si="333"/>
        <v>587.9973</v>
      </c>
      <c r="L3064" s="51">
        <f t="shared" si="334"/>
        <v>4757.4327</v>
      </c>
      <c r="M3064" s="49">
        <v>2</v>
      </c>
      <c r="N3064" s="53">
        <f t="shared" si="335"/>
        <v>0.015748031496063</v>
      </c>
      <c r="O3064" s="54" t="s">
        <v>33</v>
      </c>
      <c r="P3064" s="55" t="s">
        <v>28</v>
      </c>
    </row>
    <row r="3065" ht="22.5" customHeight="1" spans="1:16">
      <c r="A3065" s="36" t="s">
        <v>52</v>
      </c>
      <c r="B3065" s="37" t="s">
        <v>53</v>
      </c>
      <c r="C3065" s="38">
        <v>45558</v>
      </c>
      <c r="D3065" s="37" t="str">
        <f t="shared" si="329"/>
        <v>September</v>
      </c>
      <c r="E3065" s="37">
        <f t="shared" si="330"/>
        <v>2024</v>
      </c>
      <c r="F3065" s="39">
        <v>161</v>
      </c>
      <c r="G3065" s="40">
        <v>30.7</v>
      </c>
      <c r="H3065" s="41">
        <f t="shared" si="331"/>
        <v>4942.7</v>
      </c>
      <c r="I3065" s="42">
        <v>0.15</v>
      </c>
      <c r="J3065" s="31" t="str">
        <f t="shared" si="332"/>
        <v>High (11–15%)</v>
      </c>
      <c r="K3065" s="41">
        <f t="shared" si="333"/>
        <v>741.405</v>
      </c>
      <c r="L3065" s="41">
        <f t="shared" si="334"/>
        <v>4201.295</v>
      </c>
      <c r="M3065" s="39">
        <v>3</v>
      </c>
      <c r="N3065" s="43">
        <f t="shared" si="335"/>
        <v>0.0186335403726708</v>
      </c>
      <c r="O3065" s="44" t="s">
        <v>32</v>
      </c>
      <c r="P3065" s="45" t="s">
        <v>28</v>
      </c>
    </row>
    <row r="3066" ht="22.5" customHeight="1" spans="1:16">
      <c r="A3066" s="46" t="s">
        <v>58</v>
      </c>
      <c r="B3066" s="47" t="s">
        <v>57</v>
      </c>
      <c r="C3066" s="48">
        <v>45572</v>
      </c>
      <c r="D3066" s="47" t="str">
        <f t="shared" si="329"/>
        <v>October</v>
      </c>
      <c r="E3066" s="47">
        <f t="shared" si="330"/>
        <v>2024</v>
      </c>
      <c r="F3066" s="49">
        <v>147</v>
      </c>
      <c r="G3066" s="50">
        <v>39.28</v>
      </c>
      <c r="H3066" s="51">
        <f t="shared" si="331"/>
        <v>5774.16</v>
      </c>
      <c r="I3066" s="52">
        <v>0.23</v>
      </c>
      <c r="J3066" s="31" t="str">
        <f t="shared" si="332"/>
        <v>Maximum (21–25%)</v>
      </c>
      <c r="K3066" s="51">
        <f t="shared" si="333"/>
        <v>1328.0568</v>
      </c>
      <c r="L3066" s="51">
        <f t="shared" si="334"/>
        <v>4446.1032</v>
      </c>
      <c r="M3066" s="49">
        <v>2</v>
      </c>
      <c r="N3066" s="53">
        <f t="shared" si="335"/>
        <v>0.0136054421768707</v>
      </c>
      <c r="O3066" s="54" t="s">
        <v>32</v>
      </c>
      <c r="P3066" s="55" t="s">
        <v>28</v>
      </c>
    </row>
    <row r="3067" ht="22.5" customHeight="1" spans="1:16">
      <c r="A3067" s="36" t="s">
        <v>48</v>
      </c>
      <c r="B3067" s="37" t="s">
        <v>49</v>
      </c>
      <c r="C3067" s="38">
        <v>45600</v>
      </c>
      <c r="D3067" s="37" t="str">
        <f t="shared" si="329"/>
        <v>November</v>
      </c>
      <c r="E3067" s="37">
        <f t="shared" si="330"/>
        <v>2024</v>
      </c>
      <c r="F3067" s="39">
        <v>142</v>
      </c>
      <c r="G3067" s="40">
        <v>23.98</v>
      </c>
      <c r="H3067" s="41">
        <f t="shared" si="331"/>
        <v>3405.16</v>
      </c>
      <c r="I3067" s="42">
        <v>0.02</v>
      </c>
      <c r="J3067" s="31" t="str">
        <f t="shared" si="332"/>
        <v>Low (1–5%)</v>
      </c>
      <c r="K3067" s="41">
        <f t="shared" si="333"/>
        <v>68.1032</v>
      </c>
      <c r="L3067" s="41">
        <f t="shared" si="334"/>
        <v>3337.0568</v>
      </c>
      <c r="M3067" s="39">
        <v>4</v>
      </c>
      <c r="N3067" s="43">
        <f t="shared" si="335"/>
        <v>0.028169014084507</v>
      </c>
      <c r="O3067" s="44" t="s">
        <v>33</v>
      </c>
      <c r="P3067" s="45" t="s">
        <v>29</v>
      </c>
    </row>
    <row r="3068" ht="22.5" customHeight="1" spans="1:16">
      <c r="A3068" s="46" t="s">
        <v>52</v>
      </c>
      <c r="B3068" s="47" t="s">
        <v>53</v>
      </c>
      <c r="C3068" s="48">
        <v>45635</v>
      </c>
      <c r="D3068" s="47" t="str">
        <f t="shared" si="329"/>
        <v>December</v>
      </c>
      <c r="E3068" s="47">
        <f t="shared" si="330"/>
        <v>2024</v>
      </c>
      <c r="F3068" s="49">
        <v>145</v>
      </c>
      <c r="G3068" s="50">
        <v>54.79</v>
      </c>
      <c r="H3068" s="51">
        <f t="shared" si="331"/>
        <v>7944.55</v>
      </c>
      <c r="I3068" s="52">
        <v>0.17</v>
      </c>
      <c r="J3068" s="31" t="str">
        <f t="shared" si="332"/>
        <v>Very High (16–20%)</v>
      </c>
      <c r="K3068" s="51">
        <f t="shared" si="333"/>
        <v>1350.5735</v>
      </c>
      <c r="L3068" s="51">
        <f t="shared" si="334"/>
        <v>6593.9765</v>
      </c>
      <c r="M3068" s="49">
        <v>1</v>
      </c>
      <c r="N3068" s="53">
        <f t="shared" si="335"/>
        <v>0.00689655172413793</v>
      </c>
      <c r="O3068" s="54" t="s">
        <v>32</v>
      </c>
      <c r="P3068" s="55" t="s">
        <v>29</v>
      </c>
    </row>
    <row r="3069" ht="22.5" customHeight="1" spans="1:16">
      <c r="A3069" s="36" t="s">
        <v>54</v>
      </c>
      <c r="B3069" s="37" t="s">
        <v>55</v>
      </c>
      <c r="C3069" s="38">
        <v>45635</v>
      </c>
      <c r="D3069" s="37" t="str">
        <f t="shared" si="329"/>
        <v>December</v>
      </c>
      <c r="E3069" s="37">
        <f t="shared" si="330"/>
        <v>2024</v>
      </c>
      <c r="F3069" s="39">
        <v>150</v>
      </c>
      <c r="G3069" s="40">
        <v>17.07</v>
      </c>
      <c r="H3069" s="41">
        <f t="shared" si="331"/>
        <v>2560.5</v>
      </c>
      <c r="I3069" s="42">
        <v>0.21</v>
      </c>
      <c r="J3069" s="31" t="str">
        <f t="shared" si="332"/>
        <v>Maximum (21–25%)</v>
      </c>
      <c r="K3069" s="41">
        <f t="shared" si="333"/>
        <v>537.705</v>
      </c>
      <c r="L3069" s="41">
        <f t="shared" si="334"/>
        <v>2022.795</v>
      </c>
      <c r="M3069" s="39">
        <v>0</v>
      </c>
      <c r="N3069" s="43">
        <f t="shared" si="335"/>
        <v>0</v>
      </c>
      <c r="O3069" s="44" t="s">
        <v>33</v>
      </c>
      <c r="P3069" s="45" t="s">
        <v>29</v>
      </c>
    </row>
    <row r="3070" ht="22.5" customHeight="1" spans="1:16">
      <c r="A3070" s="46" t="s">
        <v>8</v>
      </c>
      <c r="B3070" s="47" t="s">
        <v>45</v>
      </c>
      <c r="C3070" s="48">
        <v>45642</v>
      </c>
      <c r="D3070" s="47" t="str">
        <f t="shared" si="329"/>
        <v>December</v>
      </c>
      <c r="E3070" s="47">
        <f t="shared" si="330"/>
        <v>2024</v>
      </c>
      <c r="F3070" s="49">
        <v>166</v>
      </c>
      <c r="G3070" s="50">
        <v>19.85</v>
      </c>
      <c r="H3070" s="51">
        <f t="shared" si="331"/>
        <v>3295.1</v>
      </c>
      <c r="I3070" s="52">
        <v>0.03</v>
      </c>
      <c r="J3070" s="31" t="str">
        <f t="shared" si="332"/>
        <v>Low (1–5%)</v>
      </c>
      <c r="K3070" s="51">
        <f t="shared" si="333"/>
        <v>98.8530000000001</v>
      </c>
      <c r="L3070" s="51">
        <f t="shared" si="334"/>
        <v>3196.247</v>
      </c>
      <c r="M3070" s="49">
        <v>2</v>
      </c>
      <c r="N3070" s="53">
        <f t="shared" si="335"/>
        <v>0.0120481927710843</v>
      </c>
      <c r="O3070" s="54" t="s">
        <v>33</v>
      </c>
      <c r="P3070" s="55" t="s">
        <v>30</v>
      </c>
    </row>
    <row r="3071" ht="22.5" customHeight="1" spans="1:16">
      <c r="A3071" s="36" t="s">
        <v>58</v>
      </c>
      <c r="B3071" s="37" t="s">
        <v>57</v>
      </c>
      <c r="C3071" s="38">
        <v>45642</v>
      </c>
      <c r="D3071" s="37" t="str">
        <f t="shared" si="329"/>
        <v>December</v>
      </c>
      <c r="E3071" s="37">
        <f t="shared" si="330"/>
        <v>2024</v>
      </c>
      <c r="F3071" s="39">
        <v>158</v>
      </c>
      <c r="G3071" s="40">
        <v>51.09</v>
      </c>
      <c r="H3071" s="41">
        <f t="shared" si="331"/>
        <v>8072.22</v>
      </c>
      <c r="I3071" s="42">
        <v>0.14</v>
      </c>
      <c r="J3071" s="31" t="str">
        <f t="shared" si="332"/>
        <v>High (11–15%)</v>
      </c>
      <c r="K3071" s="41">
        <f t="shared" si="333"/>
        <v>1130.1108</v>
      </c>
      <c r="L3071" s="41">
        <f t="shared" si="334"/>
        <v>6942.1092</v>
      </c>
      <c r="M3071" s="39">
        <v>1</v>
      </c>
      <c r="N3071" s="43">
        <f t="shared" si="335"/>
        <v>0.00632911392405063</v>
      </c>
      <c r="O3071" s="44" t="s">
        <v>31</v>
      </c>
      <c r="P3071" s="45" t="s">
        <v>29</v>
      </c>
    </row>
    <row r="3072" ht="22.5" customHeight="1" spans="1:16">
      <c r="A3072" s="46" t="s">
        <v>48</v>
      </c>
      <c r="B3072" s="47" t="s">
        <v>49</v>
      </c>
      <c r="C3072" s="48">
        <v>45649</v>
      </c>
      <c r="D3072" s="47" t="str">
        <f t="shared" si="329"/>
        <v>December</v>
      </c>
      <c r="E3072" s="47">
        <f t="shared" si="330"/>
        <v>2024</v>
      </c>
      <c r="F3072" s="49">
        <v>173</v>
      </c>
      <c r="G3072" s="50">
        <v>13.07</v>
      </c>
      <c r="H3072" s="51">
        <f t="shared" si="331"/>
        <v>2261.11</v>
      </c>
      <c r="I3072" s="52">
        <v>0.15</v>
      </c>
      <c r="J3072" s="31" t="str">
        <f t="shared" si="332"/>
        <v>High (11–15%)</v>
      </c>
      <c r="K3072" s="51">
        <f t="shared" si="333"/>
        <v>339.1665</v>
      </c>
      <c r="L3072" s="51">
        <f t="shared" si="334"/>
        <v>1921.9435</v>
      </c>
      <c r="M3072" s="49">
        <v>0</v>
      </c>
      <c r="N3072" s="53">
        <f t="shared" si="335"/>
        <v>0</v>
      </c>
      <c r="O3072" s="54" t="s">
        <v>31</v>
      </c>
      <c r="P3072" s="55" t="s">
        <v>29</v>
      </c>
    </row>
    <row r="3073" ht="22.5" customHeight="1" spans="1:16">
      <c r="A3073" s="36" t="s">
        <v>63</v>
      </c>
      <c r="B3073" s="37" t="s">
        <v>57</v>
      </c>
      <c r="C3073" s="38">
        <v>45656</v>
      </c>
      <c r="D3073" s="37" t="str">
        <f t="shared" si="329"/>
        <v>December</v>
      </c>
      <c r="E3073" s="37">
        <f t="shared" si="330"/>
        <v>2024</v>
      </c>
      <c r="F3073" s="39">
        <v>156</v>
      </c>
      <c r="G3073" s="40">
        <v>51.01</v>
      </c>
      <c r="H3073" s="41">
        <f t="shared" si="331"/>
        <v>7957.56</v>
      </c>
      <c r="I3073" s="42">
        <v>0.03</v>
      </c>
      <c r="J3073" s="31" t="str">
        <f t="shared" si="332"/>
        <v>Low (1–5%)</v>
      </c>
      <c r="K3073" s="41">
        <f t="shared" si="333"/>
        <v>238.7268</v>
      </c>
      <c r="L3073" s="41">
        <f t="shared" si="334"/>
        <v>7718.8332</v>
      </c>
      <c r="M3073" s="39">
        <v>5</v>
      </c>
      <c r="N3073" s="43">
        <f t="shared" si="335"/>
        <v>0.032051282051282</v>
      </c>
      <c r="O3073" s="44" t="s">
        <v>33</v>
      </c>
      <c r="P3073" s="45" t="s">
        <v>30</v>
      </c>
    </row>
    <row r="3074" ht="22.5" customHeight="1" spans="1:16">
      <c r="A3074" s="46" t="s">
        <v>54</v>
      </c>
      <c r="B3074" s="47" t="s">
        <v>55</v>
      </c>
      <c r="C3074" s="48">
        <v>45656</v>
      </c>
      <c r="D3074" s="47" t="str">
        <f t="shared" si="329"/>
        <v>December</v>
      </c>
      <c r="E3074" s="47">
        <f t="shared" si="330"/>
        <v>2024</v>
      </c>
      <c r="F3074" s="49">
        <v>147</v>
      </c>
      <c r="G3074" s="50">
        <v>32.51</v>
      </c>
      <c r="H3074" s="51">
        <f t="shared" si="331"/>
        <v>4778.97</v>
      </c>
      <c r="I3074" s="52">
        <v>0.02</v>
      </c>
      <c r="J3074" s="31" t="str">
        <f t="shared" si="332"/>
        <v>Low (1–5%)</v>
      </c>
      <c r="K3074" s="51">
        <f t="shared" si="333"/>
        <v>95.5793999999996</v>
      </c>
      <c r="L3074" s="51">
        <f t="shared" si="334"/>
        <v>4683.3906</v>
      </c>
      <c r="M3074" s="49">
        <v>0</v>
      </c>
      <c r="N3074" s="53">
        <f t="shared" si="335"/>
        <v>0</v>
      </c>
      <c r="O3074" s="54" t="s">
        <v>33</v>
      </c>
      <c r="P3074" s="55" t="s">
        <v>29</v>
      </c>
    </row>
    <row r="3075" ht="22.5" customHeight="1" spans="1:16">
      <c r="A3075" s="36" t="s">
        <v>54</v>
      </c>
      <c r="B3075" s="37" t="s">
        <v>55</v>
      </c>
      <c r="C3075" s="38">
        <v>45663</v>
      </c>
      <c r="D3075" s="37" t="str">
        <f t="shared" ref="D3075:D3138" si="336">TEXT(C3075,"mmmm")</f>
        <v>January</v>
      </c>
      <c r="E3075" s="37">
        <f t="shared" ref="E3075:E3138" si="337">YEAR(C3075)</f>
        <v>2025</v>
      </c>
      <c r="F3075" s="39">
        <v>132</v>
      </c>
      <c r="G3075" s="40">
        <v>47.56</v>
      </c>
      <c r="H3075" s="41">
        <f t="shared" ref="H3075:H3138" si="338">F3075*G3075</f>
        <v>6277.92</v>
      </c>
      <c r="I3075" s="42">
        <v>0.11</v>
      </c>
      <c r="J3075" s="31" t="str">
        <f t="shared" ref="J3075:J3138" si="339">IF(I3075=0,"No Discount",IF(I3075&lt;=0.05,"Low (1–5%)",IF(I3075&lt;=0.1,"Moderate (6–10%)",IF(I3075&lt;=0.15,"High (11–15%)",IF(I3075&lt;=0.2,"Very High (16–20%)","Maximum (21–25%)")))))</f>
        <v>High (11–15%)</v>
      </c>
      <c r="K3075" s="41">
        <f t="shared" ref="K3075:K3138" si="340">H3075-L3075</f>
        <v>690.5712</v>
      </c>
      <c r="L3075" s="41">
        <f t="shared" ref="L3075:L3138" si="341">H3075*(1-I3075)</f>
        <v>5587.3488</v>
      </c>
      <c r="M3075" s="39">
        <v>2</v>
      </c>
      <c r="N3075" s="43">
        <f t="shared" ref="N3075:N3138" si="342">M3075/F3075</f>
        <v>0.0151515151515152</v>
      </c>
      <c r="O3075" s="44" t="s">
        <v>33</v>
      </c>
      <c r="P3075" s="45" t="s">
        <v>29</v>
      </c>
    </row>
    <row r="3076" ht="22.5" customHeight="1" spans="1:16">
      <c r="A3076" s="46" t="s">
        <v>58</v>
      </c>
      <c r="B3076" s="47" t="s">
        <v>57</v>
      </c>
      <c r="C3076" s="48">
        <v>45712</v>
      </c>
      <c r="D3076" s="47" t="str">
        <f t="shared" si="336"/>
        <v>February</v>
      </c>
      <c r="E3076" s="47">
        <f t="shared" si="337"/>
        <v>2025</v>
      </c>
      <c r="F3076" s="49">
        <v>172</v>
      </c>
      <c r="G3076" s="50">
        <v>14.66</v>
      </c>
      <c r="H3076" s="51">
        <f t="shared" si="338"/>
        <v>2521.52</v>
      </c>
      <c r="I3076" s="52">
        <v>0.24</v>
      </c>
      <c r="J3076" s="31" t="str">
        <f t="shared" si="339"/>
        <v>Maximum (21–25%)</v>
      </c>
      <c r="K3076" s="51">
        <f t="shared" si="340"/>
        <v>605.1648</v>
      </c>
      <c r="L3076" s="51">
        <f t="shared" si="341"/>
        <v>1916.3552</v>
      </c>
      <c r="M3076" s="49">
        <v>2</v>
      </c>
      <c r="N3076" s="53">
        <f t="shared" si="342"/>
        <v>0.0116279069767442</v>
      </c>
      <c r="O3076" s="54" t="s">
        <v>32</v>
      </c>
      <c r="P3076" s="55" t="s">
        <v>29</v>
      </c>
    </row>
    <row r="3077" ht="22.5" customHeight="1" spans="1:16">
      <c r="A3077" s="36" t="s">
        <v>9</v>
      </c>
      <c r="B3077" s="37" t="s">
        <v>62</v>
      </c>
      <c r="C3077" s="38">
        <v>45726</v>
      </c>
      <c r="D3077" s="37" t="str">
        <f t="shared" si="336"/>
        <v>March</v>
      </c>
      <c r="E3077" s="37">
        <f t="shared" si="337"/>
        <v>2025</v>
      </c>
      <c r="F3077" s="39">
        <v>145</v>
      </c>
      <c r="G3077" s="40">
        <v>37.16</v>
      </c>
      <c r="H3077" s="41">
        <f t="shared" si="338"/>
        <v>5388.2</v>
      </c>
      <c r="I3077" s="42">
        <v>0.17</v>
      </c>
      <c r="J3077" s="31" t="str">
        <f t="shared" si="339"/>
        <v>Very High (16–20%)</v>
      </c>
      <c r="K3077" s="41">
        <f t="shared" si="340"/>
        <v>915.994000000001</v>
      </c>
      <c r="L3077" s="41">
        <f t="shared" si="341"/>
        <v>4472.206</v>
      </c>
      <c r="M3077" s="39">
        <v>2</v>
      </c>
      <c r="N3077" s="43">
        <f t="shared" si="342"/>
        <v>0.0137931034482759</v>
      </c>
      <c r="O3077" s="44" t="s">
        <v>32</v>
      </c>
      <c r="P3077" s="45" t="s">
        <v>28</v>
      </c>
    </row>
    <row r="3078" ht="22.5" customHeight="1" spans="1:16">
      <c r="A3078" s="46" t="s">
        <v>54</v>
      </c>
      <c r="B3078" s="47" t="s">
        <v>55</v>
      </c>
      <c r="C3078" s="48">
        <v>43843</v>
      </c>
      <c r="D3078" s="47" t="str">
        <f t="shared" si="336"/>
        <v>January</v>
      </c>
      <c r="E3078" s="47">
        <f t="shared" si="337"/>
        <v>2020</v>
      </c>
      <c r="F3078" s="49">
        <v>151</v>
      </c>
      <c r="G3078" s="50">
        <v>35.42</v>
      </c>
      <c r="H3078" s="51">
        <f t="shared" si="338"/>
        <v>5348.42</v>
      </c>
      <c r="I3078" s="52">
        <v>0.11</v>
      </c>
      <c r="J3078" s="31" t="str">
        <f t="shared" si="339"/>
        <v>High (11–15%)</v>
      </c>
      <c r="K3078" s="51">
        <f t="shared" si="340"/>
        <v>588.3262</v>
      </c>
      <c r="L3078" s="51">
        <f t="shared" si="341"/>
        <v>4760.0938</v>
      </c>
      <c r="M3078" s="49">
        <v>2</v>
      </c>
      <c r="N3078" s="53">
        <f t="shared" si="342"/>
        <v>0.0132450331125828</v>
      </c>
      <c r="O3078" s="54" t="s">
        <v>33</v>
      </c>
      <c r="P3078" s="55" t="s">
        <v>29</v>
      </c>
    </row>
    <row r="3079" ht="22.5" customHeight="1" spans="1:16">
      <c r="A3079" s="36" t="s">
        <v>10</v>
      </c>
      <c r="B3079" s="37" t="s">
        <v>62</v>
      </c>
      <c r="C3079" s="38">
        <v>43857</v>
      </c>
      <c r="D3079" s="37" t="str">
        <f t="shared" si="336"/>
        <v>January</v>
      </c>
      <c r="E3079" s="37">
        <f t="shared" si="337"/>
        <v>2020</v>
      </c>
      <c r="F3079" s="39">
        <v>163</v>
      </c>
      <c r="G3079" s="40">
        <v>35.9</v>
      </c>
      <c r="H3079" s="41">
        <f t="shared" si="338"/>
        <v>5851.7</v>
      </c>
      <c r="I3079" s="42">
        <v>0.22</v>
      </c>
      <c r="J3079" s="31" t="str">
        <f t="shared" si="339"/>
        <v>Maximum (21–25%)</v>
      </c>
      <c r="K3079" s="41">
        <f t="shared" si="340"/>
        <v>1287.374</v>
      </c>
      <c r="L3079" s="41">
        <f t="shared" si="341"/>
        <v>4564.326</v>
      </c>
      <c r="M3079" s="39">
        <v>4</v>
      </c>
      <c r="N3079" s="43">
        <f t="shared" si="342"/>
        <v>0.0245398773006135</v>
      </c>
      <c r="O3079" s="44" t="s">
        <v>32</v>
      </c>
      <c r="P3079" s="45" t="s">
        <v>28</v>
      </c>
    </row>
    <row r="3080" ht="22.5" customHeight="1" spans="1:16">
      <c r="A3080" s="46" t="s">
        <v>7</v>
      </c>
      <c r="B3080" s="47" t="s">
        <v>47</v>
      </c>
      <c r="C3080" s="48">
        <v>43857</v>
      </c>
      <c r="D3080" s="47" t="str">
        <f t="shared" si="336"/>
        <v>January</v>
      </c>
      <c r="E3080" s="47">
        <f t="shared" si="337"/>
        <v>2020</v>
      </c>
      <c r="F3080" s="49">
        <v>180</v>
      </c>
      <c r="G3080" s="50">
        <v>12.85</v>
      </c>
      <c r="H3080" s="51">
        <f t="shared" si="338"/>
        <v>2313</v>
      </c>
      <c r="I3080" s="52">
        <v>0.08</v>
      </c>
      <c r="J3080" s="31" t="str">
        <f t="shared" si="339"/>
        <v>Moderate (6–10%)</v>
      </c>
      <c r="K3080" s="51">
        <f t="shared" si="340"/>
        <v>185.04</v>
      </c>
      <c r="L3080" s="51">
        <f t="shared" si="341"/>
        <v>2127.96</v>
      </c>
      <c r="M3080" s="49">
        <v>1</v>
      </c>
      <c r="N3080" s="53">
        <f t="shared" si="342"/>
        <v>0.00555555555555556</v>
      </c>
      <c r="O3080" s="54" t="s">
        <v>33</v>
      </c>
      <c r="P3080" s="55" t="s">
        <v>30</v>
      </c>
    </row>
    <row r="3081" ht="22.5" customHeight="1" spans="1:16">
      <c r="A3081" s="36" t="s">
        <v>52</v>
      </c>
      <c r="B3081" s="37" t="s">
        <v>53</v>
      </c>
      <c r="C3081" s="38">
        <v>43857</v>
      </c>
      <c r="D3081" s="37" t="str">
        <f t="shared" si="336"/>
        <v>January</v>
      </c>
      <c r="E3081" s="37">
        <f t="shared" si="337"/>
        <v>2020</v>
      </c>
      <c r="F3081" s="39">
        <v>174</v>
      </c>
      <c r="G3081" s="40">
        <v>30.94</v>
      </c>
      <c r="H3081" s="41">
        <f t="shared" si="338"/>
        <v>5383.56</v>
      </c>
      <c r="I3081" s="42">
        <v>0.16</v>
      </c>
      <c r="J3081" s="31" t="str">
        <f t="shared" si="339"/>
        <v>Very High (16–20%)</v>
      </c>
      <c r="K3081" s="41">
        <f t="shared" si="340"/>
        <v>861.3696</v>
      </c>
      <c r="L3081" s="41">
        <f t="shared" si="341"/>
        <v>4522.1904</v>
      </c>
      <c r="M3081" s="39">
        <v>2</v>
      </c>
      <c r="N3081" s="43">
        <f t="shared" si="342"/>
        <v>0.0114942528735632</v>
      </c>
      <c r="O3081" s="44" t="s">
        <v>31</v>
      </c>
      <c r="P3081" s="45" t="s">
        <v>29</v>
      </c>
    </row>
    <row r="3082" ht="22.5" customHeight="1" spans="1:16">
      <c r="A3082" s="46" t="s">
        <v>58</v>
      </c>
      <c r="B3082" s="47" t="s">
        <v>57</v>
      </c>
      <c r="C3082" s="48">
        <v>43864</v>
      </c>
      <c r="D3082" s="47" t="str">
        <f t="shared" si="336"/>
        <v>February</v>
      </c>
      <c r="E3082" s="47">
        <f t="shared" si="337"/>
        <v>2020</v>
      </c>
      <c r="F3082" s="49">
        <v>184</v>
      </c>
      <c r="G3082" s="50">
        <v>36.17</v>
      </c>
      <c r="H3082" s="51">
        <f t="shared" si="338"/>
        <v>6655.28</v>
      </c>
      <c r="I3082" s="52">
        <v>0.11</v>
      </c>
      <c r="J3082" s="31" t="str">
        <f t="shared" si="339"/>
        <v>High (11–15%)</v>
      </c>
      <c r="K3082" s="51">
        <f t="shared" si="340"/>
        <v>732.0808</v>
      </c>
      <c r="L3082" s="51">
        <f t="shared" si="341"/>
        <v>5923.1992</v>
      </c>
      <c r="M3082" s="49">
        <v>3</v>
      </c>
      <c r="N3082" s="53">
        <f t="shared" si="342"/>
        <v>0.016304347826087</v>
      </c>
      <c r="O3082" s="54" t="s">
        <v>31</v>
      </c>
      <c r="P3082" s="55" t="s">
        <v>29</v>
      </c>
    </row>
    <row r="3083" ht="22.5" customHeight="1" spans="1:16">
      <c r="A3083" s="36" t="s">
        <v>6</v>
      </c>
      <c r="B3083" s="37" t="s">
        <v>51</v>
      </c>
      <c r="C3083" s="38">
        <v>43878</v>
      </c>
      <c r="D3083" s="37" t="str">
        <f t="shared" si="336"/>
        <v>February</v>
      </c>
      <c r="E3083" s="37">
        <f t="shared" si="337"/>
        <v>2020</v>
      </c>
      <c r="F3083" s="39">
        <v>143</v>
      </c>
      <c r="G3083" s="40">
        <v>24.86</v>
      </c>
      <c r="H3083" s="41">
        <f t="shared" si="338"/>
        <v>3554.98</v>
      </c>
      <c r="I3083" s="42">
        <v>0.2</v>
      </c>
      <c r="J3083" s="31" t="str">
        <f t="shared" si="339"/>
        <v>Very High (16–20%)</v>
      </c>
      <c r="K3083" s="41">
        <f t="shared" si="340"/>
        <v>710.996</v>
      </c>
      <c r="L3083" s="41">
        <f t="shared" si="341"/>
        <v>2843.984</v>
      </c>
      <c r="M3083" s="39">
        <v>2</v>
      </c>
      <c r="N3083" s="43">
        <f t="shared" si="342"/>
        <v>0.013986013986014</v>
      </c>
      <c r="O3083" s="44" t="s">
        <v>31</v>
      </c>
      <c r="P3083" s="45" t="s">
        <v>28</v>
      </c>
    </row>
    <row r="3084" ht="22.5" customHeight="1" spans="1:16">
      <c r="A3084" s="46" t="s">
        <v>7</v>
      </c>
      <c r="B3084" s="47" t="s">
        <v>47</v>
      </c>
      <c r="C3084" s="48">
        <v>43892</v>
      </c>
      <c r="D3084" s="47" t="str">
        <f t="shared" si="336"/>
        <v>March</v>
      </c>
      <c r="E3084" s="47">
        <f t="shared" si="337"/>
        <v>2020</v>
      </c>
      <c r="F3084" s="49">
        <v>154</v>
      </c>
      <c r="G3084" s="50">
        <v>59.2</v>
      </c>
      <c r="H3084" s="51">
        <f t="shared" si="338"/>
        <v>9116.8</v>
      </c>
      <c r="I3084" s="52">
        <v>0.14</v>
      </c>
      <c r="J3084" s="31" t="str">
        <f t="shared" si="339"/>
        <v>High (11–15%)</v>
      </c>
      <c r="K3084" s="51">
        <f t="shared" si="340"/>
        <v>1276.352</v>
      </c>
      <c r="L3084" s="51">
        <f t="shared" si="341"/>
        <v>7840.448</v>
      </c>
      <c r="M3084" s="49">
        <v>4</v>
      </c>
      <c r="N3084" s="53">
        <f t="shared" si="342"/>
        <v>0.025974025974026</v>
      </c>
      <c r="O3084" s="54" t="s">
        <v>31</v>
      </c>
      <c r="P3084" s="55" t="s">
        <v>28</v>
      </c>
    </row>
    <row r="3085" ht="22.5" customHeight="1" spans="1:16">
      <c r="A3085" s="36" t="s">
        <v>58</v>
      </c>
      <c r="B3085" s="37" t="s">
        <v>57</v>
      </c>
      <c r="C3085" s="38">
        <v>43899</v>
      </c>
      <c r="D3085" s="37" t="str">
        <f t="shared" si="336"/>
        <v>March</v>
      </c>
      <c r="E3085" s="37">
        <f t="shared" si="337"/>
        <v>2020</v>
      </c>
      <c r="F3085" s="39">
        <v>158</v>
      </c>
      <c r="G3085" s="40">
        <v>16.72</v>
      </c>
      <c r="H3085" s="41">
        <f t="shared" si="338"/>
        <v>2641.76</v>
      </c>
      <c r="I3085" s="42">
        <v>0.04</v>
      </c>
      <c r="J3085" s="31" t="str">
        <f t="shared" si="339"/>
        <v>Low (1–5%)</v>
      </c>
      <c r="K3085" s="41">
        <f t="shared" si="340"/>
        <v>105.6704</v>
      </c>
      <c r="L3085" s="41">
        <f t="shared" si="341"/>
        <v>2536.0896</v>
      </c>
      <c r="M3085" s="39">
        <v>1</v>
      </c>
      <c r="N3085" s="43">
        <f t="shared" si="342"/>
        <v>0.00632911392405063</v>
      </c>
      <c r="O3085" s="44" t="s">
        <v>33</v>
      </c>
      <c r="P3085" s="45" t="s">
        <v>28</v>
      </c>
    </row>
    <row r="3086" ht="22.5" customHeight="1" spans="1:16">
      <c r="A3086" s="46" t="s">
        <v>64</v>
      </c>
      <c r="B3086" s="47" t="s">
        <v>65</v>
      </c>
      <c r="C3086" s="48">
        <v>43906</v>
      </c>
      <c r="D3086" s="47" t="str">
        <f t="shared" si="336"/>
        <v>March</v>
      </c>
      <c r="E3086" s="47">
        <f t="shared" si="337"/>
        <v>2020</v>
      </c>
      <c r="F3086" s="49">
        <v>151</v>
      </c>
      <c r="G3086" s="50">
        <v>48.77</v>
      </c>
      <c r="H3086" s="51">
        <f t="shared" si="338"/>
        <v>7364.27</v>
      </c>
      <c r="I3086" s="52">
        <v>0.08</v>
      </c>
      <c r="J3086" s="31" t="str">
        <f t="shared" si="339"/>
        <v>Moderate (6–10%)</v>
      </c>
      <c r="K3086" s="51">
        <f t="shared" si="340"/>
        <v>589.1416</v>
      </c>
      <c r="L3086" s="51">
        <f t="shared" si="341"/>
        <v>6775.1284</v>
      </c>
      <c r="M3086" s="49">
        <v>1</v>
      </c>
      <c r="N3086" s="53">
        <f t="shared" si="342"/>
        <v>0.00662251655629139</v>
      </c>
      <c r="O3086" s="54" t="s">
        <v>32</v>
      </c>
      <c r="P3086" s="55" t="s">
        <v>29</v>
      </c>
    </row>
    <row r="3087" ht="22.5" customHeight="1" spans="1:16">
      <c r="A3087" s="36" t="s">
        <v>8</v>
      </c>
      <c r="B3087" s="37" t="s">
        <v>45</v>
      </c>
      <c r="C3087" s="38">
        <v>43920</v>
      </c>
      <c r="D3087" s="37" t="str">
        <f t="shared" si="336"/>
        <v>March</v>
      </c>
      <c r="E3087" s="37">
        <f t="shared" si="337"/>
        <v>2020</v>
      </c>
      <c r="F3087" s="39">
        <v>141</v>
      </c>
      <c r="G3087" s="40">
        <v>55.87</v>
      </c>
      <c r="H3087" s="41">
        <f t="shared" si="338"/>
        <v>7877.67</v>
      </c>
      <c r="I3087" s="42">
        <v>0.07</v>
      </c>
      <c r="J3087" s="31" t="str">
        <f t="shared" si="339"/>
        <v>Moderate (6–10%)</v>
      </c>
      <c r="K3087" s="41">
        <f t="shared" si="340"/>
        <v>551.436900000001</v>
      </c>
      <c r="L3087" s="41">
        <f t="shared" si="341"/>
        <v>7326.2331</v>
      </c>
      <c r="M3087" s="39">
        <v>1</v>
      </c>
      <c r="N3087" s="43">
        <f t="shared" si="342"/>
        <v>0.00709219858156028</v>
      </c>
      <c r="O3087" s="44" t="s">
        <v>33</v>
      </c>
      <c r="P3087" s="45" t="s">
        <v>29</v>
      </c>
    </row>
    <row r="3088" ht="22.5" customHeight="1" spans="1:16">
      <c r="A3088" s="46" t="s">
        <v>46</v>
      </c>
      <c r="B3088" s="47" t="s">
        <v>47</v>
      </c>
      <c r="C3088" s="48">
        <v>43927</v>
      </c>
      <c r="D3088" s="47" t="str">
        <f t="shared" si="336"/>
        <v>April</v>
      </c>
      <c r="E3088" s="47">
        <f t="shared" si="337"/>
        <v>2020</v>
      </c>
      <c r="F3088" s="49">
        <v>116</v>
      </c>
      <c r="G3088" s="50">
        <v>53.34</v>
      </c>
      <c r="H3088" s="51">
        <f t="shared" si="338"/>
        <v>6187.44</v>
      </c>
      <c r="I3088" s="52">
        <v>0.23</v>
      </c>
      <c r="J3088" s="31" t="str">
        <f t="shared" si="339"/>
        <v>Maximum (21–25%)</v>
      </c>
      <c r="K3088" s="51">
        <f t="shared" si="340"/>
        <v>1423.1112</v>
      </c>
      <c r="L3088" s="51">
        <f t="shared" si="341"/>
        <v>4764.3288</v>
      </c>
      <c r="M3088" s="49">
        <v>3</v>
      </c>
      <c r="N3088" s="53">
        <f t="shared" si="342"/>
        <v>0.0258620689655172</v>
      </c>
      <c r="O3088" s="54" t="s">
        <v>32</v>
      </c>
      <c r="P3088" s="55" t="s">
        <v>30</v>
      </c>
    </row>
    <row r="3089" ht="22.5" customHeight="1" spans="1:16">
      <c r="A3089" s="36" t="s">
        <v>64</v>
      </c>
      <c r="B3089" s="37" t="s">
        <v>65</v>
      </c>
      <c r="C3089" s="38">
        <v>43941</v>
      </c>
      <c r="D3089" s="37" t="str">
        <f t="shared" si="336"/>
        <v>April</v>
      </c>
      <c r="E3089" s="37">
        <f t="shared" si="337"/>
        <v>2020</v>
      </c>
      <c r="F3089" s="39">
        <v>147</v>
      </c>
      <c r="G3089" s="40">
        <v>15.07</v>
      </c>
      <c r="H3089" s="41">
        <f t="shared" si="338"/>
        <v>2215.29</v>
      </c>
      <c r="I3089" s="42">
        <v>0.14</v>
      </c>
      <c r="J3089" s="31" t="str">
        <f t="shared" si="339"/>
        <v>High (11–15%)</v>
      </c>
      <c r="K3089" s="41">
        <f t="shared" si="340"/>
        <v>310.1406</v>
      </c>
      <c r="L3089" s="41">
        <f t="shared" si="341"/>
        <v>1905.1494</v>
      </c>
      <c r="M3089" s="39">
        <v>1</v>
      </c>
      <c r="N3089" s="43">
        <f t="shared" si="342"/>
        <v>0.00680272108843537</v>
      </c>
      <c r="O3089" s="44" t="s">
        <v>33</v>
      </c>
      <c r="P3089" s="45" t="s">
        <v>28</v>
      </c>
    </row>
    <row r="3090" ht="22.5" customHeight="1" spans="1:16">
      <c r="A3090" s="46" t="s">
        <v>50</v>
      </c>
      <c r="B3090" s="47" t="s">
        <v>51</v>
      </c>
      <c r="C3090" s="48">
        <v>43941</v>
      </c>
      <c r="D3090" s="47" t="str">
        <f t="shared" si="336"/>
        <v>April</v>
      </c>
      <c r="E3090" s="47">
        <f t="shared" si="337"/>
        <v>2020</v>
      </c>
      <c r="F3090" s="49">
        <v>147</v>
      </c>
      <c r="G3090" s="50">
        <v>29.88</v>
      </c>
      <c r="H3090" s="51">
        <f t="shared" si="338"/>
        <v>4392.36</v>
      </c>
      <c r="I3090" s="52">
        <v>0.11</v>
      </c>
      <c r="J3090" s="31" t="str">
        <f t="shared" si="339"/>
        <v>High (11–15%)</v>
      </c>
      <c r="K3090" s="51">
        <f t="shared" si="340"/>
        <v>483.1596</v>
      </c>
      <c r="L3090" s="51">
        <f t="shared" si="341"/>
        <v>3909.2004</v>
      </c>
      <c r="M3090" s="49">
        <v>0</v>
      </c>
      <c r="N3090" s="53">
        <f t="shared" si="342"/>
        <v>0</v>
      </c>
      <c r="O3090" s="54" t="s">
        <v>33</v>
      </c>
      <c r="P3090" s="55" t="s">
        <v>28</v>
      </c>
    </row>
    <row r="3091" ht="22.5" customHeight="1" spans="1:16">
      <c r="A3091" s="36" t="s">
        <v>46</v>
      </c>
      <c r="B3091" s="37" t="s">
        <v>47</v>
      </c>
      <c r="C3091" s="38">
        <v>43969</v>
      </c>
      <c r="D3091" s="37" t="str">
        <f t="shared" si="336"/>
        <v>May</v>
      </c>
      <c r="E3091" s="37">
        <f t="shared" si="337"/>
        <v>2020</v>
      </c>
      <c r="F3091" s="39">
        <v>175</v>
      </c>
      <c r="G3091" s="40">
        <v>26.23</v>
      </c>
      <c r="H3091" s="41">
        <f t="shared" si="338"/>
        <v>4590.25</v>
      </c>
      <c r="I3091" s="42">
        <v>0.14</v>
      </c>
      <c r="J3091" s="31" t="str">
        <f t="shared" si="339"/>
        <v>High (11–15%)</v>
      </c>
      <c r="K3091" s="41">
        <f t="shared" si="340"/>
        <v>642.635</v>
      </c>
      <c r="L3091" s="41">
        <f t="shared" si="341"/>
        <v>3947.615</v>
      </c>
      <c r="M3091" s="39">
        <v>1</v>
      </c>
      <c r="N3091" s="43">
        <f t="shared" si="342"/>
        <v>0.00571428571428571</v>
      </c>
      <c r="O3091" s="44" t="s">
        <v>31</v>
      </c>
      <c r="P3091" s="45" t="s">
        <v>28</v>
      </c>
    </row>
    <row r="3092" ht="22.5" customHeight="1" spans="1:16">
      <c r="A3092" s="46" t="s">
        <v>64</v>
      </c>
      <c r="B3092" s="47" t="s">
        <v>65</v>
      </c>
      <c r="C3092" s="48">
        <v>43969</v>
      </c>
      <c r="D3092" s="47" t="str">
        <f t="shared" si="336"/>
        <v>May</v>
      </c>
      <c r="E3092" s="47">
        <f t="shared" si="337"/>
        <v>2020</v>
      </c>
      <c r="F3092" s="49">
        <v>157</v>
      </c>
      <c r="G3092" s="50">
        <v>39.77</v>
      </c>
      <c r="H3092" s="51">
        <f t="shared" si="338"/>
        <v>6243.89</v>
      </c>
      <c r="I3092" s="52">
        <v>0.05</v>
      </c>
      <c r="J3092" s="31" t="str">
        <f t="shared" si="339"/>
        <v>Low (1–5%)</v>
      </c>
      <c r="K3092" s="51">
        <f t="shared" si="340"/>
        <v>312.194500000001</v>
      </c>
      <c r="L3092" s="51">
        <f t="shared" si="341"/>
        <v>5931.6955</v>
      </c>
      <c r="M3092" s="49">
        <v>2</v>
      </c>
      <c r="N3092" s="53">
        <f t="shared" si="342"/>
        <v>0.0127388535031847</v>
      </c>
      <c r="O3092" s="54" t="s">
        <v>32</v>
      </c>
      <c r="P3092" s="55" t="s">
        <v>29</v>
      </c>
    </row>
    <row r="3093" ht="22.5" customHeight="1" spans="1:16">
      <c r="A3093" s="36" t="s">
        <v>6</v>
      </c>
      <c r="B3093" s="37" t="s">
        <v>51</v>
      </c>
      <c r="C3093" s="38">
        <v>43983</v>
      </c>
      <c r="D3093" s="37" t="str">
        <f t="shared" si="336"/>
        <v>June</v>
      </c>
      <c r="E3093" s="37">
        <f t="shared" si="337"/>
        <v>2020</v>
      </c>
      <c r="F3093" s="39">
        <v>142</v>
      </c>
      <c r="G3093" s="40">
        <v>26.31</v>
      </c>
      <c r="H3093" s="41">
        <f t="shared" si="338"/>
        <v>3736.02</v>
      </c>
      <c r="I3093" s="42">
        <v>0.15</v>
      </c>
      <c r="J3093" s="31" t="str">
        <f t="shared" si="339"/>
        <v>High (11–15%)</v>
      </c>
      <c r="K3093" s="41">
        <f t="shared" si="340"/>
        <v>560.403</v>
      </c>
      <c r="L3093" s="41">
        <f t="shared" si="341"/>
        <v>3175.617</v>
      </c>
      <c r="M3093" s="39">
        <v>0</v>
      </c>
      <c r="N3093" s="43">
        <f t="shared" si="342"/>
        <v>0</v>
      </c>
      <c r="O3093" s="44" t="s">
        <v>33</v>
      </c>
      <c r="P3093" s="45" t="s">
        <v>28</v>
      </c>
    </row>
    <row r="3094" ht="22.5" customHeight="1" spans="1:16">
      <c r="A3094" s="46" t="s">
        <v>56</v>
      </c>
      <c r="B3094" s="47" t="s">
        <v>57</v>
      </c>
      <c r="C3094" s="48">
        <v>43983</v>
      </c>
      <c r="D3094" s="47" t="str">
        <f t="shared" si="336"/>
        <v>June</v>
      </c>
      <c r="E3094" s="47">
        <f t="shared" si="337"/>
        <v>2020</v>
      </c>
      <c r="F3094" s="49">
        <v>135</v>
      </c>
      <c r="G3094" s="50">
        <v>19.26</v>
      </c>
      <c r="H3094" s="51">
        <f t="shared" si="338"/>
        <v>2600.1</v>
      </c>
      <c r="I3094" s="52">
        <v>0.17</v>
      </c>
      <c r="J3094" s="31" t="str">
        <f t="shared" si="339"/>
        <v>Very High (16–20%)</v>
      </c>
      <c r="K3094" s="51">
        <f t="shared" si="340"/>
        <v>442.017</v>
      </c>
      <c r="L3094" s="51">
        <f t="shared" si="341"/>
        <v>2158.083</v>
      </c>
      <c r="M3094" s="49">
        <v>0</v>
      </c>
      <c r="N3094" s="53">
        <f t="shared" si="342"/>
        <v>0</v>
      </c>
      <c r="O3094" s="54" t="s">
        <v>31</v>
      </c>
      <c r="P3094" s="55" t="s">
        <v>30</v>
      </c>
    </row>
    <row r="3095" ht="22.5" customHeight="1" spans="1:16">
      <c r="A3095" s="36" t="s">
        <v>64</v>
      </c>
      <c r="B3095" s="37" t="s">
        <v>65</v>
      </c>
      <c r="C3095" s="38">
        <v>43990</v>
      </c>
      <c r="D3095" s="37" t="str">
        <f t="shared" si="336"/>
        <v>June</v>
      </c>
      <c r="E3095" s="37">
        <f t="shared" si="337"/>
        <v>2020</v>
      </c>
      <c r="F3095" s="39">
        <v>149</v>
      </c>
      <c r="G3095" s="40">
        <v>12</v>
      </c>
      <c r="H3095" s="41">
        <f t="shared" si="338"/>
        <v>1788</v>
      </c>
      <c r="I3095" s="42">
        <v>0.18</v>
      </c>
      <c r="J3095" s="31" t="str">
        <f t="shared" si="339"/>
        <v>Very High (16–20%)</v>
      </c>
      <c r="K3095" s="41">
        <f t="shared" si="340"/>
        <v>321.84</v>
      </c>
      <c r="L3095" s="41">
        <f t="shared" si="341"/>
        <v>1466.16</v>
      </c>
      <c r="M3095" s="39">
        <v>0</v>
      </c>
      <c r="N3095" s="43">
        <f t="shared" si="342"/>
        <v>0</v>
      </c>
      <c r="O3095" s="44" t="s">
        <v>32</v>
      </c>
      <c r="P3095" s="45" t="s">
        <v>28</v>
      </c>
    </row>
    <row r="3096" ht="22.5" customHeight="1" spans="1:16">
      <c r="A3096" s="46" t="s">
        <v>56</v>
      </c>
      <c r="B3096" s="47" t="s">
        <v>57</v>
      </c>
      <c r="C3096" s="48">
        <v>43997</v>
      </c>
      <c r="D3096" s="47" t="str">
        <f t="shared" si="336"/>
        <v>June</v>
      </c>
      <c r="E3096" s="47">
        <f t="shared" si="337"/>
        <v>2020</v>
      </c>
      <c r="F3096" s="49">
        <v>151</v>
      </c>
      <c r="G3096" s="50">
        <v>34.64</v>
      </c>
      <c r="H3096" s="51">
        <f t="shared" si="338"/>
        <v>5230.64</v>
      </c>
      <c r="I3096" s="52">
        <v>0.15</v>
      </c>
      <c r="J3096" s="31" t="str">
        <f t="shared" si="339"/>
        <v>High (11–15%)</v>
      </c>
      <c r="K3096" s="51">
        <f t="shared" si="340"/>
        <v>784.596</v>
      </c>
      <c r="L3096" s="51">
        <f t="shared" si="341"/>
        <v>4446.044</v>
      </c>
      <c r="M3096" s="49">
        <v>2</v>
      </c>
      <c r="N3096" s="53">
        <f t="shared" si="342"/>
        <v>0.0132450331125828</v>
      </c>
      <c r="O3096" s="54" t="s">
        <v>32</v>
      </c>
      <c r="P3096" s="55" t="s">
        <v>30</v>
      </c>
    </row>
    <row r="3097" ht="22.5" customHeight="1" spans="1:16">
      <c r="A3097" s="36" t="s">
        <v>52</v>
      </c>
      <c r="B3097" s="37" t="s">
        <v>53</v>
      </c>
      <c r="C3097" s="38">
        <v>44011</v>
      </c>
      <c r="D3097" s="37" t="str">
        <f t="shared" si="336"/>
        <v>June</v>
      </c>
      <c r="E3097" s="37">
        <f t="shared" si="337"/>
        <v>2020</v>
      </c>
      <c r="F3097" s="39">
        <v>153</v>
      </c>
      <c r="G3097" s="40">
        <v>11.96</v>
      </c>
      <c r="H3097" s="41">
        <f t="shared" si="338"/>
        <v>1829.88</v>
      </c>
      <c r="I3097" s="42">
        <v>0.07</v>
      </c>
      <c r="J3097" s="31" t="str">
        <f t="shared" si="339"/>
        <v>Moderate (6–10%)</v>
      </c>
      <c r="K3097" s="41">
        <f t="shared" si="340"/>
        <v>128.0916</v>
      </c>
      <c r="L3097" s="41">
        <f t="shared" si="341"/>
        <v>1701.7884</v>
      </c>
      <c r="M3097" s="39">
        <v>0</v>
      </c>
      <c r="N3097" s="43">
        <f t="shared" si="342"/>
        <v>0</v>
      </c>
      <c r="O3097" s="44" t="s">
        <v>32</v>
      </c>
      <c r="P3097" s="45" t="s">
        <v>29</v>
      </c>
    </row>
    <row r="3098" ht="22.5" customHeight="1" spans="1:16">
      <c r="A3098" s="46" t="s">
        <v>9</v>
      </c>
      <c r="B3098" s="47" t="s">
        <v>62</v>
      </c>
      <c r="C3098" s="48">
        <v>44011</v>
      </c>
      <c r="D3098" s="47" t="str">
        <f t="shared" si="336"/>
        <v>June</v>
      </c>
      <c r="E3098" s="47">
        <f t="shared" si="337"/>
        <v>2020</v>
      </c>
      <c r="F3098" s="49">
        <v>176</v>
      </c>
      <c r="G3098" s="50">
        <v>49.16</v>
      </c>
      <c r="H3098" s="51">
        <f t="shared" si="338"/>
        <v>8652.16</v>
      </c>
      <c r="I3098" s="52">
        <v>0.09</v>
      </c>
      <c r="J3098" s="31" t="str">
        <f t="shared" si="339"/>
        <v>Moderate (6–10%)</v>
      </c>
      <c r="K3098" s="51">
        <f t="shared" si="340"/>
        <v>778.694399999999</v>
      </c>
      <c r="L3098" s="51">
        <f t="shared" si="341"/>
        <v>7873.4656</v>
      </c>
      <c r="M3098" s="49">
        <v>5</v>
      </c>
      <c r="N3098" s="53">
        <f t="shared" si="342"/>
        <v>0.0284090909090909</v>
      </c>
      <c r="O3098" s="54" t="s">
        <v>31</v>
      </c>
      <c r="P3098" s="55" t="s">
        <v>28</v>
      </c>
    </row>
    <row r="3099" ht="22.5" customHeight="1" spans="1:16">
      <c r="A3099" s="36" t="s">
        <v>64</v>
      </c>
      <c r="B3099" s="37" t="s">
        <v>65</v>
      </c>
      <c r="C3099" s="38">
        <v>44018</v>
      </c>
      <c r="D3099" s="37" t="str">
        <f t="shared" si="336"/>
        <v>July</v>
      </c>
      <c r="E3099" s="37">
        <f t="shared" si="337"/>
        <v>2020</v>
      </c>
      <c r="F3099" s="39">
        <v>151</v>
      </c>
      <c r="G3099" s="40">
        <v>45.47</v>
      </c>
      <c r="H3099" s="41">
        <f t="shared" si="338"/>
        <v>6865.97</v>
      </c>
      <c r="I3099" s="42">
        <v>0.02</v>
      </c>
      <c r="J3099" s="31" t="str">
        <f t="shared" si="339"/>
        <v>Low (1–5%)</v>
      </c>
      <c r="K3099" s="41">
        <f t="shared" si="340"/>
        <v>137.3194</v>
      </c>
      <c r="L3099" s="41">
        <f t="shared" si="341"/>
        <v>6728.6506</v>
      </c>
      <c r="M3099" s="39">
        <v>3</v>
      </c>
      <c r="N3099" s="43">
        <f t="shared" si="342"/>
        <v>0.0198675496688742</v>
      </c>
      <c r="O3099" s="44" t="s">
        <v>31</v>
      </c>
      <c r="P3099" s="45" t="s">
        <v>28</v>
      </c>
    </row>
    <row r="3100" ht="22.5" customHeight="1" spans="1:16">
      <c r="A3100" s="46" t="s">
        <v>8</v>
      </c>
      <c r="B3100" s="47" t="s">
        <v>45</v>
      </c>
      <c r="C3100" s="48">
        <v>44025</v>
      </c>
      <c r="D3100" s="47" t="str">
        <f t="shared" si="336"/>
        <v>July</v>
      </c>
      <c r="E3100" s="47">
        <f t="shared" si="337"/>
        <v>2020</v>
      </c>
      <c r="F3100" s="49">
        <v>156</v>
      </c>
      <c r="G3100" s="50">
        <v>53.31</v>
      </c>
      <c r="H3100" s="51">
        <f t="shared" si="338"/>
        <v>8316.36</v>
      </c>
      <c r="I3100" s="52">
        <v>0.02</v>
      </c>
      <c r="J3100" s="31" t="str">
        <f t="shared" si="339"/>
        <v>Low (1–5%)</v>
      </c>
      <c r="K3100" s="51">
        <f t="shared" si="340"/>
        <v>166.3272</v>
      </c>
      <c r="L3100" s="51">
        <f t="shared" si="341"/>
        <v>8150.0328</v>
      </c>
      <c r="M3100" s="49">
        <v>1</v>
      </c>
      <c r="N3100" s="53">
        <f t="shared" si="342"/>
        <v>0.00641025641025641</v>
      </c>
      <c r="O3100" s="54" t="s">
        <v>31</v>
      </c>
      <c r="P3100" s="55" t="s">
        <v>28</v>
      </c>
    </row>
    <row r="3101" ht="22.5" customHeight="1" spans="1:16">
      <c r="A3101" s="36" t="s">
        <v>64</v>
      </c>
      <c r="B3101" s="37" t="s">
        <v>65</v>
      </c>
      <c r="C3101" s="38">
        <v>44046</v>
      </c>
      <c r="D3101" s="37" t="str">
        <f t="shared" si="336"/>
        <v>August</v>
      </c>
      <c r="E3101" s="37">
        <f t="shared" si="337"/>
        <v>2020</v>
      </c>
      <c r="F3101" s="39">
        <v>155</v>
      </c>
      <c r="G3101" s="40">
        <v>49.17</v>
      </c>
      <c r="H3101" s="41">
        <f t="shared" si="338"/>
        <v>7621.35</v>
      </c>
      <c r="I3101" s="42">
        <v>0.04</v>
      </c>
      <c r="J3101" s="31" t="str">
        <f t="shared" si="339"/>
        <v>Low (1–5%)</v>
      </c>
      <c r="K3101" s="41">
        <f t="shared" si="340"/>
        <v>304.854</v>
      </c>
      <c r="L3101" s="41">
        <f t="shared" si="341"/>
        <v>7316.496</v>
      </c>
      <c r="M3101" s="39">
        <v>4</v>
      </c>
      <c r="N3101" s="43">
        <f t="shared" si="342"/>
        <v>0.0258064516129032</v>
      </c>
      <c r="O3101" s="44" t="s">
        <v>31</v>
      </c>
      <c r="P3101" s="45" t="s">
        <v>29</v>
      </c>
    </row>
    <row r="3102" ht="22.5" customHeight="1" spans="1:16">
      <c r="A3102" s="46" t="s">
        <v>6</v>
      </c>
      <c r="B3102" s="47" t="s">
        <v>51</v>
      </c>
      <c r="C3102" s="48">
        <v>44067</v>
      </c>
      <c r="D3102" s="47" t="str">
        <f t="shared" si="336"/>
        <v>August</v>
      </c>
      <c r="E3102" s="47">
        <f t="shared" si="337"/>
        <v>2020</v>
      </c>
      <c r="F3102" s="49">
        <v>137</v>
      </c>
      <c r="G3102" s="50">
        <v>20.7</v>
      </c>
      <c r="H3102" s="51">
        <f t="shared" si="338"/>
        <v>2835.9</v>
      </c>
      <c r="I3102" s="52">
        <v>0.08</v>
      </c>
      <c r="J3102" s="31" t="str">
        <f t="shared" si="339"/>
        <v>Moderate (6–10%)</v>
      </c>
      <c r="K3102" s="51">
        <f t="shared" si="340"/>
        <v>226.872</v>
      </c>
      <c r="L3102" s="51">
        <f t="shared" si="341"/>
        <v>2609.028</v>
      </c>
      <c r="M3102" s="49">
        <v>1</v>
      </c>
      <c r="N3102" s="53">
        <f t="shared" si="342"/>
        <v>0.0072992700729927</v>
      </c>
      <c r="O3102" s="54" t="s">
        <v>32</v>
      </c>
      <c r="P3102" s="55" t="s">
        <v>28</v>
      </c>
    </row>
    <row r="3103" ht="22.5" customHeight="1" spans="1:16">
      <c r="A3103" s="36" t="s">
        <v>46</v>
      </c>
      <c r="B3103" s="37" t="s">
        <v>47</v>
      </c>
      <c r="C3103" s="38">
        <v>44088</v>
      </c>
      <c r="D3103" s="37" t="str">
        <f t="shared" si="336"/>
        <v>September</v>
      </c>
      <c r="E3103" s="37">
        <f t="shared" si="337"/>
        <v>2020</v>
      </c>
      <c r="F3103" s="39">
        <v>167</v>
      </c>
      <c r="G3103" s="40">
        <v>24.21</v>
      </c>
      <c r="H3103" s="41">
        <f t="shared" si="338"/>
        <v>4043.07</v>
      </c>
      <c r="I3103" s="42">
        <v>0.16</v>
      </c>
      <c r="J3103" s="31" t="str">
        <f t="shared" si="339"/>
        <v>Very High (16–20%)</v>
      </c>
      <c r="K3103" s="41">
        <f t="shared" si="340"/>
        <v>646.8912</v>
      </c>
      <c r="L3103" s="41">
        <f t="shared" si="341"/>
        <v>3396.1788</v>
      </c>
      <c r="M3103" s="39">
        <v>1</v>
      </c>
      <c r="N3103" s="43">
        <f t="shared" si="342"/>
        <v>0.00598802395209581</v>
      </c>
      <c r="O3103" s="44" t="s">
        <v>32</v>
      </c>
      <c r="P3103" s="45" t="s">
        <v>30</v>
      </c>
    </row>
    <row r="3104" ht="22.5" customHeight="1" spans="1:16">
      <c r="A3104" s="46" t="s">
        <v>52</v>
      </c>
      <c r="B3104" s="47" t="s">
        <v>53</v>
      </c>
      <c r="C3104" s="48">
        <v>44116</v>
      </c>
      <c r="D3104" s="47" t="str">
        <f t="shared" si="336"/>
        <v>October</v>
      </c>
      <c r="E3104" s="47">
        <f t="shared" si="337"/>
        <v>2020</v>
      </c>
      <c r="F3104" s="49">
        <v>156</v>
      </c>
      <c r="G3104" s="50">
        <v>56.91</v>
      </c>
      <c r="H3104" s="51">
        <f t="shared" si="338"/>
        <v>8877.96</v>
      </c>
      <c r="I3104" s="52">
        <v>0.1</v>
      </c>
      <c r="J3104" s="31" t="str">
        <f t="shared" si="339"/>
        <v>Moderate (6–10%)</v>
      </c>
      <c r="K3104" s="51">
        <f t="shared" si="340"/>
        <v>887.795999999999</v>
      </c>
      <c r="L3104" s="51">
        <f t="shared" si="341"/>
        <v>7990.164</v>
      </c>
      <c r="M3104" s="49">
        <v>1</v>
      </c>
      <c r="N3104" s="53">
        <f t="shared" si="342"/>
        <v>0.00641025641025641</v>
      </c>
      <c r="O3104" s="54" t="s">
        <v>31</v>
      </c>
      <c r="P3104" s="55" t="s">
        <v>29</v>
      </c>
    </row>
    <row r="3105" ht="22.5" customHeight="1" spans="1:16">
      <c r="A3105" s="36" t="s">
        <v>9</v>
      </c>
      <c r="B3105" s="37" t="s">
        <v>62</v>
      </c>
      <c r="C3105" s="38">
        <v>44116</v>
      </c>
      <c r="D3105" s="37" t="str">
        <f t="shared" si="336"/>
        <v>October</v>
      </c>
      <c r="E3105" s="37">
        <f t="shared" si="337"/>
        <v>2020</v>
      </c>
      <c r="F3105" s="39">
        <v>159</v>
      </c>
      <c r="G3105" s="40">
        <v>29.36</v>
      </c>
      <c r="H3105" s="41">
        <f t="shared" si="338"/>
        <v>4668.24</v>
      </c>
      <c r="I3105" s="42">
        <v>0.04</v>
      </c>
      <c r="J3105" s="31" t="str">
        <f t="shared" si="339"/>
        <v>Low (1–5%)</v>
      </c>
      <c r="K3105" s="41">
        <f t="shared" si="340"/>
        <v>186.729600000001</v>
      </c>
      <c r="L3105" s="41">
        <f t="shared" si="341"/>
        <v>4481.5104</v>
      </c>
      <c r="M3105" s="39">
        <v>1</v>
      </c>
      <c r="N3105" s="43">
        <f t="shared" si="342"/>
        <v>0.00628930817610063</v>
      </c>
      <c r="O3105" s="44" t="s">
        <v>32</v>
      </c>
      <c r="P3105" s="45" t="s">
        <v>30</v>
      </c>
    </row>
    <row r="3106" ht="22.5" customHeight="1" spans="1:16">
      <c r="A3106" s="46" t="s">
        <v>59</v>
      </c>
      <c r="B3106" s="47" t="s">
        <v>60</v>
      </c>
      <c r="C3106" s="48">
        <v>44123</v>
      </c>
      <c r="D3106" s="47" t="str">
        <f t="shared" si="336"/>
        <v>October</v>
      </c>
      <c r="E3106" s="47">
        <f t="shared" si="337"/>
        <v>2020</v>
      </c>
      <c r="F3106" s="49">
        <v>122</v>
      </c>
      <c r="G3106" s="50">
        <v>46.02</v>
      </c>
      <c r="H3106" s="51">
        <f t="shared" si="338"/>
        <v>5614.44</v>
      </c>
      <c r="I3106" s="52">
        <v>0.12</v>
      </c>
      <c r="J3106" s="31" t="str">
        <f t="shared" si="339"/>
        <v>High (11–15%)</v>
      </c>
      <c r="K3106" s="51">
        <f t="shared" si="340"/>
        <v>673.7328</v>
      </c>
      <c r="L3106" s="51">
        <f t="shared" si="341"/>
        <v>4940.7072</v>
      </c>
      <c r="M3106" s="49">
        <v>0</v>
      </c>
      <c r="N3106" s="53">
        <f t="shared" si="342"/>
        <v>0</v>
      </c>
      <c r="O3106" s="54" t="s">
        <v>32</v>
      </c>
      <c r="P3106" s="55" t="s">
        <v>29</v>
      </c>
    </row>
    <row r="3107" ht="22.5" customHeight="1" spans="1:16">
      <c r="A3107" s="36" t="s">
        <v>59</v>
      </c>
      <c r="B3107" s="37" t="s">
        <v>60</v>
      </c>
      <c r="C3107" s="38">
        <v>44137</v>
      </c>
      <c r="D3107" s="37" t="str">
        <f t="shared" si="336"/>
        <v>November</v>
      </c>
      <c r="E3107" s="37">
        <f t="shared" si="337"/>
        <v>2020</v>
      </c>
      <c r="F3107" s="39">
        <v>140</v>
      </c>
      <c r="G3107" s="40">
        <v>25.85</v>
      </c>
      <c r="H3107" s="41">
        <f t="shared" si="338"/>
        <v>3619</v>
      </c>
      <c r="I3107" s="42">
        <v>0.21</v>
      </c>
      <c r="J3107" s="31" t="str">
        <f t="shared" si="339"/>
        <v>Maximum (21–25%)</v>
      </c>
      <c r="K3107" s="41">
        <f t="shared" si="340"/>
        <v>759.99</v>
      </c>
      <c r="L3107" s="41">
        <f t="shared" si="341"/>
        <v>2859.01</v>
      </c>
      <c r="M3107" s="39">
        <v>1</v>
      </c>
      <c r="N3107" s="43">
        <f t="shared" si="342"/>
        <v>0.00714285714285714</v>
      </c>
      <c r="O3107" s="44" t="s">
        <v>33</v>
      </c>
      <c r="P3107" s="45" t="s">
        <v>29</v>
      </c>
    </row>
    <row r="3108" ht="22.5" customHeight="1" spans="1:16">
      <c r="A3108" s="46" t="s">
        <v>6</v>
      </c>
      <c r="B3108" s="47" t="s">
        <v>51</v>
      </c>
      <c r="C3108" s="48">
        <v>44144</v>
      </c>
      <c r="D3108" s="47" t="str">
        <f t="shared" si="336"/>
        <v>November</v>
      </c>
      <c r="E3108" s="47">
        <f t="shared" si="337"/>
        <v>2020</v>
      </c>
      <c r="F3108" s="49">
        <v>160</v>
      </c>
      <c r="G3108" s="50">
        <v>50.58</v>
      </c>
      <c r="H3108" s="51">
        <f t="shared" si="338"/>
        <v>8092.8</v>
      </c>
      <c r="I3108" s="52">
        <v>0.12</v>
      </c>
      <c r="J3108" s="31" t="str">
        <f t="shared" si="339"/>
        <v>High (11–15%)</v>
      </c>
      <c r="K3108" s="51">
        <f t="shared" si="340"/>
        <v>971.136</v>
      </c>
      <c r="L3108" s="51">
        <f t="shared" si="341"/>
        <v>7121.664</v>
      </c>
      <c r="M3108" s="49">
        <v>1</v>
      </c>
      <c r="N3108" s="53">
        <f t="shared" si="342"/>
        <v>0.00625</v>
      </c>
      <c r="O3108" s="54" t="s">
        <v>31</v>
      </c>
      <c r="P3108" s="55" t="s">
        <v>29</v>
      </c>
    </row>
    <row r="3109" ht="22.5" customHeight="1" spans="1:16">
      <c r="A3109" s="36" t="s">
        <v>6</v>
      </c>
      <c r="B3109" s="37" t="s">
        <v>51</v>
      </c>
      <c r="C3109" s="38">
        <v>44158</v>
      </c>
      <c r="D3109" s="37" t="str">
        <f t="shared" si="336"/>
        <v>November</v>
      </c>
      <c r="E3109" s="37">
        <f t="shared" si="337"/>
        <v>2020</v>
      </c>
      <c r="F3109" s="39">
        <v>144</v>
      </c>
      <c r="G3109" s="40">
        <v>39.82</v>
      </c>
      <c r="H3109" s="41">
        <f t="shared" si="338"/>
        <v>5734.08</v>
      </c>
      <c r="I3109" s="42">
        <v>0.04</v>
      </c>
      <c r="J3109" s="31" t="str">
        <f t="shared" si="339"/>
        <v>Low (1–5%)</v>
      </c>
      <c r="K3109" s="41">
        <f t="shared" si="340"/>
        <v>229.3632</v>
      </c>
      <c r="L3109" s="41">
        <f t="shared" si="341"/>
        <v>5504.7168</v>
      </c>
      <c r="M3109" s="39">
        <v>0</v>
      </c>
      <c r="N3109" s="43">
        <f t="shared" si="342"/>
        <v>0</v>
      </c>
      <c r="O3109" s="44" t="s">
        <v>32</v>
      </c>
      <c r="P3109" s="45" t="s">
        <v>29</v>
      </c>
    </row>
    <row r="3110" ht="22.5" customHeight="1" spans="1:16">
      <c r="A3110" s="46" t="s">
        <v>8</v>
      </c>
      <c r="B3110" s="47" t="s">
        <v>45</v>
      </c>
      <c r="C3110" s="48">
        <v>44165</v>
      </c>
      <c r="D3110" s="47" t="str">
        <f t="shared" si="336"/>
        <v>November</v>
      </c>
      <c r="E3110" s="47">
        <f t="shared" si="337"/>
        <v>2020</v>
      </c>
      <c r="F3110" s="49">
        <v>156</v>
      </c>
      <c r="G3110" s="50">
        <v>41.44</v>
      </c>
      <c r="H3110" s="51">
        <f t="shared" si="338"/>
        <v>6464.64</v>
      </c>
      <c r="I3110" s="52">
        <v>0.22</v>
      </c>
      <c r="J3110" s="31" t="str">
        <f t="shared" si="339"/>
        <v>Maximum (21–25%)</v>
      </c>
      <c r="K3110" s="51">
        <f t="shared" si="340"/>
        <v>1422.2208</v>
      </c>
      <c r="L3110" s="51">
        <f t="shared" si="341"/>
        <v>5042.4192</v>
      </c>
      <c r="M3110" s="49">
        <v>0</v>
      </c>
      <c r="N3110" s="53">
        <f t="shared" si="342"/>
        <v>0</v>
      </c>
      <c r="O3110" s="54" t="s">
        <v>31</v>
      </c>
      <c r="P3110" s="55" t="s">
        <v>29</v>
      </c>
    </row>
    <row r="3111" ht="22.5" customHeight="1" spans="1:16">
      <c r="A3111" s="36" t="s">
        <v>54</v>
      </c>
      <c r="B3111" s="37" t="s">
        <v>55</v>
      </c>
      <c r="C3111" s="38">
        <v>44179</v>
      </c>
      <c r="D3111" s="37" t="str">
        <f t="shared" si="336"/>
        <v>December</v>
      </c>
      <c r="E3111" s="37">
        <f t="shared" si="337"/>
        <v>2020</v>
      </c>
      <c r="F3111" s="39">
        <v>138</v>
      </c>
      <c r="G3111" s="40">
        <v>52.51</v>
      </c>
      <c r="H3111" s="41">
        <f t="shared" si="338"/>
        <v>7246.38</v>
      </c>
      <c r="I3111" s="42">
        <v>0.12</v>
      </c>
      <c r="J3111" s="31" t="str">
        <f t="shared" si="339"/>
        <v>High (11–15%)</v>
      </c>
      <c r="K3111" s="41">
        <f t="shared" si="340"/>
        <v>869.5656</v>
      </c>
      <c r="L3111" s="41">
        <f t="shared" si="341"/>
        <v>6376.8144</v>
      </c>
      <c r="M3111" s="39">
        <v>4</v>
      </c>
      <c r="N3111" s="43">
        <f t="shared" si="342"/>
        <v>0.0289855072463768</v>
      </c>
      <c r="O3111" s="44" t="s">
        <v>33</v>
      </c>
      <c r="P3111" s="45" t="s">
        <v>29</v>
      </c>
    </row>
    <row r="3112" ht="22.5" customHeight="1" spans="1:16">
      <c r="A3112" s="46" t="s">
        <v>48</v>
      </c>
      <c r="B3112" s="47" t="s">
        <v>49</v>
      </c>
      <c r="C3112" s="48">
        <v>44221</v>
      </c>
      <c r="D3112" s="47" t="str">
        <f t="shared" si="336"/>
        <v>January</v>
      </c>
      <c r="E3112" s="47">
        <f t="shared" si="337"/>
        <v>2021</v>
      </c>
      <c r="F3112" s="49">
        <v>147</v>
      </c>
      <c r="G3112" s="50">
        <v>27.36</v>
      </c>
      <c r="H3112" s="51">
        <f t="shared" si="338"/>
        <v>4021.92</v>
      </c>
      <c r="I3112" s="52">
        <v>0.05</v>
      </c>
      <c r="J3112" s="31" t="str">
        <f t="shared" si="339"/>
        <v>Low (1–5%)</v>
      </c>
      <c r="K3112" s="51">
        <f t="shared" si="340"/>
        <v>201.096</v>
      </c>
      <c r="L3112" s="51">
        <f t="shared" si="341"/>
        <v>3820.824</v>
      </c>
      <c r="M3112" s="49">
        <v>2</v>
      </c>
      <c r="N3112" s="53">
        <f t="shared" si="342"/>
        <v>0.0136054421768707</v>
      </c>
      <c r="O3112" s="54" t="s">
        <v>32</v>
      </c>
      <c r="P3112" s="55" t="s">
        <v>28</v>
      </c>
    </row>
    <row r="3113" ht="22.5" customHeight="1" spans="1:16">
      <c r="A3113" s="36" t="s">
        <v>6</v>
      </c>
      <c r="B3113" s="37" t="s">
        <v>51</v>
      </c>
      <c r="C3113" s="38">
        <v>44235</v>
      </c>
      <c r="D3113" s="37" t="str">
        <f t="shared" si="336"/>
        <v>February</v>
      </c>
      <c r="E3113" s="37">
        <f t="shared" si="337"/>
        <v>2021</v>
      </c>
      <c r="F3113" s="39">
        <v>129</v>
      </c>
      <c r="G3113" s="40">
        <v>56</v>
      </c>
      <c r="H3113" s="41">
        <f t="shared" si="338"/>
        <v>7224</v>
      </c>
      <c r="I3113" s="42">
        <v>0.17</v>
      </c>
      <c r="J3113" s="31" t="str">
        <f t="shared" si="339"/>
        <v>Very High (16–20%)</v>
      </c>
      <c r="K3113" s="41">
        <f t="shared" si="340"/>
        <v>1228.08</v>
      </c>
      <c r="L3113" s="41">
        <f t="shared" si="341"/>
        <v>5995.92</v>
      </c>
      <c r="M3113" s="39">
        <v>1</v>
      </c>
      <c r="N3113" s="43">
        <f t="shared" si="342"/>
        <v>0.00775193798449612</v>
      </c>
      <c r="O3113" s="44" t="s">
        <v>32</v>
      </c>
      <c r="P3113" s="45" t="s">
        <v>30</v>
      </c>
    </row>
    <row r="3114" ht="22.5" customHeight="1" spans="1:16">
      <c r="A3114" s="46" t="s">
        <v>46</v>
      </c>
      <c r="B3114" s="47" t="s">
        <v>47</v>
      </c>
      <c r="C3114" s="48">
        <v>44249</v>
      </c>
      <c r="D3114" s="47" t="str">
        <f t="shared" si="336"/>
        <v>February</v>
      </c>
      <c r="E3114" s="47">
        <f t="shared" si="337"/>
        <v>2021</v>
      </c>
      <c r="F3114" s="49">
        <v>164</v>
      </c>
      <c r="G3114" s="50">
        <v>59.96</v>
      </c>
      <c r="H3114" s="51">
        <f t="shared" si="338"/>
        <v>9833.44</v>
      </c>
      <c r="I3114" s="52">
        <v>0.06</v>
      </c>
      <c r="J3114" s="31" t="str">
        <f t="shared" si="339"/>
        <v>Moderate (6–10%)</v>
      </c>
      <c r="K3114" s="51">
        <f t="shared" si="340"/>
        <v>590.0064</v>
      </c>
      <c r="L3114" s="51">
        <f t="shared" si="341"/>
        <v>9243.4336</v>
      </c>
      <c r="M3114" s="49">
        <v>1</v>
      </c>
      <c r="N3114" s="53">
        <f t="shared" si="342"/>
        <v>0.00609756097560976</v>
      </c>
      <c r="O3114" s="54" t="s">
        <v>32</v>
      </c>
      <c r="P3114" s="55" t="s">
        <v>30</v>
      </c>
    </row>
    <row r="3115" ht="22.5" customHeight="1" spans="1:16">
      <c r="A3115" s="36" t="s">
        <v>52</v>
      </c>
      <c r="B3115" s="37" t="s">
        <v>53</v>
      </c>
      <c r="C3115" s="38">
        <v>44249</v>
      </c>
      <c r="D3115" s="37" t="str">
        <f t="shared" si="336"/>
        <v>February</v>
      </c>
      <c r="E3115" s="37">
        <f t="shared" si="337"/>
        <v>2021</v>
      </c>
      <c r="F3115" s="39">
        <v>146</v>
      </c>
      <c r="G3115" s="40">
        <v>33.37</v>
      </c>
      <c r="H3115" s="41">
        <f t="shared" si="338"/>
        <v>4872.02</v>
      </c>
      <c r="I3115" s="42">
        <v>0.03</v>
      </c>
      <c r="J3115" s="31" t="str">
        <f t="shared" si="339"/>
        <v>Low (1–5%)</v>
      </c>
      <c r="K3115" s="41">
        <f t="shared" si="340"/>
        <v>146.1606</v>
      </c>
      <c r="L3115" s="41">
        <f t="shared" si="341"/>
        <v>4725.8594</v>
      </c>
      <c r="M3115" s="39">
        <v>4</v>
      </c>
      <c r="N3115" s="43">
        <f t="shared" si="342"/>
        <v>0.0273972602739726</v>
      </c>
      <c r="O3115" s="44" t="s">
        <v>33</v>
      </c>
      <c r="P3115" s="45" t="s">
        <v>30</v>
      </c>
    </row>
    <row r="3116" ht="22.5" customHeight="1" spans="1:16">
      <c r="A3116" s="46" t="s">
        <v>52</v>
      </c>
      <c r="B3116" s="47" t="s">
        <v>53</v>
      </c>
      <c r="C3116" s="48">
        <v>44277</v>
      </c>
      <c r="D3116" s="47" t="str">
        <f t="shared" si="336"/>
        <v>March</v>
      </c>
      <c r="E3116" s="47">
        <f t="shared" si="337"/>
        <v>2021</v>
      </c>
      <c r="F3116" s="49">
        <v>147</v>
      </c>
      <c r="G3116" s="50">
        <v>13.52</v>
      </c>
      <c r="H3116" s="51">
        <f t="shared" si="338"/>
        <v>1987.44</v>
      </c>
      <c r="I3116" s="52">
        <v>0.11</v>
      </c>
      <c r="J3116" s="31" t="str">
        <f t="shared" si="339"/>
        <v>High (11–15%)</v>
      </c>
      <c r="K3116" s="51">
        <f t="shared" si="340"/>
        <v>218.6184</v>
      </c>
      <c r="L3116" s="51">
        <f t="shared" si="341"/>
        <v>1768.8216</v>
      </c>
      <c r="M3116" s="49">
        <v>1</v>
      </c>
      <c r="N3116" s="53">
        <f t="shared" si="342"/>
        <v>0.00680272108843537</v>
      </c>
      <c r="O3116" s="54" t="s">
        <v>32</v>
      </c>
      <c r="P3116" s="55" t="s">
        <v>28</v>
      </c>
    </row>
    <row r="3117" ht="22.5" customHeight="1" spans="1:16">
      <c r="A3117" s="36" t="s">
        <v>48</v>
      </c>
      <c r="B3117" s="37" t="s">
        <v>49</v>
      </c>
      <c r="C3117" s="38">
        <v>44284</v>
      </c>
      <c r="D3117" s="37" t="str">
        <f t="shared" si="336"/>
        <v>March</v>
      </c>
      <c r="E3117" s="37">
        <f t="shared" si="337"/>
        <v>2021</v>
      </c>
      <c r="F3117" s="39">
        <v>161</v>
      </c>
      <c r="G3117" s="40">
        <v>18.54</v>
      </c>
      <c r="H3117" s="41">
        <f t="shared" si="338"/>
        <v>2984.94</v>
      </c>
      <c r="I3117" s="42">
        <v>0.15</v>
      </c>
      <c r="J3117" s="31" t="str">
        <f t="shared" si="339"/>
        <v>High (11–15%)</v>
      </c>
      <c r="K3117" s="41">
        <f t="shared" si="340"/>
        <v>447.741</v>
      </c>
      <c r="L3117" s="41">
        <f t="shared" si="341"/>
        <v>2537.199</v>
      </c>
      <c r="M3117" s="39">
        <v>1</v>
      </c>
      <c r="N3117" s="43">
        <f t="shared" si="342"/>
        <v>0.0062111801242236</v>
      </c>
      <c r="O3117" s="44" t="s">
        <v>32</v>
      </c>
      <c r="P3117" s="45" t="s">
        <v>28</v>
      </c>
    </row>
    <row r="3118" ht="22.5" customHeight="1" spans="1:16">
      <c r="A3118" s="46" t="s">
        <v>10</v>
      </c>
      <c r="B3118" s="47" t="s">
        <v>62</v>
      </c>
      <c r="C3118" s="48">
        <v>44291</v>
      </c>
      <c r="D3118" s="47" t="str">
        <f t="shared" si="336"/>
        <v>April</v>
      </c>
      <c r="E3118" s="47">
        <f t="shared" si="337"/>
        <v>2021</v>
      </c>
      <c r="F3118" s="49">
        <v>169</v>
      </c>
      <c r="G3118" s="50">
        <v>36.6</v>
      </c>
      <c r="H3118" s="51">
        <f t="shared" si="338"/>
        <v>6185.4</v>
      </c>
      <c r="I3118" s="52">
        <v>0.21</v>
      </c>
      <c r="J3118" s="31" t="str">
        <f t="shared" si="339"/>
        <v>Maximum (21–25%)</v>
      </c>
      <c r="K3118" s="51">
        <f t="shared" si="340"/>
        <v>1298.934</v>
      </c>
      <c r="L3118" s="51">
        <f t="shared" si="341"/>
        <v>4886.466</v>
      </c>
      <c r="M3118" s="49">
        <v>0</v>
      </c>
      <c r="N3118" s="53">
        <f t="shared" si="342"/>
        <v>0</v>
      </c>
      <c r="O3118" s="54" t="s">
        <v>31</v>
      </c>
      <c r="P3118" s="55" t="s">
        <v>28</v>
      </c>
    </row>
    <row r="3119" ht="22.5" customHeight="1" spans="1:16">
      <c r="A3119" s="36" t="s">
        <v>46</v>
      </c>
      <c r="B3119" s="37" t="s">
        <v>47</v>
      </c>
      <c r="C3119" s="38">
        <v>44298</v>
      </c>
      <c r="D3119" s="37" t="str">
        <f t="shared" si="336"/>
        <v>April</v>
      </c>
      <c r="E3119" s="37">
        <f t="shared" si="337"/>
        <v>2021</v>
      </c>
      <c r="F3119" s="39">
        <v>157</v>
      </c>
      <c r="G3119" s="40">
        <v>35.63</v>
      </c>
      <c r="H3119" s="41">
        <f t="shared" si="338"/>
        <v>5593.91</v>
      </c>
      <c r="I3119" s="42">
        <v>0.19</v>
      </c>
      <c r="J3119" s="31" t="str">
        <f t="shared" si="339"/>
        <v>Very High (16–20%)</v>
      </c>
      <c r="K3119" s="41">
        <f t="shared" si="340"/>
        <v>1062.8429</v>
      </c>
      <c r="L3119" s="41">
        <f t="shared" si="341"/>
        <v>4531.0671</v>
      </c>
      <c r="M3119" s="39">
        <v>1</v>
      </c>
      <c r="N3119" s="43">
        <f t="shared" si="342"/>
        <v>0.00636942675159236</v>
      </c>
      <c r="O3119" s="44" t="s">
        <v>31</v>
      </c>
      <c r="P3119" s="45" t="s">
        <v>30</v>
      </c>
    </row>
    <row r="3120" ht="22.5" customHeight="1" spans="1:16">
      <c r="A3120" s="46" t="s">
        <v>64</v>
      </c>
      <c r="B3120" s="47" t="s">
        <v>65</v>
      </c>
      <c r="C3120" s="48">
        <v>44312</v>
      </c>
      <c r="D3120" s="47" t="str">
        <f t="shared" si="336"/>
        <v>April</v>
      </c>
      <c r="E3120" s="47">
        <f t="shared" si="337"/>
        <v>2021</v>
      </c>
      <c r="F3120" s="49">
        <v>133</v>
      </c>
      <c r="G3120" s="50">
        <v>51.03</v>
      </c>
      <c r="H3120" s="51">
        <f t="shared" si="338"/>
        <v>6786.99</v>
      </c>
      <c r="I3120" s="52">
        <v>0.13</v>
      </c>
      <c r="J3120" s="31" t="str">
        <f t="shared" si="339"/>
        <v>High (11–15%)</v>
      </c>
      <c r="K3120" s="51">
        <f t="shared" si="340"/>
        <v>882.3087</v>
      </c>
      <c r="L3120" s="51">
        <f t="shared" si="341"/>
        <v>5904.6813</v>
      </c>
      <c r="M3120" s="49">
        <v>0</v>
      </c>
      <c r="N3120" s="53">
        <f t="shared" si="342"/>
        <v>0</v>
      </c>
      <c r="O3120" s="54" t="s">
        <v>33</v>
      </c>
      <c r="P3120" s="55" t="s">
        <v>30</v>
      </c>
    </row>
    <row r="3121" ht="22.5" customHeight="1" spans="1:16">
      <c r="A3121" s="36" t="s">
        <v>46</v>
      </c>
      <c r="B3121" s="37" t="s">
        <v>47</v>
      </c>
      <c r="C3121" s="38">
        <v>44319</v>
      </c>
      <c r="D3121" s="37" t="str">
        <f t="shared" si="336"/>
        <v>May</v>
      </c>
      <c r="E3121" s="37">
        <f t="shared" si="337"/>
        <v>2021</v>
      </c>
      <c r="F3121" s="39">
        <v>139</v>
      </c>
      <c r="G3121" s="40">
        <v>59.87</v>
      </c>
      <c r="H3121" s="41">
        <f t="shared" si="338"/>
        <v>8321.93</v>
      </c>
      <c r="I3121" s="42">
        <v>0.09</v>
      </c>
      <c r="J3121" s="31" t="str">
        <f t="shared" si="339"/>
        <v>Moderate (6–10%)</v>
      </c>
      <c r="K3121" s="41">
        <f t="shared" si="340"/>
        <v>748.9737</v>
      </c>
      <c r="L3121" s="41">
        <f t="shared" si="341"/>
        <v>7572.9563</v>
      </c>
      <c r="M3121" s="39">
        <v>2</v>
      </c>
      <c r="N3121" s="43">
        <f t="shared" si="342"/>
        <v>0.0143884892086331</v>
      </c>
      <c r="O3121" s="44" t="s">
        <v>33</v>
      </c>
      <c r="P3121" s="45" t="s">
        <v>30</v>
      </c>
    </row>
    <row r="3122" ht="22.5" customHeight="1" spans="1:16">
      <c r="A3122" s="46" t="s">
        <v>9</v>
      </c>
      <c r="B3122" s="47" t="s">
        <v>62</v>
      </c>
      <c r="C3122" s="48">
        <v>44319</v>
      </c>
      <c r="D3122" s="47" t="str">
        <f t="shared" si="336"/>
        <v>May</v>
      </c>
      <c r="E3122" s="47">
        <f t="shared" si="337"/>
        <v>2021</v>
      </c>
      <c r="F3122" s="49">
        <v>148</v>
      </c>
      <c r="G3122" s="50">
        <v>31.91</v>
      </c>
      <c r="H3122" s="51">
        <f t="shared" si="338"/>
        <v>4722.68</v>
      </c>
      <c r="I3122" s="52">
        <v>0.08</v>
      </c>
      <c r="J3122" s="31" t="str">
        <f t="shared" si="339"/>
        <v>Moderate (6–10%)</v>
      </c>
      <c r="K3122" s="51">
        <f t="shared" si="340"/>
        <v>377.8144</v>
      </c>
      <c r="L3122" s="51">
        <f t="shared" si="341"/>
        <v>4344.8656</v>
      </c>
      <c r="M3122" s="49">
        <v>0</v>
      </c>
      <c r="N3122" s="53">
        <f t="shared" si="342"/>
        <v>0</v>
      </c>
      <c r="O3122" s="54" t="s">
        <v>33</v>
      </c>
      <c r="P3122" s="55" t="s">
        <v>29</v>
      </c>
    </row>
    <row r="3123" ht="22.5" customHeight="1" spans="1:16">
      <c r="A3123" s="36" t="s">
        <v>6</v>
      </c>
      <c r="B3123" s="37" t="s">
        <v>51</v>
      </c>
      <c r="C3123" s="38">
        <v>44326</v>
      </c>
      <c r="D3123" s="37" t="str">
        <f t="shared" si="336"/>
        <v>May</v>
      </c>
      <c r="E3123" s="37">
        <f t="shared" si="337"/>
        <v>2021</v>
      </c>
      <c r="F3123" s="39">
        <v>161</v>
      </c>
      <c r="G3123" s="40">
        <v>27.88</v>
      </c>
      <c r="H3123" s="41">
        <f t="shared" si="338"/>
        <v>4488.68</v>
      </c>
      <c r="I3123" s="42">
        <v>0.16</v>
      </c>
      <c r="J3123" s="31" t="str">
        <f t="shared" si="339"/>
        <v>Very High (16–20%)</v>
      </c>
      <c r="K3123" s="41">
        <f t="shared" si="340"/>
        <v>718.1888</v>
      </c>
      <c r="L3123" s="41">
        <f t="shared" si="341"/>
        <v>3770.4912</v>
      </c>
      <c r="M3123" s="39">
        <v>2</v>
      </c>
      <c r="N3123" s="43">
        <f t="shared" si="342"/>
        <v>0.0124223602484472</v>
      </c>
      <c r="O3123" s="44" t="s">
        <v>33</v>
      </c>
      <c r="P3123" s="45" t="s">
        <v>30</v>
      </c>
    </row>
    <row r="3124" ht="22.5" customHeight="1" spans="1:16">
      <c r="A3124" s="46" t="s">
        <v>61</v>
      </c>
      <c r="B3124" s="47" t="s">
        <v>62</v>
      </c>
      <c r="C3124" s="48">
        <v>44368</v>
      </c>
      <c r="D3124" s="47" t="str">
        <f t="shared" si="336"/>
        <v>June</v>
      </c>
      <c r="E3124" s="47">
        <f t="shared" si="337"/>
        <v>2021</v>
      </c>
      <c r="F3124" s="49">
        <v>136</v>
      </c>
      <c r="G3124" s="50">
        <v>59.79</v>
      </c>
      <c r="H3124" s="51">
        <f t="shared" si="338"/>
        <v>8131.44</v>
      </c>
      <c r="I3124" s="52">
        <v>0.16</v>
      </c>
      <c r="J3124" s="31" t="str">
        <f t="shared" si="339"/>
        <v>Very High (16–20%)</v>
      </c>
      <c r="K3124" s="51">
        <f t="shared" si="340"/>
        <v>1301.0304</v>
      </c>
      <c r="L3124" s="51">
        <f t="shared" si="341"/>
        <v>6830.4096</v>
      </c>
      <c r="M3124" s="49">
        <v>0</v>
      </c>
      <c r="N3124" s="53">
        <f t="shared" si="342"/>
        <v>0</v>
      </c>
      <c r="O3124" s="54" t="s">
        <v>33</v>
      </c>
      <c r="P3124" s="55" t="s">
        <v>30</v>
      </c>
    </row>
    <row r="3125" ht="22.5" customHeight="1" spans="1:16">
      <c r="A3125" s="36" t="s">
        <v>61</v>
      </c>
      <c r="B3125" s="37" t="s">
        <v>62</v>
      </c>
      <c r="C3125" s="38">
        <v>44382</v>
      </c>
      <c r="D3125" s="37" t="str">
        <f t="shared" si="336"/>
        <v>July</v>
      </c>
      <c r="E3125" s="37">
        <f t="shared" si="337"/>
        <v>2021</v>
      </c>
      <c r="F3125" s="39">
        <v>152</v>
      </c>
      <c r="G3125" s="40">
        <v>25.86</v>
      </c>
      <c r="H3125" s="41">
        <f t="shared" si="338"/>
        <v>3930.72</v>
      </c>
      <c r="I3125" s="42">
        <v>0.13</v>
      </c>
      <c r="J3125" s="31" t="str">
        <f t="shared" si="339"/>
        <v>High (11–15%)</v>
      </c>
      <c r="K3125" s="41">
        <f t="shared" si="340"/>
        <v>510.9936</v>
      </c>
      <c r="L3125" s="41">
        <f t="shared" si="341"/>
        <v>3419.7264</v>
      </c>
      <c r="M3125" s="39">
        <v>1</v>
      </c>
      <c r="N3125" s="43">
        <f t="shared" si="342"/>
        <v>0.00657894736842105</v>
      </c>
      <c r="O3125" s="44" t="s">
        <v>33</v>
      </c>
      <c r="P3125" s="45" t="s">
        <v>29</v>
      </c>
    </row>
    <row r="3126" ht="22.5" customHeight="1" spans="1:16">
      <c r="A3126" s="46" t="s">
        <v>58</v>
      </c>
      <c r="B3126" s="47" t="s">
        <v>57</v>
      </c>
      <c r="C3126" s="48">
        <v>44389</v>
      </c>
      <c r="D3126" s="47" t="str">
        <f t="shared" si="336"/>
        <v>July</v>
      </c>
      <c r="E3126" s="47">
        <f t="shared" si="337"/>
        <v>2021</v>
      </c>
      <c r="F3126" s="49">
        <v>144</v>
      </c>
      <c r="G3126" s="50">
        <v>55.07</v>
      </c>
      <c r="H3126" s="51">
        <f t="shared" si="338"/>
        <v>7930.08</v>
      </c>
      <c r="I3126" s="52">
        <v>0.24</v>
      </c>
      <c r="J3126" s="31" t="str">
        <f t="shared" si="339"/>
        <v>Maximum (21–25%)</v>
      </c>
      <c r="K3126" s="51">
        <f t="shared" si="340"/>
        <v>1903.2192</v>
      </c>
      <c r="L3126" s="51">
        <f t="shared" si="341"/>
        <v>6026.8608</v>
      </c>
      <c r="M3126" s="49">
        <v>2</v>
      </c>
      <c r="N3126" s="53">
        <f t="shared" si="342"/>
        <v>0.0138888888888889</v>
      </c>
      <c r="O3126" s="54" t="s">
        <v>33</v>
      </c>
      <c r="P3126" s="55" t="s">
        <v>28</v>
      </c>
    </row>
    <row r="3127" ht="22.5" customHeight="1" spans="1:16">
      <c r="A3127" s="36" t="s">
        <v>63</v>
      </c>
      <c r="B3127" s="37" t="s">
        <v>57</v>
      </c>
      <c r="C3127" s="38">
        <v>44403</v>
      </c>
      <c r="D3127" s="37" t="str">
        <f t="shared" si="336"/>
        <v>July</v>
      </c>
      <c r="E3127" s="37">
        <f t="shared" si="337"/>
        <v>2021</v>
      </c>
      <c r="F3127" s="39">
        <v>154</v>
      </c>
      <c r="G3127" s="40">
        <v>31.25</v>
      </c>
      <c r="H3127" s="41">
        <f t="shared" si="338"/>
        <v>4812.5</v>
      </c>
      <c r="I3127" s="42">
        <v>0.09</v>
      </c>
      <c r="J3127" s="31" t="str">
        <f t="shared" si="339"/>
        <v>Moderate (6–10%)</v>
      </c>
      <c r="K3127" s="41">
        <f t="shared" si="340"/>
        <v>433.125</v>
      </c>
      <c r="L3127" s="41">
        <f t="shared" si="341"/>
        <v>4379.375</v>
      </c>
      <c r="M3127" s="39">
        <v>1</v>
      </c>
      <c r="N3127" s="43">
        <f t="shared" si="342"/>
        <v>0.00649350649350649</v>
      </c>
      <c r="O3127" s="44" t="s">
        <v>31</v>
      </c>
      <c r="P3127" s="45" t="s">
        <v>29</v>
      </c>
    </row>
    <row r="3128" ht="22.5" customHeight="1" spans="1:16">
      <c r="A3128" s="46" t="s">
        <v>7</v>
      </c>
      <c r="B3128" s="47" t="s">
        <v>47</v>
      </c>
      <c r="C3128" s="48">
        <v>44410</v>
      </c>
      <c r="D3128" s="47" t="str">
        <f t="shared" si="336"/>
        <v>August</v>
      </c>
      <c r="E3128" s="47">
        <f t="shared" si="337"/>
        <v>2021</v>
      </c>
      <c r="F3128" s="49">
        <v>127</v>
      </c>
      <c r="G3128" s="50">
        <v>50.3</v>
      </c>
      <c r="H3128" s="51">
        <f t="shared" si="338"/>
        <v>6388.1</v>
      </c>
      <c r="I3128" s="52">
        <v>0.14</v>
      </c>
      <c r="J3128" s="31" t="str">
        <f t="shared" si="339"/>
        <v>High (11–15%)</v>
      </c>
      <c r="K3128" s="51">
        <f t="shared" si="340"/>
        <v>894.334</v>
      </c>
      <c r="L3128" s="51">
        <f t="shared" si="341"/>
        <v>5493.766</v>
      </c>
      <c r="M3128" s="49">
        <v>2</v>
      </c>
      <c r="N3128" s="53">
        <f t="shared" si="342"/>
        <v>0.015748031496063</v>
      </c>
      <c r="O3128" s="54" t="s">
        <v>31</v>
      </c>
      <c r="P3128" s="55" t="s">
        <v>29</v>
      </c>
    </row>
    <row r="3129" ht="22.5" customHeight="1" spans="1:16">
      <c r="A3129" s="36" t="s">
        <v>7</v>
      </c>
      <c r="B3129" s="37" t="s">
        <v>47</v>
      </c>
      <c r="C3129" s="38">
        <v>44445</v>
      </c>
      <c r="D3129" s="37" t="str">
        <f t="shared" si="336"/>
        <v>September</v>
      </c>
      <c r="E3129" s="37">
        <f t="shared" si="337"/>
        <v>2021</v>
      </c>
      <c r="F3129" s="39">
        <v>140</v>
      </c>
      <c r="G3129" s="40">
        <v>36.04</v>
      </c>
      <c r="H3129" s="41">
        <f t="shared" si="338"/>
        <v>5045.6</v>
      </c>
      <c r="I3129" s="42">
        <v>0.22</v>
      </c>
      <c r="J3129" s="31" t="str">
        <f t="shared" si="339"/>
        <v>Maximum (21–25%)</v>
      </c>
      <c r="K3129" s="41">
        <f t="shared" si="340"/>
        <v>1110.032</v>
      </c>
      <c r="L3129" s="41">
        <f t="shared" si="341"/>
        <v>3935.568</v>
      </c>
      <c r="M3129" s="39">
        <v>2</v>
      </c>
      <c r="N3129" s="43">
        <f t="shared" si="342"/>
        <v>0.0142857142857143</v>
      </c>
      <c r="O3129" s="44" t="s">
        <v>32</v>
      </c>
      <c r="P3129" s="45" t="s">
        <v>29</v>
      </c>
    </row>
    <row r="3130" ht="22.5" customHeight="1" spans="1:16">
      <c r="A3130" s="46" t="s">
        <v>59</v>
      </c>
      <c r="B3130" s="47" t="s">
        <v>60</v>
      </c>
      <c r="C3130" s="48">
        <v>44445</v>
      </c>
      <c r="D3130" s="47" t="str">
        <f t="shared" si="336"/>
        <v>September</v>
      </c>
      <c r="E3130" s="47">
        <f t="shared" si="337"/>
        <v>2021</v>
      </c>
      <c r="F3130" s="49">
        <v>137</v>
      </c>
      <c r="G3130" s="50">
        <v>24.28</v>
      </c>
      <c r="H3130" s="51">
        <f t="shared" si="338"/>
        <v>3326.36</v>
      </c>
      <c r="I3130" s="52">
        <v>0.24</v>
      </c>
      <c r="J3130" s="31" t="str">
        <f t="shared" si="339"/>
        <v>Maximum (21–25%)</v>
      </c>
      <c r="K3130" s="51">
        <f t="shared" si="340"/>
        <v>798.3264</v>
      </c>
      <c r="L3130" s="51">
        <f t="shared" si="341"/>
        <v>2528.0336</v>
      </c>
      <c r="M3130" s="49">
        <v>3</v>
      </c>
      <c r="N3130" s="53">
        <f t="shared" si="342"/>
        <v>0.0218978102189781</v>
      </c>
      <c r="O3130" s="54" t="s">
        <v>32</v>
      </c>
      <c r="P3130" s="55" t="s">
        <v>30</v>
      </c>
    </row>
    <row r="3131" ht="22.5" customHeight="1" spans="1:16">
      <c r="A3131" s="36" t="s">
        <v>54</v>
      </c>
      <c r="B3131" s="37" t="s">
        <v>55</v>
      </c>
      <c r="C3131" s="38">
        <v>44452</v>
      </c>
      <c r="D3131" s="37" t="str">
        <f t="shared" si="336"/>
        <v>September</v>
      </c>
      <c r="E3131" s="37">
        <f t="shared" si="337"/>
        <v>2021</v>
      </c>
      <c r="F3131" s="39">
        <v>155</v>
      </c>
      <c r="G3131" s="40">
        <v>12.24</v>
      </c>
      <c r="H3131" s="41">
        <f t="shared" si="338"/>
        <v>1897.2</v>
      </c>
      <c r="I3131" s="42">
        <v>0.18</v>
      </c>
      <c r="J3131" s="31" t="str">
        <f t="shared" si="339"/>
        <v>Very High (16–20%)</v>
      </c>
      <c r="K3131" s="41">
        <f t="shared" si="340"/>
        <v>341.496</v>
      </c>
      <c r="L3131" s="41">
        <f t="shared" si="341"/>
        <v>1555.704</v>
      </c>
      <c r="M3131" s="39">
        <v>1</v>
      </c>
      <c r="N3131" s="43">
        <f t="shared" si="342"/>
        <v>0.00645161290322581</v>
      </c>
      <c r="O3131" s="44" t="s">
        <v>31</v>
      </c>
      <c r="P3131" s="45" t="s">
        <v>29</v>
      </c>
    </row>
    <row r="3132" ht="22.5" customHeight="1" spans="1:16">
      <c r="A3132" s="46" t="s">
        <v>10</v>
      </c>
      <c r="B3132" s="47" t="s">
        <v>62</v>
      </c>
      <c r="C3132" s="48">
        <v>44459</v>
      </c>
      <c r="D3132" s="47" t="str">
        <f t="shared" si="336"/>
        <v>September</v>
      </c>
      <c r="E3132" s="47">
        <f t="shared" si="337"/>
        <v>2021</v>
      </c>
      <c r="F3132" s="49">
        <v>146</v>
      </c>
      <c r="G3132" s="50">
        <v>26.81</v>
      </c>
      <c r="H3132" s="51">
        <f t="shared" si="338"/>
        <v>3914.26</v>
      </c>
      <c r="I3132" s="52">
        <v>0.17</v>
      </c>
      <c r="J3132" s="31" t="str">
        <f t="shared" si="339"/>
        <v>Very High (16–20%)</v>
      </c>
      <c r="K3132" s="51">
        <f t="shared" si="340"/>
        <v>665.4242</v>
      </c>
      <c r="L3132" s="51">
        <f t="shared" si="341"/>
        <v>3248.8358</v>
      </c>
      <c r="M3132" s="49">
        <v>1</v>
      </c>
      <c r="N3132" s="53">
        <f t="shared" si="342"/>
        <v>0.00684931506849315</v>
      </c>
      <c r="O3132" s="54" t="s">
        <v>31</v>
      </c>
      <c r="P3132" s="55" t="s">
        <v>29</v>
      </c>
    </row>
    <row r="3133" ht="22.5" customHeight="1" spans="1:16">
      <c r="A3133" s="36" t="s">
        <v>7</v>
      </c>
      <c r="B3133" s="37" t="s">
        <v>47</v>
      </c>
      <c r="C3133" s="38">
        <v>44466</v>
      </c>
      <c r="D3133" s="37" t="str">
        <f t="shared" si="336"/>
        <v>September</v>
      </c>
      <c r="E3133" s="37">
        <f t="shared" si="337"/>
        <v>2021</v>
      </c>
      <c r="F3133" s="39">
        <v>151</v>
      </c>
      <c r="G3133" s="40">
        <v>55.62</v>
      </c>
      <c r="H3133" s="41">
        <f t="shared" si="338"/>
        <v>8398.62</v>
      </c>
      <c r="I3133" s="42">
        <v>0.09</v>
      </c>
      <c r="J3133" s="31" t="str">
        <f t="shared" si="339"/>
        <v>Moderate (6–10%)</v>
      </c>
      <c r="K3133" s="41">
        <f t="shared" si="340"/>
        <v>755.8758</v>
      </c>
      <c r="L3133" s="41">
        <f t="shared" si="341"/>
        <v>7642.7442</v>
      </c>
      <c r="M3133" s="39">
        <v>1</v>
      </c>
      <c r="N3133" s="43">
        <f t="shared" si="342"/>
        <v>0.00662251655629139</v>
      </c>
      <c r="O3133" s="44" t="s">
        <v>33</v>
      </c>
      <c r="P3133" s="45" t="s">
        <v>28</v>
      </c>
    </row>
    <row r="3134" ht="22.5" customHeight="1" spans="1:16">
      <c r="A3134" s="46" t="s">
        <v>54</v>
      </c>
      <c r="B3134" s="47" t="s">
        <v>55</v>
      </c>
      <c r="C3134" s="48">
        <v>44466</v>
      </c>
      <c r="D3134" s="47" t="str">
        <f t="shared" si="336"/>
        <v>September</v>
      </c>
      <c r="E3134" s="47">
        <f t="shared" si="337"/>
        <v>2021</v>
      </c>
      <c r="F3134" s="49">
        <v>138</v>
      </c>
      <c r="G3134" s="50">
        <v>24.53</v>
      </c>
      <c r="H3134" s="51">
        <f t="shared" si="338"/>
        <v>3385.14</v>
      </c>
      <c r="I3134" s="52">
        <v>0.19</v>
      </c>
      <c r="J3134" s="31" t="str">
        <f t="shared" si="339"/>
        <v>Very High (16–20%)</v>
      </c>
      <c r="K3134" s="51">
        <f t="shared" si="340"/>
        <v>643.1766</v>
      </c>
      <c r="L3134" s="51">
        <f t="shared" si="341"/>
        <v>2741.9634</v>
      </c>
      <c r="M3134" s="49">
        <v>1</v>
      </c>
      <c r="N3134" s="53">
        <f t="shared" si="342"/>
        <v>0.0072463768115942</v>
      </c>
      <c r="O3134" s="54" t="s">
        <v>33</v>
      </c>
      <c r="P3134" s="55" t="s">
        <v>28</v>
      </c>
    </row>
    <row r="3135" ht="22.5" customHeight="1" spans="1:16">
      <c r="A3135" s="36" t="s">
        <v>50</v>
      </c>
      <c r="B3135" s="37" t="s">
        <v>51</v>
      </c>
      <c r="C3135" s="38">
        <v>44473</v>
      </c>
      <c r="D3135" s="37" t="str">
        <f t="shared" si="336"/>
        <v>October</v>
      </c>
      <c r="E3135" s="37">
        <f t="shared" si="337"/>
        <v>2021</v>
      </c>
      <c r="F3135" s="39">
        <v>142</v>
      </c>
      <c r="G3135" s="40">
        <v>15.61</v>
      </c>
      <c r="H3135" s="41">
        <f t="shared" si="338"/>
        <v>2216.62</v>
      </c>
      <c r="I3135" s="42">
        <v>0.11</v>
      </c>
      <c r="J3135" s="31" t="str">
        <f t="shared" si="339"/>
        <v>High (11–15%)</v>
      </c>
      <c r="K3135" s="41">
        <f t="shared" si="340"/>
        <v>243.8282</v>
      </c>
      <c r="L3135" s="41">
        <f t="shared" si="341"/>
        <v>1972.7918</v>
      </c>
      <c r="M3135" s="39">
        <v>2</v>
      </c>
      <c r="N3135" s="43">
        <f t="shared" si="342"/>
        <v>0.0140845070422535</v>
      </c>
      <c r="O3135" s="44" t="s">
        <v>33</v>
      </c>
      <c r="P3135" s="45" t="s">
        <v>29</v>
      </c>
    </row>
    <row r="3136" ht="22.5" customHeight="1" spans="1:16">
      <c r="A3136" s="46" t="s">
        <v>59</v>
      </c>
      <c r="B3136" s="47" t="s">
        <v>60</v>
      </c>
      <c r="C3136" s="48">
        <v>44473</v>
      </c>
      <c r="D3136" s="47" t="str">
        <f t="shared" si="336"/>
        <v>October</v>
      </c>
      <c r="E3136" s="47">
        <f t="shared" si="337"/>
        <v>2021</v>
      </c>
      <c r="F3136" s="49">
        <v>149</v>
      </c>
      <c r="G3136" s="50">
        <v>40.45</v>
      </c>
      <c r="H3136" s="51">
        <f t="shared" si="338"/>
        <v>6027.05</v>
      </c>
      <c r="I3136" s="52">
        <v>0.11</v>
      </c>
      <c r="J3136" s="31" t="str">
        <f t="shared" si="339"/>
        <v>High (11–15%)</v>
      </c>
      <c r="K3136" s="51">
        <f t="shared" si="340"/>
        <v>662.9755</v>
      </c>
      <c r="L3136" s="51">
        <f t="shared" si="341"/>
        <v>5364.0745</v>
      </c>
      <c r="M3136" s="49">
        <v>0</v>
      </c>
      <c r="N3136" s="53">
        <f t="shared" si="342"/>
        <v>0</v>
      </c>
      <c r="O3136" s="54" t="s">
        <v>33</v>
      </c>
      <c r="P3136" s="55" t="s">
        <v>29</v>
      </c>
    </row>
    <row r="3137" ht="22.5" customHeight="1" spans="1:16">
      <c r="A3137" s="36" t="s">
        <v>48</v>
      </c>
      <c r="B3137" s="37" t="s">
        <v>49</v>
      </c>
      <c r="C3137" s="38">
        <v>44480</v>
      </c>
      <c r="D3137" s="37" t="str">
        <f t="shared" si="336"/>
        <v>October</v>
      </c>
      <c r="E3137" s="37">
        <f t="shared" si="337"/>
        <v>2021</v>
      </c>
      <c r="F3137" s="39">
        <v>159</v>
      </c>
      <c r="G3137" s="40">
        <v>21.06</v>
      </c>
      <c r="H3137" s="41">
        <f t="shared" si="338"/>
        <v>3348.54</v>
      </c>
      <c r="I3137" s="42">
        <v>0.17</v>
      </c>
      <c r="J3137" s="31" t="str">
        <f t="shared" si="339"/>
        <v>Very High (16–20%)</v>
      </c>
      <c r="K3137" s="41">
        <f t="shared" si="340"/>
        <v>569.2518</v>
      </c>
      <c r="L3137" s="41">
        <f t="shared" si="341"/>
        <v>2779.2882</v>
      </c>
      <c r="M3137" s="39">
        <v>2</v>
      </c>
      <c r="N3137" s="43">
        <f t="shared" si="342"/>
        <v>0.0125786163522013</v>
      </c>
      <c r="O3137" s="44" t="s">
        <v>33</v>
      </c>
      <c r="P3137" s="45" t="s">
        <v>30</v>
      </c>
    </row>
    <row r="3138" ht="22.5" customHeight="1" spans="1:16">
      <c r="A3138" s="46" t="s">
        <v>54</v>
      </c>
      <c r="B3138" s="47" t="s">
        <v>55</v>
      </c>
      <c r="C3138" s="48">
        <v>44487</v>
      </c>
      <c r="D3138" s="47" t="str">
        <f t="shared" si="336"/>
        <v>October</v>
      </c>
      <c r="E3138" s="47">
        <f t="shared" si="337"/>
        <v>2021</v>
      </c>
      <c r="F3138" s="49">
        <v>163</v>
      </c>
      <c r="G3138" s="50">
        <v>32.53</v>
      </c>
      <c r="H3138" s="51">
        <f t="shared" si="338"/>
        <v>5302.39</v>
      </c>
      <c r="I3138" s="52">
        <v>0.17</v>
      </c>
      <c r="J3138" s="31" t="str">
        <f t="shared" si="339"/>
        <v>Very High (16–20%)</v>
      </c>
      <c r="K3138" s="51">
        <f t="shared" si="340"/>
        <v>901.406300000001</v>
      </c>
      <c r="L3138" s="51">
        <f t="shared" si="341"/>
        <v>4400.9837</v>
      </c>
      <c r="M3138" s="49">
        <v>1</v>
      </c>
      <c r="N3138" s="53">
        <f t="shared" si="342"/>
        <v>0.00613496932515337</v>
      </c>
      <c r="O3138" s="54" t="s">
        <v>31</v>
      </c>
      <c r="P3138" s="55" t="s">
        <v>30</v>
      </c>
    </row>
    <row r="3139" ht="22.5" customHeight="1" spans="1:16">
      <c r="A3139" s="36" t="s">
        <v>46</v>
      </c>
      <c r="B3139" s="37" t="s">
        <v>47</v>
      </c>
      <c r="C3139" s="38">
        <v>44501</v>
      </c>
      <c r="D3139" s="37" t="str">
        <f t="shared" ref="D3139:D3202" si="343">TEXT(C3139,"mmmm")</f>
        <v>November</v>
      </c>
      <c r="E3139" s="37">
        <f t="shared" ref="E3139:E3202" si="344">YEAR(C3139)</f>
        <v>2021</v>
      </c>
      <c r="F3139" s="39">
        <v>141</v>
      </c>
      <c r="G3139" s="40">
        <v>10.75</v>
      </c>
      <c r="H3139" s="41">
        <f t="shared" ref="H3139:H3202" si="345">F3139*G3139</f>
        <v>1515.75</v>
      </c>
      <c r="I3139" s="42">
        <v>0.15</v>
      </c>
      <c r="J3139" s="31" t="str">
        <f t="shared" ref="J3139:J3202" si="346">IF(I3139=0,"No Discount",IF(I3139&lt;=0.05,"Low (1–5%)",IF(I3139&lt;=0.1,"Moderate (6–10%)",IF(I3139&lt;=0.15,"High (11–15%)",IF(I3139&lt;=0.2,"Very High (16–20%)","Maximum (21–25%)")))))</f>
        <v>High (11–15%)</v>
      </c>
      <c r="K3139" s="41">
        <f t="shared" ref="K3139:K3202" si="347">H3139-L3139</f>
        <v>227.3625</v>
      </c>
      <c r="L3139" s="41">
        <f t="shared" ref="L3139:L3202" si="348">H3139*(1-I3139)</f>
        <v>1288.3875</v>
      </c>
      <c r="M3139" s="39">
        <v>1</v>
      </c>
      <c r="N3139" s="43">
        <f t="shared" ref="N3139:N3202" si="349">M3139/F3139</f>
        <v>0.00709219858156028</v>
      </c>
      <c r="O3139" s="44" t="s">
        <v>31</v>
      </c>
      <c r="P3139" s="45" t="s">
        <v>30</v>
      </c>
    </row>
    <row r="3140" ht="22.5" customHeight="1" spans="1:16">
      <c r="A3140" s="46" t="s">
        <v>61</v>
      </c>
      <c r="B3140" s="47" t="s">
        <v>62</v>
      </c>
      <c r="C3140" s="48">
        <v>44508</v>
      </c>
      <c r="D3140" s="47" t="str">
        <f t="shared" si="343"/>
        <v>November</v>
      </c>
      <c r="E3140" s="47">
        <f t="shared" si="344"/>
        <v>2021</v>
      </c>
      <c r="F3140" s="49">
        <v>137</v>
      </c>
      <c r="G3140" s="50">
        <v>35.84</v>
      </c>
      <c r="H3140" s="51">
        <f t="shared" si="345"/>
        <v>4910.08</v>
      </c>
      <c r="I3140" s="52">
        <v>0.03</v>
      </c>
      <c r="J3140" s="31" t="str">
        <f t="shared" si="346"/>
        <v>Low (1–5%)</v>
      </c>
      <c r="K3140" s="51">
        <f t="shared" si="347"/>
        <v>147.3024</v>
      </c>
      <c r="L3140" s="51">
        <f t="shared" si="348"/>
        <v>4762.7776</v>
      </c>
      <c r="M3140" s="49">
        <v>0</v>
      </c>
      <c r="N3140" s="53">
        <f t="shared" si="349"/>
        <v>0</v>
      </c>
      <c r="O3140" s="54" t="s">
        <v>33</v>
      </c>
      <c r="P3140" s="55" t="s">
        <v>30</v>
      </c>
    </row>
    <row r="3141" ht="22.5" customHeight="1" spans="1:16">
      <c r="A3141" s="36" t="s">
        <v>50</v>
      </c>
      <c r="B3141" s="37" t="s">
        <v>51</v>
      </c>
      <c r="C3141" s="38">
        <v>44515</v>
      </c>
      <c r="D3141" s="37" t="str">
        <f t="shared" si="343"/>
        <v>November</v>
      </c>
      <c r="E3141" s="37">
        <f t="shared" si="344"/>
        <v>2021</v>
      </c>
      <c r="F3141" s="39">
        <v>166</v>
      </c>
      <c r="G3141" s="40">
        <v>26.24</v>
      </c>
      <c r="H3141" s="41">
        <f t="shared" si="345"/>
        <v>4355.84</v>
      </c>
      <c r="I3141" s="42">
        <v>0.11</v>
      </c>
      <c r="J3141" s="31" t="str">
        <f t="shared" si="346"/>
        <v>High (11–15%)</v>
      </c>
      <c r="K3141" s="41">
        <f t="shared" si="347"/>
        <v>479.1424</v>
      </c>
      <c r="L3141" s="41">
        <f t="shared" si="348"/>
        <v>3876.6976</v>
      </c>
      <c r="M3141" s="39">
        <v>0</v>
      </c>
      <c r="N3141" s="43">
        <f t="shared" si="349"/>
        <v>0</v>
      </c>
      <c r="O3141" s="44" t="s">
        <v>32</v>
      </c>
      <c r="P3141" s="45" t="s">
        <v>29</v>
      </c>
    </row>
    <row r="3142" ht="22.5" customHeight="1" spans="1:16">
      <c r="A3142" s="46" t="s">
        <v>6</v>
      </c>
      <c r="B3142" s="47" t="s">
        <v>51</v>
      </c>
      <c r="C3142" s="48">
        <v>44522</v>
      </c>
      <c r="D3142" s="47" t="str">
        <f t="shared" si="343"/>
        <v>November</v>
      </c>
      <c r="E3142" s="47">
        <f t="shared" si="344"/>
        <v>2021</v>
      </c>
      <c r="F3142" s="49">
        <v>156</v>
      </c>
      <c r="G3142" s="50">
        <v>54.68</v>
      </c>
      <c r="H3142" s="51">
        <f t="shared" si="345"/>
        <v>8530.08</v>
      </c>
      <c r="I3142" s="52">
        <v>0.07</v>
      </c>
      <c r="J3142" s="31" t="str">
        <f t="shared" si="346"/>
        <v>Moderate (6–10%)</v>
      </c>
      <c r="K3142" s="51">
        <f t="shared" si="347"/>
        <v>597.105600000001</v>
      </c>
      <c r="L3142" s="51">
        <f t="shared" si="348"/>
        <v>7932.9744</v>
      </c>
      <c r="M3142" s="49">
        <v>2</v>
      </c>
      <c r="N3142" s="53">
        <f t="shared" si="349"/>
        <v>0.0128205128205128</v>
      </c>
      <c r="O3142" s="54" t="s">
        <v>31</v>
      </c>
      <c r="P3142" s="55" t="s">
        <v>28</v>
      </c>
    </row>
    <row r="3143" ht="22.5" customHeight="1" spans="1:16">
      <c r="A3143" s="36" t="s">
        <v>46</v>
      </c>
      <c r="B3143" s="37" t="s">
        <v>47</v>
      </c>
      <c r="C3143" s="38">
        <v>44550</v>
      </c>
      <c r="D3143" s="37" t="str">
        <f t="shared" si="343"/>
        <v>December</v>
      </c>
      <c r="E3143" s="37">
        <f t="shared" si="344"/>
        <v>2021</v>
      </c>
      <c r="F3143" s="39">
        <v>161</v>
      </c>
      <c r="G3143" s="40">
        <v>21.87</v>
      </c>
      <c r="H3143" s="41">
        <f t="shared" si="345"/>
        <v>3521.07</v>
      </c>
      <c r="I3143" s="42">
        <v>0.22</v>
      </c>
      <c r="J3143" s="31" t="str">
        <f t="shared" si="346"/>
        <v>Maximum (21–25%)</v>
      </c>
      <c r="K3143" s="41">
        <f t="shared" si="347"/>
        <v>774.6354</v>
      </c>
      <c r="L3143" s="41">
        <f t="shared" si="348"/>
        <v>2746.4346</v>
      </c>
      <c r="M3143" s="39">
        <v>4</v>
      </c>
      <c r="N3143" s="43">
        <f t="shared" si="349"/>
        <v>0.0248447204968944</v>
      </c>
      <c r="O3143" s="44" t="s">
        <v>33</v>
      </c>
      <c r="P3143" s="45" t="s">
        <v>29</v>
      </c>
    </row>
    <row r="3144" ht="22.5" customHeight="1" spans="1:16">
      <c r="A3144" s="46" t="s">
        <v>59</v>
      </c>
      <c r="B3144" s="47" t="s">
        <v>60</v>
      </c>
      <c r="C3144" s="48">
        <v>44557</v>
      </c>
      <c r="D3144" s="47" t="str">
        <f t="shared" si="343"/>
        <v>December</v>
      </c>
      <c r="E3144" s="47">
        <f t="shared" si="344"/>
        <v>2021</v>
      </c>
      <c r="F3144" s="49">
        <v>147</v>
      </c>
      <c r="G3144" s="50">
        <v>53.27</v>
      </c>
      <c r="H3144" s="51">
        <f t="shared" si="345"/>
        <v>7830.69</v>
      </c>
      <c r="I3144" s="52">
        <v>0.08</v>
      </c>
      <c r="J3144" s="31" t="str">
        <f t="shared" si="346"/>
        <v>Moderate (6–10%)</v>
      </c>
      <c r="K3144" s="51">
        <f t="shared" si="347"/>
        <v>626.455199999999</v>
      </c>
      <c r="L3144" s="51">
        <f t="shared" si="348"/>
        <v>7204.2348</v>
      </c>
      <c r="M3144" s="49">
        <v>0</v>
      </c>
      <c r="N3144" s="53">
        <f t="shared" si="349"/>
        <v>0</v>
      </c>
      <c r="O3144" s="54" t="s">
        <v>33</v>
      </c>
      <c r="P3144" s="55" t="s">
        <v>29</v>
      </c>
    </row>
    <row r="3145" ht="22.5" customHeight="1" spans="1:16">
      <c r="A3145" s="36" t="s">
        <v>7</v>
      </c>
      <c r="B3145" s="37" t="s">
        <v>47</v>
      </c>
      <c r="C3145" s="38">
        <v>44571</v>
      </c>
      <c r="D3145" s="37" t="str">
        <f t="shared" si="343"/>
        <v>January</v>
      </c>
      <c r="E3145" s="37">
        <f t="shared" si="344"/>
        <v>2022</v>
      </c>
      <c r="F3145" s="39">
        <v>166</v>
      </c>
      <c r="G3145" s="40">
        <v>19.41</v>
      </c>
      <c r="H3145" s="41">
        <f t="shared" si="345"/>
        <v>3222.06</v>
      </c>
      <c r="I3145" s="42">
        <v>0.13</v>
      </c>
      <c r="J3145" s="31" t="str">
        <f t="shared" si="346"/>
        <v>High (11–15%)</v>
      </c>
      <c r="K3145" s="41">
        <f t="shared" si="347"/>
        <v>418.8678</v>
      </c>
      <c r="L3145" s="41">
        <f t="shared" si="348"/>
        <v>2803.1922</v>
      </c>
      <c r="M3145" s="39">
        <v>1</v>
      </c>
      <c r="N3145" s="43">
        <f t="shared" si="349"/>
        <v>0.00602409638554217</v>
      </c>
      <c r="O3145" s="44" t="s">
        <v>32</v>
      </c>
      <c r="P3145" s="45" t="s">
        <v>30</v>
      </c>
    </row>
    <row r="3146" ht="22.5" customHeight="1" spans="1:16">
      <c r="A3146" s="46" t="s">
        <v>54</v>
      </c>
      <c r="B3146" s="47" t="s">
        <v>55</v>
      </c>
      <c r="C3146" s="48">
        <v>44599</v>
      </c>
      <c r="D3146" s="47" t="str">
        <f t="shared" si="343"/>
        <v>February</v>
      </c>
      <c r="E3146" s="47">
        <f t="shared" si="344"/>
        <v>2022</v>
      </c>
      <c r="F3146" s="49">
        <v>144</v>
      </c>
      <c r="G3146" s="50">
        <v>36.62</v>
      </c>
      <c r="H3146" s="51">
        <f t="shared" si="345"/>
        <v>5273.28</v>
      </c>
      <c r="I3146" s="52">
        <v>0.03</v>
      </c>
      <c r="J3146" s="31" t="str">
        <f t="shared" si="346"/>
        <v>Low (1–5%)</v>
      </c>
      <c r="K3146" s="51">
        <f t="shared" si="347"/>
        <v>158.1984</v>
      </c>
      <c r="L3146" s="51">
        <f t="shared" si="348"/>
        <v>5115.0816</v>
      </c>
      <c r="M3146" s="49">
        <v>3</v>
      </c>
      <c r="N3146" s="53">
        <f t="shared" si="349"/>
        <v>0.0208333333333333</v>
      </c>
      <c r="O3146" s="54" t="s">
        <v>31</v>
      </c>
      <c r="P3146" s="55" t="s">
        <v>29</v>
      </c>
    </row>
    <row r="3147" ht="22.5" customHeight="1" spans="1:16">
      <c r="A3147" s="36" t="s">
        <v>64</v>
      </c>
      <c r="B3147" s="37" t="s">
        <v>65</v>
      </c>
      <c r="C3147" s="38">
        <v>44606</v>
      </c>
      <c r="D3147" s="37" t="str">
        <f t="shared" si="343"/>
        <v>February</v>
      </c>
      <c r="E3147" s="37">
        <f t="shared" si="344"/>
        <v>2022</v>
      </c>
      <c r="F3147" s="39">
        <v>163</v>
      </c>
      <c r="G3147" s="40">
        <v>59.47</v>
      </c>
      <c r="H3147" s="41">
        <f t="shared" si="345"/>
        <v>9693.61</v>
      </c>
      <c r="I3147" s="42">
        <v>0.18</v>
      </c>
      <c r="J3147" s="31" t="str">
        <f t="shared" si="346"/>
        <v>Very High (16–20%)</v>
      </c>
      <c r="K3147" s="41">
        <f t="shared" si="347"/>
        <v>1744.8498</v>
      </c>
      <c r="L3147" s="41">
        <f t="shared" si="348"/>
        <v>7948.7602</v>
      </c>
      <c r="M3147" s="39">
        <v>3</v>
      </c>
      <c r="N3147" s="43">
        <f t="shared" si="349"/>
        <v>0.0184049079754601</v>
      </c>
      <c r="O3147" s="44" t="s">
        <v>33</v>
      </c>
      <c r="P3147" s="45" t="s">
        <v>29</v>
      </c>
    </row>
    <row r="3148" ht="22.5" customHeight="1" spans="1:16">
      <c r="A3148" s="46" t="s">
        <v>7</v>
      </c>
      <c r="B3148" s="47" t="s">
        <v>47</v>
      </c>
      <c r="C3148" s="48">
        <v>44613</v>
      </c>
      <c r="D3148" s="47" t="str">
        <f t="shared" si="343"/>
        <v>February</v>
      </c>
      <c r="E3148" s="47">
        <f t="shared" si="344"/>
        <v>2022</v>
      </c>
      <c r="F3148" s="49">
        <v>138</v>
      </c>
      <c r="G3148" s="50">
        <v>16.41</v>
      </c>
      <c r="H3148" s="51">
        <f t="shared" si="345"/>
        <v>2264.58</v>
      </c>
      <c r="I3148" s="52">
        <v>0.13</v>
      </c>
      <c r="J3148" s="31" t="str">
        <f t="shared" si="346"/>
        <v>High (11–15%)</v>
      </c>
      <c r="K3148" s="51">
        <f t="shared" si="347"/>
        <v>294.3954</v>
      </c>
      <c r="L3148" s="51">
        <f t="shared" si="348"/>
        <v>1970.1846</v>
      </c>
      <c r="M3148" s="49">
        <v>2</v>
      </c>
      <c r="N3148" s="53">
        <f t="shared" si="349"/>
        <v>0.0144927536231884</v>
      </c>
      <c r="O3148" s="54" t="s">
        <v>32</v>
      </c>
      <c r="P3148" s="55" t="s">
        <v>28</v>
      </c>
    </row>
    <row r="3149" ht="22.5" customHeight="1" spans="1:16">
      <c r="A3149" s="36" t="s">
        <v>56</v>
      </c>
      <c r="B3149" s="37" t="s">
        <v>57</v>
      </c>
      <c r="C3149" s="38">
        <v>44634</v>
      </c>
      <c r="D3149" s="37" t="str">
        <f t="shared" si="343"/>
        <v>March</v>
      </c>
      <c r="E3149" s="37">
        <f t="shared" si="344"/>
        <v>2022</v>
      </c>
      <c r="F3149" s="39">
        <v>160</v>
      </c>
      <c r="G3149" s="40">
        <v>57.02</v>
      </c>
      <c r="H3149" s="41">
        <f t="shared" si="345"/>
        <v>9123.2</v>
      </c>
      <c r="I3149" s="42">
        <v>0.23</v>
      </c>
      <c r="J3149" s="31" t="str">
        <f t="shared" si="346"/>
        <v>Maximum (21–25%)</v>
      </c>
      <c r="K3149" s="41">
        <f t="shared" si="347"/>
        <v>2098.336</v>
      </c>
      <c r="L3149" s="41">
        <f t="shared" si="348"/>
        <v>7024.864</v>
      </c>
      <c r="M3149" s="39">
        <v>1</v>
      </c>
      <c r="N3149" s="43">
        <f t="shared" si="349"/>
        <v>0.00625</v>
      </c>
      <c r="O3149" s="44" t="s">
        <v>33</v>
      </c>
      <c r="P3149" s="45" t="s">
        <v>30</v>
      </c>
    </row>
    <row r="3150" ht="22.5" customHeight="1" spans="1:16">
      <c r="A3150" s="46" t="s">
        <v>9</v>
      </c>
      <c r="B3150" s="47" t="s">
        <v>62</v>
      </c>
      <c r="C3150" s="48">
        <v>44641</v>
      </c>
      <c r="D3150" s="47" t="str">
        <f t="shared" si="343"/>
        <v>March</v>
      </c>
      <c r="E3150" s="47">
        <f t="shared" si="344"/>
        <v>2022</v>
      </c>
      <c r="F3150" s="49">
        <v>166</v>
      </c>
      <c r="G3150" s="50">
        <v>50.42</v>
      </c>
      <c r="H3150" s="51">
        <f t="shared" si="345"/>
        <v>8369.72</v>
      </c>
      <c r="I3150" s="52">
        <v>0.1</v>
      </c>
      <c r="J3150" s="31" t="str">
        <f t="shared" si="346"/>
        <v>Moderate (6–10%)</v>
      </c>
      <c r="K3150" s="51">
        <f t="shared" si="347"/>
        <v>836.972</v>
      </c>
      <c r="L3150" s="51">
        <f t="shared" si="348"/>
        <v>7532.748</v>
      </c>
      <c r="M3150" s="49">
        <v>0</v>
      </c>
      <c r="N3150" s="53">
        <f t="shared" si="349"/>
        <v>0</v>
      </c>
      <c r="O3150" s="54" t="s">
        <v>33</v>
      </c>
      <c r="P3150" s="55" t="s">
        <v>29</v>
      </c>
    </row>
    <row r="3151" ht="22.5" customHeight="1" spans="1:16">
      <c r="A3151" s="36" t="s">
        <v>59</v>
      </c>
      <c r="B3151" s="37" t="s">
        <v>60</v>
      </c>
      <c r="C3151" s="38">
        <v>44641</v>
      </c>
      <c r="D3151" s="37" t="str">
        <f t="shared" si="343"/>
        <v>March</v>
      </c>
      <c r="E3151" s="37">
        <f t="shared" si="344"/>
        <v>2022</v>
      </c>
      <c r="F3151" s="39">
        <v>150</v>
      </c>
      <c r="G3151" s="40">
        <v>47.72</v>
      </c>
      <c r="H3151" s="41">
        <f t="shared" si="345"/>
        <v>7158</v>
      </c>
      <c r="I3151" s="42">
        <v>0.12</v>
      </c>
      <c r="J3151" s="31" t="str">
        <f t="shared" si="346"/>
        <v>High (11–15%)</v>
      </c>
      <c r="K3151" s="41">
        <f t="shared" si="347"/>
        <v>858.96</v>
      </c>
      <c r="L3151" s="41">
        <f t="shared" si="348"/>
        <v>6299.04</v>
      </c>
      <c r="M3151" s="39">
        <v>1</v>
      </c>
      <c r="N3151" s="43">
        <f t="shared" si="349"/>
        <v>0.00666666666666667</v>
      </c>
      <c r="O3151" s="44" t="s">
        <v>32</v>
      </c>
      <c r="P3151" s="45" t="s">
        <v>30</v>
      </c>
    </row>
    <row r="3152" ht="22.5" customHeight="1" spans="1:16">
      <c r="A3152" s="46" t="s">
        <v>48</v>
      </c>
      <c r="B3152" s="47" t="s">
        <v>49</v>
      </c>
      <c r="C3152" s="48">
        <v>44648</v>
      </c>
      <c r="D3152" s="47" t="str">
        <f t="shared" si="343"/>
        <v>March</v>
      </c>
      <c r="E3152" s="47">
        <f t="shared" si="344"/>
        <v>2022</v>
      </c>
      <c r="F3152" s="49">
        <v>163</v>
      </c>
      <c r="G3152" s="50">
        <v>46.36</v>
      </c>
      <c r="H3152" s="51">
        <f t="shared" si="345"/>
        <v>7556.68</v>
      </c>
      <c r="I3152" s="52">
        <v>0.05</v>
      </c>
      <c r="J3152" s="31" t="str">
        <f t="shared" si="346"/>
        <v>Low (1–5%)</v>
      </c>
      <c r="K3152" s="51">
        <f t="shared" si="347"/>
        <v>377.834000000001</v>
      </c>
      <c r="L3152" s="51">
        <f t="shared" si="348"/>
        <v>7178.846</v>
      </c>
      <c r="M3152" s="49">
        <v>0</v>
      </c>
      <c r="N3152" s="53">
        <f t="shared" si="349"/>
        <v>0</v>
      </c>
      <c r="O3152" s="54" t="s">
        <v>31</v>
      </c>
      <c r="P3152" s="55" t="s">
        <v>28</v>
      </c>
    </row>
    <row r="3153" ht="22.5" customHeight="1" spans="1:16">
      <c r="A3153" s="36" t="s">
        <v>9</v>
      </c>
      <c r="B3153" s="37" t="s">
        <v>62</v>
      </c>
      <c r="C3153" s="38">
        <v>44662</v>
      </c>
      <c r="D3153" s="37" t="str">
        <f t="shared" si="343"/>
        <v>April</v>
      </c>
      <c r="E3153" s="37">
        <f t="shared" si="344"/>
        <v>2022</v>
      </c>
      <c r="F3153" s="39">
        <v>148</v>
      </c>
      <c r="G3153" s="40">
        <v>50.9</v>
      </c>
      <c r="H3153" s="41">
        <f t="shared" si="345"/>
        <v>7533.2</v>
      </c>
      <c r="I3153" s="42">
        <v>0.11</v>
      </c>
      <c r="J3153" s="31" t="str">
        <f t="shared" si="346"/>
        <v>High (11–15%)</v>
      </c>
      <c r="K3153" s="41">
        <f t="shared" si="347"/>
        <v>828.652</v>
      </c>
      <c r="L3153" s="41">
        <f t="shared" si="348"/>
        <v>6704.548</v>
      </c>
      <c r="M3153" s="39">
        <v>1</v>
      </c>
      <c r="N3153" s="43">
        <f t="shared" si="349"/>
        <v>0.00675675675675676</v>
      </c>
      <c r="O3153" s="44" t="s">
        <v>33</v>
      </c>
      <c r="P3153" s="45" t="s">
        <v>29</v>
      </c>
    </row>
    <row r="3154" ht="22.5" customHeight="1" spans="1:16">
      <c r="A3154" s="46" t="s">
        <v>7</v>
      </c>
      <c r="B3154" s="47" t="s">
        <v>47</v>
      </c>
      <c r="C3154" s="48">
        <v>44676</v>
      </c>
      <c r="D3154" s="47" t="str">
        <f t="shared" si="343"/>
        <v>April</v>
      </c>
      <c r="E3154" s="47">
        <f t="shared" si="344"/>
        <v>2022</v>
      </c>
      <c r="F3154" s="49">
        <v>148</v>
      </c>
      <c r="G3154" s="50">
        <v>33.39</v>
      </c>
      <c r="H3154" s="51">
        <f t="shared" si="345"/>
        <v>4941.72</v>
      </c>
      <c r="I3154" s="52">
        <v>0.22</v>
      </c>
      <c r="J3154" s="31" t="str">
        <f t="shared" si="346"/>
        <v>Maximum (21–25%)</v>
      </c>
      <c r="K3154" s="51">
        <f t="shared" si="347"/>
        <v>1087.1784</v>
      </c>
      <c r="L3154" s="51">
        <f t="shared" si="348"/>
        <v>3854.5416</v>
      </c>
      <c r="M3154" s="49">
        <v>0</v>
      </c>
      <c r="N3154" s="53">
        <f t="shared" si="349"/>
        <v>0</v>
      </c>
      <c r="O3154" s="54" t="s">
        <v>31</v>
      </c>
      <c r="P3154" s="55" t="s">
        <v>30</v>
      </c>
    </row>
    <row r="3155" ht="22.5" customHeight="1" spans="1:16">
      <c r="A3155" s="36" t="s">
        <v>58</v>
      </c>
      <c r="B3155" s="37" t="s">
        <v>57</v>
      </c>
      <c r="C3155" s="38">
        <v>44676</v>
      </c>
      <c r="D3155" s="37" t="str">
        <f t="shared" si="343"/>
        <v>April</v>
      </c>
      <c r="E3155" s="37">
        <f t="shared" si="344"/>
        <v>2022</v>
      </c>
      <c r="F3155" s="39">
        <v>132</v>
      </c>
      <c r="G3155" s="40">
        <v>39.46</v>
      </c>
      <c r="H3155" s="41">
        <f t="shared" si="345"/>
        <v>5208.72</v>
      </c>
      <c r="I3155" s="42">
        <v>0.12</v>
      </c>
      <c r="J3155" s="31" t="str">
        <f t="shared" si="346"/>
        <v>High (11–15%)</v>
      </c>
      <c r="K3155" s="41">
        <f t="shared" si="347"/>
        <v>625.0464</v>
      </c>
      <c r="L3155" s="41">
        <f t="shared" si="348"/>
        <v>4583.6736</v>
      </c>
      <c r="M3155" s="39">
        <v>0</v>
      </c>
      <c r="N3155" s="43">
        <f t="shared" si="349"/>
        <v>0</v>
      </c>
      <c r="O3155" s="44" t="s">
        <v>32</v>
      </c>
      <c r="P3155" s="45" t="s">
        <v>29</v>
      </c>
    </row>
    <row r="3156" ht="22.5" customHeight="1" spans="1:16">
      <c r="A3156" s="46" t="s">
        <v>56</v>
      </c>
      <c r="B3156" s="47" t="s">
        <v>57</v>
      </c>
      <c r="C3156" s="48">
        <v>44683</v>
      </c>
      <c r="D3156" s="47" t="str">
        <f t="shared" si="343"/>
        <v>May</v>
      </c>
      <c r="E3156" s="47">
        <f t="shared" si="344"/>
        <v>2022</v>
      </c>
      <c r="F3156" s="49">
        <v>143</v>
      </c>
      <c r="G3156" s="50">
        <v>47.95</v>
      </c>
      <c r="H3156" s="51">
        <f t="shared" si="345"/>
        <v>6856.85</v>
      </c>
      <c r="I3156" s="52">
        <v>0.11</v>
      </c>
      <c r="J3156" s="31" t="str">
        <f t="shared" si="346"/>
        <v>High (11–15%)</v>
      </c>
      <c r="K3156" s="51">
        <f t="shared" si="347"/>
        <v>754.2535</v>
      </c>
      <c r="L3156" s="51">
        <f t="shared" si="348"/>
        <v>6102.5965</v>
      </c>
      <c r="M3156" s="49">
        <v>1</v>
      </c>
      <c r="N3156" s="53">
        <f t="shared" si="349"/>
        <v>0.00699300699300699</v>
      </c>
      <c r="O3156" s="54" t="s">
        <v>31</v>
      </c>
      <c r="P3156" s="55" t="s">
        <v>28</v>
      </c>
    </row>
    <row r="3157" ht="22.5" customHeight="1" spans="1:16">
      <c r="A3157" s="36" t="s">
        <v>54</v>
      </c>
      <c r="B3157" s="37" t="s">
        <v>55</v>
      </c>
      <c r="C3157" s="38">
        <v>44683</v>
      </c>
      <c r="D3157" s="37" t="str">
        <f t="shared" si="343"/>
        <v>May</v>
      </c>
      <c r="E3157" s="37">
        <f t="shared" si="344"/>
        <v>2022</v>
      </c>
      <c r="F3157" s="39">
        <v>137</v>
      </c>
      <c r="G3157" s="40">
        <v>46.14</v>
      </c>
      <c r="H3157" s="41">
        <f t="shared" si="345"/>
        <v>6321.18</v>
      </c>
      <c r="I3157" s="42">
        <v>0.09</v>
      </c>
      <c r="J3157" s="31" t="str">
        <f t="shared" si="346"/>
        <v>Moderate (6–10%)</v>
      </c>
      <c r="K3157" s="41">
        <f t="shared" si="347"/>
        <v>568.906199999999</v>
      </c>
      <c r="L3157" s="41">
        <f t="shared" si="348"/>
        <v>5752.2738</v>
      </c>
      <c r="M3157" s="39">
        <v>2</v>
      </c>
      <c r="N3157" s="43">
        <f t="shared" si="349"/>
        <v>0.0145985401459854</v>
      </c>
      <c r="O3157" s="44" t="s">
        <v>32</v>
      </c>
      <c r="P3157" s="45" t="s">
        <v>28</v>
      </c>
    </row>
    <row r="3158" ht="22.5" customHeight="1" spans="1:16">
      <c r="A3158" s="46" t="s">
        <v>8</v>
      </c>
      <c r="B3158" s="47" t="s">
        <v>45</v>
      </c>
      <c r="C3158" s="48">
        <v>44690</v>
      </c>
      <c r="D3158" s="47" t="str">
        <f t="shared" si="343"/>
        <v>May</v>
      </c>
      <c r="E3158" s="47">
        <f t="shared" si="344"/>
        <v>2022</v>
      </c>
      <c r="F3158" s="49">
        <v>156</v>
      </c>
      <c r="G3158" s="50">
        <v>40.67</v>
      </c>
      <c r="H3158" s="51">
        <f t="shared" si="345"/>
        <v>6344.52</v>
      </c>
      <c r="I3158" s="52">
        <v>0.23</v>
      </c>
      <c r="J3158" s="31" t="str">
        <f t="shared" si="346"/>
        <v>Maximum (21–25%)</v>
      </c>
      <c r="K3158" s="51">
        <f t="shared" si="347"/>
        <v>1459.2396</v>
      </c>
      <c r="L3158" s="51">
        <f t="shared" si="348"/>
        <v>4885.2804</v>
      </c>
      <c r="M3158" s="49">
        <v>1</v>
      </c>
      <c r="N3158" s="53">
        <f t="shared" si="349"/>
        <v>0.00641025641025641</v>
      </c>
      <c r="O3158" s="54" t="s">
        <v>33</v>
      </c>
      <c r="P3158" s="55" t="s">
        <v>29</v>
      </c>
    </row>
    <row r="3159" ht="22.5" customHeight="1" spans="1:16">
      <c r="A3159" s="36" t="s">
        <v>54</v>
      </c>
      <c r="B3159" s="37" t="s">
        <v>55</v>
      </c>
      <c r="C3159" s="38">
        <v>44690</v>
      </c>
      <c r="D3159" s="37" t="str">
        <f t="shared" si="343"/>
        <v>May</v>
      </c>
      <c r="E3159" s="37">
        <f t="shared" si="344"/>
        <v>2022</v>
      </c>
      <c r="F3159" s="39">
        <v>148</v>
      </c>
      <c r="G3159" s="40">
        <v>18.08</v>
      </c>
      <c r="H3159" s="41">
        <f t="shared" si="345"/>
        <v>2675.84</v>
      </c>
      <c r="I3159" s="42">
        <v>0.03</v>
      </c>
      <c r="J3159" s="31" t="str">
        <f t="shared" si="346"/>
        <v>Low (1–5%)</v>
      </c>
      <c r="K3159" s="41">
        <f t="shared" si="347"/>
        <v>80.2752</v>
      </c>
      <c r="L3159" s="41">
        <f t="shared" si="348"/>
        <v>2595.5648</v>
      </c>
      <c r="M3159" s="39">
        <v>2</v>
      </c>
      <c r="N3159" s="43">
        <f t="shared" si="349"/>
        <v>0.0135135135135135</v>
      </c>
      <c r="O3159" s="44" t="s">
        <v>33</v>
      </c>
      <c r="P3159" s="45" t="s">
        <v>28</v>
      </c>
    </row>
    <row r="3160" ht="22.5" customHeight="1" spans="1:16">
      <c r="A3160" s="46" t="s">
        <v>10</v>
      </c>
      <c r="B3160" s="47" t="s">
        <v>62</v>
      </c>
      <c r="C3160" s="48">
        <v>44718</v>
      </c>
      <c r="D3160" s="47" t="str">
        <f t="shared" si="343"/>
        <v>June</v>
      </c>
      <c r="E3160" s="47">
        <f t="shared" si="344"/>
        <v>2022</v>
      </c>
      <c r="F3160" s="49">
        <v>154</v>
      </c>
      <c r="G3160" s="50">
        <v>44.01</v>
      </c>
      <c r="H3160" s="51">
        <f t="shared" si="345"/>
        <v>6777.54</v>
      </c>
      <c r="I3160" s="52">
        <v>0.13</v>
      </c>
      <c r="J3160" s="31" t="str">
        <f t="shared" si="346"/>
        <v>High (11–15%)</v>
      </c>
      <c r="K3160" s="51">
        <f t="shared" si="347"/>
        <v>881.0802</v>
      </c>
      <c r="L3160" s="51">
        <f t="shared" si="348"/>
        <v>5896.4598</v>
      </c>
      <c r="M3160" s="49">
        <v>1</v>
      </c>
      <c r="N3160" s="53">
        <f t="shared" si="349"/>
        <v>0.00649350649350649</v>
      </c>
      <c r="O3160" s="54" t="s">
        <v>31</v>
      </c>
      <c r="P3160" s="55" t="s">
        <v>28</v>
      </c>
    </row>
    <row r="3161" ht="22.5" customHeight="1" spans="1:16">
      <c r="A3161" s="36" t="s">
        <v>9</v>
      </c>
      <c r="B3161" s="37" t="s">
        <v>62</v>
      </c>
      <c r="C3161" s="38">
        <v>44725</v>
      </c>
      <c r="D3161" s="37" t="str">
        <f t="shared" si="343"/>
        <v>June</v>
      </c>
      <c r="E3161" s="37">
        <f t="shared" si="344"/>
        <v>2022</v>
      </c>
      <c r="F3161" s="39">
        <v>141</v>
      </c>
      <c r="G3161" s="40">
        <v>23.05</v>
      </c>
      <c r="H3161" s="41">
        <f t="shared" si="345"/>
        <v>3250.05</v>
      </c>
      <c r="I3161" s="42">
        <v>0.04</v>
      </c>
      <c r="J3161" s="31" t="str">
        <f t="shared" si="346"/>
        <v>Low (1–5%)</v>
      </c>
      <c r="K3161" s="41">
        <f t="shared" si="347"/>
        <v>130.002</v>
      </c>
      <c r="L3161" s="41">
        <f t="shared" si="348"/>
        <v>3120.048</v>
      </c>
      <c r="M3161" s="39">
        <v>3</v>
      </c>
      <c r="N3161" s="43">
        <f t="shared" si="349"/>
        <v>0.0212765957446809</v>
      </c>
      <c r="O3161" s="44" t="s">
        <v>32</v>
      </c>
      <c r="P3161" s="45" t="s">
        <v>30</v>
      </c>
    </row>
    <row r="3162" ht="22.5" customHeight="1" spans="1:16">
      <c r="A3162" s="46" t="s">
        <v>61</v>
      </c>
      <c r="B3162" s="47" t="s">
        <v>62</v>
      </c>
      <c r="C3162" s="48">
        <v>44746</v>
      </c>
      <c r="D3162" s="47" t="str">
        <f t="shared" si="343"/>
        <v>July</v>
      </c>
      <c r="E3162" s="47">
        <f t="shared" si="344"/>
        <v>2022</v>
      </c>
      <c r="F3162" s="49">
        <v>153</v>
      </c>
      <c r="G3162" s="50">
        <v>39.62</v>
      </c>
      <c r="H3162" s="51">
        <f t="shared" si="345"/>
        <v>6061.86</v>
      </c>
      <c r="I3162" s="52">
        <v>0.08</v>
      </c>
      <c r="J3162" s="31" t="str">
        <f t="shared" si="346"/>
        <v>Moderate (6–10%)</v>
      </c>
      <c r="K3162" s="51">
        <f t="shared" si="347"/>
        <v>484.9488</v>
      </c>
      <c r="L3162" s="51">
        <f t="shared" si="348"/>
        <v>5576.9112</v>
      </c>
      <c r="M3162" s="49">
        <v>0</v>
      </c>
      <c r="N3162" s="53">
        <f t="shared" si="349"/>
        <v>0</v>
      </c>
      <c r="O3162" s="54" t="s">
        <v>33</v>
      </c>
      <c r="P3162" s="55" t="s">
        <v>28</v>
      </c>
    </row>
    <row r="3163" ht="22.5" customHeight="1" spans="1:16">
      <c r="A3163" s="36" t="s">
        <v>56</v>
      </c>
      <c r="B3163" s="37" t="s">
        <v>57</v>
      </c>
      <c r="C3163" s="38">
        <v>44753</v>
      </c>
      <c r="D3163" s="37" t="str">
        <f t="shared" si="343"/>
        <v>July</v>
      </c>
      <c r="E3163" s="37">
        <f t="shared" si="344"/>
        <v>2022</v>
      </c>
      <c r="F3163" s="39">
        <v>148</v>
      </c>
      <c r="G3163" s="40">
        <v>40.79</v>
      </c>
      <c r="H3163" s="41">
        <f t="shared" si="345"/>
        <v>6036.92</v>
      </c>
      <c r="I3163" s="42">
        <v>0.19</v>
      </c>
      <c r="J3163" s="31" t="str">
        <f t="shared" si="346"/>
        <v>Very High (16–20%)</v>
      </c>
      <c r="K3163" s="41">
        <f t="shared" si="347"/>
        <v>1147.0148</v>
      </c>
      <c r="L3163" s="41">
        <f t="shared" si="348"/>
        <v>4889.9052</v>
      </c>
      <c r="M3163" s="39">
        <v>1</v>
      </c>
      <c r="N3163" s="43">
        <f t="shared" si="349"/>
        <v>0.00675675675675676</v>
      </c>
      <c r="O3163" s="44" t="s">
        <v>33</v>
      </c>
      <c r="P3163" s="45" t="s">
        <v>29</v>
      </c>
    </row>
    <row r="3164" ht="22.5" customHeight="1" spans="1:16">
      <c r="A3164" s="46" t="s">
        <v>6</v>
      </c>
      <c r="B3164" s="47" t="s">
        <v>51</v>
      </c>
      <c r="C3164" s="48">
        <v>44767</v>
      </c>
      <c r="D3164" s="47" t="str">
        <f t="shared" si="343"/>
        <v>July</v>
      </c>
      <c r="E3164" s="47">
        <f t="shared" si="344"/>
        <v>2022</v>
      </c>
      <c r="F3164" s="49">
        <v>142</v>
      </c>
      <c r="G3164" s="50">
        <v>51.04</v>
      </c>
      <c r="H3164" s="51">
        <f t="shared" si="345"/>
        <v>7247.68</v>
      </c>
      <c r="I3164" s="52">
        <v>0.05</v>
      </c>
      <c r="J3164" s="31" t="str">
        <f t="shared" si="346"/>
        <v>Low (1–5%)</v>
      </c>
      <c r="K3164" s="51">
        <f t="shared" si="347"/>
        <v>362.384</v>
      </c>
      <c r="L3164" s="51">
        <f t="shared" si="348"/>
        <v>6885.296</v>
      </c>
      <c r="M3164" s="49">
        <v>2</v>
      </c>
      <c r="N3164" s="53">
        <f t="shared" si="349"/>
        <v>0.0140845070422535</v>
      </c>
      <c r="O3164" s="54" t="s">
        <v>32</v>
      </c>
      <c r="P3164" s="55" t="s">
        <v>29</v>
      </c>
    </row>
    <row r="3165" ht="22.5" customHeight="1" spans="1:16">
      <c r="A3165" s="36" t="s">
        <v>6</v>
      </c>
      <c r="B3165" s="37" t="s">
        <v>51</v>
      </c>
      <c r="C3165" s="38">
        <v>44774</v>
      </c>
      <c r="D3165" s="37" t="str">
        <f t="shared" si="343"/>
        <v>August</v>
      </c>
      <c r="E3165" s="37">
        <f t="shared" si="344"/>
        <v>2022</v>
      </c>
      <c r="F3165" s="39">
        <v>167</v>
      </c>
      <c r="G3165" s="40">
        <v>57.65</v>
      </c>
      <c r="H3165" s="41">
        <f t="shared" si="345"/>
        <v>9627.55</v>
      </c>
      <c r="I3165" s="42">
        <v>0.18</v>
      </c>
      <c r="J3165" s="31" t="str">
        <f t="shared" si="346"/>
        <v>Very High (16–20%)</v>
      </c>
      <c r="K3165" s="41">
        <f t="shared" si="347"/>
        <v>1732.959</v>
      </c>
      <c r="L3165" s="41">
        <f t="shared" si="348"/>
        <v>7894.591</v>
      </c>
      <c r="M3165" s="39">
        <v>1</v>
      </c>
      <c r="N3165" s="43">
        <f t="shared" si="349"/>
        <v>0.00598802395209581</v>
      </c>
      <c r="O3165" s="44" t="s">
        <v>32</v>
      </c>
      <c r="P3165" s="45" t="s">
        <v>29</v>
      </c>
    </row>
    <row r="3166" ht="22.5" customHeight="1" spans="1:16">
      <c r="A3166" s="46" t="s">
        <v>46</v>
      </c>
      <c r="B3166" s="47" t="s">
        <v>47</v>
      </c>
      <c r="C3166" s="48">
        <v>44788</v>
      </c>
      <c r="D3166" s="47" t="str">
        <f t="shared" si="343"/>
        <v>August</v>
      </c>
      <c r="E3166" s="47">
        <f t="shared" si="344"/>
        <v>2022</v>
      </c>
      <c r="F3166" s="49">
        <v>156</v>
      </c>
      <c r="G3166" s="50">
        <v>34.67</v>
      </c>
      <c r="H3166" s="51">
        <f t="shared" si="345"/>
        <v>5408.52</v>
      </c>
      <c r="I3166" s="52">
        <v>0.07</v>
      </c>
      <c r="J3166" s="31" t="str">
        <f t="shared" si="346"/>
        <v>Moderate (6–10%)</v>
      </c>
      <c r="K3166" s="51">
        <f t="shared" si="347"/>
        <v>378.5964</v>
      </c>
      <c r="L3166" s="51">
        <f t="shared" si="348"/>
        <v>5029.9236</v>
      </c>
      <c r="M3166" s="49">
        <v>1</v>
      </c>
      <c r="N3166" s="53">
        <f t="shared" si="349"/>
        <v>0.00641025641025641</v>
      </c>
      <c r="O3166" s="54" t="s">
        <v>31</v>
      </c>
      <c r="P3166" s="55" t="s">
        <v>29</v>
      </c>
    </row>
    <row r="3167" ht="22.5" customHeight="1" spans="1:16">
      <c r="A3167" s="36" t="s">
        <v>63</v>
      </c>
      <c r="B3167" s="37" t="s">
        <v>57</v>
      </c>
      <c r="C3167" s="38">
        <v>44816</v>
      </c>
      <c r="D3167" s="37" t="str">
        <f t="shared" si="343"/>
        <v>September</v>
      </c>
      <c r="E3167" s="37">
        <f t="shared" si="344"/>
        <v>2022</v>
      </c>
      <c r="F3167" s="39">
        <v>137</v>
      </c>
      <c r="G3167" s="40">
        <v>59.19</v>
      </c>
      <c r="H3167" s="41">
        <f t="shared" si="345"/>
        <v>8109.03</v>
      </c>
      <c r="I3167" s="42">
        <v>0.08</v>
      </c>
      <c r="J3167" s="31" t="str">
        <f t="shared" si="346"/>
        <v>Moderate (6–10%)</v>
      </c>
      <c r="K3167" s="41">
        <f t="shared" si="347"/>
        <v>648.7224</v>
      </c>
      <c r="L3167" s="41">
        <f t="shared" si="348"/>
        <v>7460.3076</v>
      </c>
      <c r="M3167" s="39">
        <v>2</v>
      </c>
      <c r="N3167" s="43">
        <f t="shared" si="349"/>
        <v>0.0145985401459854</v>
      </c>
      <c r="O3167" s="44" t="s">
        <v>32</v>
      </c>
      <c r="P3167" s="45" t="s">
        <v>29</v>
      </c>
    </row>
    <row r="3168" ht="22.5" customHeight="1" spans="1:16">
      <c r="A3168" s="46" t="s">
        <v>6</v>
      </c>
      <c r="B3168" s="47" t="s">
        <v>51</v>
      </c>
      <c r="C3168" s="48">
        <v>44844</v>
      </c>
      <c r="D3168" s="47" t="str">
        <f t="shared" si="343"/>
        <v>October</v>
      </c>
      <c r="E3168" s="47">
        <f t="shared" si="344"/>
        <v>2022</v>
      </c>
      <c r="F3168" s="49">
        <v>133</v>
      </c>
      <c r="G3168" s="50">
        <v>22.93</v>
      </c>
      <c r="H3168" s="51">
        <f t="shared" si="345"/>
        <v>3049.69</v>
      </c>
      <c r="I3168" s="52">
        <v>0.13</v>
      </c>
      <c r="J3168" s="31" t="str">
        <f t="shared" si="346"/>
        <v>High (11–15%)</v>
      </c>
      <c r="K3168" s="51">
        <f t="shared" si="347"/>
        <v>396.4597</v>
      </c>
      <c r="L3168" s="51">
        <f t="shared" si="348"/>
        <v>2653.2303</v>
      </c>
      <c r="M3168" s="49">
        <v>4</v>
      </c>
      <c r="N3168" s="53">
        <f t="shared" si="349"/>
        <v>0.0300751879699248</v>
      </c>
      <c r="O3168" s="54" t="s">
        <v>31</v>
      </c>
      <c r="P3168" s="55" t="s">
        <v>28</v>
      </c>
    </row>
    <row r="3169" ht="22.5" customHeight="1" spans="1:16">
      <c r="A3169" s="36" t="s">
        <v>8</v>
      </c>
      <c r="B3169" s="37" t="s">
        <v>45</v>
      </c>
      <c r="C3169" s="38">
        <v>44893</v>
      </c>
      <c r="D3169" s="37" t="str">
        <f t="shared" si="343"/>
        <v>November</v>
      </c>
      <c r="E3169" s="37">
        <f t="shared" si="344"/>
        <v>2022</v>
      </c>
      <c r="F3169" s="39">
        <v>136</v>
      </c>
      <c r="G3169" s="40">
        <v>14.45</v>
      </c>
      <c r="H3169" s="41">
        <f t="shared" si="345"/>
        <v>1965.2</v>
      </c>
      <c r="I3169" s="42">
        <v>0.19</v>
      </c>
      <c r="J3169" s="31" t="str">
        <f t="shared" si="346"/>
        <v>Very High (16–20%)</v>
      </c>
      <c r="K3169" s="41">
        <f t="shared" si="347"/>
        <v>373.388</v>
      </c>
      <c r="L3169" s="41">
        <f t="shared" si="348"/>
        <v>1591.812</v>
      </c>
      <c r="M3169" s="39">
        <v>2</v>
      </c>
      <c r="N3169" s="43">
        <f t="shared" si="349"/>
        <v>0.0147058823529412</v>
      </c>
      <c r="O3169" s="44" t="s">
        <v>33</v>
      </c>
      <c r="P3169" s="45" t="s">
        <v>29</v>
      </c>
    </row>
    <row r="3170" ht="22.5" customHeight="1" spans="1:16">
      <c r="A3170" s="46" t="s">
        <v>58</v>
      </c>
      <c r="B3170" s="47" t="s">
        <v>57</v>
      </c>
      <c r="C3170" s="48">
        <v>44907</v>
      </c>
      <c r="D3170" s="47" t="str">
        <f t="shared" si="343"/>
        <v>December</v>
      </c>
      <c r="E3170" s="47">
        <f t="shared" si="344"/>
        <v>2022</v>
      </c>
      <c r="F3170" s="49">
        <v>156</v>
      </c>
      <c r="G3170" s="50">
        <v>51.85</v>
      </c>
      <c r="H3170" s="51">
        <f t="shared" si="345"/>
        <v>8088.6</v>
      </c>
      <c r="I3170" s="52">
        <v>0.05</v>
      </c>
      <c r="J3170" s="31" t="str">
        <f t="shared" si="346"/>
        <v>Low (1–5%)</v>
      </c>
      <c r="K3170" s="51">
        <f t="shared" si="347"/>
        <v>404.43</v>
      </c>
      <c r="L3170" s="51">
        <f t="shared" si="348"/>
        <v>7684.17</v>
      </c>
      <c r="M3170" s="49">
        <v>0</v>
      </c>
      <c r="N3170" s="53">
        <f t="shared" si="349"/>
        <v>0</v>
      </c>
      <c r="O3170" s="54" t="s">
        <v>33</v>
      </c>
      <c r="P3170" s="55" t="s">
        <v>28</v>
      </c>
    </row>
    <row r="3171" ht="22.5" customHeight="1" spans="1:16">
      <c r="A3171" s="36" t="s">
        <v>63</v>
      </c>
      <c r="B3171" s="37" t="s">
        <v>57</v>
      </c>
      <c r="C3171" s="38">
        <v>44907</v>
      </c>
      <c r="D3171" s="37" t="str">
        <f t="shared" si="343"/>
        <v>December</v>
      </c>
      <c r="E3171" s="37">
        <f t="shared" si="344"/>
        <v>2022</v>
      </c>
      <c r="F3171" s="39">
        <v>135</v>
      </c>
      <c r="G3171" s="40">
        <v>37.89</v>
      </c>
      <c r="H3171" s="41">
        <f t="shared" si="345"/>
        <v>5115.15</v>
      </c>
      <c r="I3171" s="42">
        <v>0.24</v>
      </c>
      <c r="J3171" s="31" t="str">
        <f t="shared" si="346"/>
        <v>Maximum (21–25%)</v>
      </c>
      <c r="K3171" s="41">
        <f t="shared" si="347"/>
        <v>1227.636</v>
      </c>
      <c r="L3171" s="41">
        <f t="shared" si="348"/>
        <v>3887.514</v>
      </c>
      <c r="M3171" s="39">
        <v>2</v>
      </c>
      <c r="N3171" s="43">
        <f t="shared" si="349"/>
        <v>0.0148148148148148</v>
      </c>
      <c r="O3171" s="44" t="s">
        <v>32</v>
      </c>
      <c r="P3171" s="45" t="s">
        <v>28</v>
      </c>
    </row>
    <row r="3172" ht="22.5" customHeight="1" spans="1:16">
      <c r="A3172" s="46" t="s">
        <v>9</v>
      </c>
      <c r="B3172" s="47" t="s">
        <v>62</v>
      </c>
      <c r="C3172" s="48">
        <v>44907</v>
      </c>
      <c r="D3172" s="47" t="str">
        <f t="shared" si="343"/>
        <v>December</v>
      </c>
      <c r="E3172" s="47">
        <f t="shared" si="344"/>
        <v>2022</v>
      </c>
      <c r="F3172" s="49">
        <v>144</v>
      </c>
      <c r="G3172" s="50">
        <v>25.4</v>
      </c>
      <c r="H3172" s="51">
        <f t="shared" si="345"/>
        <v>3657.6</v>
      </c>
      <c r="I3172" s="52">
        <v>0.18</v>
      </c>
      <c r="J3172" s="31" t="str">
        <f t="shared" si="346"/>
        <v>Very High (16–20%)</v>
      </c>
      <c r="K3172" s="51">
        <f t="shared" si="347"/>
        <v>658.368</v>
      </c>
      <c r="L3172" s="51">
        <f t="shared" si="348"/>
        <v>2999.232</v>
      </c>
      <c r="M3172" s="49">
        <v>1</v>
      </c>
      <c r="N3172" s="53">
        <f t="shared" si="349"/>
        <v>0.00694444444444444</v>
      </c>
      <c r="O3172" s="54" t="s">
        <v>33</v>
      </c>
      <c r="P3172" s="55" t="s">
        <v>29</v>
      </c>
    </row>
    <row r="3173" ht="22.5" customHeight="1" spans="1:16">
      <c r="A3173" s="36" t="s">
        <v>6</v>
      </c>
      <c r="B3173" s="37" t="s">
        <v>51</v>
      </c>
      <c r="C3173" s="38">
        <v>44942</v>
      </c>
      <c r="D3173" s="37" t="str">
        <f t="shared" si="343"/>
        <v>January</v>
      </c>
      <c r="E3173" s="37">
        <f t="shared" si="344"/>
        <v>2023</v>
      </c>
      <c r="F3173" s="39">
        <v>178</v>
      </c>
      <c r="G3173" s="40">
        <v>26.34</v>
      </c>
      <c r="H3173" s="41">
        <f t="shared" si="345"/>
        <v>4688.52</v>
      </c>
      <c r="I3173" s="42">
        <v>0.07</v>
      </c>
      <c r="J3173" s="31" t="str">
        <f t="shared" si="346"/>
        <v>Moderate (6–10%)</v>
      </c>
      <c r="K3173" s="41">
        <f t="shared" si="347"/>
        <v>328.1964</v>
      </c>
      <c r="L3173" s="41">
        <f t="shared" si="348"/>
        <v>4360.3236</v>
      </c>
      <c r="M3173" s="39">
        <v>2</v>
      </c>
      <c r="N3173" s="43">
        <f t="shared" si="349"/>
        <v>0.0112359550561798</v>
      </c>
      <c r="O3173" s="44" t="s">
        <v>33</v>
      </c>
      <c r="P3173" s="45" t="s">
        <v>30</v>
      </c>
    </row>
    <row r="3174" ht="22.5" customHeight="1" spans="1:16">
      <c r="A3174" s="46" t="s">
        <v>6</v>
      </c>
      <c r="B3174" s="47" t="s">
        <v>51</v>
      </c>
      <c r="C3174" s="48">
        <v>44949</v>
      </c>
      <c r="D3174" s="47" t="str">
        <f t="shared" si="343"/>
        <v>January</v>
      </c>
      <c r="E3174" s="47">
        <f t="shared" si="344"/>
        <v>2023</v>
      </c>
      <c r="F3174" s="49">
        <v>153</v>
      </c>
      <c r="G3174" s="50">
        <v>41.83</v>
      </c>
      <c r="H3174" s="51">
        <f t="shared" si="345"/>
        <v>6399.99</v>
      </c>
      <c r="I3174" s="52">
        <v>0.21</v>
      </c>
      <c r="J3174" s="31" t="str">
        <f t="shared" si="346"/>
        <v>Maximum (21–25%)</v>
      </c>
      <c r="K3174" s="51">
        <f t="shared" si="347"/>
        <v>1343.9979</v>
      </c>
      <c r="L3174" s="51">
        <f t="shared" si="348"/>
        <v>5055.9921</v>
      </c>
      <c r="M3174" s="49">
        <v>0</v>
      </c>
      <c r="N3174" s="53">
        <f t="shared" si="349"/>
        <v>0</v>
      </c>
      <c r="O3174" s="54" t="s">
        <v>33</v>
      </c>
      <c r="P3174" s="55" t="s">
        <v>28</v>
      </c>
    </row>
    <row r="3175" ht="22.5" customHeight="1" spans="1:16">
      <c r="A3175" s="36" t="s">
        <v>56</v>
      </c>
      <c r="B3175" s="37" t="s">
        <v>57</v>
      </c>
      <c r="C3175" s="38">
        <v>44949</v>
      </c>
      <c r="D3175" s="37" t="str">
        <f t="shared" si="343"/>
        <v>January</v>
      </c>
      <c r="E3175" s="37">
        <f t="shared" si="344"/>
        <v>2023</v>
      </c>
      <c r="F3175" s="39">
        <v>151</v>
      </c>
      <c r="G3175" s="40">
        <v>11.66</v>
      </c>
      <c r="H3175" s="41">
        <f t="shared" si="345"/>
        <v>1760.66</v>
      </c>
      <c r="I3175" s="42">
        <v>0.21</v>
      </c>
      <c r="J3175" s="31" t="str">
        <f t="shared" si="346"/>
        <v>Maximum (21–25%)</v>
      </c>
      <c r="K3175" s="41">
        <f t="shared" si="347"/>
        <v>369.7386</v>
      </c>
      <c r="L3175" s="41">
        <f t="shared" si="348"/>
        <v>1390.9214</v>
      </c>
      <c r="M3175" s="39">
        <v>1</v>
      </c>
      <c r="N3175" s="43">
        <f t="shared" si="349"/>
        <v>0.00662251655629139</v>
      </c>
      <c r="O3175" s="44" t="s">
        <v>32</v>
      </c>
      <c r="P3175" s="45" t="s">
        <v>28</v>
      </c>
    </row>
    <row r="3176" ht="22.5" customHeight="1" spans="1:16">
      <c r="A3176" s="46" t="s">
        <v>54</v>
      </c>
      <c r="B3176" s="47" t="s">
        <v>55</v>
      </c>
      <c r="C3176" s="48">
        <v>44949</v>
      </c>
      <c r="D3176" s="47" t="str">
        <f t="shared" si="343"/>
        <v>January</v>
      </c>
      <c r="E3176" s="47">
        <f t="shared" si="344"/>
        <v>2023</v>
      </c>
      <c r="F3176" s="49">
        <v>128</v>
      </c>
      <c r="G3176" s="50">
        <v>29.68</v>
      </c>
      <c r="H3176" s="51">
        <f t="shared" si="345"/>
        <v>3799.04</v>
      </c>
      <c r="I3176" s="52">
        <v>0.17</v>
      </c>
      <c r="J3176" s="31" t="str">
        <f t="shared" si="346"/>
        <v>Very High (16–20%)</v>
      </c>
      <c r="K3176" s="51">
        <f t="shared" si="347"/>
        <v>645.8368</v>
      </c>
      <c r="L3176" s="51">
        <f t="shared" si="348"/>
        <v>3153.2032</v>
      </c>
      <c r="M3176" s="49">
        <v>0</v>
      </c>
      <c r="N3176" s="53">
        <f t="shared" si="349"/>
        <v>0</v>
      </c>
      <c r="O3176" s="54" t="s">
        <v>31</v>
      </c>
      <c r="P3176" s="55" t="s">
        <v>28</v>
      </c>
    </row>
    <row r="3177" ht="22.5" customHeight="1" spans="1:16">
      <c r="A3177" s="36" t="s">
        <v>6</v>
      </c>
      <c r="B3177" s="37" t="s">
        <v>51</v>
      </c>
      <c r="C3177" s="38">
        <v>44963</v>
      </c>
      <c r="D3177" s="37" t="str">
        <f t="shared" si="343"/>
        <v>February</v>
      </c>
      <c r="E3177" s="37">
        <f t="shared" si="344"/>
        <v>2023</v>
      </c>
      <c r="F3177" s="39">
        <v>154</v>
      </c>
      <c r="G3177" s="40">
        <v>53.22</v>
      </c>
      <c r="H3177" s="41">
        <f t="shared" si="345"/>
        <v>8195.88</v>
      </c>
      <c r="I3177" s="42">
        <v>0.21</v>
      </c>
      <c r="J3177" s="31" t="str">
        <f t="shared" si="346"/>
        <v>Maximum (21–25%)</v>
      </c>
      <c r="K3177" s="41">
        <f t="shared" si="347"/>
        <v>1721.1348</v>
      </c>
      <c r="L3177" s="41">
        <f t="shared" si="348"/>
        <v>6474.7452</v>
      </c>
      <c r="M3177" s="39">
        <v>2</v>
      </c>
      <c r="N3177" s="43">
        <f t="shared" si="349"/>
        <v>0.012987012987013</v>
      </c>
      <c r="O3177" s="44" t="s">
        <v>32</v>
      </c>
      <c r="P3177" s="45" t="s">
        <v>28</v>
      </c>
    </row>
    <row r="3178" ht="22.5" customHeight="1" spans="1:16">
      <c r="A3178" s="46" t="s">
        <v>54</v>
      </c>
      <c r="B3178" s="47" t="s">
        <v>55</v>
      </c>
      <c r="C3178" s="48">
        <v>44963</v>
      </c>
      <c r="D3178" s="47" t="str">
        <f t="shared" si="343"/>
        <v>February</v>
      </c>
      <c r="E3178" s="47">
        <f t="shared" si="344"/>
        <v>2023</v>
      </c>
      <c r="F3178" s="49">
        <v>146</v>
      </c>
      <c r="G3178" s="50">
        <v>19.31</v>
      </c>
      <c r="H3178" s="51">
        <f t="shared" si="345"/>
        <v>2819.26</v>
      </c>
      <c r="I3178" s="52">
        <v>0.24</v>
      </c>
      <c r="J3178" s="31" t="str">
        <f t="shared" si="346"/>
        <v>Maximum (21–25%)</v>
      </c>
      <c r="K3178" s="51">
        <f t="shared" si="347"/>
        <v>676.6224</v>
      </c>
      <c r="L3178" s="51">
        <f t="shared" si="348"/>
        <v>2142.6376</v>
      </c>
      <c r="M3178" s="49">
        <v>2</v>
      </c>
      <c r="N3178" s="53">
        <f t="shared" si="349"/>
        <v>0.0136986301369863</v>
      </c>
      <c r="O3178" s="54" t="s">
        <v>31</v>
      </c>
      <c r="P3178" s="55" t="s">
        <v>30</v>
      </c>
    </row>
    <row r="3179" ht="22.5" customHeight="1" spans="1:16">
      <c r="A3179" s="36" t="s">
        <v>63</v>
      </c>
      <c r="B3179" s="37" t="s">
        <v>57</v>
      </c>
      <c r="C3179" s="38">
        <v>44998</v>
      </c>
      <c r="D3179" s="37" t="str">
        <f t="shared" si="343"/>
        <v>March</v>
      </c>
      <c r="E3179" s="37">
        <f t="shared" si="344"/>
        <v>2023</v>
      </c>
      <c r="F3179" s="39">
        <v>127</v>
      </c>
      <c r="G3179" s="40">
        <v>21.64</v>
      </c>
      <c r="H3179" s="41">
        <f t="shared" si="345"/>
        <v>2748.28</v>
      </c>
      <c r="I3179" s="42">
        <v>0.15</v>
      </c>
      <c r="J3179" s="31" t="str">
        <f t="shared" si="346"/>
        <v>High (11–15%)</v>
      </c>
      <c r="K3179" s="41">
        <f t="shared" si="347"/>
        <v>412.242</v>
      </c>
      <c r="L3179" s="41">
        <f t="shared" si="348"/>
        <v>2336.038</v>
      </c>
      <c r="M3179" s="39">
        <v>0</v>
      </c>
      <c r="N3179" s="43">
        <f t="shared" si="349"/>
        <v>0</v>
      </c>
      <c r="O3179" s="44" t="s">
        <v>31</v>
      </c>
      <c r="P3179" s="45" t="s">
        <v>28</v>
      </c>
    </row>
    <row r="3180" ht="22.5" customHeight="1" spans="1:16">
      <c r="A3180" s="46" t="s">
        <v>63</v>
      </c>
      <c r="B3180" s="47" t="s">
        <v>57</v>
      </c>
      <c r="C3180" s="48">
        <v>45012</v>
      </c>
      <c r="D3180" s="47" t="str">
        <f t="shared" si="343"/>
        <v>March</v>
      </c>
      <c r="E3180" s="47">
        <f t="shared" si="344"/>
        <v>2023</v>
      </c>
      <c r="F3180" s="49">
        <v>166</v>
      </c>
      <c r="G3180" s="50">
        <v>18.8</v>
      </c>
      <c r="H3180" s="51">
        <f t="shared" si="345"/>
        <v>3120.8</v>
      </c>
      <c r="I3180" s="52">
        <v>0.13</v>
      </c>
      <c r="J3180" s="31" t="str">
        <f t="shared" si="346"/>
        <v>High (11–15%)</v>
      </c>
      <c r="K3180" s="51">
        <f t="shared" si="347"/>
        <v>405.704</v>
      </c>
      <c r="L3180" s="51">
        <f t="shared" si="348"/>
        <v>2715.096</v>
      </c>
      <c r="M3180" s="49">
        <v>0</v>
      </c>
      <c r="N3180" s="53">
        <f t="shared" si="349"/>
        <v>0</v>
      </c>
      <c r="O3180" s="54" t="s">
        <v>32</v>
      </c>
      <c r="P3180" s="55" t="s">
        <v>29</v>
      </c>
    </row>
    <row r="3181" ht="22.5" customHeight="1" spans="1:16">
      <c r="A3181" s="36" t="s">
        <v>48</v>
      </c>
      <c r="B3181" s="37" t="s">
        <v>49</v>
      </c>
      <c r="C3181" s="38">
        <v>45026</v>
      </c>
      <c r="D3181" s="37" t="str">
        <f t="shared" si="343"/>
        <v>April</v>
      </c>
      <c r="E3181" s="37">
        <f t="shared" si="344"/>
        <v>2023</v>
      </c>
      <c r="F3181" s="39">
        <v>151</v>
      </c>
      <c r="G3181" s="40">
        <v>41.75</v>
      </c>
      <c r="H3181" s="41">
        <f t="shared" si="345"/>
        <v>6304.25</v>
      </c>
      <c r="I3181" s="42">
        <v>0.04</v>
      </c>
      <c r="J3181" s="31" t="str">
        <f t="shared" si="346"/>
        <v>Low (1–5%)</v>
      </c>
      <c r="K3181" s="41">
        <f t="shared" si="347"/>
        <v>252.17</v>
      </c>
      <c r="L3181" s="41">
        <f t="shared" si="348"/>
        <v>6052.08</v>
      </c>
      <c r="M3181" s="39">
        <v>2</v>
      </c>
      <c r="N3181" s="43">
        <f t="shared" si="349"/>
        <v>0.0132450331125828</v>
      </c>
      <c r="O3181" s="44" t="s">
        <v>31</v>
      </c>
      <c r="P3181" s="45" t="s">
        <v>30</v>
      </c>
    </row>
    <row r="3182" ht="22.5" customHeight="1" spans="1:16">
      <c r="A3182" s="46" t="s">
        <v>61</v>
      </c>
      <c r="B3182" s="47" t="s">
        <v>62</v>
      </c>
      <c r="C3182" s="48">
        <v>45089</v>
      </c>
      <c r="D3182" s="47" t="str">
        <f t="shared" si="343"/>
        <v>June</v>
      </c>
      <c r="E3182" s="47">
        <f t="shared" si="344"/>
        <v>2023</v>
      </c>
      <c r="F3182" s="49">
        <v>131</v>
      </c>
      <c r="G3182" s="50">
        <v>46.7</v>
      </c>
      <c r="H3182" s="51">
        <f t="shared" si="345"/>
        <v>6117.7</v>
      </c>
      <c r="I3182" s="52">
        <v>0.03</v>
      </c>
      <c r="J3182" s="31" t="str">
        <f t="shared" si="346"/>
        <v>Low (1–5%)</v>
      </c>
      <c r="K3182" s="51">
        <f t="shared" si="347"/>
        <v>183.531</v>
      </c>
      <c r="L3182" s="51">
        <f t="shared" si="348"/>
        <v>5934.169</v>
      </c>
      <c r="M3182" s="49">
        <v>1</v>
      </c>
      <c r="N3182" s="53">
        <f t="shared" si="349"/>
        <v>0.00763358778625954</v>
      </c>
      <c r="O3182" s="54" t="s">
        <v>32</v>
      </c>
      <c r="P3182" s="55" t="s">
        <v>30</v>
      </c>
    </row>
    <row r="3183" ht="22.5" customHeight="1" spans="1:16">
      <c r="A3183" s="36" t="s">
        <v>7</v>
      </c>
      <c r="B3183" s="37" t="s">
        <v>47</v>
      </c>
      <c r="C3183" s="38">
        <v>45096</v>
      </c>
      <c r="D3183" s="37" t="str">
        <f t="shared" si="343"/>
        <v>June</v>
      </c>
      <c r="E3183" s="37">
        <f t="shared" si="344"/>
        <v>2023</v>
      </c>
      <c r="F3183" s="39">
        <v>129</v>
      </c>
      <c r="G3183" s="40">
        <v>37.19</v>
      </c>
      <c r="H3183" s="41">
        <f t="shared" si="345"/>
        <v>4797.51</v>
      </c>
      <c r="I3183" s="42">
        <v>0.14</v>
      </c>
      <c r="J3183" s="31" t="str">
        <f t="shared" si="346"/>
        <v>High (11–15%)</v>
      </c>
      <c r="K3183" s="41">
        <f t="shared" si="347"/>
        <v>671.6514</v>
      </c>
      <c r="L3183" s="41">
        <f t="shared" si="348"/>
        <v>4125.8586</v>
      </c>
      <c r="M3183" s="39">
        <v>0</v>
      </c>
      <c r="N3183" s="43">
        <f t="shared" si="349"/>
        <v>0</v>
      </c>
      <c r="O3183" s="44" t="s">
        <v>31</v>
      </c>
      <c r="P3183" s="45" t="s">
        <v>28</v>
      </c>
    </row>
    <row r="3184" ht="22.5" customHeight="1" spans="1:16">
      <c r="A3184" s="46" t="s">
        <v>56</v>
      </c>
      <c r="B3184" s="47" t="s">
        <v>57</v>
      </c>
      <c r="C3184" s="48">
        <v>45110</v>
      </c>
      <c r="D3184" s="47" t="str">
        <f t="shared" si="343"/>
        <v>July</v>
      </c>
      <c r="E3184" s="47">
        <f t="shared" si="344"/>
        <v>2023</v>
      </c>
      <c r="F3184" s="49">
        <v>150</v>
      </c>
      <c r="G3184" s="50">
        <v>37.5</v>
      </c>
      <c r="H3184" s="51">
        <f t="shared" si="345"/>
        <v>5625</v>
      </c>
      <c r="I3184" s="52">
        <v>0.1</v>
      </c>
      <c r="J3184" s="31" t="str">
        <f t="shared" si="346"/>
        <v>Moderate (6–10%)</v>
      </c>
      <c r="K3184" s="51">
        <f t="shared" si="347"/>
        <v>562.5</v>
      </c>
      <c r="L3184" s="51">
        <f t="shared" si="348"/>
        <v>5062.5</v>
      </c>
      <c r="M3184" s="49">
        <v>2</v>
      </c>
      <c r="N3184" s="53">
        <f t="shared" si="349"/>
        <v>0.0133333333333333</v>
      </c>
      <c r="O3184" s="54" t="s">
        <v>32</v>
      </c>
      <c r="P3184" s="55" t="s">
        <v>29</v>
      </c>
    </row>
    <row r="3185" ht="22.5" customHeight="1" spans="1:16">
      <c r="A3185" s="36" t="s">
        <v>61</v>
      </c>
      <c r="B3185" s="37" t="s">
        <v>62</v>
      </c>
      <c r="C3185" s="38">
        <v>45117</v>
      </c>
      <c r="D3185" s="37" t="str">
        <f t="shared" si="343"/>
        <v>July</v>
      </c>
      <c r="E3185" s="37">
        <f t="shared" si="344"/>
        <v>2023</v>
      </c>
      <c r="F3185" s="39">
        <v>136</v>
      </c>
      <c r="G3185" s="40">
        <v>29.66</v>
      </c>
      <c r="H3185" s="41">
        <f t="shared" si="345"/>
        <v>4033.76</v>
      </c>
      <c r="I3185" s="42">
        <v>0.09</v>
      </c>
      <c r="J3185" s="31" t="str">
        <f t="shared" si="346"/>
        <v>Moderate (6–10%)</v>
      </c>
      <c r="K3185" s="41">
        <f t="shared" si="347"/>
        <v>363.0384</v>
      </c>
      <c r="L3185" s="41">
        <f t="shared" si="348"/>
        <v>3670.7216</v>
      </c>
      <c r="M3185" s="39">
        <v>0</v>
      </c>
      <c r="N3185" s="43">
        <f t="shared" si="349"/>
        <v>0</v>
      </c>
      <c r="O3185" s="44" t="s">
        <v>32</v>
      </c>
      <c r="P3185" s="45" t="s">
        <v>29</v>
      </c>
    </row>
    <row r="3186" ht="22.5" customHeight="1" spans="1:16">
      <c r="A3186" s="46" t="s">
        <v>56</v>
      </c>
      <c r="B3186" s="47" t="s">
        <v>57</v>
      </c>
      <c r="C3186" s="48">
        <v>45124</v>
      </c>
      <c r="D3186" s="47" t="str">
        <f t="shared" si="343"/>
        <v>July</v>
      </c>
      <c r="E3186" s="47">
        <f t="shared" si="344"/>
        <v>2023</v>
      </c>
      <c r="F3186" s="49">
        <v>149</v>
      </c>
      <c r="G3186" s="50">
        <v>22.03</v>
      </c>
      <c r="H3186" s="51">
        <f t="shared" si="345"/>
        <v>3282.47</v>
      </c>
      <c r="I3186" s="52">
        <v>0.1</v>
      </c>
      <c r="J3186" s="31" t="str">
        <f t="shared" si="346"/>
        <v>Moderate (6–10%)</v>
      </c>
      <c r="K3186" s="51">
        <f t="shared" si="347"/>
        <v>328.247</v>
      </c>
      <c r="L3186" s="51">
        <f t="shared" si="348"/>
        <v>2954.223</v>
      </c>
      <c r="M3186" s="49">
        <v>3</v>
      </c>
      <c r="N3186" s="53">
        <f t="shared" si="349"/>
        <v>0.0201342281879195</v>
      </c>
      <c r="O3186" s="54" t="s">
        <v>33</v>
      </c>
      <c r="P3186" s="55" t="s">
        <v>30</v>
      </c>
    </row>
    <row r="3187" ht="22.5" customHeight="1" spans="1:16">
      <c r="A3187" s="36" t="s">
        <v>56</v>
      </c>
      <c r="B3187" s="37" t="s">
        <v>57</v>
      </c>
      <c r="C3187" s="38">
        <v>45131</v>
      </c>
      <c r="D3187" s="37" t="str">
        <f t="shared" si="343"/>
        <v>July</v>
      </c>
      <c r="E3187" s="37">
        <f t="shared" si="344"/>
        <v>2023</v>
      </c>
      <c r="F3187" s="39">
        <v>132</v>
      </c>
      <c r="G3187" s="40">
        <v>26.05</v>
      </c>
      <c r="H3187" s="41">
        <f t="shared" si="345"/>
        <v>3438.6</v>
      </c>
      <c r="I3187" s="42">
        <v>0.24</v>
      </c>
      <c r="J3187" s="31" t="str">
        <f t="shared" si="346"/>
        <v>Maximum (21–25%)</v>
      </c>
      <c r="K3187" s="41">
        <f t="shared" si="347"/>
        <v>825.264</v>
      </c>
      <c r="L3187" s="41">
        <f t="shared" si="348"/>
        <v>2613.336</v>
      </c>
      <c r="M3187" s="39">
        <v>2</v>
      </c>
      <c r="N3187" s="43">
        <f t="shared" si="349"/>
        <v>0.0151515151515152</v>
      </c>
      <c r="O3187" s="44" t="s">
        <v>33</v>
      </c>
      <c r="P3187" s="45" t="s">
        <v>30</v>
      </c>
    </row>
    <row r="3188" ht="22.5" customHeight="1" spans="1:16">
      <c r="A3188" s="46" t="s">
        <v>54</v>
      </c>
      <c r="B3188" s="47" t="s">
        <v>55</v>
      </c>
      <c r="C3188" s="48">
        <v>45131</v>
      </c>
      <c r="D3188" s="47" t="str">
        <f t="shared" si="343"/>
        <v>July</v>
      </c>
      <c r="E3188" s="47">
        <f t="shared" si="344"/>
        <v>2023</v>
      </c>
      <c r="F3188" s="49">
        <v>152</v>
      </c>
      <c r="G3188" s="50">
        <v>42.07</v>
      </c>
      <c r="H3188" s="51">
        <f t="shared" si="345"/>
        <v>6394.64</v>
      </c>
      <c r="I3188" s="52">
        <v>0</v>
      </c>
      <c r="J3188" s="31" t="str">
        <f t="shared" si="346"/>
        <v>No Discount</v>
      </c>
      <c r="K3188" s="51">
        <f t="shared" si="347"/>
        <v>0</v>
      </c>
      <c r="L3188" s="51">
        <f t="shared" si="348"/>
        <v>6394.64</v>
      </c>
      <c r="M3188" s="49">
        <v>2</v>
      </c>
      <c r="N3188" s="53">
        <f t="shared" si="349"/>
        <v>0.0131578947368421</v>
      </c>
      <c r="O3188" s="54" t="s">
        <v>31</v>
      </c>
      <c r="P3188" s="55" t="s">
        <v>28</v>
      </c>
    </row>
    <row r="3189" ht="22.5" customHeight="1" spans="1:16">
      <c r="A3189" s="36" t="s">
        <v>10</v>
      </c>
      <c r="B3189" s="37" t="s">
        <v>62</v>
      </c>
      <c r="C3189" s="38">
        <v>45145</v>
      </c>
      <c r="D3189" s="37" t="str">
        <f t="shared" si="343"/>
        <v>August</v>
      </c>
      <c r="E3189" s="37">
        <f t="shared" si="344"/>
        <v>2023</v>
      </c>
      <c r="F3189" s="39">
        <v>165</v>
      </c>
      <c r="G3189" s="40">
        <v>48.7</v>
      </c>
      <c r="H3189" s="41">
        <f t="shared" si="345"/>
        <v>8035.5</v>
      </c>
      <c r="I3189" s="42">
        <v>0.25</v>
      </c>
      <c r="J3189" s="31" t="str">
        <f t="shared" si="346"/>
        <v>Maximum (21–25%)</v>
      </c>
      <c r="K3189" s="41">
        <f t="shared" si="347"/>
        <v>2008.875</v>
      </c>
      <c r="L3189" s="41">
        <f t="shared" si="348"/>
        <v>6026.625</v>
      </c>
      <c r="M3189" s="39">
        <v>1</v>
      </c>
      <c r="N3189" s="43">
        <f t="shared" si="349"/>
        <v>0.00606060606060606</v>
      </c>
      <c r="O3189" s="44" t="s">
        <v>31</v>
      </c>
      <c r="P3189" s="45" t="s">
        <v>29</v>
      </c>
    </row>
    <row r="3190" ht="22.5" customHeight="1" spans="1:16">
      <c r="A3190" s="46" t="s">
        <v>9</v>
      </c>
      <c r="B3190" s="47" t="s">
        <v>62</v>
      </c>
      <c r="C3190" s="48">
        <v>45145</v>
      </c>
      <c r="D3190" s="47" t="str">
        <f t="shared" si="343"/>
        <v>August</v>
      </c>
      <c r="E3190" s="47">
        <f t="shared" si="344"/>
        <v>2023</v>
      </c>
      <c r="F3190" s="49">
        <v>134</v>
      </c>
      <c r="G3190" s="50">
        <v>46.93</v>
      </c>
      <c r="H3190" s="51">
        <f t="shared" si="345"/>
        <v>6288.62</v>
      </c>
      <c r="I3190" s="52">
        <v>0.13</v>
      </c>
      <c r="J3190" s="31" t="str">
        <f t="shared" si="346"/>
        <v>High (11–15%)</v>
      </c>
      <c r="K3190" s="51">
        <f t="shared" si="347"/>
        <v>817.5206</v>
      </c>
      <c r="L3190" s="51">
        <f t="shared" si="348"/>
        <v>5471.0994</v>
      </c>
      <c r="M3190" s="49">
        <v>1</v>
      </c>
      <c r="N3190" s="53">
        <f t="shared" si="349"/>
        <v>0.00746268656716418</v>
      </c>
      <c r="O3190" s="54" t="s">
        <v>31</v>
      </c>
      <c r="P3190" s="55" t="s">
        <v>28</v>
      </c>
    </row>
    <row r="3191" ht="22.5" customHeight="1" spans="1:16">
      <c r="A3191" s="36" t="s">
        <v>48</v>
      </c>
      <c r="B3191" s="37" t="s">
        <v>49</v>
      </c>
      <c r="C3191" s="38">
        <v>45159</v>
      </c>
      <c r="D3191" s="37" t="str">
        <f t="shared" si="343"/>
        <v>August</v>
      </c>
      <c r="E3191" s="37">
        <f t="shared" si="344"/>
        <v>2023</v>
      </c>
      <c r="F3191" s="39">
        <v>139</v>
      </c>
      <c r="G3191" s="40">
        <v>50.44</v>
      </c>
      <c r="H3191" s="41">
        <f t="shared" si="345"/>
        <v>7011.16</v>
      </c>
      <c r="I3191" s="42">
        <v>0.13</v>
      </c>
      <c r="J3191" s="31" t="str">
        <f t="shared" si="346"/>
        <v>High (11–15%)</v>
      </c>
      <c r="K3191" s="41">
        <f t="shared" si="347"/>
        <v>911.4508</v>
      </c>
      <c r="L3191" s="41">
        <f t="shared" si="348"/>
        <v>6099.7092</v>
      </c>
      <c r="M3191" s="39">
        <v>3</v>
      </c>
      <c r="N3191" s="43">
        <f t="shared" si="349"/>
        <v>0.0215827338129496</v>
      </c>
      <c r="O3191" s="44" t="s">
        <v>33</v>
      </c>
      <c r="P3191" s="45" t="s">
        <v>28</v>
      </c>
    </row>
    <row r="3192" ht="22.5" customHeight="1" spans="1:16">
      <c r="A3192" s="46" t="s">
        <v>63</v>
      </c>
      <c r="B3192" s="47" t="s">
        <v>57</v>
      </c>
      <c r="C3192" s="48">
        <v>45166</v>
      </c>
      <c r="D3192" s="47" t="str">
        <f t="shared" si="343"/>
        <v>August</v>
      </c>
      <c r="E3192" s="47">
        <f t="shared" si="344"/>
        <v>2023</v>
      </c>
      <c r="F3192" s="49">
        <v>165</v>
      </c>
      <c r="G3192" s="50">
        <v>11.65</v>
      </c>
      <c r="H3192" s="51">
        <f t="shared" si="345"/>
        <v>1922.25</v>
      </c>
      <c r="I3192" s="52">
        <v>0.1</v>
      </c>
      <c r="J3192" s="31" t="str">
        <f t="shared" si="346"/>
        <v>Moderate (6–10%)</v>
      </c>
      <c r="K3192" s="51">
        <f t="shared" si="347"/>
        <v>192.225</v>
      </c>
      <c r="L3192" s="51">
        <f t="shared" si="348"/>
        <v>1730.025</v>
      </c>
      <c r="M3192" s="49">
        <v>3</v>
      </c>
      <c r="N3192" s="53">
        <f t="shared" si="349"/>
        <v>0.0181818181818182</v>
      </c>
      <c r="O3192" s="54" t="s">
        <v>33</v>
      </c>
      <c r="P3192" s="55" t="s">
        <v>29</v>
      </c>
    </row>
    <row r="3193" ht="22.5" customHeight="1" spans="1:16">
      <c r="A3193" s="36" t="s">
        <v>59</v>
      </c>
      <c r="B3193" s="37" t="s">
        <v>60</v>
      </c>
      <c r="C3193" s="38">
        <v>45180</v>
      </c>
      <c r="D3193" s="37" t="str">
        <f t="shared" si="343"/>
        <v>September</v>
      </c>
      <c r="E3193" s="37">
        <f t="shared" si="344"/>
        <v>2023</v>
      </c>
      <c r="F3193" s="39">
        <v>132</v>
      </c>
      <c r="G3193" s="40">
        <v>20.42</v>
      </c>
      <c r="H3193" s="41">
        <f t="shared" si="345"/>
        <v>2695.44</v>
      </c>
      <c r="I3193" s="42">
        <v>0.01</v>
      </c>
      <c r="J3193" s="31" t="str">
        <f t="shared" si="346"/>
        <v>Low (1–5%)</v>
      </c>
      <c r="K3193" s="41">
        <f t="shared" si="347"/>
        <v>26.9544000000001</v>
      </c>
      <c r="L3193" s="41">
        <f t="shared" si="348"/>
        <v>2668.4856</v>
      </c>
      <c r="M3193" s="39">
        <v>0</v>
      </c>
      <c r="N3193" s="43">
        <f t="shared" si="349"/>
        <v>0</v>
      </c>
      <c r="O3193" s="44" t="s">
        <v>33</v>
      </c>
      <c r="P3193" s="45" t="s">
        <v>29</v>
      </c>
    </row>
    <row r="3194" ht="22.5" customHeight="1" spans="1:16">
      <c r="A3194" s="46" t="s">
        <v>58</v>
      </c>
      <c r="B3194" s="47" t="s">
        <v>57</v>
      </c>
      <c r="C3194" s="48">
        <v>45187</v>
      </c>
      <c r="D3194" s="47" t="str">
        <f t="shared" si="343"/>
        <v>September</v>
      </c>
      <c r="E3194" s="47">
        <f t="shared" si="344"/>
        <v>2023</v>
      </c>
      <c r="F3194" s="49">
        <v>143</v>
      </c>
      <c r="G3194" s="50">
        <v>45.84</v>
      </c>
      <c r="H3194" s="51">
        <f t="shared" si="345"/>
        <v>6555.12</v>
      </c>
      <c r="I3194" s="52">
        <v>0.14</v>
      </c>
      <c r="J3194" s="31" t="str">
        <f t="shared" si="346"/>
        <v>High (11–15%)</v>
      </c>
      <c r="K3194" s="51">
        <f t="shared" si="347"/>
        <v>917.7168</v>
      </c>
      <c r="L3194" s="51">
        <f t="shared" si="348"/>
        <v>5637.4032</v>
      </c>
      <c r="M3194" s="49">
        <v>0</v>
      </c>
      <c r="N3194" s="53">
        <f t="shared" si="349"/>
        <v>0</v>
      </c>
      <c r="O3194" s="54" t="s">
        <v>32</v>
      </c>
      <c r="P3194" s="55" t="s">
        <v>29</v>
      </c>
    </row>
    <row r="3195" ht="22.5" customHeight="1" spans="1:16">
      <c r="A3195" s="36" t="s">
        <v>46</v>
      </c>
      <c r="B3195" s="37" t="s">
        <v>47</v>
      </c>
      <c r="C3195" s="38">
        <v>45208</v>
      </c>
      <c r="D3195" s="37" t="str">
        <f t="shared" si="343"/>
        <v>October</v>
      </c>
      <c r="E3195" s="37">
        <f t="shared" si="344"/>
        <v>2023</v>
      </c>
      <c r="F3195" s="39">
        <v>169</v>
      </c>
      <c r="G3195" s="40">
        <v>38.31</v>
      </c>
      <c r="H3195" s="41">
        <f t="shared" si="345"/>
        <v>6474.39</v>
      </c>
      <c r="I3195" s="42">
        <v>0.06</v>
      </c>
      <c r="J3195" s="31" t="str">
        <f t="shared" si="346"/>
        <v>Moderate (6–10%)</v>
      </c>
      <c r="K3195" s="41">
        <f t="shared" si="347"/>
        <v>388.463400000001</v>
      </c>
      <c r="L3195" s="41">
        <f t="shared" si="348"/>
        <v>6085.9266</v>
      </c>
      <c r="M3195" s="39">
        <v>2</v>
      </c>
      <c r="N3195" s="43">
        <f t="shared" si="349"/>
        <v>0.0118343195266272</v>
      </c>
      <c r="O3195" s="44" t="s">
        <v>31</v>
      </c>
      <c r="P3195" s="45" t="s">
        <v>30</v>
      </c>
    </row>
    <row r="3196" ht="22.5" customHeight="1" spans="1:16">
      <c r="A3196" s="46" t="s">
        <v>9</v>
      </c>
      <c r="B3196" s="47" t="s">
        <v>62</v>
      </c>
      <c r="C3196" s="48">
        <v>45215</v>
      </c>
      <c r="D3196" s="47" t="str">
        <f t="shared" si="343"/>
        <v>October</v>
      </c>
      <c r="E3196" s="47">
        <f t="shared" si="344"/>
        <v>2023</v>
      </c>
      <c r="F3196" s="49">
        <v>125</v>
      </c>
      <c r="G3196" s="50">
        <v>44.96</v>
      </c>
      <c r="H3196" s="51">
        <f t="shared" si="345"/>
        <v>5620</v>
      </c>
      <c r="I3196" s="52">
        <v>0.06</v>
      </c>
      <c r="J3196" s="31" t="str">
        <f t="shared" si="346"/>
        <v>Moderate (6–10%)</v>
      </c>
      <c r="K3196" s="51">
        <f t="shared" si="347"/>
        <v>337.200000000001</v>
      </c>
      <c r="L3196" s="51">
        <f t="shared" si="348"/>
        <v>5282.8</v>
      </c>
      <c r="M3196" s="49">
        <v>1</v>
      </c>
      <c r="N3196" s="53">
        <f t="shared" si="349"/>
        <v>0.008</v>
      </c>
      <c r="O3196" s="54" t="s">
        <v>33</v>
      </c>
      <c r="P3196" s="55" t="s">
        <v>30</v>
      </c>
    </row>
    <row r="3197" ht="22.5" customHeight="1" spans="1:16">
      <c r="A3197" s="36" t="s">
        <v>61</v>
      </c>
      <c r="B3197" s="37" t="s">
        <v>62</v>
      </c>
      <c r="C3197" s="38">
        <v>45222</v>
      </c>
      <c r="D3197" s="37" t="str">
        <f t="shared" si="343"/>
        <v>October</v>
      </c>
      <c r="E3197" s="37">
        <f t="shared" si="344"/>
        <v>2023</v>
      </c>
      <c r="F3197" s="39">
        <v>143</v>
      </c>
      <c r="G3197" s="40">
        <v>45.7</v>
      </c>
      <c r="H3197" s="41">
        <f t="shared" si="345"/>
        <v>6535.1</v>
      </c>
      <c r="I3197" s="42">
        <v>0.16</v>
      </c>
      <c r="J3197" s="31" t="str">
        <f t="shared" si="346"/>
        <v>Very High (16–20%)</v>
      </c>
      <c r="K3197" s="41">
        <f t="shared" si="347"/>
        <v>1045.616</v>
      </c>
      <c r="L3197" s="41">
        <f t="shared" si="348"/>
        <v>5489.484</v>
      </c>
      <c r="M3197" s="39">
        <v>1</v>
      </c>
      <c r="N3197" s="43">
        <f t="shared" si="349"/>
        <v>0.00699300699300699</v>
      </c>
      <c r="O3197" s="44" t="s">
        <v>32</v>
      </c>
      <c r="P3197" s="45" t="s">
        <v>30</v>
      </c>
    </row>
    <row r="3198" ht="22.5" customHeight="1" spans="1:16">
      <c r="A3198" s="46" t="s">
        <v>52</v>
      </c>
      <c r="B3198" s="47" t="s">
        <v>53</v>
      </c>
      <c r="C3198" s="48">
        <v>45250</v>
      </c>
      <c r="D3198" s="47" t="str">
        <f t="shared" si="343"/>
        <v>November</v>
      </c>
      <c r="E3198" s="47">
        <f t="shared" si="344"/>
        <v>2023</v>
      </c>
      <c r="F3198" s="49">
        <v>146</v>
      </c>
      <c r="G3198" s="50">
        <v>10.6</v>
      </c>
      <c r="H3198" s="51">
        <f t="shared" si="345"/>
        <v>1547.6</v>
      </c>
      <c r="I3198" s="52">
        <v>0.2</v>
      </c>
      <c r="J3198" s="31" t="str">
        <f t="shared" si="346"/>
        <v>Very High (16–20%)</v>
      </c>
      <c r="K3198" s="51">
        <f t="shared" si="347"/>
        <v>309.52</v>
      </c>
      <c r="L3198" s="51">
        <f t="shared" si="348"/>
        <v>1238.08</v>
      </c>
      <c r="M3198" s="49">
        <v>0</v>
      </c>
      <c r="N3198" s="53">
        <f t="shared" si="349"/>
        <v>0</v>
      </c>
      <c r="O3198" s="54" t="s">
        <v>32</v>
      </c>
      <c r="P3198" s="55" t="s">
        <v>28</v>
      </c>
    </row>
    <row r="3199" ht="22.5" customHeight="1" spans="1:16">
      <c r="A3199" s="36" t="s">
        <v>50</v>
      </c>
      <c r="B3199" s="37" t="s">
        <v>51</v>
      </c>
      <c r="C3199" s="38">
        <v>45257</v>
      </c>
      <c r="D3199" s="37" t="str">
        <f t="shared" si="343"/>
        <v>November</v>
      </c>
      <c r="E3199" s="37">
        <f t="shared" si="344"/>
        <v>2023</v>
      </c>
      <c r="F3199" s="39">
        <v>135</v>
      </c>
      <c r="G3199" s="40">
        <v>38.86</v>
      </c>
      <c r="H3199" s="41">
        <f t="shared" si="345"/>
        <v>5246.1</v>
      </c>
      <c r="I3199" s="42">
        <v>0.05</v>
      </c>
      <c r="J3199" s="31" t="str">
        <f t="shared" si="346"/>
        <v>Low (1–5%)</v>
      </c>
      <c r="K3199" s="41">
        <f t="shared" si="347"/>
        <v>262.305</v>
      </c>
      <c r="L3199" s="41">
        <f t="shared" si="348"/>
        <v>4983.795</v>
      </c>
      <c r="M3199" s="39">
        <v>2</v>
      </c>
      <c r="N3199" s="43">
        <f t="shared" si="349"/>
        <v>0.0148148148148148</v>
      </c>
      <c r="O3199" s="44" t="s">
        <v>31</v>
      </c>
      <c r="P3199" s="45" t="s">
        <v>28</v>
      </c>
    </row>
    <row r="3200" ht="22.5" customHeight="1" spans="1:16">
      <c r="A3200" s="46" t="s">
        <v>52</v>
      </c>
      <c r="B3200" s="47" t="s">
        <v>53</v>
      </c>
      <c r="C3200" s="48">
        <v>45257</v>
      </c>
      <c r="D3200" s="47" t="str">
        <f t="shared" si="343"/>
        <v>November</v>
      </c>
      <c r="E3200" s="47">
        <f t="shared" si="344"/>
        <v>2023</v>
      </c>
      <c r="F3200" s="49">
        <v>153</v>
      </c>
      <c r="G3200" s="50">
        <v>32.98</v>
      </c>
      <c r="H3200" s="51">
        <f t="shared" si="345"/>
        <v>5045.94</v>
      </c>
      <c r="I3200" s="52">
        <v>0.05</v>
      </c>
      <c r="J3200" s="31" t="str">
        <f t="shared" si="346"/>
        <v>Low (1–5%)</v>
      </c>
      <c r="K3200" s="51">
        <f t="shared" si="347"/>
        <v>252.297</v>
      </c>
      <c r="L3200" s="51">
        <f t="shared" si="348"/>
        <v>4793.643</v>
      </c>
      <c r="M3200" s="49">
        <v>1</v>
      </c>
      <c r="N3200" s="53">
        <f t="shared" si="349"/>
        <v>0.0065359477124183</v>
      </c>
      <c r="O3200" s="54" t="s">
        <v>33</v>
      </c>
      <c r="P3200" s="55" t="s">
        <v>28</v>
      </c>
    </row>
    <row r="3201" ht="22.5" customHeight="1" spans="1:16">
      <c r="A3201" s="36" t="s">
        <v>50</v>
      </c>
      <c r="B3201" s="37" t="s">
        <v>51</v>
      </c>
      <c r="C3201" s="38">
        <v>45264</v>
      </c>
      <c r="D3201" s="37" t="str">
        <f t="shared" si="343"/>
        <v>December</v>
      </c>
      <c r="E3201" s="37">
        <f t="shared" si="344"/>
        <v>2023</v>
      </c>
      <c r="F3201" s="39">
        <v>158</v>
      </c>
      <c r="G3201" s="40">
        <v>51.45</v>
      </c>
      <c r="H3201" s="41">
        <f t="shared" si="345"/>
        <v>8129.1</v>
      </c>
      <c r="I3201" s="42">
        <v>0.04</v>
      </c>
      <c r="J3201" s="31" t="str">
        <f t="shared" si="346"/>
        <v>Low (1–5%)</v>
      </c>
      <c r="K3201" s="41">
        <f t="shared" si="347"/>
        <v>325.164000000001</v>
      </c>
      <c r="L3201" s="41">
        <f t="shared" si="348"/>
        <v>7803.936</v>
      </c>
      <c r="M3201" s="39">
        <v>3</v>
      </c>
      <c r="N3201" s="43">
        <f t="shared" si="349"/>
        <v>0.0189873417721519</v>
      </c>
      <c r="O3201" s="44" t="s">
        <v>33</v>
      </c>
      <c r="P3201" s="45" t="s">
        <v>30</v>
      </c>
    </row>
    <row r="3202" ht="22.5" customHeight="1" spans="1:16">
      <c r="A3202" s="46" t="s">
        <v>6</v>
      </c>
      <c r="B3202" s="47" t="s">
        <v>51</v>
      </c>
      <c r="C3202" s="48">
        <v>45285</v>
      </c>
      <c r="D3202" s="47" t="str">
        <f t="shared" si="343"/>
        <v>December</v>
      </c>
      <c r="E3202" s="47">
        <f t="shared" si="344"/>
        <v>2023</v>
      </c>
      <c r="F3202" s="49">
        <v>152</v>
      </c>
      <c r="G3202" s="50">
        <v>48.88</v>
      </c>
      <c r="H3202" s="51">
        <f t="shared" si="345"/>
        <v>7429.76</v>
      </c>
      <c r="I3202" s="52">
        <v>0.24</v>
      </c>
      <c r="J3202" s="31" t="str">
        <f t="shared" si="346"/>
        <v>Maximum (21–25%)</v>
      </c>
      <c r="K3202" s="51">
        <f t="shared" si="347"/>
        <v>1783.1424</v>
      </c>
      <c r="L3202" s="51">
        <f t="shared" si="348"/>
        <v>5646.6176</v>
      </c>
      <c r="M3202" s="49">
        <v>0</v>
      </c>
      <c r="N3202" s="53">
        <f t="shared" si="349"/>
        <v>0</v>
      </c>
      <c r="O3202" s="54" t="s">
        <v>32</v>
      </c>
      <c r="P3202" s="55" t="s">
        <v>30</v>
      </c>
    </row>
    <row r="3203" ht="22.5" customHeight="1" spans="1:16">
      <c r="A3203" s="36" t="s">
        <v>63</v>
      </c>
      <c r="B3203" s="37" t="s">
        <v>57</v>
      </c>
      <c r="C3203" s="38">
        <v>45292</v>
      </c>
      <c r="D3203" s="37" t="str">
        <f t="shared" ref="D3203:D3266" si="350">TEXT(C3203,"mmmm")</f>
        <v>January</v>
      </c>
      <c r="E3203" s="37">
        <f t="shared" ref="E3203:E3266" si="351">YEAR(C3203)</f>
        <v>2024</v>
      </c>
      <c r="F3203" s="39">
        <v>150</v>
      </c>
      <c r="G3203" s="40">
        <v>47.56</v>
      </c>
      <c r="H3203" s="41">
        <f t="shared" ref="H3203:H3266" si="352">F3203*G3203</f>
        <v>7134</v>
      </c>
      <c r="I3203" s="42">
        <v>0.22</v>
      </c>
      <c r="J3203" s="31" t="str">
        <f t="shared" ref="J3203:J3266" si="353">IF(I3203=0,"No Discount",IF(I3203&lt;=0.05,"Low (1–5%)",IF(I3203&lt;=0.1,"Moderate (6–10%)",IF(I3203&lt;=0.15,"High (11–15%)",IF(I3203&lt;=0.2,"Very High (16–20%)","Maximum (21–25%)")))))</f>
        <v>Maximum (21–25%)</v>
      </c>
      <c r="K3203" s="41">
        <f t="shared" ref="K3203:K3266" si="354">H3203-L3203</f>
        <v>1569.48</v>
      </c>
      <c r="L3203" s="41">
        <f t="shared" ref="L3203:L3266" si="355">H3203*(1-I3203)</f>
        <v>5564.52</v>
      </c>
      <c r="M3203" s="39">
        <v>0</v>
      </c>
      <c r="N3203" s="43">
        <f t="shared" ref="N3203:N3266" si="356">M3203/F3203</f>
        <v>0</v>
      </c>
      <c r="O3203" s="44" t="s">
        <v>31</v>
      </c>
      <c r="P3203" s="45" t="s">
        <v>29</v>
      </c>
    </row>
    <row r="3204" ht="22.5" customHeight="1" spans="1:16">
      <c r="A3204" s="46" t="s">
        <v>50</v>
      </c>
      <c r="B3204" s="47" t="s">
        <v>51</v>
      </c>
      <c r="C3204" s="48">
        <v>45299</v>
      </c>
      <c r="D3204" s="47" t="str">
        <f t="shared" si="350"/>
        <v>January</v>
      </c>
      <c r="E3204" s="47">
        <f t="shared" si="351"/>
        <v>2024</v>
      </c>
      <c r="F3204" s="49">
        <v>159</v>
      </c>
      <c r="G3204" s="50">
        <v>40.29</v>
      </c>
      <c r="H3204" s="51">
        <f t="shared" si="352"/>
        <v>6406.11</v>
      </c>
      <c r="I3204" s="52">
        <v>0.11</v>
      </c>
      <c r="J3204" s="31" t="str">
        <f t="shared" si="353"/>
        <v>High (11–15%)</v>
      </c>
      <c r="K3204" s="51">
        <f t="shared" si="354"/>
        <v>704.6721</v>
      </c>
      <c r="L3204" s="51">
        <f t="shared" si="355"/>
        <v>5701.4379</v>
      </c>
      <c r="M3204" s="49">
        <v>3</v>
      </c>
      <c r="N3204" s="53">
        <f t="shared" si="356"/>
        <v>0.0188679245283019</v>
      </c>
      <c r="O3204" s="54" t="s">
        <v>32</v>
      </c>
      <c r="P3204" s="55" t="s">
        <v>28</v>
      </c>
    </row>
    <row r="3205" ht="22.5" customHeight="1" spans="1:16">
      <c r="A3205" s="36" t="s">
        <v>63</v>
      </c>
      <c r="B3205" s="37" t="s">
        <v>57</v>
      </c>
      <c r="C3205" s="38">
        <v>45299</v>
      </c>
      <c r="D3205" s="37" t="str">
        <f t="shared" si="350"/>
        <v>January</v>
      </c>
      <c r="E3205" s="37">
        <f t="shared" si="351"/>
        <v>2024</v>
      </c>
      <c r="F3205" s="39">
        <v>162</v>
      </c>
      <c r="G3205" s="40">
        <v>36.24</v>
      </c>
      <c r="H3205" s="41">
        <f t="shared" si="352"/>
        <v>5870.88</v>
      </c>
      <c r="I3205" s="42">
        <v>0.16</v>
      </c>
      <c r="J3205" s="31" t="str">
        <f t="shared" si="353"/>
        <v>Very High (16–20%)</v>
      </c>
      <c r="K3205" s="41">
        <f t="shared" si="354"/>
        <v>939.3408</v>
      </c>
      <c r="L3205" s="41">
        <f t="shared" si="355"/>
        <v>4931.5392</v>
      </c>
      <c r="M3205" s="39">
        <v>3</v>
      </c>
      <c r="N3205" s="43">
        <f t="shared" si="356"/>
        <v>0.0185185185185185</v>
      </c>
      <c r="O3205" s="44" t="s">
        <v>31</v>
      </c>
      <c r="P3205" s="45" t="s">
        <v>30</v>
      </c>
    </row>
    <row r="3206" ht="22.5" customHeight="1" spans="1:16">
      <c r="A3206" s="46" t="s">
        <v>9</v>
      </c>
      <c r="B3206" s="47" t="s">
        <v>62</v>
      </c>
      <c r="C3206" s="48">
        <v>45306</v>
      </c>
      <c r="D3206" s="47" t="str">
        <f t="shared" si="350"/>
        <v>January</v>
      </c>
      <c r="E3206" s="47">
        <f t="shared" si="351"/>
        <v>2024</v>
      </c>
      <c r="F3206" s="49">
        <v>171</v>
      </c>
      <c r="G3206" s="50">
        <v>36.96</v>
      </c>
      <c r="H3206" s="51">
        <f t="shared" si="352"/>
        <v>6320.16</v>
      </c>
      <c r="I3206" s="52">
        <v>0.02</v>
      </c>
      <c r="J3206" s="31" t="str">
        <f t="shared" si="353"/>
        <v>Low (1–5%)</v>
      </c>
      <c r="K3206" s="51">
        <f t="shared" si="354"/>
        <v>126.4032</v>
      </c>
      <c r="L3206" s="51">
        <f t="shared" si="355"/>
        <v>6193.7568</v>
      </c>
      <c r="M3206" s="49">
        <v>2</v>
      </c>
      <c r="N3206" s="53">
        <f t="shared" si="356"/>
        <v>0.0116959064327485</v>
      </c>
      <c r="O3206" s="54" t="s">
        <v>31</v>
      </c>
      <c r="P3206" s="55" t="s">
        <v>28</v>
      </c>
    </row>
    <row r="3207" ht="22.5" customHeight="1" spans="1:16">
      <c r="A3207" s="36" t="s">
        <v>58</v>
      </c>
      <c r="B3207" s="37" t="s">
        <v>57</v>
      </c>
      <c r="C3207" s="38">
        <v>45313</v>
      </c>
      <c r="D3207" s="37" t="str">
        <f t="shared" si="350"/>
        <v>January</v>
      </c>
      <c r="E3207" s="37">
        <f t="shared" si="351"/>
        <v>2024</v>
      </c>
      <c r="F3207" s="39">
        <v>154</v>
      </c>
      <c r="G3207" s="40">
        <v>41.06</v>
      </c>
      <c r="H3207" s="41">
        <f t="shared" si="352"/>
        <v>6323.24</v>
      </c>
      <c r="I3207" s="42">
        <v>0.24</v>
      </c>
      <c r="J3207" s="31" t="str">
        <f t="shared" si="353"/>
        <v>Maximum (21–25%)</v>
      </c>
      <c r="K3207" s="41">
        <f t="shared" si="354"/>
        <v>1517.5776</v>
      </c>
      <c r="L3207" s="41">
        <f t="shared" si="355"/>
        <v>4805.6624</v>
      </c>
      <c r="M3207" s="39">
        <v>0</v>
      </c>
      <c r="N3207" s="43">
        <f t="shared" si="356"/>
        <v>0</v>
      </c>
      <c r="O3207" s="44" t="s">
        <v>31</v>
      </c>
      <c r="P3207" s="45" t="s">
        <v>28</v>
      </c>
    </row>
    <row r="3208" ht="22.5" customHeight="1" spans="1:16">
      <c r="A3208" s="46" t="s">
        <v>64</v>
      </c>
      <c r="B3208" s="47" t="s">
        <v>65</v>
      </c>
      <c r="C3208" s="48">
        <v>45320</v>
      </c>
      <c r="D3208" s="47" t="str">
        <f t="shared" si="350"/>
        <v>January</v>
      </c>
      <c r="E3208" s="47">
        <f t="shared" si="351"/>
        <v>2024</v>
      </c>
      <c r="F3208" s="49">
        <v>140</v>
      </c>
      <c r="G3208" s="50">
        <v>36.49</v>
      </c>
      <c r="H3208" s="51">
        <f t="shared" si="352"/>
        <v>5108.6</v>
      </c>
      <c r="I3208" s="52">
        <v>0.15</v>
      </c>
      <c r="J3208" s="31" t="str">
        <f t="shared" si="353"/>
        <v>High (11–15%)</v>
      </c>
      <c r="K3208" s="51">
        <f t="shared" si="354"/>
        <v>766.29</v>
      </c>
      <c r="L3208" s="51">
        <f t="shared" si="355"/>
        <v>4342.31</v>
      </c>
      <c r="M3208" s="49">
        <v>2</v>
      </c>
      <c r="N3208" s="53">
        <f t="shared" si="356"/>
        <v>0.0142857142857143</v>
      </c>
      <c r="O3208" s="54" t="s">
        <v>31</v>
      </c>
      <c r="P3208" s="55" t="s">
        <v>30</v>
      </c>
    </row>
    <row r="3209" ht="22.5" customHeight="1" spans="1:16">
      <c r="A3209" s="36" t="s">
        <v>48</v>
      </c>
      <c r="B3209" s="37" t="s">
        <v>49</v>
      </c>
      <c r="C3209" s="38">
        <v>45320</v>
      </c>
      <c r="D3209" s="37" t="str">
        <f t="shared" si="350"/>
        <v>January</v>
      </c>
      <c r="E3209" s="37">
        <f t="shared" si="351"/>
        <v>2024</v>
      </c>
      <c r="F3209" s="39">
        <v>131</v>
      </c>
      <c r="G3209" s="40">
        <v>47.23</v>
      </c>
      <c r="H3209" s="41">
        <f t="shared" si="352"/>
        <v>6187.13</v>
      </c>
      <c r="I3209" s="42">
        <v>0.22</v>
      </c>
      <c r="J3209" s="31" t="str">
        <f t="shared" si="353"/>
        <v>Maximum (21–25%)</v>
      </c>
      <c r="K3209" s="41">
        <f t="shared" si="354"/>
        <v>1361.1686</v>
      </c>
      <c r="L3209" s="41">
        <f t="shared" si="355"/>
        <v>4825.9614</v>
      </c>
      <c r="M3209" s="39">
        <v>2</v>
      </c>
      <c r="N3209" s="43">
        <f t="shared" si="356"/>
        <v>0.0152671755725191</v>
      </c>
      <c r="O3209" s="44" t="s">
        <v>33</v>
      </c>
      <c r="P3209" s="45" t="s">
        <v>30</v>
      </c>
    </row>
    <row r="3210" ht="22.5" customHeight="1" spans="1:16">
      <c r="A3210" s="46" t="s">
        <v>59</v>
      </c>
      <c r="B3210" s="47" t="s">
        <v>60</v>
      </c>
      <c r="C3210" s="48">
        <v>45348</v>
      </c>
      <c r="D3210" s="47" t="str">
        <f t="shared" si="350"/>
        <v>February</v>
      </c>
      <c r="E3210" s="47">
        <f t="shared" si="351"/>
        <v>2024</v>
      </c>
      <c r="F3210" s="49">
        <v>166</v>
      </c>
      <c r="G3210" s="50">
        <v>24.76</v>
      </c>
      <c r="H3210" s="51">
        <f t="shared" si="352"/>
        <v>4110.16</v>
      </c>
      <c r="I3210" s="52">
        <v>0.23</v>
      </c>
      <c r="J3210" s="31" t="str">
        <f t="shared" si="353"/>
        <v>Maximum (21–25%)</v>
      </c>
      <c r="K3210" s="51">
        <f t="shared" si="354"/>
        <v>945.3368</v>
      </c>
      <c r="L3210" s="51">
        <f t="shared" si="355"/>
        <v>3164.8232</v>
      </c>
      <c r="M3210" s="49">
        <v>3</v>
      </c>
      <c r="N3210" s="53">
        <f t="shared" si="356"/>
        <v>0.0180722891566265</v>
      </c>
      <c r="O3210" s="54" t="s">
        <v>31</v>
      </c>
      <c r="P3210" s="55" t="s">
        <v>28</v>
      </c>
    </row>
    <row r="3211" ht="22.5" customHeight="1" spans="1:16">
      <c r="A3211" s="36" t="s">
        <v>61</v>
      </c>
      <c r="B3211" s="37" t="s">
        <v>62</v>
      </c>
      <c r="C3211" s="38">
        <v>45369</v>
      </c>
      <c r="D3211" s="37" t="str">
        <f t="shared" si="350"/>
        <v>March</v>
      </c>
      <c r="E3211" s="37">
        <f t="shared" si="351"/>
        <v>2024</v>
      </c>
      <c r="F3211" s="39">
        <v>164</v>
      </c>
      <c r="G3211" s="40">
        <v>40.48</v>
      </c>
      <c r="H3211" s="41">
        <f t="shared" si="352"/>
        <v>6638.72</v>
      </c>
      <c r="I3211" s="42">
        <v>0.24</v>
      </c>
      <c r="J3211" s="31" t="str">
        <f t="shared" si="353"/>
        <v>Maximum (21–25%)</v>
      </c>
      <c r="K3211" s="41">
        <f t="shared" si="354"/>
        <v>1593.2928</v>
      </c>
      <c r="L3211" s="41">
        <f t="shared" si="355"/>
        <v>5045.4272</v>
      </c>
      <c r="M3211" s="39">
        <v>3</v>
      </c>
      <c r="N3211" s="43">
        <f t="shared" si="356"/>
        <v>0.0182926829268293</v>
      </c>
      <c r="O3211" s="44" t="s">
        <v>32</v>
      </c>
      <c r="P3211" s="45" t="s">
        <v>28</v>
      </c>
    </row>
    <row r="3212" ht="22.5" customHeight="1" spans="1:16">
      <c r="A3212" s="46" t="s">
        <v>46</v>
      </c>
      <c r="B3212" s="47" t="s">
        <v>47</v>
      </c>
      <c r="C3212" s="48">
        <v>45369</v>
      </c>
      <c r="D3212" s="47" t="str">
        <f t="shared" si="350"/>
        <v>March</v>
      </c>
      <c r="E3212" s="47">
        <f t="shared" si="351"/>
        <v>2024</v>
      </c>
      <c r="F3212" s="49">
        <v>136</v>
      </c>
      <c r="G3212" s="50">
        <v>19.58</v>
      </c>
      <c r="H3212" s="51">
        <f t="shared" si="352"/>
        <v>2662.88</v>
      </c>
      <c r="I3212" s="52">
        <v>0.22</v>
      </c>
      <c r="J3212" s="31" t="str">
        <f t="shared" si="353"/>
        <v>Maximum (21–25%)</v>
      </c>
      <c r="K3212" s="51">
        <f t="shared" si="354"/>
        <v>585.8336</v>
      </c>
      <c r="L3212" s="51">
        <f t="shared" si="355"/>
        <v>2077.0464</v>
      </c>
      <c r="M3212" s="49">
        <v>1</v>
      </c>
      <c r="N3212" s="53">
        <f t="shared" si="356"/>
        <v>0.00735294117647059</v>
      </c>
      <c r="O3212" s="54" t="s">
        <v>33</v>
      </c>
      <c r="P3212" s="55" t="s">
        <v>30</v>
      </c>
    </row>
    <row r="3213" ht="22.5" customHeight="1" spans="1:16">
      <c r="A3213" s="36" t="s">
        <v>64</v>
      </c>
      <c r="B3213" s="37" t="s">
        <v>65</v>
      </c>
      <c r="C3213" s="38">
        <v>45383</v>
      </c>
      <c r="D3213" s="37" t="str">
        <f t="shared" si="350"/>
        <v>April</v>
      </c>
      <c r="E3213" s="37">
        <f t="shared" si="351"/>
        <v>2024</v>
      </c>
      <c r="F3213" s="39">
        <v>155</v>
      </c>
      <c r="G3213" s="40">
        <v>16.02</v>
      </c>
      <c r="H3213" s="41">
        <f t="shared" si="352"/>
        <v>2483.1</v>
      </c>
      <c r="I3213" s="42">
        <v>0.1</v>
      </c>
      <c r="J3213" s="31" t="str">
        <f t="shared" si="353"/>
        <v>Moderate (6–10%)</v>
      </c>
      <c r="K3213" s="41">
        <f t="shared" si="354"/>
        <v>248.31</v>
      </c>
      <c r="L3213" s="41">
        <f t="shared" si="355"/>
        <v>2234.79</v>
      </c>
      <c r="M3213" s="39">
        <v>4</v>
      </c>
      <c r="N3213" s="43">
        <f t="shared" si="356"/>
        <v>0.0258064516129032</v>
      </c>
      <c r="O3213" s="44" t="s">
        <v>32</v>
      </c>
      <c r="P3213" s="45" t="s">
        <v>29</v>
      </c>
    </row>
    <row r="3214" ht="22.5" customHeight="1" spans="1:16">
      <c r="A3214" s="46" t="s">
        <v>6</v>
      </c>
      <c r="B3214" s="47" t="s">
        <v>51</v>
      </c>
      <c r="C3214" s="48">
        <v>45390</v>
      </c>
      <c r="D3214" s="47" t="str">
        <f t="shared" si="350"/>
        <v>April</v>
      </c>
      <c r="E3214" s="47">
        <f t="shared" si="351"/>
        <v>2024</v>
      </c>
      <c r="F3214" s="49">
        <v>128</v>
      </c>
      <c r="G3214" s="50">
        <v>39.7</v>
      </c>
      <c r="H3214" s="51">
        <f t="shared" si="352"/>
        <v>5081.6</v>
      </c>
      <c r="I3214" s="52">
        <v>0.14</v>
      </c>
      <c r="J3214" s="31" t="str">
        <f t="shared" si="353"/>
        <v>High (11–15%)</v>
      </c>
      <c r="K3214" s="51">
        <f t="shared" si="354"/>
        <v>711.424</v>
      </c>
      <c r="L3214" s="51">
        <f t="shared" si="355"/>
        <v>4370.176</v>
      </c>
      <c r="M3214" s="49">
        <v>2</v>
      </c>
      <c r="N3214" s="53">
        <f t="shared" si="356"/>
        <v>0.015625</v>
      </c>
      <c r="O3214" s="54" t="s">
        <v>31</v>
      </c>
      <c r="P3214" s="55" t="s">
        <v>28</v>
      </c>
    </row>
    <row r="3215" ht="22.5" customHeight="1" spans="1:16">
      <c r="A3215" s="36" t="s">
        <v>6</v>
      </c>
      <c r="B3215" s="37" t="s">
        <v>51</v>
      </c>
      <c r="C3215" s="38">
        <v>45432</v>
      </c>
      <c r="D3215" s="37" t="str">
        <f t="shared" si="350"/>
        <v>May</v>
      </c>
      <c r="E3215" s="37">
        <f t="shared" si="351"/>
        <v>2024</v>
      </c>
      <c r="F3215" s="39">
        <v>136</v>
      </c>
      <c r="G3215" s="40">
        <v>13.19</v>
      </c>
      <c r="H3215" s="41">
        <f t="shared" si="352"/>
        <v>1793.84</v>
      </c>
      <c r="I3215" s="42">
        <v>0.06</v>
      </c>
      <c r="J3215" s="31" t="str">
        <f t="shared" si="353"/>
        <v>Moderate (6–10%)</v>
      </c>
      <c r="K3215" s="41">
        <f t="shared" si="354"/>
        <v>107.6304</v>
      </c>
      <c r="L3215" s="41">
        <f t="shared" si="355"/>
        <v>1686.2096</v>
      </c>
      <c r="M3215" s="39">
        <v>1</v>
      </c>
      <c r="N3215" s="43">
        <f t="shared" si="356"/>
        <v>0.00735294117647059</v>
      </c>
      <c r="O3215" s="44" t="s">
        <v>32</v>
      </c>
      <c r="P3215" s="45" t="s">
        <v>28</v>
      </c>
    </row>
    <row r="3216" ht="22.5" customHeight="1" spans="1:16">
      <c r="A3216" s="46" t="s">
        <v>56</v>
      </c>
      <c r="B3216" s="47" t="s">
        <v>57</v>
      </c>
      <c r="C3216" s="48">
        <v>45432</v>
      </c>
      <c r="D3216" s="47" t="str">
        <f t="shared" si="350"/>
        <v>May</v>
      </c>
      <c r="E3216" s="47">
        <f t="shared" si="351"/>
        <v>2024</v>
      </c>
      <c r="F3216" s="49">
        <v>140</v>
      </c>
      <c r="G3216" s="50">
        <v>27.99</v>
      </c>
      <c r="H3216" s="51">
        <f t="shared" si="352"/>
        <v>3918.6</v>
      </c>
      <c r="I3216" s="52">
        <v>0.09</v>
      </c>
      <c r="J3216" s="31" t="str">
        <f t="shared" si="353"/>
        <v>Moderate (6–10%)</v>
      </c>
      <c r="K3216" s="51">
        <f t="shared" si="354"/>
        <v>352.674</v>
      </c>
      <c r="L3216" s="51">
        <f t="shared" si="355"/>
        <v>3565.926</v>
      </c>
      <c r="M3216" s="49">
        <v>1</v>
      </c>
      <c r="N3216" s="53">
        <f t="shared" si="356"/>
        <v>0.00714285714285714</v>
      </c>
      <c r="O3216" s="54" t="s">
        <v>31</v>
      </c>
      <c r="P3216" s="55" t="s">
        <v>30</v>
      </c>
    </row>
    <row r="3217" ht="22.5" customHeight="1" spans="1:16">
      <c r="A3217" s="36" t="s">
        <v>61</v>
      </c>
      <c r="B3217" s="37" t="s">
        <v>62</v>
      </c>
      <c r="C3217" s="38">
        <v>45439</v>
      </c>
      <c r="D3217" s="37" t="str">
        <f t="shared" si="350"/>
        <v>May</v>
      </c>
      <c r="E3217" s="37">
        <f t="shared" si="351"/>
        <v>2024</v>
      </c>
      <c r="F3217" s="39">
        <v>158</v>
      </c>
      <c r="G3217" s="40">
        <v>52.29</v>
      </c>
      <c r="H3217" s="41">
        <f t="shared" si="352"/>
        <v>8261.82</v>
      </c>
      <c r="I3217" s="42">
        <v>0.03</v>
      </c>
      <c r="J3217" s="31" t="str">
        <f t="shared" si="353"/>
        <v>Low (1–5%)</v>
      </c>
      <c r="K3217" s="41">
        <f t="shared" si="354"/>
        <v>247.854600000001</v>
      </c>
      <c r="L3217" s="41">
        <f t="shared" si="355"/>
        <v>8013.9654</v>
      </c>
      <c r="M3217" s="39">
        <v>3</v>
      </c>
      <c r="N3217" s="43">
        <f t="shared" si="356"/>
        <v>0.0189873417721519</v>
      </c>
      <c r="O3217" s="44" t="s">
        <v>32</v>
      </c>
      <c r="P3217" s="45" t="s">
        <v>30</v>
      </c>
    </row>
    <row r="3218" ht="22.5" customHeight="1" spans="1:16">
      <c r="A3218" s="46" t="s">
        <v>8</v>
      </c>
      <c r="B3218" s="47" t="s">
        <v>45</v>
      </c>
      <c r="C3218" s="48">
        <v>45446</v>
      </c>
      <c r="D3218" s="47" t="str">
        <f t="shared" si="350"/>
        <v>June</v>
      </c>
      <c r="E3218" s="47">
        <f t="shared" si="351"/>
        <v>2024</v>
      </c>
      <c r="F3218" s="49">
        <v>152</v>
      </c>
      <c r="G3218" s="50">
        <v>27.2</v>
      </c>
      <c r="H3218" s="51">
        <f t="shared" si="352"/>
        <v>4134.4</v>
      </c>
      <c r="I3218" s="52">
        <v>0.1</v>
      </c>
      <c r="J3218" s="31" t="str">
        <f t="shared" si="353"/>
        <v>Moderate (6–10%)</v>
      </c>
      <c r="K3218" s="51">
        <f t="shared" si="354"/>
        <v>413.44</v>
      </c>
      <c r="L3218" s="51">
        <f t="shared" si="355"/>
        <v>3720.96</v>
      </c>
      <c r="M3218" s="49">
        <v>1</v>
      </c>
      <c r="N3218" s="53">
        <f t="shared" si="356"/>
        <v>0.00657894736842105</v>
      </c>
      <c r="O3218" s="54" t="s">
        <v>33</v>
      </c>
      <c r="P3218" s="55" t="s">
        <v>30</v>
      </c>
    </row>
    <row r="3219" ht="22.5" customHeight="1" spans="1:16">
      <c r="A3219" s="36" t="s">
        <v>59</v>
      </c>
      <c r="B3219" s="37" t="s">
        <v>60</v>
      </c>
      <c r="C3219" s="38">
        <v>45446</v>
      </c>
      <c r="D3219" s="37" t="str">
        <f t="shared" si="350"/>
        <v>June</v>
      </c>
      <c r="E3219" s="37">
        <f t="shared" si="351"/>
        <v>2024</v>
      </c>
      <c r="F3219" s="39">
        <v>154</v>
      </c>
      <c r="G3219" s="40">
        <v>48.93</v>
      </c>
      <c r="H3219" s="41">
        <f t="shared" si="352"/>
        <v>7535.22</v>
      </c>
      <c r="I3219" s="42">
        <v>0.09</v>
      </c>
      <c r="J3219" s="31" t="str">
        <f t="shared" si="353"/>
        <v>Moderate (6–10%)</v>
      </c>
      <c r="K3219" s="41">
        <f t="shared" si="354"/>
        <v>678.1698</v>
      </c>
      <c r="L3219" s="41">
        <f t="shared" si="355"/>
        <v>6857.0502</v>
      </c>
      <c r="M3219" s="39">
        <v>0</v>
      </c>
      <c r="N3219" s="43">
        <f t="shared" si="356"/>
        <v>0</v>
      </c>
      <c r="O3219" s="44" t="s">
        <v>32</v>
      </c>
      <c r="P3219" s="45" t="s">
        <v>30</v>
      </c>
    </row>
    <row r="3220" ht="22.5" customHeight="1" spans="1:16">
      <c r="A3220" s="46" t="s">
        <v>10</v>
      </c>
      <c r="B3220" s="47" t="s">
        <v>62</v>
      </c>
      <c r="C3220" s="48">
        <v>45481</v>
      </c>
      <c r="D3220" s="47" t="str">
        <f t="shared" si="350"/>
        <v>July</v>
      </c>
      <c r="E3220" s="47">
        <f t="shared" si="351"/>
        <v>2024</v>
      </c>
      <c r="F3220" s="49">
        <v>147</v>
      </c>
      <c r="G3220" s="50">
        <v>16.08</v>
      </c>
      <c r="H3220" s="51">
        <f t="shared" si="352"/>
        <v>2363.76</v>
      </c>
      <c r="I3220" s="52">
        <v>0.12</v>
      </c>
      <c r="J3220" s="31" t="str">
        <f t="shared" si="353"/>
        <v>High (11–15%)</v>
      </c>
      <c r="K3220" s="51">
        <f t="shared" si="354"/>
        <v>283.6512</v>
      </c>
      <c r="L3220" s="51">
        <f t="shared" si="355"/>
        <v>2080.1088</v>
      </c>
      <c r="M3220" s="49">
        <v>3</v>
      </c>
      <c r="N3220" s="53">
        <f t="shared" si="356"/>
        <v>0.0204081632653061</v>
      </c>
      <c r="O3220" s="54" t="s">
        <v>31</v>
      </c>
      <c r="P3220" s="55" t="s">
        <v>30</v>
      </c>
    </row>
    <row r="3221" ht="22.5" customHeight="1" spans="1:16">
      <c r="A3221" s="36" t="s">
        <v>9</v>
      </c>
      <c r="B3221" s="37" t="s">
        <v>62</v>
      </c>
      <c r="C3221" s="38">
        <v>45495</v>
      </c>
      <c r="D3221" s="37" t="str">
        <f t="shared" si="350"/>
        <v>July</v>
      </c>
      <c r="E3221" s="37">
        <f t="shared" si="351"/>
        <v>2024</v>
      </c>
      <c r="F3221" s="39">
        <v>162</v>
      </c>
      <c r="G3221" s="40">
        <v>58</v>
      </c>
      <c r="H3221" s="41">
        <f t="shared" si="352"/>
        <v>9396</v>
      </c>
      <c r="I3221" s="42">
        <v>0.16</v>
      </c>
      <c r="J3221" s="31" t="str">
        <f t="shared" si="353"/>
        <v>Very High (16–20%)</v>
      </c>
      <c r="K3221" s="41">
        <f t="shared" si="354"/>
        <v>1503.36</v>
      </c>
      <c r="L3221" s="41">
        <f t="shared" si="355"/>
        <v>7892.64</v>
      </c>
      <c r="M3221" s="39">
        <v>2</v>
      </c>
      <c r="N3221" s="43">
        <f t="shared" si="356"/>
        <v>0.0123456790123457</v>
      </c>
      <c r="O3221" s="44" t="s">
        <v>32</v>
      </c>
      <c r="P3221" s="45" t="s">
        <v>29</v>
      </c>
    </row>
    <row r="3222" ht="22.5" customHeight="1" spans="1:16">
      <c r="A3222" s="46" t="s">
        <v>59</v>
      </c>
      <c r="B3222" s="47" t="s">
        <v>60</v>
      </c>
      <c r="C3222" s="48">
        <v>45495</v>
      </c>
      <c r="D3222" s="47" t="str">
        <f t="shared" si="350"/>
        <v>July</v>
      </c>
      <c r="E3222" s="47">
        <f t="shared" si="351"/>
        <v>2024</v>
      </c>
      <c r="F3222" s="49">
        <v>147</v>
      </c>
      <c r="G3222" s="50">
        <v>50.13</v>
      </c>
      <c r="H3222" s="51">
        <f t="shared" si="352"/>
        <v>7369.11</v>
      </c>
      <c r="I3222" s="52">
        <v>0.12</v>
      </c>
      <c r="J3222" s="31" t="str">
        <f t="shared" si="353"/>
        <v>High (11–15%)</v>
      </c>
      <c r="K3222" s="51">
        <f t="shared" si="354"/>
        <v>884.2932</v>
      </c>
      <c r="L3222" s="51">
        <f t="shared" si="355"/>
        <v>6484.8168</v>
      </c>
      <c r="M3222" s="49">
        <v>0</v>
      </c>
      <c r="N3222" s="53">
        <f t="shared" si="356"/>
        <v>0</v>
      </c>
      <c r="O3222" s="54" t="s">
        <v>33</v>
      </c>
      <c r="P3222" s="55" t="s">
        <v>28</v>
      </c>
    </row>
    <row r="3223" ht="22.5" customHeight="1" spans="1:16">
      <c r="A3223" s="36" t="s">
        <v>46</v>
      </c>
      <c r="B3223" s="37" t="s">
        <v>47</v>
      </c>
      <c r="C3223" s="38">
        <v>45509</v>
      </c>
      <c r="D3223" s="37" t="str">
        <f t="shared" si="350"/>
        <v>August</v>
      </c>
      <c r="E3223" s="37">
        <f t="shared" si="351"/>
        <v>2024</v>
      </c>
      <c r="F3223" s="39">
        <v>155</v>
      </c>
      <c r="G3223" s="40">
        <v>35.44</v>
      </c>
      <c r="H3223" s="41">
        <f t="shared" si="352"/>
        <v>5493.2</v>
      </c>
      <c r="I3223" s="42">
        <v>0.21</v>
      </c>
      <c r="J3223" s="31" t="str">
        <f t="shared" si="353"/>
        <v>Maximum (21–25%)</v>
      </c>
      <c r="K3223" s="41">
        <f t="shared" si="354"/>
        <v>1153.572</v>
      </c>
      <c r="L3223" s="41">
        <f t="shared" si="355"/>
        <v>4339.628</v>
      </c>
      <c r="M3223" s="39">
        <v>0</v>
      </c>
      <c r="N3223" s="43">
        <f t="shared" si="356"/>
        <v>0</v>
      </c>
      <c r="O3223" s="44" t="s">
        <v>31</v>
      </c>
      <c r="P3223" s="45" t="s">
        <v>29</v>
      </c>
    </row>
    <row r="3224" ht="22.5" customHeight="1" spans="1:16">
      <c r="A3224" s="46" t="s">
        <v>56</v>
      </c>
      <c r="B3224" s="47" t="s">
        <v>57</v>
      </c>
      <c r="C3224" s="48">
        <v>45509</v>
      </c>
      <c r="D3224" s="47" t="str">
        <f t="shared" si="350"/>
        <v>August</v>
      </c>
      <c r="E3224" s="47">
        <f t="shared" si="351"/>
        <v>2024</v>
      </c>
      <c r="F3224" s="49">
        <v>140</v>
      </c>
      <c r="G3224" s="50">
        <v>21.52</v>
      </c>
      <c r="H3224" s="51">
        <f t="shared" si="352"/>
        <v>3012.8</v>
      </c>
      <c r="I3224" s="52">
        <v>0.14</v>
      </c>
      <c r="J3224" s="31" t="str">
        <f t="shared" si="353"/>
        <v>High (11–15%)</v>
      </c>
      <c r="K3224" s="51">
        <f t="shared" si="354"/>
        <v>421.792</v>
      </c>
      <c r="L3224" s="51">
        <f t="shared" si="355"/>
        <v>2591.008</v>
      </c>
      <c r="M3224" s="49">
        <v>0</v>
      </c>
      <c r="N3224" s="53">
        <f t="shared" si="356"/>
        <v>0</v>
      </c>
      <c r="O3224" s="54" t="s">
        <v>31</v>
      </c>
      <c r="P3224" s="55" t="s">
        <v>28</v>
      </c>
    </row>
    <row r="3225" ht="22.5" customHeight="1" spans="1:16">
      <c r="A3225" s="36" t="s">
        <v>48</v>
      </c>
      <c r="B3225" s="37" t="s">
        <v>49</v>
      </c>
      <c r="C3225" s="38">
        <v>45537</v>
      </c>
      <c r="D3225" s="37" t="str">
        <f t="shared" si="350"/>
        <v>September</v>
      </c>
      <c r="E3225" s="37">
        <f t="shared" si="351"/>
        <v>2024</v>
      </c>
      <c r="F3225" s="39">
        <v>160</v>
      </c>
      <c r="G3225" s="40">
        <v>15.37</v>
      </c>
      <c r="H3225" s="41">
        <f t="shared" si="352"/>
        <v>2459.2</v>
      </c>
      <c r="I3225" s="42">
        <v>0.09</v>
      </c>
      <c r="J3225" s="31" t="str">
        <f t="shared" si="353"/>
        <v>Moderate (6–10%)</v>
      </c>
      <c r="K3225" s="41">
        <f t="shared" si="354"/>
        <v>221.328</v>
      </c>
      <c r="L3225" s="41">
        <f t="shared" si="355"/>
        <v>2237.872</v>
      </c>
      <c r="M3225" s="39">
        <v>1</v>
      </c>
      <c r="N3225" s="43">
        <f t="shared" si="356"/>
        <v>0.00625</v>
      </c>
      <c r="O3225" s="44" t="s">
        <v>32</v>
      </c>
      <c r="P3225" s="45" t="s">
        <v>28</v>
      </c>
    </row>
    <row r="3226" ht="22.5" customHeight="1" spans="1:16">
      <c r="A3226" s="46" t="s">
        <v>63</v>
      </c>
      <c r="B3226" s="47" t="s">
        <v>57</v>
      </c>
      <c r="C3226" s="48">
        <v>45558</v>
      </c>
      <c r="D3226" s="47" t="str">
        <f t="shared" si="350"/>
        <v>September</v>
      </c>
      <c r="E3226" s="47">
        <f t="shared" si="351"/>
        <v>2024</v>
      </c>
      <c r="F3226" s="49">
        <v>132</v>
      </c>
      <c r="G3226" s="50">
        <v>16.55</v>
      </c>
      <c r="H3226" s="51">
        <f t="shared" si="352"/>
        <v>2184.6</v>
      </c>
      <c r="I3226" s="52">
        <v>0.01</v>
      </c>
      <c r="J3226" s="31" t="str">
        <f t="shared" si="353"/>
        <v>Low (1–5%)</v>
      </c>
      <c r="K3226" s="51">
        <f t="shared" si="354"/>
        <v>21.846</v>
      </c>
      <c r="L3226" s="51">
        <f t="shared" si="355"/>
        <v>2162.754</v>
      </c>
      <c r="M3226" s="49">
        <v>0</v>
      </c>
      <c r="N3226" s="53">
        <f t="shared" si="356"/>
        <v>0</v>
      </c>
      <c r="O3226" s="54" t="s">
        <v>31</v>
      </c>
      <c r="P3226" s="55" t="s">
        <v>29</v>
      </c>
    </row>
    <row r="3227" ht="22.5" customHeight="1" spans="1:16">
      <c r="A3227" s="36" t="s">
        <v>52</v>
      </c>
      <c r="B3227" s="37" t="s">
        <v>53</v>
      </c>
      <c r="C3227" s="38">
        <v>45572</v>
      </c>
      <c r="D3227" s="37" t="str">
        <f t="shared" si="350"/>
        <v>October</v>
      </c>
      <c r="E3227" s="37">
        <f t="shared" si="351"/>
        <v>2024</v>
      </c>
      <c r="F3227" s="39">
        <v>142</v>
      </c>
      <c r="G3227" s="40">
        <v>20.74</v>
      </c>
      <c r="H3227" s="41">
        <f t="shared" si="352"/>
        <v>2945.08</v>
      </c>
      <c r="I3227" s="42">
        <v>0.01</v>
      </c>
      <c r="J3227" s="31" t="str">
        <f t="shared" si="353"/>
        <v>Low (1–5%)</v>
      </c>
      <c r="K3227" s="41">
        <f t="shared" si="354"/>
        <v>29.4508000000001</v>
      </c>
      <c r="L3227" s="41">
        <f t="shared" si="355"/>
        <v>2915.6292</v>
      </c>
      <c r="M3227" s="39">
        <v>0</v>
      </c>
      <c r="N3227" s="43">
        <f t="shared" si="356"/>
        <v>0</v>
      </c>
      <c r="O3227" s="44" t="s">
        <v>31</v>
      </c>
      <c r="P3227" s="45" t="s">
        <v>29</v>
      </c>
    </row>
    <row r="3228" ht="22.5" customHeight="1" spans="1:16">
      <c r="A3228" s="46" t="s">
        <v>61</v>
      </c>
      <c r="B3228" s="47" t="s">
        <v>62</v>
      </c>
      <c r="C3228" s="48">
        <v>45579</v>
      </c>
      <c r="D3228" s="47" t="str">
        <f t="shared" si="350"/>
        <v>October</v>
      </c>
      <c r="E3228" s="47">
        <f t="shared" si="351"/>
        <v>2024</v>
      </c>
      <c r="F3228" s="49">
        <v>150</v>
      </c>
      <c r="G3228" s="50">
        <v>14.73</v>
      </c>
      <c r="H3228" s="51">
        <f t="shared" si="352"/>
        <v>2209.5</v>
      </c>
      <c r="I3228" s="52">
        <v>0.18</v>
      </c>
      <c r="J3228" s="31" t="str">
        <f t="shared" si="353"/>
        <v>Very High (16–20%)</v>
      </c>
      <c r="K3228" s="51">
        <f t="shared" si="354"/>
        <v>397.71</v>
      </c>
      <c r="L3228" s="51">
        <f t="shared" si="355"/>
        <v>1811.79</v>
      </c>
      <c r="M3228" s="49">
        <v>3</v>
      </c>
      <c r="N3228" s="53">
        <f t="shared" si="356"/>
        <v>0.02</v>
      </c>
      <c r="O3228" s="54" t="s">
        <v>31</v>
      </c>
      <c r="P3228" s="55" t="s">
        <v>28</v>
      </c>
    </row>
    <row r="3229" ht="22.5" customHeight="1" spans="1:16">
      <c r="A3229" s="36" t="s">
        <v>56</v>
      </c>
      <c r="B3229" s="37" t="s">
        <v>57</v>
      </c>
      <c r="C3229" s="38">
        <v>45600</v>
      </c>
      <c r="D3229" s="37" t="str">
        <f t="shared" si="350"/>
        <v>November</v>
      </c>
      <c r="E3229" s="37">
        <f t="shared" si="351"/>
        <v>2024</v>
      </c>
      <c r="F3229" s="39">
        <v>157</v>
      </c>
      <c r="G3229" s="40">
        <v>37.77</v>
      </c>
      <c r="H3229" s="41">
        <f t="shared" si="352"/>
        <v>5929.89</v>
      </c>
      <c r="I3229" s="42">
        <v>0.01</v>
      </c>
      <c r="J3229" s="31" t="str">
        <f t="shared" si="353"/>
        <v>Low (1–5%)</v>
      </c>
      <c r="K3229" s="41">
        <f t="shared" si="354"/>
        <v>59.2988999999998</v>
      </c>
      <c r="L3229" s="41">
        <f t="shared" si="355"/>
        <v>5870.5911</v>
      </c>
      <c r="M3229" s="39">
        <v>2</v>
      </c>
      <c r="N3229" s="43">
        <f t="shared" si="356"/>
        <v>0.0127388535031847</v>
      </c>
      <c r="O3229" s="44" t="s">
        <v>33</v>
      </c>
      <c r="P3229" s="45" t="s">
        <v>30</v>
      </c>
    </row>
    <row r="3230" ht="22.5" customHeight="1" spans="1:16">
      <c r="A3230" s="46" t="s">
        <v>9</v>
      </c>
      <c r="B3230" s="47" t="s">
        <v>62</v>
      </c>
      <c r="C3230" s="48">
        <v>45614</v>
      </c>
      <c r="D3230" s="47" t="str">
        <f t="shared" si="350"/>
        <v>November</v>
      </c>
      <c r="E3230" s="47">
        <f t="shared" si="351"/>
        <v>2024</v>
      </c>
      <c r="F3230" s="49">
        <v>153</v>
      </c>
      <c r="G3230" s="50">
        <v>24.32</v>
      </c>
      <c r="H3230" s="51">
        <f t="shared" si="352"/>
        <v>3720.96</v>
      </c>
      <c r="I3230" s="52">
        <v>0.24</v>
      </c>
      <c r="J3230" s="31" t="str">
        <f t="shared" si="353"/>
        <v>Maximum (21–25%)</v>
      </c>
      <c r="K3230" s="51">
        <f t="shared" si="354"/>
        <v>893.0304</v>
      </c>
      <c r="L3230" s="51">
        <f t="shared" si="355"/>
        <v>2827.9296</v>
      </c>
      <c r="M3230" s="49">
        <v>1</v>
      </c>
      <c r="N3230" s="53">
        <f t="shared" si="356"/>
        <v>0.0065359477124183</v>
      </c>
      <c r="O3230" s="54" t="s">
        <v>32</v>
      </c>
      <c r="P3230" s="55" t="s">
        <v>30</v>
      </c>
    </row>
    <row r="3231" ht="22.5" customHeight="1" spans="1:16">
      <c r="A3231" s="36" t="s">
        <v>9</v>
      </c>
      <c r="B3231" s="37" t="s">
        <v>62</v>
      </c>
      <c r="C3231" s="38">
        <v>45621</v>
      </c>
      <c r="D3231" s="37" t="str">
        <f t="shared" si="350"/>
        <v>November</v>
      </c>
      <c r="E3231" s="37">
        <f t="shared" si="351"/>
        <v>2024</v>
      </c>
      <c r="F3231" s="39">
        <v>185</v>
      </c>
      <c r="G3231" s="40">
        <v>43.99</v>
      </c>
      <c r="H3231" s="41">
        <f t="shared" si="352"/>
        <v>8138.15</v>
      </c>
      <c r="I3231" s="42">
        <v>0.24</v>
      </c>
      <c r="J3231" s="31" t="str">
        <f t="shared" si="353"/>
        <v>Maximum (21–25%)</v>
      </c>
      <c r="K3231" s="41">
        <f t="shared" si="354"/>
        <v>1953.156</v>
      </c>
      <c r="L3231" s="41">
        <f t="shared" si="355"/>
        <v>6184.994</v>
      </c>
      <c r="M3231" s="39">
        <v>1</v>
      </c>
      <c r="N3231" s="43">
        <f t="shared" si="356"/>
        <v>0.00540540540540541</v>
      </c>
      <c r="O3231" s="44" t="s">
        <v>31</v>
      </c>
      <c r="P3231" s="45" t="s">
        <v>29</v>
      </c>
    </row>
    <row r="3232" ht="22.5" customHeight="1" spans="1:16">
      <c r="A3232" s="46" t="s">
        <v>8</v>
      </c>
      <c r="B3232" s="47" t="s">
        <v>45</v>
      </c>
      <c r="C3232" s="48">
        <v>45628</v>
      </c>
      <c r="D3232" s="47" t="str">
        <f t="shared" si="350"/>
        <v>December</v>
      </c>
      <c r="E3232" s="47">
        <f t="shared" si="351"/>
        <v>2024</v>
      </c>
      <c r="F3232" s="49">
        <v>139</v>
      </c>
      <c r="G3232" s="50">
        <v>37.05</v>
      </c>
      <c r="H3232" s="51">
        <f t="shared" si="352"/>
        <v>5149.95</v>
      </c>
      <c r="I3232" s="52">
        <v>0.23</v>
      </c>
      <c r="J3232" s="31" t="str">
        <f t="shared" si="353"/>
        <v>Maximum (21–25%)</v>
      </c>
      <c r="K3232" s="51">
        <f t="shared" si="354"/>
        <v>1184.4885</v>
      </c>
      <c r="L3232" s="51">
        <f t="shared" si="355"/>
        <v>3965.4615</v>
      </c>
      <c r="M3232" s="49">
        <v>1</v>
      </c>
      <c r="N3232" s="53">
        <f t="shared" si="356"/>
        <v>0.00719424460431655</v>
      </c>
      <c r="O3232" s="54" t="s">
        <v>33</v>
      </c>
      <c r="P3232" s="55" t="s">
        <v>30</v>
      </c>
    </row>
    <row r="3233" ht="22.5" customHeight="1" spans="1:16">
      <c r="A3233" s="36" t="s">
        <v>8</v>
      </c>
      <c r="B3233" s="37" t="s">
        <v>45</v>
      </c>
      <c r="C3233" s="38">
        <v>45635</v>
      </c>
      <c r="D3233" s="37" t="str">
        <f t="shared" si="350"/>
        <v>December</v>
      </c>
      <c r="E3233" s="37">
        <f t="shared" si="351"/>
        <v>2024</v>
      </c>
      <c r="F3233" s="39">
        <v>153</v>
      </c>
      <c r="G3233" s="40">
        <v>21.15</v>
      </c>
      <c r="H3233" s="41">
        <f t="shared" si="352"/>
        <v>3235.95</v>
      </c>
      <c r="I3233" s="42">
        <v>0.16</v>
      </c>
      <c r="J3233" s="31" t="str">
        <f t="shared" si="353"/>
        <v>Very High (16–20%)</v>
      </c>
      <c r="K3233" s="41">
        <f t="shared" si="354"/>
        <v>517.752</v>
      </c>
      <c r="L3233" s="41">
        <f t="shared" si="355"/>
        <v>2718.198</v>
      </c>
      <c r="M3233" s="39">
        <v>0</v>
      </c>
      <c r="N3233" s="43">
        <f t="shared" si="356"/>
        <v>0</v>
      </c>
      <c r="O3233" s="44" t="s">
        <v>31</v>
      </c>
      <c r="P3233" s="45" t="s">
        <v>30</v>
      </c>
    </row>
    <row r="3234" ht="22.5" customHeight="1" spans="1:16">
      <c r="A3234" s="46" t="s">
        <v>9</v>
      </c>
      <c r="B3234" s="47" t="s">
        <v>62</v>
      </c>
      <c r="C3234" s="48">
        <v>45635</v>
      </c>
      <c r="D3234" s="47" t="str">
        <f t="shared" si="350"/>
        <v>December</v>
      </c>
      <c r="E3234" s="47">
        <f t="shared" si="351"/>
        <v>2024</v>
      </c>
      <c r="F3234" s="49">
        <v>147</v>
      </c>
      <c r="G3234" s="50">
        <v>35.43</v>
      </c>
      <c r="H3234" s="51">
        <f t="shared" si="352"/>
        <v>5208.21</v>
      </c>
      <c r="I3234" s="52">
        <v>0.04</v>
      </c>
      <c r="J3234" s="31" t="str">
        <f t="shared" si="353"/>
        <v>Low (1–5%)</v>
      </c>
      <c r="K3234" s="51">
        <f t="shared" si="354"/>
        <v>208.3284</v>
      </c>
      <c r="L3234" s="51">
        <f t="shared" si="355"/>
        <v>4999.8816</v>
      </c>
      <c r="M3234" s="49">
        <v>1</v>
      </c>
      <c r="N3234" s="53">
        <f t="shared" si="356"/>
        <v>0.00680272108843537</v>
      </c>
      <c r="O3234" s="54" t="s">
        <v>32</v>
      </c>
      <c r="P3234" s="55" t="s">
        <v>30</v>
      </c>
    </row>
    <row r="3235" ht="22.5" customHeight="1" spans="1:16">
      <c r="A3235" s="36" t="s">
        <v>6</v>
      </c>
      <c r="B3235" s="37" t="s">
        <v>51</v>
      </c>
      <c r="C3235" s="38">
        <v>45642</v>
      </c>
      <c r="D3235" s="37" t="str">
        <f t="shared" si="350"/>
        <v>December</v>
      </c>
      <c r="E3235" s="37">
        <f t="shared" si="351"/>
        <v>2024</v>
      </c>
      <c r="F3235" s="39">
        <v>143</v>
      </c>
      <c r="G3235" s="40">
        <v>21.8</v>
      </c>
      <c r="H3235" s="41">
        <f t="shared" si="352"/>
        <v>3117.4</v>
      </c>
      <c r="I3235" s="42">
        <v>0.13</v>
      </c>
      <c r="J3235" s="31" t="str">
        <f t="shared" si="353"/>
        <v>High (11–15%)</v>
      </c>
      <c r="K3235" s="41">
        <f t="shared" si="354"/>
        <v>405.262</v>
      </c>
      <c r="L3235" s="41">
        <f t="shared" si="355"/>
        <v>2712.138</v>
      </c>
      <c r="M3235" s="39">
        <v>5</v>
      </c>
      <c r="N3235" s="43">
        <f t="shared" si="356"/>
        <v>0.034965034965035</v>
      </c>
      <c r="O3235" s="44" t="s">
        <v>33</v>
      </c>
      <c r="P3235" s="45" t="s">
        <v>28</v>
      </c>
    </row>
    <row r="3236" ht="22.5" customHeight="1" spans="1:16">
      <c r="A3236" s="46" t="s">
        <v>6</v>
      </c>
      <c r="B3236" s="47" t="s">
        <v>51</v>
      </c>
      <c r="C3236" s="48">
        <v>45656</v>
      </c>
      <c r="D3236" s="47" t="str">
        <f t="shared" si="350"/>
        <v>December</v>
      </c>
      <c r="E3236" s="47">
        <f t="shared" si="351"/>
        <v>2024</v>
      </c>
      <c r="F3236" s="49">
        <v>131</v>
      </c>
      <c r="G3236" s="50">
        <v>14.33</v>
      </c>
      <c r="H3236" s="51">
        <f t="shared" si="352"/>
        <v>1877.23</v>
      </c>
      <c r="I3236" s="52">
        <v>0.22</v>
      </c>
      <c r="J3236" s="31" t="str">
        <f t="shared" si="353"/>
        <v>Maximum (21–25%)</v>
      </c>
      <c r="K3236" s="51">
        <f t="shared" si="354"/>
        <v>412.9906</v>
      </c>
      <c r="L3236" s="51">
        <f t="shared" si="355"/>
        <v>1464.2394</v>
      </c>
      <c r="M3236" s="49">
        <v>0</v>
      </c>
      <c r="N3236" s="53">
        <f t="shared" si="356"/>
        <v>0</v>
      </c>
      <c r="O3236" s="54" t="s">
        <v>32</v>
      </c>
      <c r="P3236" s="55" t="s">
        <v>30</v>
      </c>
    </row>
    <row r="3237" ht="22.5" customHeight="1" spans="1:16">
      <c r="A3237" s="36" t="s">
        <v>48</v>
      </c>
      <c r="B3237" s="37" t="s">
        <v>49</v>
      </c>
      <c r="C3237" s="38">
        <v>45656</v>
      </c>
      <c r="D3237" s="37" t="str">
        <f t="shared" si="350"/>
        <v>December</v>
      </c>
      <c r="E3237" s="37">
        <f t="shared" si="351"/>
        <v>2024</v>
      </c>
      <c r="F3237" s="39">
        <v>156</v>
      </c>
      <c r="G3237" s="40">
        <v>27.81</v>
      </c>
      <c r="H3237" s="41">
        <f t="shared" si="352"/>
        <v>4338.36</v>
      </c>
      <c r="I3237" s="42">
        <v>0.22</v>
      </c>
      <c r="J3237" s="31" t="str">
        <f t="shared" si="353"/>
        <v>Maximum (21–25%)</v>
      </c>
      <c r="K3237" s="41">
        <f t="shared" si="354"/>
        <v>954.4392</v>
      </c>
      <c r="L3237" s="41">
        <f t="shared" si="355"/>
        <v>3383.9208</v>
      </c>
      <c r="M3237" s="39">
        <v>2</v>
      </c>
      <c r="N3237" s="43">
        <f t="shared" si="356"/>
        <v>0.0128205128205128</v>
      </c>
      <c r="O3237" s="44" t="s">
        <v>31</v>
      </c>
      <c r="P3237" s="45" t="s">
        <v>28</v>
      </c>
    </row>
    <row r="3238" ht="22.5" customHeight="1" spans="1:16">
      <c r="A3238" s="46" t="s">
        <v>10</v>
      </c>
      <c r="B3238" s="47" t="s">
        <v>62</v>
      </c>
      <c r="C3238" s="48">
        <v>45670</v>
      </c>
      <c r="D3238" s="47" t="str">
        <f t="shared" si="350"/>
        <v>January</v>
      </c>
      <c r="E3238" s="47">
        <f t="shared" si="351"/>
        <v>2025</v>
      </c>
      <c r="F3238" s="49">
        <v>160</v>
      </c>
      <c r="G3238" s="50">
        <v>56.42</v>
      </c>
      <c r="H3238" s="51">
        <f t="shared" si="352"/>
        <v>9027.2</v>
      </c>
      <c r="I3238" s="52">
        <v>0.16</v>
      </c>
      <c r="J3238" s="31" t="str">
        <f t="shared" si="353"/>
        <v>Very High (16–20%)</v>
      </c>
      <c r="K3238" s="51">
        <f t="shared" si="354"/>
        <v>1444.352</v>
      </c>
      <c r="L3238" s="51">
        <f t="shared" si="355"/>
        <v>7582.848</v>
      </c>
      <c r="M3238" s="49">
        <v>1</v>
      </c>
      <c r="N3238" s="53">
        <f t="shared" si="356"/>
        <v>0.00625</v>
      </c>
      <c r="O3238" s="54" t="s">
        <v>31</v>
      </c>
      <c r="P3238" s="55" t="s">
        <v>30</v>
      </c>
    </row>
    <row r="3239" ht="22.5" customHeight="1" spans="1:16">
      <c r="A3239" s="36" t="s">
        <v>63</v>
      </c>
      <c r="B3239" s="37" t="s">
        <v>57</v>
      </c>
      <c r="C3239" s="38">
        <v>45691</v>
      </c>
      <c r="D3239" s="37" t="str">
        <f t="shared" si="350"/>
        <v>February</v>
      </c>
      <c r="E3239" s="37">
        <f t="shared" si="351"/>
        <v>2025</v>
      </c>
      <c r="F3239" s="39">
        <v>158</v>
      </c>
      <c r="G3239" s="40">
        <v>15.19</v>
      </c>
      <c r="H3239" s="41">
        <f t="shared" si="352"/>
        <v>2400.02</v>
      </c>
      <c r="I3239" s="42">
        <v>0.1</v>
      </c>
      <c r="J3239" s="31" t="str">
        <f t="shared" si="353"/>
        <v>Moderate (6–10%)</v>
      </c>
      <c r="K3239" s="41">
        <f t="shared" si="354"/>
        <v>240.002</v>
      </c>
      <c r="L3239" s="41">
        <f t="shared" si="355"/>
        <v>2160.018</v>
      </c>
      <c r="M3239" s="39">
        <v>0</v>
      </c>
      <c r="N3239" s="43">
        <f t="shared" si="356"/>
        <v>0</v>
      </c>
      <c r="O3239" s="44" t="s">
        <v>31</v>
      </c>
      <c r="P3239" s="45" t="s">
        <v>28</v>
      </c>
    </row>
    <row r="3240" ht="22.5" customHeight="1" spans="1:16">
      <c r="A3240" s="46" t="s">
        <v>9</v>
      </c>
      <c r="B3240" s="47" t="s">
        <v>62</v>
      </c>
      <c r="C3240" s="48">
        <v>45691</v>
      </c>
      <c r="D3240" s="47" t="str">
        <f t="shared" si="350"/>
        <v>February</v>
      </c>
      <c r="E3240" s="47">
        <f t="shared" si="351"/>
        <v>2025</v>
      </c>
      <c r="F3240" s="49">
        <v>147</v>
      </c>
      <c r="G3240" s="50">
        <v>47.92</v>
      </c>
      <c r="H3240" s="51">
        <f t="shared" si="352"/>
        <v>7044.24</v>
      </c>
      <c r="I3240" s="52">
        <v>0.01</v>
      </c>
      <c r="J3240" s="31" t="str">
        <f t="shared" si="353"/>
        <v>Low (1–5%)</v>
      </c>
      <c r="K3240" s="51">
        <f t="shared" si="354"/>
        <v>70.4423999999999</v>
      </c>
      <c r="L3240" s="51">
        <f t="shared" si="355"/>
        <v>6973.7976</v>
      </c>
      <c r="M3240" s="49">
        <v>2</v>
      </c>
      <c r="N3240" s="53">
        <f t="shared" si="356"/>
        <v>0.0136054421768707</v>
      </c>
      <c r="O3240" s="54" t="s">
        <v>32</v>
      </c>
      <c r="P3240" s="55" t="s">
        <v>30</v>
      </c>
    </row>
    <row r="3241" ht="22.5" customHeight="1" spans="1:16">
      <c r="A3241" s="36" t="s">
        <v>50</v>
      </c>
      <c r="B3241" s="37" t="s">
        <v>51</v>
      </c>
      <c r="C3241" s="38">
        <v>45719</v>
      </c>
      <c r="D3241" s="37" t="str">
        <f t="shared" si="350"/>
        <v>March</v>
      </c>
      <c r="E3241" s="37">
        <f t="shared" si="351"/>
        <v>2025</v>
      </c>
      <c r="F3241" s="39">
        <v>151</v>
      </c>
      <c r="G3241" s="40">
        <v>33.49</v>
      </c>
      <c r="H3241" s="41">
        <f t="shared" si="352"/>
        <v>5056.99</v>
      </c>
      <c r="I3241" s="42">
        <v>0.1</v>
      </c>
      <c r="J3241" s="31" t="str">
        <f t="shared" si="353"/>
        <v>Moderate (6–10%)</v>
      </c>
      <c r="K3241" s="41">
        <f t="shared" si="354"/>
        <v>505.699</v>
      </c>
      <c r="L3241" s="41">
        <f t="shared" si="355"/>
        <v>4551.291</v>
      </c>
      <c r="M3241" s="39">
        <v>1</v>
      </c>
      <c r="N3241" s="43">
        <f t="shared" si="356"/>
        <v>0.00662251655629139</v>
      </c>
      <c r="O3241" s="44" t="s">
        <v>31</v>
      </c>
      <c r="P3241" s="45" t="s">
        <v>30</v>
      </c>
    </row>
    <row r="3242" ht="22.5" customHeight="1" spans="1:16">
      <c r="A3242" s="46" t="s">
        <v>54</v>
      </c>
      <c r="B3242" s="47" t="s">
        <v>55</v>
      </c>
      <c r="C3242" s="48">
        <v>45726</v>
      </c>
      <c r="D3242" s="47" t="str">
        <f t="shared" si="350"/>
        <v>March</v>
      </c>
      <c r="E3242" s="47">
        <f t="shared" si="351"/>
        <v>2025</v>
      </c>
      <c r="F3242" s="49">
        <v>160</v>
      </c>
      <c r="G3242" s="50">
        <v>54.64</v>
      </c>
      <c r="H3242" s="51">
        <f t="shared" si="352"/>
        <v>8742.4</v>
      </c>
      <c r="I3242" s="52">
        <v>0.11</v>
      </c>
      <c r="J3242" s="31" t="str">
        <f t="shared" si="353"/>
        <v>High (11–15%)</v>
      </c>
      <c r="K3242" s="51">
        <f t="shared" si="354"/>
        <v>961.664</v>
      </c>
      <c r="L3242" s="51">
        <f t="shared" si="355"/>
        <v>7780.736</v>
      </c>
      <c r="M3242" s="49">
        <v>1</v>
      </c>
      <c r="N3242" s="53">
        <f t="shared" si="356"/>
        <v>0.00625</v>
      </c>
      <c r="O3242" s="54" t="s">
        <v>33</v>
      </c>
      <c r="P3242" s="55" t="s">
        <v>30</v>
      </c>
    </row>
    <row r="3243" ht="22.5" customHeight="1" spans="1:16">
      <c r="A3243" s="36" t="s">
        <v>46</v>
      </c>
      <c r="B3243" s="37" t="s">
        <v>47</v>
      </c>
      <c r="C3243" s="38">
        <v>45733</v>
      </c>
      <c r="D3243" s="37" t="str">
        <f t="shared" si="350"/>
        <v>March</v>
      </c>
      <c r="E3243" s="37">
        <f t="shared" si="351"/>
        <v>2025</v>
      </c>
      <c r="F3243" s="39">
        <v>153</v>
      </c>
      <c r="G3243" s="40">
        <v>21.74</v>
      </c>
      <c r="H3243" s="41">
        <f t="shared" si="352"/>
        <v>3326.22</v>
      </c>
      <c r="I3243" s="42">
        <v>0.19</v>
      </c>
      <c r="J3243" s="31" t="str">
        <f t="shared" si="353"/>
        <v>Very High (16–20%)</v>
      </c>
      <c r="K3243" s="41">
        <f t="shared" si="354"/>
        <v>631.9818</v>
      </c>
      <c r="L3243" s="41">
        <f t="shared" si="355"/>
        <v>2694.2382</v>
      </c>
      <c r="M3243" s="39">
        <v>2</v>
      </c>
      <c r="N3243" s="43">
        <f t="shared" si="356"/>
        <v>0.0130718954248366</v>
      </c>
      <c r="O3243" s="44" t="s">
        <v>31</v>
      </c>
      <c r="P3243" s="45" t="s">
        <v>29</v>
      </c>
    </row>
    <row r="3244" ht="22.5" customHeight="1" spans="1:16">
      <c r="A3244" s="46" t="s">
        <v>54</v>
      </c>
      <c r="B3244" s="47" t="s">
        <v>55</v>
      </c>
      <c r="C3244" s="48">
        <v>45733</v>
      </c>
      <c r="D3244" s="47" t="str">
        <f t="shared" si="350"/>
        <v>March</v>
      </c>
      <c r="E3244" s="47">
        <f t="shared" si="351"/>
        <v>2025</v>
      </c>
      <c r="F3244" s="49">
        <v>160</v>
      </c>
      <c r="G3244" s="50">
        <v>29.17</v>
      </c>
      <c r="H3244" s="51">
        <f t="shared" si="352"/>
        <v>4667.2</v>
      </c>
      <c r="I3244" s="52">
        <v>0.07</v>
      </c>
      <c r="J3244" s="31" t="str">
        <f t="shared" si="353"/>
        <v>Moderate (6–10%)</v>
      </c>
      <c r="K3244" s="51">
        <f t="shared" si="354"/>
        <v>326.704000000001</v>
      </c>
      <c r="L3244" s="51">
        <f t="shared" si="355"/>
        <v>4340.496</v>
      </c>
      <c r="M3244" s="49">
        <v>3</v>
      </c>
      <c r="N3244" s="53">
        <f t="shared" si="356"/>
        <v>0.01875</v>
      </c>
      <c r="O3244" s="54" t="s">
        <v>33</v>
      </c>
      <c r="P3244" s="55" t="s">
        <v>29</v>
      </c>
    </row>
    <row r="3245" ht="22.5" customHeight="1" spans="1:16">
      <c r="A3245" s="36" t="s">
        <v>54</v>
      </c>
      <c r="B3245" s="37" t="s">
        <v>55</v>
      </c>
      <c r="C3245" s="38">
        <v>45740</v>
      </c>
      <c r="D3245" s="37" t="str">
        <f t="shared" si="350"/>
        <v>March</v>
      </c>
      <c r="E3245" s="37">
        <f t="shared" si="351"/>
        <v>2025</v>
      </c>
      <c r="F3245" s="39">
        <v>138</v>
      </c>
      <c r="G3245" s="40">
        <v>32.18</v>
      </c>
      <c r="H3245" s="41">
        <f t="shared" si="352"/>
        <v>4440.84</v>
      </c>
      <c r="I3245" s="42">
        <v>0.03</v>
      </c>
      <c r="J3245" s="31" t="str">
        <f t="shared" si="353"/>
        <v>Low (1–5%)</v>
      </c>
      <c r="K3245" s="41">
        <f t="shared" si="354"/>
        <v>133.2252</v>
      </c>
      <c r="L3245" s="41">
        <f t="shared" si="355"/>
        <v>4307.6148</v>
      </c>
      <c r="M3245" s="39">
        <v>1</v>
      </c>
      <c r="N3245" s="43">
        <f t="shared" si="356"/>
        <v>0.0072463768115942</v>
      </c>
      <c r="O3245" s="44" t="s">
        <v>31</v>
      </c>
      <c r="P3245" s="45" t="s">
        <v>29</v>
      </c>
    </row>
    <row r="3246" ht="22.5" customHeight="1" spans="1:16">
      <c r="A3246" s="46" t="s">
        <v>6</v>
      </c>
      <c r="B3246" s="47" t="s">
        <v>51</v>
      </c>
      <c r="C3246" s="48">
        <v>45747</v>
      </c>
      <c r="D3246" s="47" t="str">
        <f t="shared" si="350"/>
        <v>March</v>
      </c>
      <c r="E3246" s="47">
        <f t="shared" si="351"/>
        <v>2025</v>
      </c>
      <c r="F3246" s="49">
        <v>148</v>
      </c>
      <c r="G3246" s="50">
        <v>15.17</v>
      </c>
      <c r="H3246" s="51">
        <f t="shared" si="352"/>
        <v>2245.16</v>
      </c>
      <c r="I3246" s="52">
        <v>0.17</v>
      </c>
      <c r="J3246" s="31" t="str">
        <f t="shared" si="353"/>
        <v>Very High (16–20%)</v>
      </c>
      <c r="K3246" s="51">
        <f t="shared" si="354"/>
        <v>381.6772</v>
      </c>
      <c r="L3246" s="51">
        <f t="shared" si="355"/>
        <v>1863.4828</v>
      </c>
      <c r="M3246" s="49">
        <v>1</v>
      </c>
      <c r="N3246" s="53">
        <f t="shared" si="356"/>
        <v>0.00675675675675676</v>
      </c>
      <c r="O3246" s="54" t="s">
        <v>32</v>
      </c>
      <c r="P3246" s="55" t="s">
        <v>29</v>
      </c>
    </row>
    <row r="3247" ht="22.5" customHeight="1" spans="1:16">
      <c r="A3247" s="36" t="s">
        <v>50</v>
      </c>
      <c r="B3247" s="37" t="s">
        <v>51</v>
      </c>
      <c r="C3247" s="38">
        <v>43836</v>
      </c>
      <c r="D3247" s="37" t="str">
        <f t="shared" si="350"/>
        <v>January</v>
      </c>
      <c r="E3247" s="37">
        <f t="shared" si="351"/>
        <v>2020</v>
      </c>
      <c r="F3247" s="39">
        <v>147</v>
      </c>
      <c r="G3247" s="40">
        <v>10.96</v>
      </c>
      <c r="H3247" s="41">
        <f t="shared" si="352"/>
        <v>1611.12</v>
      </c>
      <c r="I3247" s="42">
        <v>0.23</v>
      </c>
      <c r="J3247" s="31" t="str">
        <f t="shared" si="353"/>
        <v>Maximum (21–25%)</v>
      </c>
      <c r="K3247" s="41">
        <f t="shared" si="354"/>
        <v>370.5576</v>
      </c>
      <c r="L3247" s="41">
        <f t="shared" si="355"/>
        <v>1240.5624</v>
      </c>
      <c r="M3247" s="39">
        <v>2</v>
      </c>
      <c r="N3247" s="43">
        <f t="shared" si="356"/>
        <v>0.0136054421768707</v>
      </c>
      <c r="O3247" s="44" t="s">
        <v>33</v>
      </c>
      <c r="P3247" s="45" t="s">
        <v>29</v>
      </c>
    </row>
    <row r="3248" ht="22.5" customHeight="1" spans="1:16">
      <c r="A3248" s="46" t="s">
        <v>59</v>
      </c>
      <c r="B3248" s="47" t="s">
        <v>60</v>
      </c>
      <c r="C3248" s="48">
        <v>43836</v>
      </c>
      <c r="D3248" s="47" t="str">
        <f t="shared" si="350"/>
        <v>January</v>
      </c>
      <c r="E3248" s="47">
        <f t="shared" si="351"/>
        <v>2020</v>
      </c>
      <c r="F3248" s="49">
        <v>143</v>
      </c>
      <c r="G3248" s="50">
        <v>31.88</v>
      </c>
      <c r="H3248" s="51">
        <f t="shared" si="352"/>
        <v>4558.84</v>
      </c>
      <c r="I3248" s="52">
        <v>0.1</v>
      </c>
      <c r="J3248" s="31" t="str">
        <f t="shared" si="353"/>
        <v>Moderate (6–10%)</v>
      </c>
      <c r="K3248" s="51">
        <f t="shared" si="354"/>
        <v>455.884</v>
      </c>
      <c r="L3248" s="51">
        <f t="shared" si="355"/>
        <v>4102.956</v>
      </c>
      <c r="M3248" s="49">
        <v>3</v>
      </c>
      <c r="N3248" s="53">
        <f t="shared" si="356"/>
        <v>0.020979020979021</v>
      </c>
      <c r="O3248" s="54" t="s">
        <v>32</v>
      </c>
      <c r="P3248" s="55" t="s">
        <v>30</v>
      </c>
    </row>
    <row r="3249" ht="22.5" customHeight="1" spans="1:16">
      <c r="A3249" s="36" t="s">
        <v>50</v>
      </c>
      <c r="B3249" s="37" t="s">
        <v>51</v>
      </c>
      <c r="C3249" s="38">
        <v>43843</v>
      </c>
      <c r="D3249" s="37" t="str">
        <f t="shared" si="350"/>
        <v>January</v>
      </c>
      <c r="E3249" s="37">
        <f t="shared" si="351"/>
        <v>2020</v>
      </c>
      <c r="F3249" s="39">
        <v>134</v>
      </c>
      <c r="G3249" s="40">
        <v>56.4</v>
      </c>
      <c r="H3249" s="41">
        <f t="shared" si="352"/>
        <v>7557.6</v>
      </c>
      <c r="I3249" s="42">
        <v>0.18</v>
      </c>
      <c r="J3249" s="31" t="str">
        <f t="shared" si="353"/>
        <v>Very High (16–20%)</v>
      </c>
      <c r="K3249" s="41">
        <f t="shared" si="354"/>
        <v>1360.368</v>
      </c>
      <c r="L3249" s="41">
        <f t="shared" si="355"/>
        <v>6197.232</v>
      </c>
      <c r="M3249" s="39">
        <v>1</v>
      </c>
      <c r="N3249" s="43">
        <f t="shared" si="356"/>
        <v>0.00746268656716418</v>
      </c>
      <c r="O3249" s="44" t="s">
        <v>31</v>
      </c>
      <c r="P3249" s="45" t="s">
        <v>28</v>
      </c>
    </row>
    <row r="3250" ht="22.5" customHeight="1" spans="1:16">
      <c r="A3250" s="46" t="s">
        <v>58</v>
      </c>
      <c r="B3250" s="47" t="s">
        <v>57</v>
      </c>
      <c r="C3250" s="48">
        <v>43878</v>
      </c>
      <c r="D3250" s="47" t="str">
        <f t="shared" si="350"/>
        <v>February</v>
      </c>
      <c r="E3250" s="47">
        <f t="shared" si="351"/>
        <v>2020</v>
      </c>
      <c r="F3250" s="49">
        <v>155</v>
      </c>
      <c r="G3250" s="50">
        <v>45.13</v>
      </c>
      <c r="H3250" s="51">
        <f t="shared" si="352"/>
        <v>6995.15</v>
      </c>
      <c r="I3250" s="52">
        <v>0.03</v>
      </c>
      <c r="J3250" s="31" t="str">
        <f t="shared" si="353"/>
        <v>Low (1–5%)</v>
      </c>
      <c r="K3250" s="51">
        <f t="shared" si="354"/>
        <v>209.8545</v>
      </c>
      <c r="L3250" s="51">
        <f t="shared" si="355"/>
        <v>6785.2955</v>
      </c>
      <c r="M3250" s="49">
        <v>1</v>
      </c>
      <c r="N3250" s="53">
        <f t="shared" si="356"/>
        <v>0.00645161290322581</v>
      </c>
      <c r="O3250" s="54" t="s">
        <v>33</v>
      </c>
      <c r="P3250" s="55" t="s">
        <v>28</v>
      </c>
    </row>
    <row r="3251" ht="22.5" customHeight="1" spans="1:16">
      <c r="A3251" s="36" t="s">
        <v>10</v>
      </c>
      <c r="B3251" s="37" t="s">
        <v>62</v>
      </c>
      <c r="C3251" s="38">
        <v>43906</v>
      </c>
      <c r="D3251" s="37" t="str">
        <f t="shared" si="350"/>
        <v>March</v>
      </c>
      <c r="E3251" s="37">
        <f t="shared" si="351"/>
        <v>2020</v>
      </c>
      <c r="F3251" s="39">
        <v>169</v>
      </c>
      <c r="G3251" s="40">
        <v>33.82</v>
      </c>
      <c r="H3251" s="41">
        <f t="shared" si="352"/>
        <v>5715.58</v>
      </c>
      <c r="I3251" s="42">
        <v>0.04</v>
      </c>
      <c r="J3251" s="31" t="str">
        <f t="shared" si="353"/>
        <v>Low (1–5%)</v>
      </c>
      <c r="K3251" s="41">
        <f t="shared" si="354"/>
        <v>228.6232</v>
      </c>
      <c r="L3251" s="41">
        <f t="shared" si="355"/>
        <v>5486.9568</v>
      </c>
      <c r="M3251" s="39">
        <v>2</v>
      </c>
      <c r="N3251" s="43">
        <f t="shared" si="356"/>
        <v>0.0118343195266272</v>
      </c>
      <c r="O3251" s="44" t="s">
        <v>31</v>
      </c>
      <c r="P3251" s="45" t="s">
        <v>30</v>
      </c>
    </row>
    <row r="3252" ht="22.5" customHeight="1" spans="1:16">
      <c r="A3252" s="46" t="s">
        <v>59</v>
      </c>
      <c r="B3252" s="47" t="s">
        <v>60</v>
      </c>
      <c r="C3252" s="48">
        <v>43913</v>
      </c>
      <c r="D3252" s="47" t="str">
        <f t="shared" si="350"/>
        <v>March</v>
      </c>
      <c r="E3252" s="47">
        <f t="shared" si="351"/>
        <v>2020</v>
      </c>
      <c r="F3252" s="49">
        <v>143</v>
      </c>
      <c r="G3252" s="50">
        <v>21.41</v>
      </c>
      <c r="H3252" s="51">
        <f t="shared" si="352"/>
        <v>3061.63</v>
      </c>
      <c r="I3252" s="52">
        <v>0.23</v>
      </c>
      <c r="J3252" s="31" t="str">
        <f t="shared" si="353"/>
        <v>Maximum (21–25%)</v>
      </c>
      <c r="K3252" s="51">
        <f t="shared" si="354"/>
        <v>704.1749</v>
      </c>
      <c r="L3252" s="51">
        <f t="shared" si="355"/>
        <v>2357.4551</v>
      </c>
      <c r="M3252" s="49">
        <v>1</v>
      </c>
      <c r="N3252" s="53">
        <f t="shared" si="356"/>
        <v>0.00699300699300699</v>
      </c>
      <c r="O3252" s="54" t="s">
        <v>31</v>
      </c>
      <c r="P3252" s="55" t="s">
        <v>29</v>
      </c>
    </row>
    <row r="3253" ht="22.5" customHeight="1" spans="1:16">
      <c r="A3253" s="36" t="s">
        <v>8</v>
      </c>
      <c r="B3253" s="37" t="s">
        <v>45</v>
      </c>
      <c r="C3253" s="38">
        <v>43927</v>
      </c>
      <c r="D3253" s="37" t="str">
        <f t="shared" si="350"/>
        <v>April</v>
      </c>
      <c r="E3253" s="37">
        <f t="shared" si="351"/>
        <v>2020</v>
      </c>
      <c r="F3253" s="39">
        <v>152</v>
      </c>
      <c r="G3253" s="40">
        <v>42.83</v>
      </c>
      <c r="H3253" s="41">
        <f t="shared" si="352"/>
        <v>6510.16</v>
      </c>
      <c r="I3253" s="42">
        <v>0.02</v>
      </c>
      <c r="J3253" s="31" t="str">
        <f t="shared" si="353"/>
        <v>Low (1–5%)</v>
      </c>
      <c r="K3253" s="41">
        <f t="shared" si="354"/>
        <v>130.2032</v>
      </c>
      <c r="L3253" s="41">
        <f t="shared" si="355"/>
        <v>6379.9568</v>
      </c>
      <c r="M3253" s="39">
        <v>0</v>
      </c>
      <c r="N3253" s="43">
        <f t="shared" si="356"/>
        <v>0</v>
      </c>
      <c r="O3253" s="44" t="s">
        <v>33</v>
      </c>
      <c r="P3253" s="45" t="s">
        <v>29</v>
      </c>
    </row>
    <row r="3254" ht="22.5" customHeight="1" spans="1:16">
      <c r="A3254" s="46" t="s">
        <v>61</v>
      </c>
      <c r="B3254" s="47" t="s">
        <v>62</v>
      </c>
      <c r="C3254" s="48">
        <v>43927</v>
      </c>
      <c r="D3254" s="47" t="str">
        <f t="shared" si="350"/>
        <v>April</v>
      </c>
      <c r="E3254" s="47">
        <f t="shared" si="351"/>
        <v>2020</v>
      </c>
      <c r="F3254" s="49">
        <v>171</v>
      </c>
      <c r="G3254" s="50">
        <v>35.3</v>
      </c>
      <c r="H3254" s="51">
        <f t="shared" si="352"/>
        <v>6036.3</v>
      </c>
      <c r="I3254" s="52">
        <v>0.11</v>
      </c>
      <c r="J3254" s="31" t="str">
        <f t="shared" si="353"/>
        <v>High (11–15%)</v>
      </c>
      <c r="K3254" s="51">
        <f t="shared" si="354"/>
        <v>663.992999999999</v>
      </c>
      <c r="L3254" s="51">
        <f t="shared" si="355"/>
        <v>5372.307</v>
      </c>
      <c r="M3254" s="49">
        <v>0</v>
      </c>
      <c r="N3254" s="53">
        <f t="shared" si="356"/>
        <v>0</v>
      </c>
      <c r="O3254" s="54" t="s">
        <v>33</v>
      </c>
      <c r="P3254" s="55" t="s">
        <v>29</v>
      </c>
    </row>
    <row r="3255" ht="22.5" customHeight="1" spans="1:16">
      <c r="A3255" s="36" t="s">
        <v>52</v>
      </c>
      <c r="B3255" s="37" t="s">
        <v>53</v>
      </c>
      <c r="C3255" s="38">
        <v>43955</v>
      </c>
      <c r="D3255" s="37" t="str">
        <f t="shared" si="350"/>
        <v>May</v>
      </c>
      <c r="E3255" s="37">
        <f t="shared" si="351"/>
        <v>2020</v>
      </c>
      <c r="F3255" s="39">
        <v>140</v>
      </c>
      <c r="G3255" s="40">
        <v>15.27</v>
      </c>
      <c r="H3255" s="41">
        <f t="shared" si="352"/>
        <v>2137.8</v>
      </c>
      <c r="I3255" s="42">
        <v>0.23</v>
      </c>
      <c r="J3255" s="31" t="str">
        <f t="shared" si="353"/>
        <v>Maximum (21–25%)</v>
      </c>
      <c r="K3255" s="41">
        <f t="shared" si="354"/>
        <v>491.694</v>
      </c>
      <c r="L3255" s="41">
        <f t="shared" si="355"/>
        <v>1646.106</v>
      </c>
      <c r="M3255" s="39">
        <v>1</v>
      </c>
      <c r="N3255" s="43">
        <f t="shared" si="356"/>
        <v>0.00714285714285714</v>
      </c>
      <c r="O3255" s="44" t="s">
        <v>32</v>
      </c>
      <c r="P3255" s="45" t="s">
        <v>30</v>
      </c>
    </row>
    <row r="3256" ht="22.5" customHeight="1" spans="1:16">
      <c r="A3256" s="46" t="s">
        <v>56</v>
      </c>
      <c r="B3256" s="47" t="s">
        <v>57</v>
      </c>
      <c r="C3256" s="48">
        <v>43990</v>
      </c>
      <c r="D3256" s="47" t="str">
        <f t="shared" si="350"/>
        <v>June</v>
      </c>
      <c r="E3256" s="47">
        <f t="shared" si="351"/>
        <v>2020</v>
      </c>
      <c r="F3256" s="49">
        <v>159</v>
      </c>
      <c r="G3256" s="50">
        <v>48.64</v>
      </c>
      <c r="H3256" s="51">
        <f t="shared" si="352"/>
        <v>7733.76</v>
      </c>
      <c r="I3256" s="52">
        <v>0.19</v>
      </c>
      <c r="J3256" s="31" t="str">
        <f t="shared" si="353"/>
        <v>Very High (16–20%)</v>
      </c>
      <c r="K3256" s="51">
        <f t="shared" si="354"/>
        <v>1469.4144</v>
      </c>
      <c r="L3256" s="51">
        <f t="shared" si="355"/>
        <v>6264.3456</v>
      </c>
      <c r="M3256" s="49">
        <v>2</v>
      </c>
      <c r="N3256" s="53">
        <f t="shared" si="356"/>
        <v>0.0125786163522013</v>
      </c>
      <c r="O3256" s="54" t="s">
        <v>31</v>
      </c>
      <c r="P3256" s="55" t="s">
        <v>29</v>
      </c>
    </row>
    <row r="3257" ht="22.5" customHeight="1" spans="1:16">
      <c r="A3257" s="36" t="s">
        <v>6</v>
      </c>
      <c r="B3257" s="37" t="s">
        <v>51</v>
      </c>
      <c r="C3257" s="38">
        <v>43997</v>
      </c>
      <c r="D3257" s="37" t="str">
        <f t="shared" si="350"/>
        <v>June</v>
      </c>
      <c r="E3257" s="37">
        <f t="shared" si="351"/>
        <v>2020</v>
      </c>
      <c r="F3257" s="39">
        <v>163</v>
      </c>
      <c r="G3257" s="40">
        <v>48.76</v>
      </c>
      <c r="H3257" s="41">
        <f t="shared" si="352"/>
        <v>7947.88</v>
      </c>
      <c r="I3257" s="42">
        <v>0.2</v>
      </c>
      <c r="J3257" s="31" t="str">
        <f t="shared" si="353"/>
        <v>Very High (16–20%)</v>
      </c>
      <c r="K3257" s="41">
        <f t="shared" si="354"/>
        <v>1589.576</v>
      </c>
      <c r="L3257" s="41">
        <f t="shared" si="355"/>
        <v>6358.304</v>
      </c>
      <c r="M3257" s="39">
        <v>1</v>
      </c>
      <c r="N3257" s="43">
        <f t="shared" si="356"/>
        <v>0.00613496932515337</v>
      </c>
      <c r="O3257" s="44" t="s">
        <v>32</v>
      </c>
      <c r="P3257" s="45" t="s">
        <v>28</v>
      </c>
    </row>
    <row r="3258" ht="22.5" customHeight="1" spans="1:16">
      <c r="A3258" s="46" t="s">
        <v>64</v>
      </c>
      <c r="B3258" s="47" t="s">
        <v>65</v>
      </c>
      <c r="C3258" s="48">
        <v>44004</v>
      </c>
      <c r="D3258" s="47" t="str">
        <f t="shared" si="350"/>
        <v>June</v>
      </c>
      <c r="E3258" s="47">
        <f t="shared" si="351"/>
        <v>2020</v>
      </c>
      <c r="F3258" s="49">
        <v>174</v>
      </c>
      <c r="G3258" s="50">
        <v>59.18</v>
      </c>
      <c r="H3258" s="51">
        <f t="shared" si="352"/>
        <v>10297.32</v>
      </c>
      <c r="I3258" s="52">
        <v>0.07</v>
      </c>
      <c r="J3258" s="31" t="str">
        <f t="shared" si="353"/>
        <v>Moderate (6–10%)</v>
      </c>
      <c r="K3258" s="51">
        <f t="shared" si="354"/>
        <v>720.812400000001</v>
      </c>
      <c r="L3258" s="51">
        <f t="shared" si="355"/>
        <v>9576.5076</v>
      </c>
      <c r="M3258" s="49">
        <v>5</v>
      </c>
      <c r="N3258" s="53">
        <f t="shared" si="356"/>
        <v>0.028735632183908</v>
      </c>
      <c r="O3258" s="54" t="s">
        <v>32</v>
      </c>
      <c r="P3258" s="55" t="s">
        <v>28</v>
      </c>
    </row>
    <row r="3259" ht="22.5" customHeight="1" spans="1:16">
      <c r="A3259" s="36" t="s">
        <v>58</v>
      </c>
      <c r="B3259" s="37" t="s">
        <v>57</v>
      </c>
      <c r="C3259" s="38">
        <v>44004</v>
      </c>
      <c r="D3259" s="37" t="str">
        <f t="shared" si="350"/>
        <v>June</v>
      </c>
      <c r="E3259" s="37">
        <f t="shared" si="351"/>
        <v>2020</v>
      </c>
      <c r="F3259" s="39">
        <v>148</v>
      </c>
      <c r="G3259" s="40">
        <v>40.7</v>
      </c>
      <c r="H3259" s="41">
        <f t="shared" si="352"/>
        <v>6023.6</v>
      </c>
      <c r="I3259" s="42">
        <v>0.23</v>
      </c>
      <c r="J3259" s="31" t="str">
        <f t="shared" si="353"/>
        <v>Maximum (21–25%)</v>
      </c>
      <c r="K3259" s="41">
        <f t="shared" si="354"/>
        <v>1385.428</v>
      </c>
      <c r="L3259" s="41">
        <f t="shared" si="355"/>
        <v>4638.172</v>
      </c>
      <c r="M3259" s="39">
        <v>2</v>
      </c>
      <c r="N3259" s="43">
        <f t="shared" si="356"/>
        <v>0.0135135135135135</v>
      </c>
      <c r="O3259" s="44" t="s">
        <v>32</v>
      </c>
      <c r="P3259" s="45" t="s">
        <v>29</v>
      </c>
    </row>
    <row r="3260" ht="22.5" customHeight="1" spans="1:16">
      <c r="A3260" s="46" t="s">
        <v>52</v>
      </c>
      <c r="B3260" s="47" t="s">
        <v>53</v>
      </c>
      <c r="C3260" s="48">
        <v>44004</v>
      </c>
      <c r="D3260" s="47" t="str">
        <f t="shared" si="350"/>
        <v>June</v>
      </c>
      <c r="E3260" s="47">
        <f t="shared" si="351"/>
        <v>2020</v>
      </c>
      <c r="F3260" s="49">
        <v>149</v>
      </c>
      <c r="G3260" s="50">
        <v>52.05</v>
      </c>
      <c r="H3260" s="51">
        <f t="shared" si="352"/>
        <v>7755.45</v>
      </c>
      <c r="I3260" s="52">
        <v>0.07</v>
      </c>
      <c r="J3260" s="31" t="str">
        <f t="shared" si="353"/>
        <v>Moderate (6–10%)</v>
      </c>
      <c r="K3260" s="51">
        <f t="shared" si="354"/>
        <v>542.8815</v>
      </c>
      <c r="L3260" s="51">
        <f t="shared" si="355"/>
        <v>7212.5685</v>
      </c>
      <c r="M3260" s="49">
        <v>1</v>
      </c>
      <c r="N3260" s="53">
        <f t="shared" si="356"/>
        <v>0.00671140939597315</v>
      </c>
      <c r="O3260" s="54" t="s">
        <v>31</v>
      </c>
      <c r="P3260" s="55" t="s">
        <v>28</v>
      </c>
    </row>
    <row r="3261" ht="22.5" customHeight="1" spans="1:16">
      <c r="A3261" s="36" t="s">
        <v>56</v>
      </c>
      <c r="B3261" s="37" t="s">
        <v>57</v>
      </c>
      <c r="C3261" s="38">
        <v>44018</v>
      </c>
      <c r="D3261" s="37" t="str">
        <f t="shared" si="350"/>
        <v>July</v>
      </c>
      <c r="E3261" s="37">
        <f t="shared" si="351"/>
        <v>2020</v>
      </c>
      <c r="F3261" s="39">
        <v>167</v>
      </c>
      <c r="G3261" s="40">
        <v>24.86</v>
      </c>
      <c r="H3261" s="41">
        <f t="shared" si="352"/>
        <v>4151.62</v>
      </c>
      <c r="I3261" s="42">
        <v>0.13</v>
      </c>
      <c r="J3261" s="31" t="str">
        <f t="shared" si="353"/>
        <v>High (11–15%)</v>
      </c>
      <c r="K3261" s="41">
        <f t="shared" si="354"/>
        <v>539.7106</v>
      </c>
      <c r="L3261" s="41">
        <f t="shared" si="355"/>
        <v>3611.9094</v>
      </c>
      <c r="M3261" s="39">
        <v>1</v>
      </c>
      <c r="N3261" s="43">
        <f t="shared" si="356"/>
        <v>0.00598802395209581</v>
      </c>
      <c r="O3261" s="44" t="s">
        <v>32</v>
      </c>
      <c r="P3261" s="45" t="s">
        <v>30</v>
      </c>
    </row>
    <row r="3262" ht="22.5" customHeight="1" spans="1:16">
      <c r="A3262" s="46" t="s">
        <v>7</v>
      </c>
      <c r="B3262" s="47" t="s">
        <v>47</v>
      </c>
      <c r="C3262" s="48">
        <v>44025</v>
      </c>
      <c r="D3262" s="47" t="str">
        <f t="shared" si="350"/>
        <v>July</v>
      </c>
      <c r="E3262" s="47">
        <f t="shared" si="351"/>
        <v>2020</v>
      </c>
      <c r="F3262" s="49">
        <v>142</v>
      </c>
      <c r="G3262" s="50">
        <v>48.27</v>
      </c>
      <c r="H3262" s="51">
        <f t="shared" si="352"/>
        <v>6854.34</v>
      </c>
      <c r="I3262" s="52">
        <v>0.05</v>
      </c>
      <c r="J3262" s="31" t="str">
        <f t="shared" si="353"/>
        <v>Low (1–5%)</v>
      </c>
      <c r="K3262" s="51">
        <f t="shared" si="354"/>
        <v>342.717000000001</v>
      </c>
      <c r="L3262" s="51">
        <f t="shared" si="355"/>
        <v>6511.623</v>
      </c>
      <c r="M3262" s="49">
        <v>3</v>
      </c>
      <c r="N3262" s="53">
        <f t="shared" si="356"/>
        <v>0.0211267605633803</v>
      </c>
      <c r="O3262" s="54" t="s">
        <v>32</v>
      </c>
      <c r="P3262" s="55" t="s">
        <v>29</v>
      </c>
    </row>
    <row r="3263" ht="22.5" customHeight="1" spans="1:16">
      <c r="A3263" s="36" t="s">
        <v>59</v>
      </c>
      <c r="B3263" s="37" t="s">
        <v>60</v>
      </c>
      <c r="C3263" s="38">
        <v>44025</v>
      </c>
      <c r="D3263" s="37" t="str">
        <f t="shared" si="350"/>
        <v>July</v>
      </c>
      <c r="E3263" s="37">
        <f t="shared" si="351"/>
        <v>2020</v>
      </c>
      <c r="F3263" s="39">
        <v>149</v>
      </c>
      <c r="G3263" s="40">
        <v>14.08</v>
      </c>
      <c r="H3263" s="41">
        <f t="shared" si="352"/>
        <v>2097.92</v>
      </c>
      <c r="I3263" s="42">
        <v>0.06</v>
      </c>
      <c r="J3263" s="31" t="str">
        <f t="shared" si="353"/>
        <v>Moderate (6–10%)</v>
      </c>
      <c r="K3263" s="41">
        <f t="shared" si="354"/>
        <v>125.8752</v>
      </c>
      <c r="L3263" s="41">
        <f t="shared" si="355"/>
        <v>1972.0448</v>
      </c>
      <c r="M3263" s="39">
        <v>0</v>
      </c>
      <c r="N3263" s="43">
        <f t="shared" si="356"/>
        <v>0</v>
      </c>
      <c r="O3263" s="44" t="s">
        <v>31</v>
      </c>
      <c r="P3263" s="45" t="s">
        <v>30</v>
      </c>
    </row>
    <row r="3264" ht="22.5" customHeight="1" spans="1:16">
      <c r="A3264" s="46" t="s">
        <v>63</v>
      </c>
      <c r="B3264" s="47" t="s">
        <v>57</v>
      </c>
      <c r="C3264" s="48">
        <v>44032</v>
      </c>
      <c r="D3264" s="47" t="str">
        <f t="shared" si="350"/>
        <v>July</v>
      </c>
      <c r="E3264" s="47">
        <f t="shared" si="351"/>
        <v>2020</v>
      </c>
      <c r="F3264" s="49">
        <v>146</v>
      </c>
      <c r="G3264" s="50">
        <v>29.44</v>
      </c>
      <c r="H3264" s="51">
        <f t="shared" si="352"/>
        <v>4298.24</v>
      </c>
      <c r="I3264" s="52">
        <v>0.11</v>
      </c>
      <c r="J3264" s="31" t="str">
        <f t="shared" si="353"/>
        <v>High (11–15%)</v>
      </c>
      <c r="K3264" s="51">
        <f t="shared" si="354"/>
        <v>472.8064</v>
      </c>
      <c r="L3264" s="51">
        <f t="shared" si="355"/>
        <v>3825.4336</v>
      </c>
      <c r="M3264" s="49">
        <v>0</v>
      </c>
      <c r="N3264" s="53">
        <f t="shared" si="356"/>
        <v>0</v>
      </c>
      <c r="O3264" s="54" t="s">
        <v>33</v>
      </c>
      <c r="P3264" s="55" t="s">
        <v>29</v>
      </c>
    </row>
    <row r="3265" ht="22.5" customHeight="1" spans="1:16">
      <c r="A3265" s="36" t="s">
        <v>63</v>
      </c>
      <c r="B3265" s="37" t="s">
        <v>57</v>
      </c>
      <c r="C3265" s="38">
        <v>44039</v>
      </c>
      <c r="D3265" s="37" t="str">
        <f t="shared" si="350"/>
        <v>July</v>
      </c>
      <c r="E3265" s="37">
        <f t="shared" si="351"/>
        <v>2020</v>
      </c>
      <c r="F3265" s="39">
        <v>148</v>
      </c>
      <c r="G3265" s="40">
        <v>56.74</v>
      </c>
      <c r="H3265" s="41">
        <f t="shared" si="352"/>
        <v>8397.52</v>
      </c>
      <c r="I3265" s="42">
        <v>0.09</v>
      </c>
      <c r="J3265" s="31" t="str">
        <f t="shared" si="353"/>
        <v>Moderate (6–10%)</v>
      </c>
      <c r="K3265" s="41">
        <f t="shared" si="354"/>
        <v>755.7768</v>
      </c>
      <c r="L3265" s="41">
        <f t="shared" si="355"/>
        <v>7641.7432</v>
      </c>
      <c r="M3265" s="39">
        <v>0</v>
      </c>
      <c r="N3265" s="43">
        <f t="shared" si="356"/>
        <v>0</v>
      </c>
      <c r="O3265" s="44" t="s">
        <v>32</v>
      </c>
      <c r="P3265" s="45" t="s">
        <v>28</v>
      </c>
    </row>
    <row r="3266" ht="22.5" customHeight="1" spans="1:16">
      <c r="A3266" s="46" t="s">
        <v>58</v>
      </c>
      <c r="B3266" s="47" t="s">
        <v>57</v>
      </c>
      <c r="C3266" s="48">
        <v>44053</v>
      </c>
      <c r="D3266" s="47" t="str">
        <f t="shared" si="350"/>
        <v>August</v>
      </c>
      <c r="E3266" s="47">
        <f t="shared" si="351"/>
        <v>2020</v>
      </c>
      <c r="F3266" s="49">
        <v>134</v>
      </c>
      <c r="G3266" s="50">
        <v>35.93</v>
      </c>
      <c r="H3266" s="51">
        <f t="shared" si="352"/>
        <v>4814.62</v>
      </c>
      <c r="I3266" s="52">
        <v>0.01</v>
      </c>
      <c r="J3266" s="31" t="str">
        <f t="shared" si="353"/>
        <v>Low (1–5%)</v>
      </c>
      <c r="K3266" s="51">
        <f t="shared" si="354"/>
        <v>48.1462000000001</v>
      </c>
      <c r="L3266" s="51">
        <f t="shared" si="355"/>
        <v>4766.4738</v>
      </c>
      <c r="M3266" s="49">
        <v>1</v>
      </c>
      <c r="N3266" s="53">
        <f t="shared" si="356"/>
        <v>0.00746268656716418</v>
      </c>
      <c r="O3266" s="54" t="s">
        <v>31</v>
      </c>
      <c r="P3266" s="55" t="s">
        <v>28</v>
      </c>
    </row>
    <row r="3267" ht="22.5" customHeight="1" spans="1:16">
      <c r="A3267" s="36" t="s">
        <v>48</v>
      </c>
      <c r="B3267" s="37" t="s">
        <v>49</v>
      </c>
      <c r="C3267" s="38">
        <v>44053</v>
      </c>
      <c r="D3267" s="37" t="str">
        <f t="shared" ref="D3267:D3330" si="357">TEXT(C3267,"mmmm")</f>
        <v>August</v>
      </c>
      <c r="E3267" s="37">
        <f t="shared" ref="E3267:E3330" si="358">YEAR(C3267)</f>
        <v>2020</v>
      </c>
      <c r="F3267" s="39">
        <v>158</v>
      </c>
      <c r="G3267" s="40">
        <v>29.66</v>
      </c>
      <c r="H3267" s="41">
        <f t="shared" ref="H3267:H3330" si="359">F3267*G3267</f>
        <v>4686.28</v>
      </c>
      <c r="I3267" s="42">
        <v>0.03</v>
      </c>
      <c r="J3267" s="31" t="str">
        <f t="shared" ref="J3267:J3330" si="360">IF(I3267=0,"No Discount",IF(I3267&lt;=0.05,"Low (1–5%)",IF(I3267&lt;=0.1,"Moderate (6–10%)",IF(I3267&lt;=0.15,"High (11–15%)",IF(I3267&lt;=0.2,"Very High (16–20%)","Maximum (21–25%)")))))</f>
        <v>Low (1–5%)</v>
      </c>
      <c r="K3267" s="41">
        <f t="shared" ref="K3267:K3330" si="361">H3267-L3267</f>
        <v>140.588400000001</v>
      </c>
      <c r="L3267" s="41">
        <f t="shared" ref="L3267:L3330" si="362">H3267*(1-I3267)</f>
        <v>4545.6916</v>
      </c>
      <c r="M3267" s="39">
        <v>0</v>
      </c>
      <c r="N3267" s="43">
        <f t="shared" ref="N3267:N3330" si="363">M3267/F3267</f>
        <v>0</v>
      </c>
      <c r="O3267" s="44" t="s">
        <v>33</v>
      </c>
      <c r="P3267" s="45" t="s">
        <v>30</v>
      </c>
    </row>
    <row r="3268" ht="22.5" customHeight="1" spans="1:16">
      <c r="A3268" s="46" t="s">
        <v>52</v>
      </c>
      <c r="B3268" s="47" t="s">
        <v>53</v>
      </c>
      <c r="C3268" s="48">
        <v>44074</v>
      </c>
      <c r="D3268" s="47" t="str">
        <f t="shared" si="357"/>
        <v>August</v>
      </c>
      <c r="E3268" s="47">
        <f t="shared" si="358"/>
        <v>2020</v>
      </c>
      <c r="F3268" s="49">
        <v>156</v>
      </c>
      <c r="G3268" s="50">
        <v>23.53</v>
      </c>
      <c r="H3268" s="51">
        <f t="shared" si="359"/>
        <v>3670.68</v>
      </c>
      <c r="I3268" s="52">
        <v>0.23</v>
      </c>
      <c r="J3268" s="31" t="str">
        <f t="shared" si="360"/>
        <v>Maximum (21–25%)</v>
      </c>
      <c r="K3268" s="51">
        <f t="shared" si="361"/>
        <v>844.2564</v>
      </c>
      <c r="L3268" s="51">
        <f t="shared" si="362"/>
        <v>2826.4236</v>
      </c>
      <c r="M3268" s="49">
        <v>4</v>
      </c>
      <c r="N3268" s="53">
        <f t="shared" si="363"/>
        <v>0.0256410256410256</v>
      </c>
      <c r="O3268" s="54" t="s">
        <v>31</v>
      </c>
      <c r="P3268" s="55" t="s">
        <v>28</v>
      </c>
    </row>
    <row r="3269" ht="22.5" customHeight="1" spans="1:16">
      <c r="A3269" s="36" t="s">
        <v>8</v>
      </c>
      <c r="B3269" s="37" t="s">
        <v>45</v>
      </c>
      <c r="C3269" s="38">
        <v>44095</v>
      </c>
      <c r="D3269" s="37" t="str">
        <f t="shared" si="357"/>
        <v>September</v>
      </c>
      <c r="E3269" s="37">
        <f t="shared" si="358"/>
        <v>2020</v>
      </c>
      <c r="F3269" s="39">
        <v>143</v>
      </c>
      <c r="G3269" s="40">
        <v>40.49</v>
      </c>
      <c r="H3269" s="41">
        <f t="shared" si="359"/>
        <v>5790.07</v>
      </c>
      <c r="I3269" s="42">
        <v>0.24</v>
      </c>
      <c r="J3269" s="31" t="str">
        <f t="shared" si="360"/>
        <v>Maximum (21–25%)</v>
      </c>
      <c r="K3269" s="41">
        <f t="shared" si="361"/>
        <v>1389.6168</v>
      </c>
      <c r="L3269" s="41">
        <f t="shared" si="362"/>
        <v>4400.4532</v>
      </c>
      <c r="M3269" s="39">
        <v>1</v>
      </c>
      <c r="N3269" s="43">
        <f t="shared" si="363"/>
        <v>0.00699300699300699</v>
      </c>
      <c r="O3269" s="44" t="s">
        <v>33</v>
      </c>
      <c r="P3269" s="45" t="s">
        <v>30</v>
      </c>
    </row>
    <row r="3270" ht="22.5" customHeight="1" spans="1:16">
      <c r="A3270" s="46" t="s">
        <v>50</v>
      </c>
      <c r="B3270" s="47" t="s">
        <v>51</v>
      </c>
      <c r="C3270" s="48">
        <v>44095</v>
      </c>
      <c r="D3270" s="47" t="str">
        <f t="shared" si="357"/>
        <v>September</v>
      </c>
      <c r="E3270" s="47">
        <f t="shared" si="358"/>
        <v>2020</v>
      </c>
      <c r="F3270" s="49">
        <v>153</v>
      </c>
      <c r="G3270" s="50">
        <v>12.48</v>
      </c>
      <c r="H3270" s="51">
        <f t="shared" si="359"/>
        <v>1909.44</v>
      </c>
      <c r="I3270" s="52">
        <v>0.06</v>
      </c>
      <c r="J3270" s="31" t="str">
        <f t="shared" si="360"/>
        <v>Moderate (6–10%)</v>
      </c>
      <c r="K3270" s="51">
        <f t="shared" si="361"/>
        <v>114.5664</v>
      </c>
      <c r="L3270" s="51">
        <f t="shared" si="362"/>
        <v>1794.8736</v>
      </c>
      <c r="M3270" s="49">
        <v>1</v>
      </c>
      <c r="N3270" s="53">
        <f t="shared" si="363"/>
        <v>0.0065359477124183</v>
      </c>
      <c r="O3270" s="54" t="s">
        <v>33</v>
      </c>
      <c r="P3270" s="55" t="s">
        <v>28</v>
      </c>
    </row>
    <row r="3271" ht="22.5" customHeight="1" spans="1:16">
      <c r="A3271" s="36" t="s">
        <v>54</v>
      </c>
      <c r="B3271" s="37" t="s">
        <v>55</v>
      </c>
      <c r="C3271" s="38">
        <v>44116</v>
      </c>
      <c r="D3271" s="37" t="str">
        <f t="shared" si="357"/>
        <v>October</v>
      </c>
      <c r="E3271" s="37">
        <f t="shared" si="358"/>
        <v>2020</v>
      </c>
      <c r="F3271" s="39">
        <v>154</v>
      </c>
      <c r="G3271" s="40">
        <v>47.12</v>
      </c>
      <c r="H3271" s="41">
        <f t="shared" si="359"/>
        <v>7256.48</v>
      </c>
      <c r="I3271" s="42">
        <v>0.2</v>
      </c>
      <c r="J3271" s="31" t="str">
        <f t="shared" si="360"/>
        <v>Very High (16–20%)</v>
      </c>
      <c r="K3271" s="41">
        <f t="shared" si="361"/>
        <v>1451.296</v>
      </c>
      <c r="L3271" s="41">
        <f t="shared" si="362"/>
        <v>5805.184</v>
      </c>
      <c r="M3271" s="39">
        <v>0</v>
      </c>
      <c r="N3271" s="43">
        <f t="shared" si="363"/>
        <v>0</v>
      </c>
      <c r="O3271" s="44" t="s">
        <v>33</v>
      </c>
      <c r="P3271" s="45" t="s">
        <v>29</v>
      </c>
    </row>
    <row r="3272" ht="22.5" customHeight="1" spans="1:16">
      <c r="A3272" s="46" t="s">
        <v>52</v>
      </c>
      <c r="B3272" s="47" t="s">
        <v>53</v>
      </c>
      <c r="C3272" s="48">
        <v>44123</v>
      </c>
      <c r="D3272" s="47" t="str">
        <f t="shared" si="357"/>
        <v>October</v>
      </c>
      <c r="E3272" s="47">
        <f t="shared" si="358"/>
        <v>2020</v>
      </c>
      <c r="F3272" s="49">
        <v>142</v>
      </c>
      <c r="G3272" s="50">
        <v>33.58</v>
      </c>
      <c r="H3272" s="51">
        <f t="shared" si="359"/>
        <v>4768.36</v>
      </c>
      <c r="I3272" s="52">
        <v>0.23</v>
      </c>
      <c r="J3272" s="31" t="str">
        <f t="shared" si="360"/>
        <v>Maximum (21–25%)</v>
      </c>
      <c r="K3272" s="51">
        <f t="shared" si="361"/>
        <v>1096.7228</v>
      </c>
      <c r="L3272" s="51">
        <f t="shared" si="362"/>
        <v>3671.6372</v>
      </c>
      <c r="M3272" s="49">
        <v>0</v>
      </c>
      <c r="N3272" s="53">
        <f t="shared" si="363"/>
        <v>0</v>
      </c>
      <c r="O3272" s="54" t="s">
        <v>32</v>
      </c>
      <c r="P3272" s="55" t="s">
        <v>28</v>
      </c>
    </row>
    <row r="3273" ht="22.5" customHeight="1" spans="1:16">
      <c r="A3273" s="36" t="s">
        <v>52</v>
      </c>
      <c r="B3273" s="37" t="s">
        <v>53</v>
      </c>
      <c r="C3273" s="38">
        <v>44130</v>
      </c>
      <c r="D3273" s="37" t="str">
        <f t="shared" si="357"/>
        <v>October</v>
      </c>
      <c r="E3273" s="37">
        <f t="shared" si="358"/>
        <v>2020</v>
      </c>
      <c r="F3273" s="39">
        <v>165</v>
      </c>
      <c r="G3273" s="40">
        <v>40.16</v>
      </c>
      <c r="H3273" s="41">
        <f t="shared" si="359"/>
        <v>6626.4</v>
      </c>
      <c r="I3273" s="42">
        <v>0.13</v>
      </c>
      <c r="J3273" s="31" t="str">
        <f t="shared" si="360"/>
        <v>High (11–15%)</v>
      </c>
      <c r="K3273" s="41">
        <f t="shared" si="361"/>
        <v>861.432</v>
      </c>
      <c r="L3273" s="41">
        <f t="shared" si="362"/>
        <v>5764.968</v>
      </c>
      <c r="M3273" s="39">
        <v>2</v>
      </c>
      <c r="N3273" s="43">
        <f t="shared" si="363"/>
        <v>0.0121212121212121</v>
      </c>
      <c r="O3273" s="44" t="s">
        <v>33</v>
      </c>
      <c r="P3273" s="45" t="s">
        <v>28</v>
      </c>
    </row>
    <row r="3274" ht="22.5" customHeight="1" spans="1:16">
      <c r="A3274" s="46" t="s">
        <v>7</v>
      </c>
      <c r="B3274" s="47" t="s">
        <v>47</v>
      </c>
      <c r="C3274" s="48">
        <v>44137</v>
      </c>
      <c r="D3274" s="47" t="str">
        <f t="shared" si="357"/>
        <v>November</v>
      </c>
      <c r="E3274" s="47">
        <f t="shared" si="358"/>
        <v>2020</v>
      </c>
      <c r="F3274" s="49">
        <v>148</v>
      </c>
      <c r="G3274" s="50">
        <v>59.17</v>
      </c>
      <c r="H3274" s="51">
        <f t="shared" si="359"/>
        <v>8757.16</v>
      </c>
      <c r="I3274" s="52">
        <v>0.07</v>
      </c>
      <c r="J3274" s="31" t="str">
        <f t="shared" si="360"/>
        <v>Moderate (6–10%)</v>
      </c>
      <c r="K3274" s="51">
        <f t="shared" si="361"/>
        <v>613.001200000001</v>
      </c>
      <c r="L3274" s="51">
        <f t="shared" si="362"/>
        <v>8144.1588</v>
      </c>
      <c r="M3274" s="49">
        <v>2</v>
      </c>
      <c r="N3274" s="53">
        <f t="shared" si="363"/>
        <v>0.0135135135135135</v>
      </c>
      <c r="O3274" s="54" t="s">
        <v>31</v>
      </c>
      <c r="P3274" s="55" t="s">
        <v>29</v>
      </c>
    </row>
    <row r="3275" ht="22.5" customHeight="1" spans="1:16">
      <c r="A3275" s="36" t="s">
        <v>10</v>
      </c>
      <c r="B3275" s="37" t="s">
        <v>62</v>
      </c>
      <c r="C3275" s="38">
        <v>44144</v>
      </c>
      <c r="D3275" s="37" t="str">
        <f t="shared" si="357"/>
        <v>November</v>
      </c>
      <c r="E3275" s="37">
        <f t="shared" si="358"/>
        <v>2020</v>
      </c>
      <c r="F3275" s="39">
        <v>158</v>
      </c>
      <c r="G3275" s="40">
        <v>59.37</v>
      </c>
      <c r="H3275" s="41">
        <f t="shared" si="359"/>
        <v>9380.46</v>
      </c>
      <c r="I3275" s="42">
        <v>0.05</v>
      </c>
      <c r="J3275" s="31" t="str">
        <f t="shared" si="360"/>
        <v>Low (1–5%)</v>
      </c>
      <c r="K3275" s="41">
        <f t="shared" si="361"/>
        <v>469.023000000001</v>
      </c>
      <c r="L3275" s="41">
        <f t="shared" si="362"/>
        <v>8911.437</v>
      </c>
      <c r="M3275" s="39">
        <v>2</v>
      </c>
      <c r="N3275" s="43">
        <f t="shared" si="363"/>
        <v>0.0126582278481013</v>
      </c>
      <c r="O3275" s="44" t="s">
        <v>33</v>
      </c>
      <c r="P3275" s="45" t="s">
        <v>28</v>
      </c>
    </row>
    <row r="3276" ht="22.5" customHeight="1" spans="1:16">
      <c r="A3276" s="46" t="s">
        <v>52</v>
      </c>
      <c r="B3276" s="47" t="s">
        <v>53</v>
      </c>
      <c r="C3276" s="48">
        <v>44151</v>
      </c>
      <c r="D3276" s="47" t="str">
        <f t="shared" si="357"/>
        <v>November</v>
      </c>
      <c r="E3276" s="47">
        <f t="shared" si="358"/>
        <v>2020</v>
      </c>
      <c r="F3276" s="49">
        <v>128</v>
      </c>
      <c r="G3276" s="50">
        <v>51.06</v>
      </c>
      <c r="H3276" s="51">
        <f t="shared" si="359"/>
        <v>6535.68</v>
      </c>
      <c r="I3276" s="52">
        <v>0.24</v>
      </c>
      <c r="J3276" s="31" t="str">
        <f t="shared" si="360"/>
        <v>Maximum (21–25%)</v>
      </c>
      <c r="K3276" s="51">
        <f t="shared" si="361"/>
        <v>1568.5632</v>
      </c>
      <c r="L3276" s="51">
        <f t="shared" si="362"/>
        <v>4967.1168</v>
      </c>
      <c r="M3276" s="49">
        <v>1</v>
      </c>
      <c r="N3276" s="53">
        <f t="shared" si="363"/>
        <v>0.0078125</v>
      </c>
      <c r="O3276" s="54" t="s">
        <v>33</v>
      </c>
      <c r="P3276" s="55" t="s">
        <v>28</v>
      </c>
    </row>
    <row r="3277" ht="22.5" customHeight="1" spans="1:16">
      <c r="A3277" s="36" t="s">
        <v>63</v>
      </c>
      <c r="B3277" s="37" t="s">
        <v>57</v>
      </c>
      <c r="C3277" s="38">
        <v>44165</v>
      </c>
      <c r="D3277" s="37" t="str">
        <f t="shared" si="357"/>
        <v>November</v>
      </c>
      <c r="E3277" s="37">
        <f t="shared" si="358"/>
        <v>2020</v>
      </c>
      <c r="F3277" s="39">
        <v>170</v>
      </c>
      <c r="G3277" s="40">
        <v>46.05</v>
      </c>
      <c r="H3277" s="41">
        <f t="shared" si="359"/>
        <v>7828.5</v>
      </c>
      <c r="I3277" s="42">
        <v>0.01</v>
      </c>
      <c r="J3277" s="31" t="str">
        <f t="shared" si="360"/>
        <v>Low (1–5%)</v>
      </c>
      <c r="K3277" s="41">
        <f t="shared" si="361"/>
        <v>78.2849999999999</v>
      </c>
      <c r="L3277" s="41">
        <f t="shared" si="362"/>
        <v>7750.215</v>
      </c>
      <c r="M3277" s="39">
        <v>2</v>
      </c>
      <c r="N3277" s="43">
        <f t="shared" si="363"/>
        <v>0.0117647058823529</v>
      </c>
      <c r="O3277" s="44" t="s">
        <v>33</v>
      </c>
      <c r="P3277" s="45" t="s">
        <v>30</v>
      </c>
    </row>
    <row r="3278" ht="22.5" customHeight="1" spans="1:16">
      <c r="A3278" s="46" t="s">
        <v>52</v>
      </c>
      <c r="B3278" s="47" t="s">
        <v>53</v>
      </c>
      <c r="C3278" s="48">
        <v>44165</v>
      </c>
      <c r="D3278" s="47" t="str">
        <f t="shared" si="357"/>
        <v>November</v>
      </c>
      <c r="E3278" s="47">
        <f t="shared" si="358"/>
        <v>2020</v>
      </c>
      <c r="F3278" s="49">
        <v>154</v>
      </c>
      <c r="G3278" s="50">
        <v>51.15</v>
      </c>
      <c r="H3278" s="51">
        <f t="shared" si="359"/>
        <v>7877.1</v>
      </c>
      <c r="I3278" s="52">
        <v>0.19</v>
      </c>
      <c r="J3278" s="31" t="str">
        <f t="shared" si="360"/>
        <v>Very High (16–20%)</v>
      </c>
      <c r="K3278" s="51">
        <f t="shared" si="361"/>
        <v>1496.649</v>
      </c>
      <c r="L3278" s="51">
        <f t="shared" si="362"/>
        <v>6380.451</v>
      </c>
      <c r="M3278" s="49">
        <v>2</v>
      </c>
      <c r="N3278" s="53">
        <f t="shared" si="363"/>
        <v>0.012987012987013</v>
      </c>
      <c r="O3278" s="54" t="s">
        <v>32</v>
      </c>
      <c r="P3278" s="55" t="s">
        <v>30</v>
      </c>
    </row>
    <row r="3279" ht="22.5" customHeight="1" spans="1:16">
      <c r="A3279" s="36" t="s">
        <v>52</v>
      </c>
      <c r="B3279" s="37" t="s">
        <v>53</v>
      </c>
      <c r="C3279" s="38">
        <v>44172</v>
      </c>
      <c r="D3279" s="37" t="str">
        <f t="shared" si="357"/>
        <v>December</v>
      </c>
      <c r="E3279" s="37">
        <f t="shared" si="358"/>
        <v>2020</v>
      </c>
      <c r="F3279" s="39">
        <v>158</v>
      </c>
      <c r="G3279" s="40">
        <v>46.61</v>
      </c>
      <c r="H3279" s="41">
        <f t="shared" si="359"/>
        <v>7364.38</v>
      </c>
      <c r="I3279" s="42">
        <v>0.16</v>
      </c>
      <c r="J3279" s="31" t="str">
        <f t="shared" si="360"/>
        <v>Very High (16–20%)</v>
      </c>
      <c r="K3279" s="41">
        <f t="shared" si="361"/>
        <v>1178.3008</v>
      </c>
      <c r="L3279" s="41">
        <f t="shared" si="362"/>
        <v>6186.0792</v>
      </c>
      <c r="M3279" s="39">
        <v>3</v>
      </c>
      <c r="N3279" s="43">
        <f t="shared" si="363"/>
        <v>0.0189873417721519</v>
      </c>
      <c r="O3279" s="44" t="s">
        <v>32</v>
      </c>
      <c r="P3279" s="45" t="s">
        <v>29</v>
      </c>
    </row>
    <row r="3280" ht="22.5" customHeight="1" spans="1:16">
      <c r="A3280" s="46" t="s">
        <v>58</v>
      </c>
      <c r="B3280" s="47" t="s">
        <v>57</v>
      </c>
      <c r="C3280" s="48">
        <v>44179</v>
      </c>
      <c r="D3280" s="47" t="str">
        <f t="shared" si="357"/>
        <v>December</v>
      </c>
      <c r="E3280" s="47">
        <f t="shared" si="358"/>
        <v>2020</v>
      </c>
      <c r="F3280" s="49">
        <v>168</v>
      </c>
      <c r="G3280" s="50">
        <v>26.55</v>
      </c>
      <c r="H3280" s="51">
        <f t="shared" si="359"/>
        <v>4460.4</v>
      </c>
      <c r="I3280" s="52">
        <v>0.09</v>
      </c>
      <c r="J3280" s="31" t="str">
        <f t="shared" si="360"/>
        <v>Moderate (6–10%)</v>
      </c>
      <c r="K3280" s="51">
        <f t="shared" si="361"/>
        <v>401.436</v>
      </c>
      <c r="L3280" s="51">
        <f t="shared" si="362"/>
        <v>4058.964</v>
      </c>
      <c r="M3280" s="49">
        <v>5</v>
      </c>
      <c r="N3280" s="53">
        <f t="shared" si="363"/>
        <v>0.0297619047619048</v>
      </c>
      <c r="O3280" s="54" t="s">
        <v>32</v>
      </c>
      <c r="P3280" s="55" t="s">
        <v>30</v>
      </c>
    </row>
    <row r="3281" ht="22.5" customHeight="1" spans="1:16">
      <c r="A3281" s="36" t="s">
        <v>61</v>
      </c>
      <c r="B3281" s="37" t="s">
        <v>62</v>
      </c>
      <c r="C3281" s="38">
        <v>44200</v>
      </c>
      <c r="D3281" s="37" t="str">
        <f t="shared" si="357"/>
        <v>January</v>
      </c>
      <c r="E3281" s="37">
        <f t="shared" si="358"/>
        <v>2021</v>
      </c>
      <c r="F3281" s="39">
        <v>143</v>
      </c>
      <c r="G3281" s="40">
        <v>28.62</v>
      </c>
      <c r="H3281" s="41">
        <f t="shared" si="359"/>
        <v>4092.66</v>
      </c>
      <c r="I3281" s="42">
        <v>0.19</v>
      </c>
      <c r="J3281" s="31" t="str">
        <f t="shared" si="360"/>
        <v>Very High (16–20%)</v>
      </c>
      <c r="K3281" s="41">
        <f t="shared" si="361"/>
        <v>777.6054</v>
      </c>
      <c r="L3281" s="41">
        <f t="shared" si="362"/>
        <v>3315.0546</v>
      </c>
      <c r="M3281" s="39">
        <v>1</v>
      </c>
      <c r="N3281" s="43">
        <f t="shared" si="363"/>
        <v>0.00699300699300699</v>
      </c>
      <c r="O3281" s="44" t="s">
        <v>33</v>
      </c>
      <c r="P3281" s="45" t="s">
        <v>28</v>
      </c>
    </row>
    <row r="3282" ht="22.5" customHeight="1" spans="1:16">
      <c r="A3282" s="46" t="s">
        <v>64</v>
      </c>
      <c r="B3282" s="47" t="s">
        <v>65</v>
      </c>
      <c r="C3282" s="48">
        <v>44214</v>
      </c>
      <c r="D3282" s="47" t="str">
        <f t="shared" si="357"/>
        <v>January</v>
      </c>
      <c r="E3282" s="47">
        <f t="shared" si="358"/>
        <v>2021</v>
      </c>
      <c r="F3282" s="49">
        <v>138</v>
      </c>
      <c r="G3282" s="50">
        <v>24.31</v>
      </c>
      <c r="H3282" s="51">
        <f t="shared" si="359"/>
        <v>3354.78</v>
      </c>
      <c r="I3282" s="52">
        <v>0.12</v>
      </c>
      <c r="J3282" s="31" t="str">
        <f t="shared" si="360"/>
        <v>High (11–15%)</v>
      </c>
      <c r="K3282" s="51">
        <f t="shared" si="361"/>
        <v>402.5736</v>
      </c>
      <c r="L3282" s="51">
        <f t="shared" si="362"/>
        <v>2952.2064</v>
      </c>
      <c r="M3282" s="49">
        <v>2</v>
      </c>
      <c r="N3282" s="53">
        <f t="shared" si="363"/>
        <v>0.0144927536231884</v>
      </c>
      <c r="O3282" s="54" t="s">
        <v>33</v>
      </c>
      <c r="P3282" s="55" t="s">
        <v>28</v>
      </c>
    </row>
    <row r="3283" ht="22.5" customHeight="1" spans="1:16">
      <c r="A3283" s="36" t="s">
        <v>50</v>
      </c>
      <c r="B3283" s="37" t="s">
        <v>51</v>
      </c>
      <c r="C3283" s="38">
        <v>44228</v>
      </c>
      <c r="D3283" s="37" t="str">
        <f t="shared" si="357"/>
        <v>February</v>
      </c>
      <c r="E3283" s="37">
        <f t="shared" si="358"/>
        <v>2021</v>
      </c>
      <c r="F3283" s="39">
        <v>172</v>
      </c>
      <c r="G3283" s="40">
        <v>13.77</v>
      </c>
      <c r="H3283" s="41">
        <f t="shared" si="359"/>
        <v>2368.44</v>
      </c>
      <c r="I3283" s="42">
        <v>0.08</v>
      </c>
      <c r="J3283" s="31" t="str">
        <f t="shared" si="360"/>
        <v>Moderate (6–10%)</v>
      </c>
      <c r="K3283" s="41">
        <f t="shared" si="361"/>
        <v>189.4752</v>
      </c>
      <c r="L3283" s="41">
        <f t="shared" si="362"/>
        <v>2178.9648</v>
      </c>
      <c r="M3283" s="39">
        <v>2</v>
      </c>
      <c r="N3283" s="43">
        <f t="shared" si="363"/>
        <v>0.0116279069767442</v>
      </c>
      <c r="O3283" s="44" t="s">
        <v>33</v>
      </c>
      <c r="P3283" s="45" t="s">
        <v>30</v>
      </c>
    </row>
    <row r="3284" ht="22.5" customHeight="1" spans="1:16">
      <c r="A3284" s="46" t="s">
        <v>46</v>
      </c>
      <c r="B3284" s="47" t="s">
        <v>47</v>
      </c>
      <c r="C3284" s="48">
        <v>44235</v>
      </c>
      <c r="D3284" s="47" t="str">
        <f t="shared" si="357"/>
        <v>February</v>
      </c>
      <c r="E3284" s="47">
        <f t="shared" si="358"/>
        <v>2021</v>
      </c>
      <c r="F3284" s="49">
        <v>159</v>
      </c>
      <c r="G3284" s="50">
        <v>15.88</v>
      </c>
      <c r="H3284" s="51">
        <f t="shared" si="359"/>
        <v>2524.92</v>
      </c>
      <c r="I3284" s="52">
        <v>0.03</v>
      </c>
      <c r="J3284" s="31" t="str">
        <f t="shared" si="360"/>
        <v>Low (1–5%)</v>
      </c>
      <c r="K3284" s="51">
        <f t="shared" si="361"/>
        <v>75.7476000000001</v>
      </c>
      <c r="L3284" s="51">
        <f t="shared" si="362"/>
        <v>2449.1724</v>
      </c>
      <c r="M3284" s="49">
        <v>3</v>
      </c>
      <c r="N3284" s="53">
        <f t="shared" si="363"/>
        <v>0.0188679245283019</v>
      </c>
      <c r="O3284" s="54" t="s">
        <v>31</v>
      </c>
      <c r="P3284" s="55" t="s">
        <v>30</v>
      </c>
    </row>
    <row r="3285" ht="22.5" customHeight="1" spans="1:16">
      <c r="A3285" s="36" t="s">
        <v>58</v>
      </c>
      <c r="B3285" s="37" t="s">
        <v>57</v>
      </c>
      <c r="C3285" s="38">
        <v>44235</v>
      </c>
      <c r="D3285" s="37" t="str">
        <f t="shared" si="357"/>
        <v>February</v>
      </c>
      <c r="E3285" s="37">
        <f t="shared" si="358"/>
        <v>2021</v>
      </c>
      <c r="F3285" s="39">
        <v>143</v>
      </c>
      <c r="G3285" s="40">
        <v>48.2</v>
      </c>
      <c r="H3285" s="41">
        <f t="shared" si="359"/>
        <v>6892.6</v>
      </c>
      <c r="I3285" s="42">
        <v>0.13</v>
      </c>
      <c r="J3285" s="31" t="str">
        <f t="shared" si="360"/>
        <v>High (11–15%)</v>
      </c>
      <c r="K3285" s="41">
        <f t="shared" si="361"/>
        <v>896.038</v>
      </c>
      <c r="L3285" s="41">
        <f t="shared" si="362"/>
        <v>5996.562</v>
      </c>
      <c r="M3285" s="39">
        <v>0</v>
      </c>
      <c r="N3285" s="43">
        <f t="shared" si="363"/>
        <v>0</v>
      </c>
      <c r="O3285" s="44" t="s">
        <v>32</v>
      </c>
      <c r="P3285" s="45" t="s">
        <v>29</v>
      </c>
    </row>
    <row r="3286" ht="22.5" customHeight="1" spans="1:16">
      <c r="A3286" s="46" t="s">
        <v>61</v>
      </c>
      <c r="B3286" s="47" t="s">
        <v>62</v>
      </c>
      <c r="C3286" s="48">
        <v>44242</v>
      </c>
      <c r="D3286" s="47" t="str">
        <f t="shared" si="357"/>
        <v>February</v>
      </c>
      <c r="E3286" s="47">
        <f t="shared" si="358"/>
        <v>2021</v>
      </c>
      <c r="F3286" s="49">
        <v>134</v>
      </c>
      <c r="G3286" s="50">
        <v>50.39</v>
      </c>
      <c r="H3286" s="51">
        <f t="shared" si="359"/>
        <v>6752.26</v>
      </c>
      <c r="I3286" s="52">
        <v>0.15</v>
      </c>
      <c r="J3286" s="31" t="str">
        <f t="shared" si="360"/>
        <v>High (11–15%)</v>
      </c>
      <c r="K3286" s="51">
        <f t="shared" si="361"/>
        <v>1012.839</v>
      </c>
      <c r="L3286" s="51">
        <f t="shared" si="362"/>
        <v>5739.421</v>
      </c>
      <c r="M3286" s="49">
        <v>0</v>
      </c>
      <c r="N3286" s="53">
        <f t="shared" si="363"/>
        <v>0</v>
      </c>
      <c r="O3286" s="54" t="s">
        <v>33</v>
      </c>
      <c r="P3286" s="55" t="s">
        <v>29</v>
      </c>
    </row>
    <row r="3287" ht="22.5" customHeight="1" spans="1:16">
      <c r="A3287" s="36" t="s">
        <v>46</v>
      </c>
      <c r="B3287" s="37" t="s">
        <v>47</v>
      </c>
      <c r="C3287" s="38">
        <v>44242</v>
      </c>
      <c r="D3287" s="37" t="str">
        <f t="shared" si="357"/>
        <v>February</v>
      </c>
      <c r="E3287" s="37">
        <f t="shared" si="358"/>
        <v>2021</v>
      </c>
      <c r="F3287" s="39">
        <v>134</v>
      </c>
      <c r="G3287" s="40">
        <v>41.69</v>
      </c>
      <c r="H3287" s="41">
        <f t="shared" si="359"/>
        <v>5586.46</v>
      </c>
      <c r="I3287" s="42">
        <v>0.04</v>
      </c>
      <c r="J3287" s="31" t="str">
        <f t="shared" si="360"/>
        <v>Low (1–5%)</v>
      </c>
      <c r="K3287" s="41">
        <f t="shared" si="361"/>
        <v>223.4584</v>
      </c>
      <c r="L3287" s="41">
        <f t="shared" si="362"/>
        <v>5363.0016</v>
      </c>
      <c r="M3287" s="39">
        <v>1</v>
      </c>
      <c r="N3287" s="43">
        <f t="shared" si="363"/>
        <v>0.00746268656716418</v>
      </c>
      <c r="O3287" s="44" t="s">
        <v>32</v>
      </c>
      <c r="P3287" s="45" t="s">
        <v>30</v>
      </c>
    </row>
    <row r="3288" ht="22.5" customHeight="1" spans="1:16">
      <c r="A3288" s="46" t="s">
        <v>54</v>
      </c>
      <c r="B3288" s="47" t="s">
        <v>55</v>
      </c>
      <c r="C3288" s="48">
        <v>44256</v>
      </c>
      <c r="D3288" s="47" t="str">
        <f t="shared" si="357"/>
        <v>March</v>
      </c>
      <c r="E3288" s="47">
        <f t="shared" si="358"/>
        <v>2021</v>
      </c>
      <c r="F3288" s="49">
        <v>155</v>
      </c>
      <c r="G3288" s="50">
        <v>12.62</v>
      </c>
      <c r="H3288" s="51">
        <f t="shared" si="359"/>
        <v>1956.1</v>
      </c>
      <c r="I3288" s="52">
        <v>0.03</v>
      </c>
      <c r="J3288" s="31" t="str">
        <f t="shared" si="360"/>
        <v>Low (1–5%)</v>
      </c>
      <c r="K3288" s="51">
        <f t="shared" si="361"/>
        <v>58.683</v>
      </c>
      <c r="L3288" s="51">
        <f t="shared" si="362"/>
        <v>1897.417</v>
      </c>
      <c r="M3288" s="49">
        <v>3</v>
      </c>
      <c r="N3288" s="53">
        <f t="shared" si="363"/>
        <v>0.0193548387096774</v>
      </c>
      <c r="O3288" s="54" t="s">
        <v>31</v>
      </c>
      <c r="P3288" s="55" t="s">
        <v>30</v>
      </c>
    </row>
    <row r="3289" ht="22.5" customHeight="1" spans="1:16">
      <c r="A3289" s="36" t="s">
        <v>61</v>
      </c>
      <c r="B3289" s="37" t="s">
        <v>62</v>
      </c>
      <c r="C3289" s="38">
        <v>44270</v>
      </c>
      <c r="D3289" s="37" t="str">
        <f t="shared" si="357"/>
        <v>March</v>
      </c>
      <c r="E3289" s="37">
        <f t="shared" si="358"/>
        <v>2021</v>
      </c>
      <c r="F3289" s="39">
        <v>146</v>
      </c>
      <c r="G3289" s="40">
        <v>10.01</v>
      </c>
      <c r="H3289" s="41">
        <f t="shared" si="359"/>
        <v>1461.46</v>
      </c>
      <c r="I3289" s="42">
        <v>0.16</v>
      </c>
      <c r="J3289" s="31" t="str">
        <f t="shared" si="360"/>
        <v>Very High (16–20%)</v>
      </c>
      <c r="K3289" s="41">
        <f t="shared" si="361"/>
        <v>233.8336</v>
      </c>
      <c r="L3289" s="41">
        <f t="shared" si="362"/>
        <v>1227.6264</v>
      </c>
      <c r="M3289" s="39">
        <v>0</v>
      </c>
      <c r="N3289" s="43">
        <f t="shared" si="363"/>
        <v>0</v>
      </c>
      <c r="O3289" s="44" t="s">
        <v>33</v>
      </c>
      <c r="P3289" s="45" t="s">
        <v>28</v>
      </c>
    </row>
    <row r="3290" ht="22.5" customHeight="1" spans="1:16">
      <c r="A3290" s="46" t="s">
        <v>7</v>
      </c>
      <c r="B3290" s="47" t="s">
        <v>47</v>
      </c>
      <c r="C3290" s="48">
        <v>44277</v>
      </c>
      <c r="D3290" s="47" t="str">
        <f t="shared" si="357"/>
        <v>March</v>
      </c>
      <c r="E3290" s="47">
        <f t="shared" si="358"/>
        <v>2021</v>
      </c>
      <c r="F3290" s="49">
        <v>141</v>
      </c>
      <c r="G3290" s="50">
        <v>11.41</v>
      </c>
      <c r="H3290" s="51">
        <f t="shared" si="359"/>
        <v>1608.81</v>
      </c>
      <c r="I3290" s="52">
        <v>0.11</v>
      </c>
      <c r="J3290" s="31" t="str">
        <f t="shared" si="360"/>
        <v>High (11–15%)</v>
      </c>
      <c r="K3290" s="51">
        <f t="shared" si="361"/>
        <v>176.9691</v>
      </c>
      <c r="L3290" s="51">
        <f t="shared" si="362"/>
        <v>1431.8409</v>
      </c>
      <c r="M3290" s="49">
        <v>3</v>
      </c>
      <c r="N3290" s="53">
        <f t="shared" si="363"/>
        <v>0.0212765957446809</v>
      </c>
      <c r="O3290" s="54" t="s">
        <v>31</v>
      </c>
      <c r="P3290" s="55" t="s">
        <v>30</v>
      </c>
    </row>
    <row r="3291" ht="22.5" customHeight="1" spans="1:16">
      <c r="A3291" s="36" t="s">
        <v>54</v>
      </c>
      <c r="B3291" s="37" t="s">
        <v>55</v>
      </c>
      <c r="C3291" s="38">
        <v>44291</v>
      </c>
      <c r="D3291" s="37" t="str">
        <f t="shared" si="357"/>
        <v>April</v>
      </c>
      <c r="E3291" s="37">
        <f t="shared" si="358"/>
        <v>2021</v>
      </c>
      <c r="F3291" s="39">
        <v>156</v>
      </c>
      <c r="G3291" s="40">
        <v>57.45</v>
      </c>
      <c r="H3291" s="41">
        <f t="shared" si="359"/>
        <v>8962.2</v>
      </c>
      <c r="I3291" s="42">
        <v>0.1</v>
      </c>
      <c r="J3291" s="31" t="str">
        <f t="shared" si="360"/>
        <v>Moderate (6–10%)</v>
      </c>
      <c r="K3291" s="41">
        <f t="shared" si="361"/>
        <v>896.22</v>
      </c>
      <c r="L3291" s="41">
        <f t="shared" si="362"/>
        <v>8065.98</v>
      </c>
      <c r="M3291" s="39">
        <v>1</v>
      </c>
      <c r="N3291" s="43">
        <f t="shared" si="363"/>
        <v>0.00641025641025641</v>
      </c>
      <c r="O3291" s="44" t="s">
        <v>31</v>
      </c>
      <c r="P3291" s="45" t="s">
        <v>29</v>
      </c>
    </row>
    <row r="3292" ht="22.5" customHeight="1" spans="1:16">
      <c r="A3292" s="46" t="s">
        <v>8</v>
      </c>
      <c r="B3292" s="47" t="s">
        <v>45</v>
      </c>
      <c r="C3292" s="48">
        <v>44298</v>
      </c>
      <c r="D3292" s="47" t="str">
        <f t="shared" si="357"/>
        <v>April</v>
      </c>
      <c r="E3292" s="47">
        <f t="shared" si="358"/>
        <v>2021</v>
      </c>
      <c r="F3292" s="49">
        <v>175</v>
      </c>
      <c r="G3292" s="50">
        <v>27.62</v>
      </c>
      <c r="H3292" s="51">
        <f t="shared" si="359"/>
        <v>4833.5</v>
      </c>
      <c r="I3292" s="52">
        <v>0.19</v>
      </c>
      <c r="J3292" s="31" t="str">
        <f t="shared" si="360"/>
        <v>Very High (16–20%)</v>
      </c>
      <c r="K3292" s="51">
        <f t="shared" si="361"/>
        <v>918.365</v>
      </c>
      <c r="L3292" s="51">
        <f t="shared" si="362"/>
        <v>3915.135</v>
      </c>
      <c r="M3292" s="49">
        <v>0</v>
      </c>
      <c r="N3292" s="53">
        <f t="shared" si="363"/>
        <v>0</v>
      </c>
      <c r="O3292" s="54" t="s">
        <v>31</v>
      </c>
      <c r="P3292" s="55" t="s">
        <v>28</v>
      </c>
    </row>
    <row r="3293" ht="22.5" customHeight="1" spans="1:16">
      <c r="A3293" s="36" t="s">
        <v>10</v>
      </c>
      <c r="B3293" s="37" t="s">
        <v>62</v>
      </c>
      <c r="C3293" s="38">
        <v>44305</v>
      </c>
      <c r="D3293" s="37" t="str">
        <f t="shared" si="357"/>
        <v>April</v>
      </c>
      <c r="E3293" s="37">
        <f t="shared" si="358"/>
        <v>2021</v>
      </c>
      <c r="F3293" s="39">
        <v>153</v>
      </c>
      <c r="G3293" s="40">
        <v>32.33</v>
      </c>
      <c r="H3293" s="41">
        <f t="shared" si="359"/>
        <v>4946.49</v>
      </c>
      <c r="I3293" s="42">
        <v>0.19</v>
      </c>
      <c r="J3293" s="31" t="str">
        <f t="shared" si="360"/>
        <v>Very High (16–20%)</v>
      </c>
      <c r="K3293" s="41">
        <f t="shared" si="361"/>
        <v>939.8331</v>
      </c>
      <c r="L3293" s="41">
        <f t="shared" si="362"/>
        <v>4006.6569</v>
      </c>
      <c r="M3293" s="39">
        <v>3</v>
      </c>
      <c r="N3293" s="43">
        <f t="shared" si="363"/>
        <v>0.0196078431372549</v>
      </c>
      <c r="O3293" s="44" t="s">
        <v>33</v>
      </c>
      <c r="P3293" s="45" t="s">
        <v>29</v>
      </c>
    </row>
    <row r="3294" ht="22.5" customHeight="1" spans="1:16">
      <c r="A3294" s="46" t="s">
        <v>52</v>
      </c>
      <c r="B3294" s="47" t="s">
        <v>53</v>
      </c>
      <c r="C3294" s="48">
        <v>44305</v>
      </c>
      <c r="D3294" s="47" t="str">
        <f t="shared" si="357"/>
        <v>April</v>
      </c>
      <c r="E3294" s="47">
        <f t="shared" si="358"/>
        <v>2021</v>
      </c>
      <c r="F3294" s="49">
        <v>154</v>
      </c>
      <c r="G3294" s="50">
        <v>21.26</v>
      </c>
      <c r="H3294" s="51">
        <f t="shared" si="359"/>
        <v>3274.04</v>
      </c>
      <c r="I3294" s="52">
        <v>0.04</v>
      </c>
      <c r="J3294" s="31" t="str">
        <f t="shared" si="360"/>
        <v>Low (1–5%)</v>
      </c>
      <c r="K3294" s="51">
        <f t="shared" si="361"/>
        <v>130.9616</v>
      </c>
      <c r="L3294" s="51">
        <f t="shared" si="362"/>
        <v>3143.0784</v>
      </c>
      <c r="M3294" s="49">
        <v>1</v>
      </c>
      <c r="N3294" s="53">
        <f t="shared" si="363"/>
        <v>0.00649350649350649</v>
      </c>
      <c r="O3294" s="54" t="s">
        <v>32</v>
      </c>
      <c r="P3294" s="55" t="s">
        <v>30</v>
      </c>
    </row>
    <row r="3295" ht="22.5" customHeight="1" spans="1:16">
      <c r="A3295" s="36" t="s">
        <v>64</v>
      </c>
      <c r="B3295" s="37" t="s">
        <v>65</v>
      </c>
      <c r="C3295" s="38">
        <v>44333</v>
      </c>
      <c r="D3295" s="37" t="str">
        <f t="shared" si="357"/>
        <v>May</v>
      </c>
      <c r="E3295" s="37">
        <f t="shared" si="358"/>
        <v>2021</v>
      </c>
      <c r="F3295" s="39">
        <v>158</v>
      </c>
      <c r="G3295" s="40">
        <v>45.44</v>
      </c>
      <c r="H3295" s="41">
        <f t="shared" si="359"/>
        <v>7179.52</v>
      </c>
      <c r="I3295" s="42">
        <v>0.19</v>
      </c>
      <c r="J3295" s="31" t="str">
        <f t="shared" si="360"/>
        <v>Very High (16–20%)</v>
      </c>
      <c r="K3295" s="41">
        <f t="shared" si="361"/>
        <v>1364.1088</v>
      </c>
      <c r="L3295" s="41">
        <f t="shared" si="362"/>
        <v>5815.4112</v>
      </c>
      <c r="M3295" s="39">
        <v>1</v>
      </c>
      <c r="N3295" s="43">
        <f t="shared" si="363"/>
        <v>0.00632911392405063</v>
      </c>
      <c r="O3295" s="44" t="s">
        <v>31</v>
      </c>
      <c r="P3295" s="45" t="s">
        <v>30</v>
      </c>
    </row>
    <row r="3296" ht="22.5" customHeight="1" spans="1:16">
      <c r="A3296" s="46" t="s">
        <v>59</v>
      </c>
      <c r="B3296" s="47" t="s">
        <v>60</v>
      </c>
      <c r="C3296" s="48">
        <v>44333</v>
      </c>
      <c r="D3296" s="47" t="str">
        <f t="shared" si="357"/>
        <v>May</v>
      </c>
      <c r="E3296" s="47">
        <f t="shared" si="358"/>
        <v>2021</v>
      </c>
      <c r="F3296" s="49">
        <v>124</v>
      </c>
      <c r="G3296" s="50">
        <v>31.58</v>
      </c>
      <c r="H3296" s="51">
        <f t="shared" si="359"/>
        <v>3915.92</v>
      </c>
      <c r="I3296" s="52">
        <v>0.04</v>
      </c>
      <c r="J3296" s="31" t="str">
        <f t="shared" si="360"/>
        <v>Low (1–5%)</v>
      </c>
      <c r="K3296" s="51">
        <f t="shared" si="361"/>
        <v>156.6368</v>
      </c>
      <c r="L3296" s="51">
        <f t="shared" si="362"/>
        <v>3759.2832</v>
      </c>
      <c r="M3296" s="49">
        <v>1</v>
      </c>
      <c r="N3296" s="53">
        <f t="shared" si="363"/>
        <v>0.00806451612903226</v>
      </c>
      <c r="O3296" s="54" t="s">
        <v>33</v>
      </c>
      <c r="P3296" s="55" t="s">
        <v>29</v>
      </c>
    </row>
    <row r="3297" ht="22.5" customHeight="1" spans="1:16">
      <c r="A3297" s="36" t="s">
        <v>56</v>
      </c>
      <c r="B3297" s="37" t="s">
        <v>57</v>
      </c>
      <c r="C3297" s="38">
        <v>44340</v>
      </c>
      <c r="D3297" s="37" t="str">
        <f t="shared" si="357"/>
        <v>May</v>
      </c>
      <c r="E3297" s="37">
        <f t="shared" si="358"/>
        <v>2021</v>
      </c>
      <c r="F3297" s="39">
        <v>141</v>
      </c>
      <c r="G3297" s="40">
        <v>38.85</v>
      </c>
      <c r="H3297" s="41">
        <f t="shared" si="359"/>
        <v>5477.85</v>
      </c>
      <c r="I3297" s="42">
        <v>0.05</v>
      </c>
      <c r="J3297" s="31" t="str">
        <f t="shared" si="360"/>
        <v>Low (1–5%)</v>
      </c>
      <c r="K3297" s="41">
        <f t="shared" si="361"/>
        <v>273.8925</v>
      </c>
      <c r="L3297" s="41">
        <f t="shared" si="362"/>
        <v>5203.9575</v>
      </c>
      <c r="M3297" s="39">
        <v>1</v>
      </c>
      <c r="N3297" s="43">
        <f t="shared" si="363"/>
        <v>0.00709219858156028</v>
      </c>
      <c r="O3297" s="44" t="s">
        <v>31</v>
      </c>
      <c r="P3297" s="45" t="s">
        <v>29</v>
      </c>
    </row>
    <row r="3298" ht="22.5" customHeight="1" spans="1:16">
      <c r="A3298" s="46" t="s">
        <v>64</v>
      </c>
      <c r="B3298" s="47" t="s">
        <v>65</v>
      </c>
      <c r="C3298" s="48">
        <v>44354</v>
      </c>
      <c r="D3298" s="47" t="str">
        <f t="shared" si="357"/>
        <v>June</v>
      </c>
      <c r="E3298" s="47">
        <f t="shared" si="358"/>
        <v>2021</v>
      </c>
      <c r="F3298" s="49">
        <v>164</v>
      </c>
      <c r="G3298" s="50">
        <v>30.53</v>
      </c>
      <c r="H3298" s="51">
        <f t="shared" si="359"/>
        <v>5006.92</v>
      </c>
      <c r="I3298" s="52">
        <v>0.25</v>
      </c>
      <c r="J3298" s="31" t="str">
        <f t="shared" si="360"/>
        <v>Maximum (21–25%)</v>
      </c>
      <c r="K3298" s="51">
        <f t="shared" si="361"/>
        <v>1251.73</v>
      </c>
      <c r="L3298" s="51">
        <f t="shared" si="362"/>
        <v>3755.19</v>
      </c>
      <c r="M3298" s="49">
        <v>1</v>
      </c>
      <c r="N3298" s="53">
        <f t="shared" si="363"/>
        <v>0.00609756097560976</v>
      </c>
      <c r="O3298" s="54" t="s">
        <v>32</v>
      </c>
      <c r="P3298" s="55" t="s">
        <v>30</v>
      </c>
    </row>
    <row r="3299" ht="22.5" customHeight="1" spans="1:16">
      <c r="A3299" s="36" t="s">
        <v>9</v>
      </c>
      <c r="B3299" s="37" t="s">
        <v>62</v>
      </c>
      <c r="C3299" s="38">
        <v>44354</v>
      </c>
      <c r="D3299" s="37" t="str">
        <f t="shared" si="357"/>
        <v>June</v>
      </c>
      <c r="E3299" s="37">
        <f t="shared" si="358"/>
        <v>2021</v>
      </c>
      <c r="F3299" s="39">
        <v>149</v>
      </c>
      <c r="G3299" s="40">
        <v>41.59</v>
      </c>
      <c r="H3299" s="41">
        <f t="shared" si="359"/>
        <v>6196.91</v>
      </c>
      <c r="I3299" s="42">
        <v>0.06</v>
      </c>
      <c r="J3299" s="31" t="str">
        <f t="shared" si="360"/>
        <v>Moderate (6–10%)</v>
      </c>
      <c r="K3299" s="41">
        <f t="shared" si="361"/>
        <v>371.814600000001</v>
      </c>
      <c r="L3299" s="41">
        <f t="shared" si="362"/>
        <v>5825.0954</v>
      </c>
      <c r="M3299" s="39">
        <v>4</v>
      </c>
      <c r="N3299" s="43">
        <f t="shared" si="363"/>
        <v>0.0268456375838926</v>
      </c>
      <c r="O3299" s="44" t="s">
        <v>31</v>
      </c>
      <c r="P3299" s="45" t="s">
        <v>30</v>
      </c>
    </row>
    <row r="3300" ht="22.5" customHeight="1" spans="1:16">
      <c r="A3300" s="46" t="s">
        <v>56</v>
      </c>
      <c r="B3300" s="47" t="s">
        <v>57</v>
      </c>
      <c r="C3300" s="48">
        <v>44354</v>
      </c>
      <c r="D3300" s="47" t="str">
        <f t="shared" si="357"/>
        <v>June</v>
      </c>
      <c r="E3300" s="47">
        <f t="shared" si="358"/>
        <v>2021</v>
      </c>
      <c r="F3300" s="49">
        <v>159</v>
      </c>
      <c r="G3300" s="50">
        <v>51.66</v>
      </c>
      <c r="H3300" s="51">
        <f t="shared" si="359"/>
        <v>8213.94</v>
      </c>
      <c r="I3300" s="52">
        <v>0.21</v>
      </c>
      <c r="J3300" s="31" t="str">
        <f t="shared" si="360"/>
        <v>Maximum (21–25%)</v>
      </c>
      <c r="K3300" s="51">
        <f t="shared" si="361"/>
        <v>1724.9274</v>
      </c>
      <c r="L3300" s="51">
        <f t="shared" si="362"/>
        <v>6489.0126</v>
      </c>
      <c r="M3300" s="49">
        <v>2</v>
      </c>
      <c r="N3300" s="53">
        <f t="shared" si="363"/>
        <v>0.0125786163522013</v>
      </c>
      <c r="O3300" s="54" t="s">
        <v>32</v>
      </c>
      <c r="P3300" s="55" t="s">
        <v>28</v>
      </c>
    </row>
    <row r="3301" ht="22.5" customHeight="1" spans="1:16">
      <c r="A3301" s="36" t="s">
        <v>7</v>
      </c>
      <c r="B3301" s="37" t="s">
        <v>47</v>
      </c>
      <c r="C3301" s="38">
        <v>44361</v>
      </c>
      <c r="D3301" s="37" t="str">
        <f t="shared" si="357"/>
        <v>June</v>
      </c>
      <c r="E3301" s="37">
        <f t="shared" si="358"/>
        <v>2021</v>
      </c>
      <c r="F3301" s="39">
        <v>147</v>
      </c>
      <c r="G3301" s="40">
        <v>46.56</v>
      </c>
      <c r="H3301" s="41">
        <f t="shared" si="359"/>
        <v>6844.32</v>
      </c>
      <c r="I3301" s="42">
        <v>0.13</v>
      </c>
      <c r="J3301" s="31" t="str">
        <f t="shared" si="360"/>
        <v>High (11–15%)</v>
      </c>
      <c r="K3301" s="41">
        <f t="shared" si="361"/>
        <v>889.7616</v>
      </c>
      <c r="L3301" s="41">
        <f t="shared" si="362"/>
        <v>5954.5584</v>
      </c>
      <c r="M3301" s="39">
        <v>0</v>
      </c>
      <c r="N3301" s="43">
        <f t="shared" si="363"/>
        <v>0</v>
      </c>
      <c r="O3301" s="44" t="s">
        <v>31</v>
      </c>
      <c r="P3301" s="45" t="s">
        <v>28</v>
      </c>
    </row>
    <row r="3302" ht="22.5" customHeight="1" spans="1:16">
      <c r="A3302" s="46" t="s">
        <v>10</v>
      </c>
      <c r="B3302" s="47" t="s">
        <v>62</v>
      </c>
      <c r="C3302" s="48">
        <v>44375</v>
      </c>
      <c r="D3302" s="47" t="str">
        <f t="shared" si="357"/>
        <v>June</v>
      </c>
      <c r="E3302" s="47">
        <f t="shared" si="358"/>
        <v>2021</v>
      </c>
      <c r="F3302" s="49">
        <v>154</v>
      </c>
      <c r="G3302" s="50">
        <v>52.99</v>
      </c>
      <c r="H3302" s="51">
        <f t="shared" si="359"/>
        <v>8160.46</v>
      </c>
      <c r="I3302" s="52">
        <v>0.16</v>
      </c>
      <c r="J3302" s="31" t="str">
        <f t="shared" si="360"/>
        <v>Very High (16–20%)</v>
      </c>
      <c r="K3302" s="51">
        <f t="shared" si="361"/>
        <v>1305.6736</v>
      </c>
      <c r="L3302" s="51">
        <f t="shared" si="362"/>
        <v>6854.7864</v>
      </c>
      <c r="M3302" s="49">
        <v>5</v>
      </c>
      <c r="N3302" s="53">
        <f t="shared" si="363"/>
        <v>0.0324675324675325</v>
      </c>
      <c r="O3302" s="54" t="s">
        <v>32</v>
      </c>
      <c r="P3302" s="55" t="s">
        <v>29</v>
      </c>
    </row>
    <row r="3303" ht="22.5" customHeight="1" spans="1:16">
      <c r="A3303" s="36" t="s">
        <v>48</v>
      </c>
      <c r="B3303" s="37" t="s">
        <v>49</v>
      </c>
      <c r="C3303" s="38">
        <v>44403</v>
      </c>
      <c r="D3303" s="37" t="str">
        <f t="shared" si="357"/>
        <v>July</v>
      </c>
      <c r="E3303" s="37">
        <f t="shared" si="358"/>
        <v>2021</v>
      </c>
      <c r="F3303" s="39">
        <v>139</v>
      </c>
      <c r="G3303" s="40">
        <v>30.64</v>
      </c>
      <c r="H3303" s="41">
        <f t="shared" si="359"/>
        <v>4258.96</v>
      </c>
      <c r="I3303" s="42">
        <v>0.05</v>
      </c>
      <c r="J3303" s="31" t="str">
        <f t="shared" si="360"/>
        <v>Low (1–5%)</v>
      </c>
      <c r="K3303" s="41">
        <f t="shared" si="361"/>
        <v>212.948</v>
      </c>
      <c r="L3303" s="41">
        <f t="shared" si="362"/>
        <v>4046.012</v>
      </c>
      <c r="M3303" s="39">
        <v>1</v>
      </c>
      <c r="N3303" s="43">
        <f t="shared" si="363"/>
        <v>0.00719424460431655</v>
      </c>
      <c r="O3303" s="44" t="s">
        <v>32</v>
      </c>
      <c r="P3303" s="45" t="s">
        <v>30</v>
      </c>
    </row>
    <row r="3304" ht="22.5" customHeight="1" spans="1:16">
      <c r="A3304" s="46" t="s">
        <v>10</v>
      </c>
      <c r="B3304" s="47" t="s">
        <v>62</v>
      </c>
      <c r="C3304" s="48">
        <v>44417</v>
      </c>
      <c r="D3304" s="47" t="str">
        <f t="shared" si="357"/>
        <v>August</v>
      </c>
      <c r="E3304" s="47">
        <f t="shared" si="358"/>
        <v>2021</v>
      </c>
      <c r="F3304" s="49">
        <v>134</v>
      </c>
      <c r="G3304" s="50">
        <v>18.51</v>
      </c>
      <c r="H3304" s="51">
        <f t="shared" si="359"/>
        <v>2480.34</v>
      </c>
      <c r="I3304" s="52">
        <v>0.1</v>
      </c>
      <c r="J3304" s="31" t="str">
        <f t="shared" si="360"/>
        <v>Moderate (6–10%)</v>
      </c>
      <c r="K3304" s="51">
        <f t="shared" si="361"/>
        <v>248.034</v>
      </c>
      <c r="L3304" s="51">
        <f t="shared" si="362"/>
        <v>2232.306</v>
      </c>
      <c r="M3304" s="49">
        <v>1</v>
      </c>
      <c r="N3304" s="53">
        <f t="shared" si="363"/>
        <v>0.00746268656716418</v>
      </c>
      <c r="O3304" s="54" t="s">
        <v>31</v>
      </c>
      <c r="P3304" s="55" t="s">
        <v>28</v>
      </c>
    </row>
    <row r="3305" ht="22.5" customHeight="1" spans="1:16">
      <c r="A3305" s="36" t="s">
        <v>54</v>
      </c>
      <c r="B3305" s="37" t="s">
        <v>55</v>
      </c>
      <c r="C3305" s="38">
        <v>44417</v>
      </c>
      <c r="D3305" s="37" t="str">
        <f t="shared" si="357"/>
        <v>August</v>
      </c>
      <c r="E3305" s="37">
        <f t="shared" si="358"/>
        <v>2021</v>
      </c>
      <c r="F3305" s="39">
        <v>122</v>
      </c>
      <c r="G3305" s="40">
        <v>52.68</v>
      </c>
      <c r="H3305" s="41">
        <f t="shared" si="359"/>
        <v>6426.96</v>
      </c>
      <c r="I3305" s="42">
        <v>0.08</v>
      </c>
      <c r="J3305" s="31" t="str">
        <f t="shared" si="360"/>
        <v>Moderate (6–10%)</v>
      </c>
      <c r="K3305" s="41">
        <f t="shared" si="361"/>
        <v>514.1568</v>
      </c>
      <c r="L3305" s="41">
        <f t="shared" si="362"/>
        <v>5912.8032</v>
      </c>
      <c r="M3305" s="39">
        <v>3</v>
      </c>
      <c r="N3305" s="43">
        <f t="shared" si="363"/>
        <v>0.0245901639344262</v>
      </c>
      <c r="O3305" s="44" t="s">
        <v>31</v>
      </c>
      <c r="P3305" s="45" t="s">
        <v>29</v>
      </c>
    </row>
    <row r="3306" ht="22.5" customHeight="1" spans="1:16">
      <c r="A3306" s="46" t="s">
        <v>61</v>
      </c>
      <c r="B3306" s="47" t="s">
        <v>62</v>
      </c>
      <c r="C3306" s="48">
        <v>44431</v>
      </c>
      <c r="D3306" s="47" t="str">
        <f t="shared" si="357"/>
        <v>August</v>
      </c>
      <c r="E3306" s="47">
        <f t="shared" si="358"/>
        <v>2021</v>
      </c>
      <c r="F3306" s="49">
        <v>165</v>
      </c>
      <c r="G3306" s="50">
        <v>56.54</v>
      </c>
      <c r="H3306" s="51">
        <f t="shared" si="359"/>
        <v>9329.1</v>
      </c>
      <c r="I3306" s="52">
        <v>0.09</v>
      </c>
      <c r="J3306" s="31" t="str">
        <f t="shared" si="360"/>
        <v>Moderate (6–10%)</v>
      </c>
      <c r="K3306" s="51">
        <f t="shared" si="361"/>
        <v>839.619000000001</v>
      </c>
      <c r="L3306" s="51">
        <f t="shared" si="362"/>
        <v>8489.481</v>
      </c>
      <c r="M3306" s="49">
        <v>2</v>
      </c>
      <c r="N3306" s="53">
        <f t="shared" si="363"/>
        <v>0.0121212121212121</v>
      </c>
      <c r="O3306" s="54" t="s">
        <v>33</v>
      </c>
      <c r="P3306" s="55" t="s">
        <v>28</v>
      </c>
    </row>
    <row r="3307" ht="22.5" customHeight="1" spans="1:16">
      <c r="A3307" s="36" t="s">
        <v>7</v>
      </c>
      <c r="B3307" s="37" t="s">
        <v>47</v>
      </c>
      <c r="C3307" s="38">
        <v>44438</v>
      </c>
      <c r="D3307" s="37" t="str">
        <f t="shared" si="357"/>
        <v>August</v>
      </c>
      <c r="E3307" s="37">
        <f t="shared" si="358"/>
        <v>2021</v>
      </c>
      <c r="F3307" s="39">
        <v>135</v>
      </c>
      <c r="G3307" s="40">
        <v>58.8</v>
      </c>
      <c r="H3307" s="41">
        <f t="shared" si="359"/>
        <v>7938</v>
      </c>
      <c r="I3307" s="42">
        <v>0.01</v>
      </c>
      <c r="J3307" s="31" t="str">
        <f t="shared" si="360"/>
        <v>Low (1–5%)</v>
      </c>
      <c r="K3307" s="41">
        <f t="shared" si="361"/>
        <v>79.3800000000001</v>
      </c>
      <c r="L3307" s="41">
        <f t="shared" si="362"/>
        <v>7858.62</v>
      </c>
      <c r="M3307" s="39">
        <v>1</v>
      </c>
      <c r="N3307" s="43">
        <f t="shared" si="363"/>
        <v>0.00740740740740741</v>
      </c>
      <c r="O3307" s="44" t="s">
        <v>31</v>
      </c>
      <c r="P3307" s="45" t="s">
        <v>28</v>
      </c>
    </row>
    <row r="3308" ht="22.5" customHeight="1" spans="1:16">
      <c r="A3308" s="46" t="s">
        <v>59</v>
      </c>
      <c r="B3308" s="47" t="s">
        <v>60</v>
      </c>
      <c r="C3308" s="48">
        <v>44452</v>
      </c>
      <c r="D3308" s="47" t="str">
        <f t="shared" si="357"/>
        <v>September</v>
      </c>
      <c r="E3308" s="47">
        <f t="shared" si="358"/>
        <v>2021</v>
      </c>
      <c r="F3308" s="49">
        <v>143</v>
      </c>
      <c r="G3308" s="50">
        <v>26.36</v>
      </c>
      <c r="H3308" s="51">
        <f t="shared" si="359"/>
        <v>3769.48</v>
      </c>
      <c r="I3308" s="52">
        <v>0.13</v>
      </c>
      <c r="J3308" s="31" t="str">
        <f t="shared" si="360"/>
        <v>High (11–15%)</v>
      </c>
      <c r="K3308" s="51">
        <f t="shared" si="361"/>
        <v>490.0324</v>
      </c>
      <c r="L3308" s="51">
        <f t="shared" si="362"/>
        <v>3279.4476</v>
      </c>
      <c r="M3308" s="49">
        <v>0</v>
      </c>
      <c r="N3308" s="53">
        <f t="shared" si="363"/>
        <v>0</v>
      </c>
      <c r="O3308" s="54" t="s">
        <v>33</v>
      </c>
      <c r="P3308" s="55" t="s">
        <v>30</v>
      </c>
    </row>
    <row r="3309" ht="22.5" customHeight="1" spans="1:16">
      <c r="A3309" s="36" t="s">
        <v>58</v>
      </c>
      <c r="B3309" s="37" t="s">
        <v>57</v>
      </c>
      <c r="C3309" s="38">
        <v>44466</v>
      </c>
      <c r="D3309" s="37" t="str">
        <f t="shared" si="357"/>
        <v>September</v>
      </c>
      <c r="E3309" s="37">
        <f t="shared" si="358"/>
        <v>2021</v>
      </c>
      <c r="F3309" s="39">
        <v>152</v>
      </c>
      <c r="G3309" s="40">
        <v>59.93</v>
      </c>
      <c r="H3309" s="41">
        <f t="shared" si="359"/>
        <v>9109.36</v>
      </c>
      <c r="I3309" s="42">
        <v>0.15</v>
      </c>
      <c r="J3309" s="31" t="str">
        <f t="shared" si="360"/>
        <v>High (11–15%)</v>
      </c>
      <c r="K3309" s="41">
        <f t="shared" si="361"/>
        <v>1366.404</v>
      </c>
      <c r="L3309" s="41">
        <f t="shared" si="362"/>
        <v>7742.956</v>
      </c>
      <c r="M3309" s="39">
        <v>2</v>
      </c>
      <c r="N3309" s="43">
        <f t="shared" si="363"/>
        <v>0.0131578947368421</v>
      </c>
      <c r="O3309" s="44" t="s">
        <v>32</v>
      </c>
      <c r="P3309" s="45" t="s">
        <v>29</v>
      </c>
    </row>
    <row r="3310" ht="22.5" customHeight="1" spans="1:16">
      <c r="A3310" s="46" t="s">
        <v>10</v>
      </c>
      <c r="B3310" s="47" t="s">
        <v>62</v>
      </c>
      <c r="C3310" s="48">
        <v>44494</v>
      </c>
      <c r="D3310" s="47" t="str">
        <f t="shared" si="357"/>
        <v>October</v>
      </c>
      <c r="E3310" s="47">
        <f t="shared" si="358"/>
        <v>2021</v>
      </c>
      <c r="F3310" s="49">
        <v>164</v>
      </c>
      <c r="G3310" s="50">
        <v>37.6</v>
      </c>
      <c r="H3310" s="51">
        <f t="shared" si="359"/>
        <v>6166.4</v>
      </c>
      <c r="I3310" s="52">
        <v>0.22</v>
      </c>
      <c r="J3310" s="31" t="str">
        <f t="shared" si="360"/>
        <v>Maximum (21–25%)</v>
      </c>
      <c r="K3310" s="51">
        <f t="shared" si="361"/>
        <v>1356.608</v>
      </c>
      <c r="L3310" s="51">
        <f t="shared" si="362"/>
        <v>4809.792</v>
      </c>
      <c r="M3310" s="49">
        <v>2</v>
      </c>
      <c r="N3310" s="53">
        <f t="shared" si="363"/>
        <v>0.0121951219512195</v>
      </c>
      <c r="O3310" s="54" t="s">
        <v>33</v>
      </c>
      <c r="P3310" s="55" t="s">
        <v>29</v>
      </c>
    </row>
    <row r="3311" ht="22.5" customHeight="1" spans="1:16">
      <c r="A3311" s="36" t="s">
        <v>8</v>
      </c>
      <c r="B3311" s="37" t="s">
        <v>45</v>
      </c>
      <c r="C3311" s="38">
        <v>44515</v>
      </c>
      <c r="D3311" s="37" t="str">
        <f t="shared" si="357"/>
        <v>November</v>
      </c>
      <c r="E3311" s="37">
        <f t="shared" si="358"/>
        <v>2021</v>
      </c>
      <c r="F3311" s="39">
        <v>150</v>
      </c>
      <c r="G3311" s="40">
        <v>29.36</v>
      </c>
      <c r="H3311" s="41">
        <f t="shared" si="359"/>
        <v>4404</v>
      </c>
      <c r="I3311" s="42">
        <v>0.22</v>
      </c>
      <c r="J3311" s="31" t="str">
        <f t="shared" si="360"/>
        <v>Maximum (21–25%)</v>
      </c>
      <c r="K3311" s="41">
        <f t="shared" si="361"/>
        <v>968.88</v>
      </c>
      <c r="L3311" s="41">
        <f t="shared" si="362"/>
        <v>3435.12</v>
      </c>
      <c r="M3311" s="39">
        <v>0</v>
      </c>
      <c r="N3311" s="43">
        <f t="shared" si="363"/>
        <v>0</v>
      </c>
      <c r="O3311" s="44" t="s">
        <v>31</v>
      </c>
      <c r="P3311" s="45" t="s">
        <v>30</v>
      </c>
    </row>
    <row r="3312" ht="22.5" customHeight="1" spans="1:16">
      <c r="A3312" s="46" t="s">
        <v>48</v>
      </c>
      <c r="B3312" s="47" t="s">
        <v>49</v>
      </c>
      <c r="C3312" s="48">
        <v>44522</v>
      </c>
      <c r="D3312" s="47" t="str">
        <f t="shared" si="357"/>
        <v>November</v>
      </c>
      <c r="E3312" s="47">
        <f t="shared" si="358"/>
        <v>2021</v>
      </c>
      <c r="F3312" s="49">
        <v>146</v>
      </c>
      <c r="G3312" s="50">
        <v>46.04</v>
      </c>
      <c r="H3312" s="51">
        <f t="shared" si="359"/>
        <v>6721.84</v>
      </c>
      <c r="I3312" s="52">
        <v>0.15</v>
      </c>
      <c r="J3312" s="31" t="str">
        <f t="shared" si="360"/>
        <v>High (11–15%)</v>
      </c>
      <c r="K3312" s="51">
        <f t="shared" si="361"/>
        <v>1008.276</v>
      </c>
      <c r="L3312" s="51">
        <f t="shared" si="362"/>
        <v>5713.564</v>
      </c>
      <c r="M3312" s="49">
        <v>0</v>
      </c>
      <c r="N3312" s="53">
        <f t="shared" si="363"/>
        <v>0</v>
      </c>
      <c r="O3312" s="54" t="s">
        <v>31</v>
      </c>
      <c r="P3312" s="55" t="s">
        <v>28</v>
      </c>
    </row>
    <row r="3313" ht="22.5" customHeight="1" spans="1:16">
      <c r="A3313" s="36" t="s">
        <v>59</v>
      </c>
      <c r="B3313" s="37" t="s">
        <v>60</v>
      </c>
      <c r="C3313" s="38">
        <v>44529</v>
      </c>
      <c r="D3313" s="37" t="str">
        <f t="shared" si="357"/>
        <v>November</v>
      </c>
      <c r="E3313" s="37">
        <f t="shared" si="358"/>
        <v>2021</v>
      </c>
      <c r="F3313" s="39">
        <v>143</v>
      </c>
      <c r="G3313" s="40">
        <v>54.43</v>
      </c>
      <c r="H3313" s="41">
        <f t="shared" si="359"/>
        <v>7783.49</v>
      </c>
      <c r="I3313" s="42">
        <v>0.18</v>
      </c>
      <c r="J3313" s="31" t="str">
        <f t="shared" si="360"/>
        <v>Very High (16–20%)</v>
      </c>
      <c r="K3313" s="41">
        <f t="shared" si="361"/>
        <v>1401.0282</v>
      </c>
      <c r="L3313" s="41">
        <f t="shared" si="362"/>
        <v>6382.4618</v>
      </c>
      <c r="M3313" s="39">
        <v>3</v>
      </c>
      <c r="N3313" s="43">
        <f t="shared" si="363"/>
        <v>0.020979020979021</v>
      </c>
      <c r="O3313" s="44" t="s">
        <v>31</v>
      </c>
      <c r="P3313" s="45" t="s">
        <v>28</v>
      </c>
    </row>
    <row r="3314" ht="22.5" customHeight="1" spans="1:16">
      <c r="A3314" s="46" t="s">
        <v>56</v>
      </c>
      <c r="B3314" s="47" t="s">
        <v>57</v>
      </c>
      <c r="C3314" s="48">
        <v>44529</v>
      </c>
      <c r="D3314" s="47" t="str">
        <f t="shared" si="357"/>
        <v>November</v>
      </c>
      <c r="E3314" s="47">
        <f t="shared" si="358"/>
        <v>2021</v>
      </c>
      <c r="F3314" s="49">
        <v>158</v>
      </c>
      <c r="G3314" s="50">
        <v>20.07</v>
      </c>
      <c r="H3314" s="51">
        <f t="shared" si="359"/>
        <v>3171.06</v>
      </c>
      <c r="I3314" s="52">
        <v>0.07</v>
      </c>
      <c r="J3314" s="31" t="str">
        <f t="shared" si="360"/>
        <v>Moderate (6–10%)</v>
      </c>
      <c r="K3314" s="51">
        <f t="shared" si="361"/>
        <v>221.9742</v>
      </c>
      <c r="L3314" s="51">
        <f t="shared" si="362"/>
        <v>2949.0858</v>
      </c>
      <c r="M3314" s="49">
        <v>1</v>
      </c>
      <c r="N3314" s="53">
        <f t="shared" si="363"/>
        <v>0.00632911392405063</v>
      </c>
      <c r="O3314" s="54" t="s">
        <v>32</v>
      </c>
      <c r="P3314" s="55" t="s">
        <v>29</v>
      </c>
    </row>
    <row r="3315" ht="22.5" customHeight="1" spans="1:16">
      <c r="A3315" s="36" t="s">
        <v>10</v>
      </c>
      <c r="B3315" s="37" t="s">
        <v>62</v>
      </c>
      <c r="C3315" s="38">
        <v>44543</v>
      </c>
      <c r="D3315" s="37" t="str">
        <f t="shared" si="357"/>
        <v>December</v>
      </c>
      <c r="E3315" s="37">
        <f t="shared" si="358"/>
        <v>2021</v>
      </c>
      <c r="F3315" s="39">
        <v>163</v>
      </c>
      <c r="G3315" s="40">
        <v>59.9</v>
      </c>
      <c r="H3315" s="41">
        <f t="shared" si="359"/>
        <v>9763.7</v>
      </c>
      <c r="I3315" s="42">
        <v>0.14</v>
      </c>
      <c r="J3315" s="31" t="str">
        <f t="shared" si="360"/>
        <v>High (11–15%)</v>
      </c>
      <c r="K3315" s="41">
        <f t="shared" si="361"/>
        <v>1366.918</v>
      </c>
      <c r="L3315" s="41">
        <f t="shared" si="362"/>
        <v>8396.782</v>
      </c>
      <c r="M3315" s="39">
        <v>2</v>
      </c>
      <c r="N3315" s="43">
        <f t="shared" si="363"/>
        <v>0.0122699386503067</v>
      </c>
      <c r="O3315" s="44" t="s">
        <v>31</v>
      </c>
      <c r="P3315" s="45" t="s">
        <v>30</v>
      </c>
    </row>
    <row r="3316" ht="22.5" customHeight="1" spans="1:16">
      <c r="A3316" s="46" t="s">
        <v>46</v>
      </c>
      <c r="B3316" s="47" t="s">
        <v>47</v>
      </c>
      <c r="C3316" s="48">
        <v>44571</v>
      </c>
      <c r="D3316" s="47" t="str">
        <f t="shared" si="357"/>
        <v>January</v>
      </c>
      <c r="E3316" s="47">
        <f t="shared" si="358"/>
        <v>2022</v>
      </c>
      <c r="F3316" s="49">
        <v>153</v>
      </c>
      <c r="G3316" s="50">
        <v>10.17</v>
      </c>
      <c r="H3316" s="51">
        <f t="shared" si="359"/>
        <v>1556.01</v>
      </c>
      <c r="I3316" s="52">
        <v>0.11</v>
      </c>
      <c r="J3316" s="31" t="str">
        <f t="shared" si="360"/>
        <v>High (11–15%)</v>
      </c>
      <c r="K3316" s="51">
        <f t="shared" si="361"/>
        <v>171.1611</v>
      </c>
      <c r="L3316" s="51">
        <f t="shared" si="362"/>
        <v>1384.8489</v>
      </c>
      <c r="M3316" s="49">
        <v>2</v>
      </c>
      <c r="N3316" s="53">
        <f t="shared" si="363"/>
        <v>0.0130718954248366</v>
      </c>
      <c r="O3316" s="54" t="s">
        <v>32</v>
      </c>
      <c r="P3316" s="55" t="s">
        <v>29</v>
      </c>
    </row>
    <row r="3317" ht="22.5" customHeight="1" spans="1:16">
      <c r="A3317" s="36" t="s">
        <v>50</v>
      </c>
      <c r="B3317" s="37" t="s">
        <v>51</v>
      </c>
      <c r="C3317" s="38">
        <v>44571</v>
      </c>
      <c r="D3317" s="37" t="str">
        <f t="shared" si="357"/>
        <v>January</v>
      </c>
      <c r="E3317" s="37">
        <f t="shared" si="358"/>
        <v>2022</v>
      </c>
      <c r="F3317" s="39">
        <v>148</v>
      </c>
      <c r="G3317" s="40">
        <v>49.93</v>
      </c>
      <c r="H3317" s="41">
        <f t="shared" si="359"/>
        <v>7389.64</v>
      </c>
      <c r="I3317" s="42">
        <v>0.23</v>
      </c>
      <c r="J3317" s="31" t="str">
        <f t="shared" si="360"/>
        <v>Maximum (21–25%)</v>
      </c>
      <c r="K3317" s="41">
        <f t="shared" si="361"/>
        <v>1699.6172</v>
      </c>
      <c r="L3317" s="41">
        <f t="shared" si="362"/>
        <v>5690.0228</v>
      </c>
      <c r="M3317" s="39">
        <v>2</v>
      </c>
      <c r="N3317" s="43">
        <f t="shared" si="363"/>
        <v>0.0135135135135135</v>
      </c>
      <c r="O3317" s="44" t="s">
        <v>32</v>
      </c>
      <c r="P3317" s="45" t="s">
        <v>29</v>
      </c>
    </row>
    <row r="3318" ht="22.5" customHeight="1" spans="1:16">
      <c r="A3318" s="46" t="s">
        <v>10</v>
      </c>
      <c r="B3318" s="47" t="s">
        <v>62</v>
      </c>
      <c r="C3318" s="48">
        <v>44578</v>
      </c>
      <c r="D3318" s="47" t="str">
        <f t="shared" si="357"/>
        <v>January</v>
      </c>
      <c r="E3318" s="47">
        <f t="shared" si="358"/>
        <v>2022</v>
      </c>
      <c r="F3318" s="49">
        <v>139</v>
      </c>
      <c r="G3318" s="50">
        <v>34.32</v>
      </c>
      <c r="H3318" s="51">
        <f t="shared" si="359"/>
        <v>4770.48</v>
      </c>
      <c r="I3318" s="52">
        <v>0.11</v>
      </c>
      <c r="J3318" s="31" t="str">
        <f t="shared" si="360"/>
        <v>High (11–15%)</v>
      </c>
      <c r="K3318" s="51">
        <f t="shared" si="361"/>
        <v>524.7528</v>
      </c>
      <c r="L3318" s="51">
        <f t="shared" si="362"/>
        <v>4245.7272</v>
      </c>
      <c r="M3318" s="49">
        <v>0</v>
      </c>
      <c r="N3318" s="53">
        <f t="shared" si="363"/>
        <v>0</v>
      </c>
      <c r="O3318" s="54" t="s">
        <v>31</v>
      </c>
      <c r="P3318" s="55" t="s">
        <v>28</v>
      </c>
    </row>
    <row r="3319" ht="22.5" customHeight="1" spans="1:16">
      <c r="A3319" s="36" t="s">
        <v>7</v>
      </c>
      <c r="B3319" s="37" t="s">
        <v>47</v>
      </c>
      <c r="C3319" s="38">
        <v>44578</v>
      </c>
      <c r="D3319" s="37" t="str">
        <f t="shared" si="357"/>
        <v>January</v>
      </c>
      <c r="E3319" s="37">
        <f t="shared" si="358"/>
        <v>2022</v>
      </c>
      <c r="F3319" s="39">
        <v>122</v>
      </c>
      <c r="G3319" s="40">
        <v>45.25</v>
      </c>
      <c r="H3319" s="41">
        <f t="shared" si="359"/>
        <v>5520.5</v>
      </c>
      <c r="I3319" s="42">
        <v>0.23</v>
      </c>
      <c r="J3319" s="31" t="str">
        <f t="shared" si="360"/>
        <v>Maximum (21–25%)</v>
      </c>
      <c r="K3319" s="41">
        <f t="shared" si="361"/>
        <v>1269.715</v>
      </c>
      <c r="L3319" s="41">
        <f t="shared" si="362"/>
        <v>4250.785</v>
      </c>
      <c r="M3319" s="39">
        <v>2</v>
      </c>
      <c r="N3319" s="43">
        <f t="shared" si="363"/>
        <v>0.0163934426229508</v>
      </c>
      <c r="O3319" s="44" t="s">
        <v>33</v>
      </c>
      <c r="P3319" s="45" t="s">
        <v>29</v>
      </c>
    </row>
    <row r="3320" ht="22.5" customHeight="1" spans="1:16">
      <c r="A3320" s="46" t="s">
        <v>10</v>
      </c>
      <c r="B3320" s="47" t="s">
        <v>62</v>
      </c>
      <c r="C3320" s="48">
        <v>44599</v>
      </c>
      <c r="D3320" s="47" t="str">
        <f t="shared" si="357"/>
        <v>February</v>
      </c>
      <c r="E3320" s="47">
        <f t="shared" si="358"/>
        <v>2022</v>
      </c>
      <c r="F3320" s="49">
        <v>145</v>
      </c>
      <c r="G3320" s="50">
        <v>44.93</v>
      </c>
      <c r="H3320" s="51">
        <f t="shared" si="359"/>
        <v>6514.85</v>
      </c>
      <c r="I3320" s="52">
        <v>0.19</v>
      </c>
      <c r="J3320" s="31" t="str">
        <f t="shared" si="360"/>
        <v>Very High (16–20%)</v>
      </c>
      <c r="K3320" s="51">
        <f t="shared" si="361"/>
        <v>1237.8215</v>
      </c>
      <c r="L3320" s="51">
        <f t="shared" si="362"/>
        <v>5277.0285</v>
      </c>
      <c r="M3320" s="49">
        <v>1</v>
      </c>
      <c r="N3320" s="53">
        <f t="shared" si="363"/>
        <v>0.00689655172413793</v>
      </c>
      <c r="O3320" s="54" t="s">
        <v>31</v>
      </c>
      <c r="P3320" s="55" t="s">
        <v>30</v>
      </c>
    </row>
    <row r="3321" ht="22.5" customHeight="1" spans="1:16">
      <c r="A3321" s="36" t="s">
        <v>46</v>
      </c>
      <c r="B3321" s="37" t="s">
        <v>47</v>
      </c>
      <c r="C3321" s="38">
        <v>44599</v>
      </c>
      <c r="D3321" s="37" t="str">
        <f t="shared" si="357"/>
        <v>February</v>
      </c>
      <c r="E3321" s="37">
        <f t="shared" si="358"/>
        <v>2022</v>
      </c>
      <c r="F3321" s="39">
        <v>150</v>
      </c>
      <c r="G3321" s="40">
        <v>58.01</v>
      </c>
      <c r="H3321" s="41">
        <f t="shared" si="359"/>
        <v>8701.5</v>
      </c>
      <c r="I3321" s="42">
        <v>0.04</v>
      </c>
      <c r="J3321" s="31" t="str">
        <f t="shared" si="360"/>
        <v>Low (1–5%)</v>
      </c>
      <c r="K3321" s="41">
        <f t="shared" si="361"/>
        <v>348.059999999999</v>
      </c>
      <c r="L3321" s="41">
        <f t="shared" si="362"/>
        <v>8353.44</v>
      </c>
      <c r="M3321" s="39">
        <v>3</v>
      </c>
      <c r="N3321" s="43">
        <f t="shared" si="363"/>
        <v>0.02</v>
      </c>
      <c r="O3321" s="44" t="s">
        <v>31</v>
      </c>
      <c r="P3321" s="45" t="s">
        <v>30</v>
      </c>
    </row>
    <row r="3322" ht="22.5" customHeight="1" spans="1:16">
      <c r="A3322" s="46" t="s">
        <v>58</v>
      </c>
      <c r="B3322" s="47" t="s">
        <v>57</v>
      </c>
      <c r="C3322" s="48">
        <v>44613</v>
      </c>
      <c r="D3322" s="47" t="str">
        <f t="shared" si="357"/>
        <v>February</v>
      </c>
      <c r="E3322" s="47">
        <f t="shared" si="358"/>
        <v>2022</v>
      </c>
      <c r="F3322" s="49">
        <v>144</v>
      </c>
      <c r="G3322" s="50">
        <v>57.06</v>
      </c>
      <c r="H3322" s="51">
        <f t="shared" si="359"/>
        <v>8216.64</v>
      </c>
      <c r="I3322" s="52">
        <v>0.13</v>
      </c>
      <c r="J3322" s="31" t="str">
        <f t="shared" si="360"/>
        <v>High (11–15%)</v>
      </c>
      <c r="K3322" s="51">
        <f t="shared" si="361"/>
        <v>1068.1632</v>
      </c>
      <c r="L3322" s="51">
        <f t="shared" si="362"/>
        <v>7148.4768</v>
      </c>
      <c r="M3322" s="49">
        <v>1</v>
      </c>
      <c r="N3322" s="53">
        <f t="shared" si="363"/>
        <v>0.00694444444444444</v>
      </c>
      <c r="O3322" s="54" t="s">
        <v>33</v>
      </c>
      <c r="P3322" s="55" t="s">
        <v>28</v>
      </c>
    </row>
    <row r="3323" ht="22.5" customHeight="1" spans="1:16">
      <c r="A3323" s="36" t="s">
        <v>52</v>
      </c>
      <c r="B3323" s="37" t="s">
        <v>53</v>
      </c>
      <c r="C3323" s="38">
        <v>44613</v>
      </c>
      <c r="D3323" s="37" t="str">
        <f t="shared" si="357"/>
        <v>February</v>
      </c>
      <c r="E3323" s="37">
        <f t="shared" si="358"/>
        <v>2022</v>
      </c>
      <c r="F3323" s="39">
        <v>156</v>
      </c>
      <c r="G3323" s="40">
        <v>51.83</v>
      </c>
      <c r="H3323" s="41">
        <f t="shared" si="359"/>
        <v>8085.48</v>
      </c>
      <c r="I3323" s="42">
        <v>0.11</v>
      </c>
      <c r="J3323" s="31" t="str">
        <f t="shared" si="360"/>
        <v>High (11–15%)</v>
      </c>
      <c r="K3323" s="41">
        <f t="shared" si="361"/>
        <v>889.4028</v>
      </c>
      <c r="L3323" s="41">
        <f t="shared" si="362"/>
        <v>7196.0772</v>
      </c>
      <c r="M3323" s="39">
        <v>1</v>
      </c>
      <c r="N3323" s="43">
        <f t="shared" si="363"/>
        <v>0.00641025641025641</v>
      </c>
      <c r="O3323" s="44" t="s">
        <v>31</v>
      </c>
      <c r="P3323" s="45" t="s">
        <v>30</v>
      </c>
    </row>
    <row r="3324" ht="22.5" customHeight="1" spans="1:16">
      <c r="A3324" s="46" t="s">
        <v>50</v>
      </c>
      <c r="B3324" s="47" t="s">
        <v>51</v>
      </c>
      <c r="C3324" s="48">
        <v>44627</v>
      </c>
      <c r="D3324" s="47" t="str">
        <f t="shared" si="357"/>
        <v>March</v>
      </c>
      <c r="E3324" s="47">
        <f t="shared" si="358"/>
        <v>2022</v>
      </c>
      <c r="F3324" s="49">
        <v>144</v>
      </c>
      <c r="G3324" s="50">
        <v>56.65</v>
      </c>
      <c r="H3324" s="51">
        <f t="shared" si="359"/>
        <v>8157.6</v>
      </c>
      <c r="I3324" s="52">
        <v>0.01</v>
      </c>
      <c r="J3324" s="31" t="str">
        <f t="shared" si="360"/>
        <v>Low (1–5%)</v>
      </c>
      <c r="K3324" s="51">
        <f t="shared" si="361"/>
        <v>81.576</v>
      </c>
      <c r="L3324" s="51">
        <f t="shared" si="362"/>
        <v>8076.024</v>
      </c>
      <c r="M3324" s="49">
        <v>2</v>
      </c>
      <c r="N3324" s="53">
        <f t="shared" si="363"/>
        <v>0.0138888888888889</v>
      </c>
      <c r="O3324" s="54" t="s">
        <v>32</v>
      </c>
      <c r="P3324" s="55" t="s">
        <v>28</v>
      </c>
    </row>
    <row r="3325" ht="22.5" customHeight="1" spans="1:16">
      <c r="A3325" s="36" t="s">
        <v>9</v>
      </c>
      <c r="B3325" s="37" t="s">
        <v>62</v>
      </c>
      <c r="C3325" s="38">
        <v>44627</v>
      </c>
      <c r="D3325" s="37" t="str">
        <f t="shared" si="357"/>
        <v>March</v>
      </c>
      <c r="E3325" s="37">
        <f t="shared" si="358"/>
        <v>2022</v>
      </c>
      <c r="F3325" s="39">
        <v>155</v>
      </c>
      <c r="G3325" s="40">
        <v>49.39</v>
      </c>
      <c r="H3325" s="41">
        <f t="shared" si="359"/>
        <v>7655.45</v>
      </c>
      <c r="I3325" s="42">
        <v>0.18</v>
      </c>
      <c r="J3325" s="31" t="str">
        <f t="shared" si="360"/>
        <v>Very High (16–20%)</v>
      </c>
      <c r="K3325" s="41">
        <f t="shared" si="361"/>
        <v>1377.981</v>
      </c>
      <c r="L3325" s="41">
        <f t="shared" si="362"/>
        <v>6277.469</v>
      </c>
      <c r="M3325" s="39">
        <v>2</v>
      </c>
      <c r="N3325" s="43">
        <f t="shared" si="363"/>
        <v>0.0129032258064516</v>
      </c>
      <c r="O3325" s="44" t="s">
        <v>32</v>
      </c>
      <c r="P3325" s="45" t="s">
        <v>28</v>
      </c>
    </row>
    <row r="3326" ht="22.5" customHeight="1" spans="1:16">
      <c r="A3326" s="46" t="s">
        <v>64</v>
      </c>
      <c r="B3326" s="47" t="s">
        <v>65</v>
      </c>
      <c r="C3326" s="48">
        <v>44634</v>
      </c>
      <c r="D3326" s="47" t="str">
        <f t="shared" si="357"/>
        <v>March</v>
      </c>
      <c r="E3326" s="47">
        <f t="shared" si="358"/>
        <v>2022</v>
      </c>
      <c r="F3326" s="49">
        <v>161</v>
      </c>
      <c r="G3326" s="50">
        <v>37.25</v>
      </c>
      <c r="H3326" s="51">
        <f t="shared" si="359"/>
        <v>5997.25</v>
      </c>
      <c r="I3326" s="52">
        <v>0.1</v>
      </c>
      <c r="J3326" s="31" t="str">
        <f t="shared" si="360"/>
        <v>Moderate (6–10%)</v>
      </c>
      <c r="K3326" s="51">
        <f t="shared" si="361"/>
        <v>599.724999999999</v>
      </c>
      <c r="L3326" s="51">
        <f t="shared" si="362"/>
        <v>5397.525</v>
      </c>
      <c r="M3326" s="49">
        <v>1</v>
      </c>
      <c r="N3326" s="53">
        <f t="shared" si="363"/>
        <v>0.0062111801242236</v>
      </c>
      <c r="O3326" s="54" t="s">
        <v>33</v>
      </c>
      <c r="P3326" s="55" t="s">
        <v>29</v>
      </c>
    </row>
    <row r="3327" ht="22.5" customHeight="1" spans="1:16">
      <c r="A3327" s="36" t="s">
        <v>8</v>
      </c>
      <c r="B3327" s="37" t="s">
        <v>45</v>
      </c>
      <c r="C3327" s="38">
        <v>44655</v>
      </c>
      <c r="D3327" s="37" t="str">
        <f t="shared" si="357"/>
        <v>April</v>
      </c>
      <c r="E3327" s="37">
        <f t="shared" si="358"/>
        <v>2022</v>
      </c>
      <c r="F3327" s="39">
        <v>151</v>
      </c>
      <c r="G3327" s="40">
        <v>18.21</v>
      </c>
      <c r="H3327" s="41">
        <f t="shared" si="359"/>
        <v>2749.71</v>
      </c>
      <c r="I3327" s="42">
        <v>0.03</v>
      </c>
      <c r="J3327" s="31" t="str">
        <f t="shared" si="360"/>
        <v>Low (1–5%)</v>
      </c>
      <c r="K3327" s="41">
        <f t="shared" si="361"/>
        <v>82.4913000000001</v>
      </c>
      <c r="L3327" s="41">
        <f t="shared" si="362"/>
        <v>2667.2187</v>
      </c>
      <c r="M3327" s="39">
        <v>1</v>
      </c>
      <c r="N3327" s="43">
        <f t="shared" si="363"/>
        <v>0.00662251655629139</v>
      </c>
      <c r="O3327" s="44" t="s">
        <v>32</v>
      </c>
      <c r="P3327" s="45" t="s">
        <v>28</v>
      </c>
    </row>
    <row r="3328" ht="22.5" customHeight="1" spans="1:16">
      <c r="A3328" s="46" t="s">
        <v>61</v>
      </c>
      <c r="B3328" s="47" t="s">
        <v>62</v>
      </c>
      <c r="C3328" s="48">
        <v>44662</v>
      </c>
      <c r="D3328" s="47" t="str">
        <f t="shared" si="357"/>
        <v>April</v>
      </c>
      <c r="E3328" s="47">
        <f t="shared" si="358"/>
        <v>2022</v>
      </c>
      <c r="F3328" s="49">
        <v>103</v>
      </c>
      <c r="G3328" s="50">
        <v>15.52</v>
      </c>
      <c r="H3328" s="51">
        <f t="shared" si="359"/>
        <v>1598.56</v>
      </c>
      <c r="I3328" s="52">
        <v>0.01</v>
      </c>
      <c r="J3328" s="31" t="str">
        <f t="shared" si="360"/>
        <v>Low (1–5%)</v>
      </c>
      <c r="K3328" s="51">
        <f t="shared" si="361"/>
        <v>15.9856</v>
      </c>
      <c r="L3328" s="51">
        <f t="shared" si="362"/>
        <v>1582.5744</v>
      </c>
      <c r="M3328" s="49">
        <v>0</v>
      </c>
      <c r="N3328" s="53">
        <f t="shared" si="363"/>
        <v>0</v>
      </c>
      <c r="O3328" s="54" t="s">
        <v>31</v>
      </c>
      <c r="P3328" s="55" t="s">
        <v>30</v>
      </c>
    </row>
    <row r="3329" ht="22.5" customHeight="1" spans="1:16">
      <c r="A3329" s="36" t="s">
        <v>58</v>
      </c>
      <c r="B3329" s="37" t="s">
        <v>57</v>
      </c>
      <c r="C3329" s="38">
        <v>44662</v>
      </c>
      <c r="D3329" s="37" t="str">
        <f t="shared" si="357"/>
        <v>April</v>
      </c>
      <c r="E3329" s="37">
        <f t="shared" si="358"/>
        <v>2022</v>
      </c>
      <c r="F3329" s="39">
        <v>137</v>
      </c>
      <c r="G3329" s="40">
        <v>53.6</v>
      </c>
      <c r="H3329" s="41">
        <f t="shared" si="359"/>
        <v>7343.2</v>
      </c>
      <c r="I3329" s="42">
        <v>0.16</v>
      </c>
      <c r="J3329" s="31" t="str">
        <f t="shared" si="360"/>
        <v>Very High (16–20%)</v>
      </c>
      <c r="K3329" s="41">
        <f t="shared" si="361"/>
        <v>1174.912</v>
      </c>
      <c r="L3329" s="41">
        <f t="shared" si="362"/>
        <v>6168.288</v>
      </c>
      <c r="M3329" s="39">
        <v>1</v>
      </c>
      <c r="N3329" s="43">
        <f t="shared" si="363"/>
        <v>0.0072992700729927</v>
      </c>
      <c r="O3329" s="44" t="s">
        <v>31</v>
      </c>
      <c r="P3329" s="45" t="s">
        <v>30</v>
      </c>
    </row>
    <row r="3330" ht="22.5" customHeight="1" spans="1:16">
      <c r="A3330" s="46" t="s">
        <v>9</v>
      </c>
      <c r="B3330" s="47" t="s">
        <v>62</v>
      </c>
      <c r="C3330" s="48">
        <v>44669</v>
      </c>
      <c r="D3330" s="47" t="str">
        <f t="shared" si="357"/>
        <v>April</v>
      </c>
      <c r="E3330" s="47">
        <f t="shared" si="358"/>
        <v>2022</v>
      </c>
      <c r="F3330" s="49">
        <v>140</v>
      </c>
      <c r="G3330" s="50">
        <v>51.15</v>
      </c>
      <c r="H3330" s="51">
        <f t="shared" si="359"/>
        <v>7161</v>
      </c>
      <c r="I3330" s="52">
        <v>0.04</v>
      </c>
      <c r="J3330" s="31" t="str">
        <f t="shared" si="360"/>
        <v>Low (1–5%)</v>
      </c>
      <c r="K3330" s="51">
        <f t="shared" si="361"/>
        <v>286.440000000001</v>
      </c>
      <c r="L3330" s="51">
        <f t="shared" si="362"/>
        <v>6874.56</v>
      </c>
      <c r="M3330" s="49">
        <v>0</v>
      </c>
      <c r="N3330" s="53">
        <f t="shared" si="363"/>
        <v>0</v>
      </c>
      <c r="O3330" s="54" t="s">
        <v>33</v>
      </c>
      <c r="P3330" s="55" t="s">
        <v>30</v>
      </c>
    </row>
    <row r="3331" ht="22.5" customHeight="1" spans="1:16">
      <c r="A3331" s="36" t="s">
        <v>8</v>
      </c>
      <c r="B3331" s="37" t="s">
        <v>45</v>
      </c>
      <c r="C3331" s="38">
        <v>44725</v>
      </c>
      <c r="D3331" s="37" t="str">
        <f t="shared" ref="D3331:D3394" si="364">TEXT(C3331,"mmmm")</f>
        <v>June</v>
      </c>
      <c r="E3331" s="37">
        <f t="shared" ref="E3331:E3394" si="365">YEAR(C3331)</f>
        <v>2022</v>
      </c>
      <c r="F3331" s="39">
        <v>167</v>
      </c>
      <c r="G3331" s="40">
        <v>48.93</v>
      </c>
      <c r="H3331" s="41">
        <f t="shared" ref="H3331:H3394" si="366">F3331*G3331</f>
        <v>8171.31</v>
      </c>
      <c r="I3331" s="42">
        <v>0.22</v>
      </c>
      <c r="J3331" s="31" t="str">
        <f t="shared" ref="J3331:J3394" si="367">IF(I3331=0,"No Discount",IF(I3331&lt;=0.05,"Low (1–5%)",IF(I3331&lt;=0.1,"Moderate (6–10%)",IF(I3331&lt;=0.15,"High (11–15%)",IF(I3331&lt;=0.2,"Very High (16–20%)","Maximum (21–25%)")))))</f>
        <v>Maximum (21–25%)</v>
      </c>
      <c r="K3331" s="41">
        <f t="shared" ref="K3331:K3394" si="368">H3331-L3331</f>
        <v>1797.6882</v>
      </c>
      <c r="L3331" s="41">
        <f t="shared" ref="L3331:L3394" si="369">H3331*(1-I3331)</f>
        <v>6373.6218</v>
      </c>
      <c r="M3331" s="39">
        <v>2</v>
      </c>
      <c r="N3331" s="43">
        <f t="shared" ref="N3331:N3394" si="370">M3331/F3331</f>
        <v>0.0119760479041916</v>
      </c>
      <c r="O3331" s="44" t="s">
        <v>33</v>
      </c>
      <c r="P3331" s="45" t="s">
        <v>29</v>
      </c>
    </row>
    <row r="3332" ht="22.5" customHeight="1" spans="1:16">
      <c r="A3332" s="46" t="s">
        <v>6</v>
      </c>
      <c r="B3332" s="47" t="s">
        <v>51</v>
      </c>
      <c r="C3332" s="48">
        <v>44760</v>
      </c>
      <c r="D3332" s="47" t="str">
        <f t="shared" si="364"/>
        <v>July</v>
      </c>
      <c r="E3332" s="47">
        <f t="shared" si="365"/>
        <v>2022</v>
      </c>
      <c r="F3332" s="49">
        <v>163</v>
      </c>
      <c r="G3332" s="50">
        <v>13.04</v>
      </c>
      <c r="H3332" s="51">
        <f t="shared" si="366"/>
        <v>2125.52</v>
      </c>
      <c r="I3332" s="52">
        <v>0.11</v>
      </c>
      <c r="J3332" s="31" t="str">
        <f t="shared" si="367"/>
        <v>High (11–15%)</v>
      </c>
      <c r="K3332" s="51">
        <f t="shared" si="368"/>
        <v>233.8072</v>
      </c>
      <c r="L3332" s="51">
        <f t="shared" si="369"/>
        <v>1891.7128</v>
      </c>
      <c r="M3332" s="49">
        <v>1</v>
      </c>
      <c r="N3332" s="53">
        <f t="shared" si="370"/>
        <v>0.00613496932515337</v>
      </c>
      <c r="O3332" s="54" t="s">
        <v>31</v>
      </c>
      <c r="P3332" s="55" t="s">
        <v>30</v>
      </c>
    </row>
    <row r="3333" ht="22.5" customHeight="1" spans="1:16">
      <c r="A3333" s="36" t="s">
        <v>64</v>
      </c>
      <c r="B3333" s="37" t="s">
        <v>65</v>
      </c>
      <c r="C3333" s="38">
        <v>44767</v>
      </c>
      <c r="D3333" s="37" t="str">
        <f t="shared" si="364"/>
        <v>July</v>
      </c>
      <c r="E3333" s="37">
        <f t="shared" si="365"/>
        <v>2022</v>
      </c>
      <c r="F3333" s="39">
        <v>137</v>
      </c>
      <c r="G3333" s="40">
        <v>45.09</v>
      </c>
      <c r="H3333" s="41">
        <f t="shared" si="366"/>
        <v>6177.33</v>
      </c>
      <c r="I3333" s="42">
        <v>0.2</v>
      </c>
      <c r="J3333" s="31" t="str">
        <f t="shared" si="367"/>
        <v>Very High (16–20%)</v>
      </c>
      <c r="K3333" s="41">
        <f t="shared" si="368"/>
        <v>1235.466</v>
      </c>
      <c r="L3333" s="41">
        <f t="shared" si="369"/>
        <v>4941.864</v>
      </c>
      <c r="M3333" s="39">
        <v>0</v>
      </c>
      <c r="N3333" s="43">
        <f t="shared" si="370"/>
        <v>0</v>
      </c>
      <c r="O3333" s="44" t="s">
        <v>33</v>
      </c>
      <c r="P3333" s="45" t="s">
        <v>30</v>
      </c>
    </row>
    <row r="3334" ht="22.5" customHeight="1" spans="1:16">
      <c r="A3334" s="46" t="s">
        <v>63</v>
      </c>
      <c r="B3334" s="47" t="s">
        <v>57</v>
      </c>
      <c r="C3334" s="48">
        <v>44774</v>
      </c>
      <c r="D3334" s="47" t="str">
        <f t="shared" si="364"/>
        <v>August</v>
      </c>
      <c r="E3334" s="47">
        <f t="shared" si="365"/>
        <v>2022</v>
      </c>
      <c r="F3334" s="49">
        <v>137</v>
      </c>
      <c r="G3334" s="50">
        <v>52.46</v>
      </c>
      <c r="H3334" s="51">
        <f t="shared" si="366"/>
        <v>7187.02</v>
      </c>
      <c r="I3334" s="52">
        <v>0.15</v>
      </c>
      <c r="J3334" s="31" t="str">
        <f t="shared" si="367"/>
        <v>High (11–15%)</v>
      </c>
      <c r="K3334" s="51">
        <f t="shared" si="368"/>
        <v>1078.053</v>
      </c>
      <c r="L3334" s="51">
        <f t="shared" si="369"/>
        <v>6108.967</v>
      </c>
      <c r="M3334" s="49">
        <v>3</v>
      </c>
      <c r="N3334" s="53">
        <f t="shared" si="370"/>
        <v>0.0218978102189781</v>
      </c>
      <c r="O3334" s="54" t="s">
        <v>33</v>
      </c>
      <c r="P3334" s="55" t="s">
        <v>30</v>
      </c>
    </row>
    <row r="3335" ht="22.5" customHeight="1" spans="1:16">
      <c r="A3335" s="36" t="s">
        <v>9</v>
      </c>
      <c r="B3335" s="37" t="s">
        <v>62</v>
      </c>
      <c r="C3335" s="38">
        <v>44788</v>
      </c>
      <c r="D3335" s="37" t="str">
        <f t="shared" si="364"/>
        <v>August</v>
      </c>
      <c r="E3335" s="37">
        <f t="shared" si="365"/>
        <v>2022</v>
      </c>
      <c r="F3335" s="39">
        <v>162</v>
      </c>
      <c r="G3335" s="40">
        <v>52.64</v>
      </c>
      <c r="H3335" s="41">
        <f t="shared" si="366"/>
        <v>8527.68</v>
      </c>
      <c r="I3335" s="42">
        <v>0.06</v>
      </c>
      <c r="J3335" s="31" t="str">
        <f t="shared" si="367"/>
        <v>Moderate (6–10%)</v>
      </c>
      <c r="K3335" s="41">
        <f t="shared" si="368"/>
        <v>511.660800000001</v>
      </c>
      <c r="L3335" s="41">
        <f t="shared" si="369"/>
        <v>8016.0192</v>
      </c>
      <c r="M3335" s="39">
        <v>0</v>
      </c>
      <c r="N3335" s="43">
        <f t="shared" si="370"/>
        <v>0</v>
      </c>
      <c r="O3335" s="44" t="s">
        <v>33</v>
      </c>
      <c r="P3335" s="45" t="s">
        <v>29</v>
      </c>
    </row>
    <row r="3336" ht="22.5" customHeight="1" spans="1:16">
      <c r="A3336" s="46" t="s">
        <v>7</v>
      </c>
      <c r="B3336" s="47" t="s">
        <v>47</v>
      </c>
      <c r="C3336" s="48">
        <v>44795</v>
      </c>
      <c r="D3336" s="47" t="str">
        <f t="shared" si="364"/>
        <v>August</v>
      </c>
      <c r="E3336" s="47">
        <f t="shared" si="365"/>
        <v>2022</v>
      </c>
      <c r="F3336" s="49">
        <v>167</v>
      </c>
      <c r="G3336" s="50">
        <v>56.67</v>
      </c>
      <c r="H3336" s="51">
        <f t="shared" si="366"/>
        <v>9463.89</v>
      </c>
      <c r="I3336" s="52">
        <v>0.09</v>
      </c>
      <c r="J3336" s="31" t="str">
        <f t="shared" si="367"/>
        <v>Moderate (6–10%)</v>
      </c>
      <c r="K3336" s="51">
        <f t="shared" si="368"/>
        <v>851.750099999999</v>
      </c>
      <c r="L3336" s="51">
        <f t="shared" si="369"/>
        <v>8612.1399</v>
      </c>
      <c r="M3336" s="49">
        <v>3</v>
      </c>
      <c r="N3336" s="53">
        <f t="shared" si="370"/>
        <v>0.0179640718562874</v>
      </c>
      <c r="O3336" s="54" t="s">
        <v>31</v>
      </c>
      <c r="P3336" s="55" t="s">
        <v>30</v>
      </c>
    </row>
    <row r="3337" ht="22.5" customHeight="1" spans="1:16">
      <c r="A3337" s="36" t="s">
        <v>64</v>
      </c>
      <c r="B3337" s="37" t="s">
        <v>65</v>
      </c>
      <c r="C3337" s="38">
        <v>44802</v>
      </c>
      <c r="D3337" s="37" t="str">
        <f t="shared" si="364"/>
        <v>August</v>
      </c>
      <c r="E3337" s="37">
        <f t="shared" si="365"/>
        <v>2022</v>
      </c>
      <c r="F3337" s="39">
        <v>131</v>
      </c>
      <c r="G3337" s="40">
        <v>45.45</v>
      </c>
      <c r="H3337" s="41">
        <f t="shared" si="366"/>
        <v>5953.95</v>
      </c>
      <c r="I3337" s="42">
        <v>0.23</v>
      </c>
      <c r="J3337" s="31" t="str">
        <f t="shared" si="367"/>
        <v>Maximum (21–25%)</v>
      </c>
      <c r="K3337" s="41">
        <f t="shared" si="368"/>
        <v>1369.4085</v>
      </c>
      <c r="L3337" s="41">
        <f t="shared" si="369"/>
        <v>4584.5415</v>
      </c>
      <c r="M3337" s="39">
        <v>2</v>
      </c>
      <c r="N3337" s="43">
        <f t="shared" si="370"/>
        <v>0.0152671755725191</v>
      </c>
      <c r="O3337" s="44" t="s">
        <v>31</v>
      </c>
      <c r="P3337" s="45" t="s">
        <v>30</v>
      </c>
    </row>
    <row r="3338" ht="22.5" customHeight="1" spans="1:16">
      <c r="A3338" s="46" t="s">
        <v>9</v>
      </c>
      <c r="B3338" s="47" t="s">
        <v>62</v>
      </c>
      <c r="C3338" s="48">
        <v>44802</v>
      </c>
      <c r="D3338" s="47" t="str">
        <f t="shared" si="364"/>
        <v>August</v>
      </c>
      <c r="E3338" s="47">
        <f t="shared" si="365"/>
        <v>2022</v>
      </c>
      <c r="F3338" s="49">
        <v>146</v>
      </c>
      <c r="G3338" s="50">
        <v>33.03</v>
      </c>
      <c r="H3338" s="51">
        <f t="shared" si="366"/>
        <v>4822.38</v>
      </c>
      <c r="I3338" s="52">
        <v>0.22</v>
      </c>
      <c r="J3338" s="31" t="str">
        <f t="shared" si="367"/>
        <v>Maximum (21–25%)</v>
      </c>
      <c r="K3338" s="51">
        <f t="shared" si="368"/>
        <v>1060.9236</v>
      </c>
      <c r="L3338" s="51">
        <f t="shared" si="369"/>
        <v>3761.4564</v>
      </c>
      <c r="M3338" s="49">
        <v>1</v>
      </c>
      <c r="N3338" s="53">
        <f t="shared" si="370"/>
        <v>0.00684931506849315</v>
      </c>
      <c r="O3338" s="54" t="s">
        <v>32</v>
      </c>
      <c r="P3338" s="55" t="s">
        <v>29</v>
      </c>
    </row>
    <row r="3339" ht="22.5" customHeight="1" spans="1:16">
      <c r="A3339" s="36" t="s">
        <v>50</v>
      </c>
      <c r="B3339" s="37" t="s">
        <v>51</v>
      </c>
      <c r="C3339" s="38">
        <v>44809</v>
      </c>
      <c r="D3339" s="37" t="str">
        <f t="shared" si="364"/>
        <v>September</v>
      </c>
      <c r="E3339" s="37">
        <f t="shared" si="365"/>
        <v>2022</v>
      </c>
      <c r="F3339" s="39">
        <v>148</v>
      </c>
      <c r="G3339" s="40">
        <v>37.75</v>
      </c>
      <c r="H3339" s="41">
        <f t="shared" si="366"/>
        <v>5587</v>
      </c>
      <c r="I3339" s="42">
        <v>0.07</v>
      </c>
      <c r="J3339" s="31" t="str">
        <f t="shared" si="367"/>
        <v>Moderate (6–10%)</v>
      </c>
      <c r="K3339" s="41">
        <f t="shared" si="368"/>
        <v>391.09</v>
      </c>
      <c r="L3339" s="41">
        <f t="shared" si="369"/>
        <v>5195.91</v>
      </c>
      <c r="M3339" s="39">
        <v>0</v>
      </c>
      <c r="N3339" s="43">
        <f t="shared" si="370"/>
        <v>0</v>
      </c>
      <c r="O3339" s="44" t="s">
        <v>32</v>
      </c>
      <c r="P3339" s="45" t="s">
        <v>29</v>
      </c>
    </row>
    <row r="3340" ht="22.5" customHeight="1" spans="1:16">
      <c r="A3340" s="46" t="s">
        <v>48</v>
      </c>
      <c r="B3340" s="47" t="s">
        <v>49</v>
      </c>
      <c r="C3340" s="48">
        <v>44816</v>
      </c>
      <c r="D3340" s="47" t="str">
        <f t="shared" si="364"/>
        <v>September</v>
      </c>
      <c r="E3340" s="47">
        <f t="shared" si="365"/>
        <v>2022</v>
      </c>
      <c r="F3340" s="49">
        <v>130</v>
      </c>
      <c r="G3340" s="50">
        <v>24.59</v>
      </c>
      <c r="H3340" s="51">
        <f t="shared" si="366"/>
        <v>3196.7</v>
      </c>
      <c r="I3340" s="52">
        <v>0.05</v>
      </c>
      <c r="J3340" s="31" t="str">
        <f t="shared" si="367"/>
        <v>Low (1–5%)</v>
      </c>
      <c r="K3340" s="51">
        <f t="shared" si="368"/>
        <v>159.835</v>
      </c>
      <c r="L3340" s="51">
        <f t="shared" si="369"/>
        <v>3036.865</v>
      </c>
      <c r="M3340" s="49">
        <v>0</v>
      </c>
      <c r="N3340" s="53">
        <f t="shared" si="370"/>
        <v>0</v>
      </c>
      <c r="O3340" s="54" t="s">
        <v>32</v>
      </c>
      <c r="P3340" s="55" t="s">
        <v>30</v>
      </c>
    </row>
    <row r="3341" ht="22.5" customHeight="1" spans="1:16">
      <c r="A3341" s="36" t="s">
        <v>64</v>
      </c>
      <c r="B3341" s="37" t="s">
        <v>65</v>
      </c>
      <c r="C3341" s="38">
        <v>44823</v>
      </c>
      <c r="D3341" s="37" t="str">
        <f t="shared" si="364"/>
        <v>September</v>
      </c>
      <c r="E3341" s="37">
        <f t="shared" si="365"/>
        <v>2022</v>
      </c>
      <c r="F3341" s="39">
        <v>139</v>
      </c>
      <c r="G3341" s="40">
        <v>23.85</v>
      </c>
      <c r="H3341" s="41">
        <f t="shared" si="366"/>
        <v>3315.15</v>
      </c>
      <c r="I3341" s="42">
        <v>0.22</v>
      </c>
      <c r="J3341" s="31" t="str">
        <f t="shared" si="367"/>
        <v>Maximum (21–25%)</v>
      </c>
      <c r="K3341" s="41">
        <f t="shared" si="368"/>
        <v>729.333</v>
      </c>
      <c r="L3341" s="41">
        <f t="shared" si="369"/>
        <v>2585.817</v>
      </c>
      <c r="M3341" s="39">
        <v>0</v>
      </c>
      <c r="N3341" s="43">
        <f t="shared" si="370"/>
        <v>0</v>
      </c>
      <c r="O3341" s="44" t="s">
        <v>31</v>
      </c>
      <c r="P3341" s="45" t="s">
        <v>30</v>
      </c>
    </row>
    <row r="3342" ht="22.5" customHeight="1" spans="1:16">
      <c r="A3342" s="46" t="s">
        <v>9</v>
      </c>
      <c r="B3342" s="47" t="s">
        <v>62</v>
      </c>
      <c r="C3342" s="48">
        <v>44823</v>
      </c>
      <c r="D3342" s="47" t="str">
        <f t="shared" si="364"/>
        <v>September</v>
      </c>
      <c r="E3342" s="47">
        <f t="shared" si="365"/>
        <v>2022</v>
      </c>
      <c r="F3342" s="49">
        <v>159</v>
      </c>
      <c r="G3342" s="50">
        <v>22.54</v>
      </c>
      <c r="H3342" s="51">
        <f t="shared" si="366"/>
        <v>3583.86</v>
      </c>
      <c r="I3342" s="52">
        <v>0.11</v>
      </c>
      <c r="J3342" s="31" t="str">
        <f t="shared" si="367"/>
        <v>High (11–15%)</v>
      </c>
      <c r="K3342" s="51">
        <f t="shared" si="368"/>
        <v>394.2246</v>
      </c>
      <c r="L3342" s="51">
        <f t="shared" si="369"/>
        <v>3189.6354</v>
      </c>
      <c r="M3342" s="49">
        <v>2</v>
      </c>
      <c r="N3342" s="53">
        <f t="shared" si="370"/>
        <v>0.0125786163522013</v>
      </c>
      <c r="O3342" s="54" t="s">
        <v>31</v>
      </c>
      <c r="P3342" s="55" t="s">
        <v>29</v>
      </c>
    </row>
    <row r="3343" ht="22.5" customHeight="1" spans="1:16">
      <c r="A3343" s="36" t="s">
        <v>10</v>
      </c>
      <c r="B3343" s="37" t="s">
        <v>62</v>
      </c>
      <c r="C3343" s="38">
        <v>44830</v>
      </c>
      <c r="D3343" s="37" t="str">
        <f t="shared" si="364"/>
        <v>September</v>
      </c>
      <c r="E3343" s="37">
        <f t="shared" si="365"/>
        <v>2022</v>
      </c>
      <c r="F3343" s="39">
        <v>137</v>
      </c>
      <c r="G3343" s="40">
        <v>22.71</v>
      </c>
      <c r="H3343" s="41">
        <f t="shared" si="366"/>
        <v>3111.27</v>
      </c>
      <c r="I3343" s="42">
        <v>0.19</v>
      </c>
      <c r="J3343" s="31" t="str">
        <f t="shared" si="367"/>
        <v>Very High (16–20%)</v>
      </c>
      <c r="K3343" s="41">
        <f t="shared" si="368"/>
        <v>591.1413</v>
      </c>
      <c r="L3343" s="41">
        <f t="shared" si="369"/>
        <v>2520.1287</v>
      </c>
      <c r="M3343" s="39">
        <v>1</v>
      </c>
      <c r="N3343" s="43">
        <f t="shared" si="370"/>
        <v>0.0072992700729927</v>
      </c>
      <c r="O3343" s="44" t="s">
        <v>32</v>
      </c>
      <c r="P3343" s="45" t="s">
        <v>28</v>
      </c>
    </row>
    <row r="3344" ht="22.5" customHeight="1" spans="1:16">
      <c r="A3344" s="46" t="s">
        <v>8</v>
      </c>
      <c r="B3344" s="47" t="s">
        <v>45</v>
      </c>
      <c r="C3344" s="48">
        <v>44830</v>
      </c>
      <c r="D3344" s="47" t="str">
        <f t="shared" si="364"/>
        <v>September</v>
      </c>
      <c r="E3344" s="47">
        <f t="shared" si="365"/>
        <v>2022</v>
      </c>
      <c r="F3344" s="49">
        <v>155</v>
      </c>
      <c r="G3344" s="50">
        <v>18.78</v>
      </c>
      <c r="H3344" s="51">
        <f t="shared" si="366"/>
        <v>2910.9</v>
      </c>
      <c r="I3344" s="52">
        <v>0.05</v>
      </c>
      <c r="J3344" s="31" t="str">
        <f t="shared" si="367"/>
        <v>Low (1–5%)</v>
      </c>
      <c r="K3344" s="51">
        <f t="shared" si="368"/>
        <v>145.545</v>
      </c>
      <c r="L3344" s="51">
        <f t="shared" si="369"/>
        <v>2765.355</v>
      </c>
      <c r="M3344" s="49">
        <v>4</v>
      </c>
      <c r="N3344" s="53">
        <f t="shared" si="370"/>
        <v>0.0258064516129032</v>
      </c>
      <c r="O3344" s="54" t="s">
        <v>33</v>
      </c>
      <c r="P3344" s="55" t="s">
        <v>28</v>
      </c>
    </row>
    <row r="3345" ht="22.5" customHeight="1" spans="1:16">
      <c r="A3345" s="36" t="s">
        <v>59</v>
      </c>
      <c r="B3345" s="37" t="s">
        <v>60</v>
      </c>
      <c r="C3345" s="38">
        <v>44844</v>
      </c>
      <c r="D3345" s="37" t="str">
        <f t="shared" si="364"/>
        <v>October</v>
      </c>
      <c r="E3345" s="37">
        <f t="shared" si="365"/>
        <v>2022</v>
      </c>
      <c r="F3345" s="39">
        <v>146</v>
      </c>
      <c r="G3345" s="40">
        <v>39.43</v>
      </c>
      <c r="H3345" s="41">
        <f t="shared" si="366"/>
        <v>5756.78</v>
      </c>
      <c r="I3345" s="42">
        <v>0.02</v>
      </c>
      <c r="J3345" s="31" t="str">
        <f t="shared" si="367"/>
        <v>Low (1–5%)</v>
      </c>
      <c r="K3345" s="41">
        <f t="shared" si="368"/>
        <v>115.135600000001</v>
      </c>
      <c r="L3345" s="41">
        <f t="shared" si="369"/>
        <v>5641.6444</v>
      </c>
      <c r="M3345" s="39">
        <v>3</v>
      </c>
      <c r="N3345" s="43">
        <f t="shared" si="370"/>
        <v>0.0205479452054795</v>
      </c>
      <c r="O3345" s="44" t="s">
        <v>32</v>
      </c>
      <c r="P3345" s="45" t="s">
        <v>29</v>
      </c>
    </row>
    <row r="3346" ht="22.5" customHeight="1" spans="1:16">
      <c r="A3346" s="46" t="s">
        <v>54</v>
      </c>
      <c r="B3346" s="47" t="s">
        <v>55</v>
      </c>
      <c r="C3346" s="48">
        <v>44900</v>
      </c>
      <c r="D3346" s="47" t="str">
        <f t="shared" si="364"/>
        <v>December</v>
      </c>
      <c r="E3346" s="47">
        <f t="shared" si="365"/>
        <v>2022</v>
      </c>
      <c r="F3346" s="49">
        <v>152</v>
      </c>
      <c r="G3346" s="50">
        <v>59.57</v>
      </c>
      <c r="H3346" s="51">
        <f t="shared" si="366"/>
        <v>9054.64</v>
      </c>
      <c r="I3346" s="52">
        <v>0.11</v>
      </c>
      <c r="J3346" s="31" t="str">
        <f t="shared" si="367"/>
        <v>High (11–15%)</v>
      </c>
      <c r="K3346" s="51">
        <f t="shared" si="368"/>
        <v>996.0104</v>
      </c>
      <c r="L3346" s="51">
        <f t="shared" si="369"/>
        <v>8058.6296</v>
      </c>
      <c r="M3346" s="49">
        <v>0</v>
      </c>
      <c r="N3346" s="53">
        <f t="shared" si="370"/>
        <v>0</v>
      </c>
      <c r="O3346" s="54" t="s">
        <v>32</v>
      </c>
      <c r="P3346" s="55" t="s">
        <v>30</v>
      </c>
    </row>
    <row r="3347" ht="22.5" customHeight="1" spans="1:16">
      <c r="A3347" s="36" t="s">
        <v>52</v>
      </c>
      <c r="B3347" s="37" t="s">
        <v>53</v>
      </c>
      <c r="C3347" s="38">
        <v>44907</v>
      </c>
      <c r="D3347" s="37" t="str">
        <f t="shared" si="364"/>
        <v>December</v>
      </c>
      <c r="E3347" s="37">
        <f t="shared" si="365"/>
        <v>2022</v>
      </c>
      <c r="F3347" s="39">
        <v>141</v>
      </c>
      <c r="G3347" s="40">
        <v>35.06</v>
      </c>
      <c r="H3347" s="41">
        <f t="shared" si="366"/>
        <v>4943.46</v>
      </c>
      <c r="I3347" s="42">
        <v>0.09</v>
      </c>
      <c r="J3347" s="31" t="str">
        <f t="shared" si="367"/>
        <v>Moderate (6–10%)</v>
      </c>
      <c r="K3347" s="41">
        <f t="shared" si="368"/>
        <v>444.9114</v>
      </c>
      <c r="L3347" s="41">
        <f t="shared" si="369"/>
        <v>4498.5486</v>
      </c>
      <c r="M3347" s="39">
        <v>2</v>
      </c>
      <c r="N3347" s="43">
        <f t="shared" si="370"/>
        <v>0.0141843971631206</v>
      </c>
      <c r="O3347" s="44" t="s">
        <v>31</v>
      </c>
      <c r="P3347" s="45" t="s">
        <v>29</v>
      </c>
    </row>
    <row r="3348" ht="22.5" customHeight="1" spans="1:16">
      <c r="A3348" s="46" t="s">
        <v>54</v>
      </c>
      <c r="B3348" s="47" t="s">
        <v>55</v>
      </c>
      <c r="C3348" s="48">
        <v>44921</v>
      </c>
      <c r="D3348" s="47" t="str">
        <f t="shared" si="364"/>
        <v>December</v>
      </c>
      <c r="E3348" s="47">
        <f t="shared" si="365"/>
        <v>2022</v>
      </c>
      <c r="F3348" s="49">
        <v>129</v>
      </c>
      <c r="G3348" s="50">
        <v>20.97</v>
      </c>
      <c r="H3348" s="51">
        <f t="shared" si="366"/>
        <v>2705.13</v>
      </c>
      <c r="I3348" s="52">
        <v>0.13</v>
      </c>
      <c r="J3348" s="31" t="str">
        <f t="shared" si="367"/>
        <v>High (11–15%)</v>
      </c>
      <c r="K3348" s="51">
        <f t="shared" si="368"/>
        <v>351.6669</v>
      </c>
      <c r="L3348" s="51">
        <f t="shared" si="369"/>
        <v>2353.4631</v>
      </c>
      <c r="M3348" s="49">
        <v>1</v>
      </c>
      <c r="N3348" s="53">
        <f t="shared" si="370"/>
        <v>0.00775193798449612</v>
      </c>
      <c r="O3348" s="54" t="s">
        <v>31</v>
      </c>
      <c r="P3348" s="55" t="s">
        <v>28</v>
      </c>
    </row>
    <row r="3349" ht="22.5" customHeight="1" spans="1:16">
      <c r="A3349" s="36" t="s">
        <v>61</v>
      </c>
      <c r="B3349" s="37" t="s">
        <v>62</v>
      </c>
      <c r="C3349" s="38">
        <v>44942</v>
      </c>
      <c r="D3349" s="37" t="str">
        <f t="shared" si="364"/>
        <v>January</v>
      </c>
      <c r="E3349" s="37">
        <f t="shared" si="365"/>
        <v>2023</v>
      </c>
      <c r="F3349" s="39">
        <v>128</v>
      </c>
      <c r="G3349" s="40">
        <v>22.15</v>
      </c>
      <c r="H3349" s="41">
        <f t="shared" si="366"/>
        <v>2835.2</v>
      </c>
      <c r="I3349" s="42">
        <v>0.14</v>
      </c>
      <c r="J3349" s="31" t="str">
        <f t="shared" si="367"/>
        <v>High (11–15%)</v>
      </c>
      <c r="K3349" s="41">
        <f t="shared" si="368"/>
        <v>396.928</v>
      </c>
      <c r="L3349" s="41">
        <f t="shared" si="369"/>
        <v>2438.272</v>
      </c>
      <c r="M3349" s="39">
        <v>1</v>
      </c>
      <c r="N3349" s="43">
        <f t="shared" si="370"/>
        <v>0.0078125</v>
      </c>
      <c r="O3349" s="44" t="s">
        <v>32</v>
      </c>
      <c r="P3349" s="45" t="s">
        <v>29</v>
      </c>
    </row>
    <row r="3350" ht="22.5" customHeight="1" spans="1:16">
      <c r="A3350" s="46" t="s">
        <v>46</v>
      </c>
      <c r="B3350" s="47" t="s">
        <v>47</v>
      </c>
      <c r="C3350" s="48">
        <v>44963</v>
      </c>
      <c r="D3350" s="47" t="str">
        <f t="shared" si="364"/>
        <v>February</v>
      </c>
      <c r="E3350" s="47">
        <f t="shared" si="365"/>
        <v>2023</v>
      </c>
      <c r="F3350" s="49">
        <v>148</v>
      </c>
      <c r="G3350" s="50">
        <v>38.31</v>
      </c>
      <c r="H3350" s="51">
        <f t="shared" si="366"/>
        <v>5669.88</v>
      </c>
      <c r="I3350" s="52">
        <v>0.02</v>
      </c>
      <c r="J3350" s="31" t="str">
        <f t="shared" si="367"/>
        <v>Low (1–5%)</v>
      </c>
      <c r="K3350" s="51">
        <f t="shared" si="368"/>
        <v>113.3976</v>
      </c>
      <c r="L3350" s="51">
        <f t="shared" si="369"/>
        <v>5556.4824</v>
      </c>
      <c r="M3350" s="49">
        <v>5</v>
      </c>
      <c r="N3350" s="53">
        <f t="shared" si="370"/>
        <v>0.0337837837837838</v>
      </c>
      <c r="O3350" s="54" t="s">
        <v>31</v>
      </c>
      <c r="P3350" s="55" t="s">
        <v>28</v>
      </c>
    </row>
    <row r="3351" ht="22.5" customHeight="1" spans="1:16">
      <c r="A3351" s="36" t="s">
        <v>7</v>
      </c>
      <c r="B3351" s="37" t="s">
        <v>47</v>
      </c>
      <c r="C3351" s="38">
        <v>44970</v>
      </c>
      <c r="D3351" s="37" t="str">
        <f t="shared" si="364"/>
        <v>February</v>
      </c>
      <c r="E3351" s="37">
        <f t="shared" si="365"/>
        <v>2023</v>
      </c>
      <c r="F3351" s="39">
        <v>159</v>
      </c>
      <c r="G3351" s="40">
        <v>42.18</v>
      </c>
      <c r="H3351" s="41">
        <f t="shared" si="366"/>
        <v>6706.62</v>
      </c>
      <c r="I3351" s="42">
        <v>0.05</v>
      </c>
      <c r="J3351" s="31" t="str">
        <f t="shared" si="367"/>
        <v>Low (1–5%)</v>
      </c>
      <c r="K3351" s="41">
        <f t="shared" si="368"/>
        <v>335.331</v>
      </c>
      <c r="L3351" s="41">
        <f t="shared" si="369"/>
        <v>6371.289</v>
      </c>
      <c r="M3351" s="39">
        <v>0</v>
      </c>
      <c r="N3351" s="43">
        <f t="shared" si="370"/>
        <v>0</v>
      </c>
      <c r="O3351" s="44" t="s">
        <v>31</v>
      </c>
      <c r="P3351" s="45" t="s">
        <v>30</v>
      </c>
    </row>
    <row r="3352" ht="22.5" customHeight="1" spans="1:16">
      <c r="A3352" s="46" t="s">
        <v>52</v>
      </c>
      <c r="B3352" s="47" t="s">
        <v>53</v>
      </c>
      <c r="C3352" s="48">
        <v>44977</v>
      </c>
      <c r="D3352" s="47" t="str">
        <f t="shared" si="364"/>
        <v>February</v>
      </c>
      <c r="E3352" s="47">
        <f t="shared" si="365"/>
        <v>2023</v>
      </c>
      <c r="F3352" s="49">
        <v>160</v>
      </c>
      <c r="G3352" s="50">
        <v>46.46</v>
      </c>
      <c r="H3352" s="51">
        <f t="shared" si="366"/>
        <v>7433.6</v>
      </c>
      <c r="I3352" s="52">
        <v>0.09</v>
      </c>
      <c r="J3352" s="31" t="str">
        <f t="shared" si="367"/>
        <v>Moderate (6–10%)</v>
      </c>
      <c r="K3352" s="51">
        <f t="shared" si="368"/>
        <v>669.023999999999</v>
      </c>
      <c r="L3352" s="51">
        <f t="shared" si="369"/>
        <v>6764.576</v>
      </c>
      <c r="M3352" s="49">
        <v>1</v>
      </c>
      <c r="N3352" s="53">
        <f t="shared" si="370"/>
        <v>0.00625</v>
      </c>
      <c r="O3352" s="54" t="s">
        <v>33</v>
      </c>
      <c r="P3352" s="55" t="s">
        <v>30</v>
      </c>
    </row>
    <row r="3353" ht="22.5" customHeight="1" spans="1:16">
      <c r="A3353" s="36" t="s">
        <v>48</v>
      </c>
      <c r="B3353" s="37" t="s">
        <v>49</v>
      </c>
      <c r="C3353" s="38">
        <v>44991</v>
      </c>
      <c r="D3353" s="37" t="str">
        <f t="shared" si="364"/>
        <v>March</v>
      </c>
      <c r="E3353" s="37">
        <f t="shared" si="365"/>
        <v>2023</v>
      </c>
      <c r="F3353" s="39">
        <v>141</v>
      </c>
      <c r="G3353" s="40">
        <v>38.04</v>
      </c>
      <c r="H3353" s="41">
        <f t="shared" si="366"/>
        <v>5363.64</v>
      </c>
      <c r="I3353" s="42">
        <v>0.01</v>
      </c>
      <c r="J3353" s="31" t="str">
        <f t="shared" si="367"/>
        <v>Low (1–5%)</v>
      </c>
      <c r="K3353" s="41">
        <f t="shared" si="368"/>
        <v>53.6364000000003</v>
      </c>
      <c r="L3353" s="41">
        <f t="shared" si="369"/>
        <v>5310.0036</v>
      </c>
      <c r="M3353" s="39">
        <v>0</v>
      </c>
      <c r="N3353" s="43">
        <f t="shared" si="370"/>
        <v>0</v>
      </c>
      <c r="O3353" s="44" t="s">
        <v>33</v>
      </c>
      <c r="P3353" s="45" t="s">
        <v>30</v>
      </c>
    </row>
    <row r="3354" ht="22.5" customHeight="1" spans="1:16">
      <c r="A3354" s="46" t="s">
        <v>10</v>
      </c>
      <c r="B3354" s="47" t="s">
        <v>62</v>
      </c>
      <c r="C3354" s="48">
        <v>45005</v>
      </c>
      <c r="D3354" s="47" t="str">
        <f t="shared" si="364"/>
        <v>March</v>
      </c>
      <c r="E3354" s="47">
        <f t="shared" si="365"/>
        <v>2023</v>
      </c>
      <c r="F3354" s="49">
        <v>141</v>
      </c>
      <c r="G3354" s="50">
        <v>17.11</v>
      </c>
      <c r="H3354" s="51">
        <f t="shared" si="366"/>
        <v>2412.51</v>
      </c>
      <c r="I3354" s="52">
        <v>0.07</v>
      </c>
      <c r="J3354" s="31" t="str">
        <f t="shared" si="367"/>
        <v>Moderate (6–10%)</v>
      </c>
      <c r="K3354" s="51">
        <f t="shared" si="368"/>
        <v>168.8757</v>
      </c>
      <c r="L3354" s="51">
        <f t="shared" si="369"/>
        <v>2243.6343</v>
      </c>
      <c r="M3354" s="49">
        <v>1</v>
      </c>
      <c r="N3354" s="53">
        <f t="shared" si="370"/>
        <v>0.00709219858156028</v>
      </c>
      <c r="O3354" s="54" t="s">
        <v>32</v>
      </c>
      <c r="P3354" s="55" t="s">
        <v>30</v>
      </c>
    </row>
    <row r="3355" ht="22.5" customHeight="1" spans="1:16">
      <c r="A3355" s="36" t="s">
        <v>9</v>
      </c>
      <c r="B3355" s="37" t="s">
        <v>62</v>
      </c>
      <c r="C3355" s="38">
        <v>45005</v>
      </c>
      <c r="D3355" s="37" t="str">
        <f t="shared" si="364"/>
        <v>March</v>
      </c>
      <c r="E3355" s="37">
        <f t="shared" si="365"/>
        <v>2023</v>
      </c>
      <c r="F3355" s="39">
        <v>149</v>
      </c>
      <c r="G3355" s="40">
        <v>58.73</v>
      </c>
      <c r="H3355" s="41">
        <f t="shared" si="366"/>
        <v>8750.77</v>
      </c>
      <c r="I3355" s="42">
        <v>0.07</v>
      </c>
      <c r="J3355" s="31" t="str">
        <f t="shared" si="367"/>
        <v>Moderate (6–10%)</v>
      </c>
      <c r="K3355" s="41">
        <f t="shared" si="368"/>
        <v>612.553900000001</v>
      </c>
      <c r="L3355" s="41">
        <f t="shared" si="369"/>
        <v>8138.2161</v>
      </c>
      <c r="M3355" s="39">
        <v>1</v>
      </c>
      <c r="N3355" s="43">
        <f t="shared" si="370"/>
        <v>0.00671140939597315</v>
      </c>
      <c r="O3355" s="44" t="s">
        <v>32</v>
      </c>
      <c r="P3355" s="45" t="s">
        <v>29</v>
      </c>
    </row>
    <row r="3356" ht="22.5" customHeight="1" spans="1:16">
      <c r="A3356" s="46" t="s">
        <v>52</v>
      </c>
      <c r="B3356" s="47" t="s">
        <v>53</v>
      </c>
      <c r="C3356" s="48">
        <v>45012</v>
      </c>
      <c r="D3356" s="47" t="str">
        <f t="shared" si="364"/>
        <v>March</v>
      </c>
      <c r="E3356" s="47">
        <f t="shared" si="365"/>
        <v>2023</v>
      </c>
      <c r="F3356" s="49">
        <v>161</v>
      </c>
      <c r="G3356" s="50">
        <v>37.83</v>
      </c>
      <c r="H3356" s="51">
        <f t="shared" si="366"/>
        <v>6090.63</v>
      </c>
      <c r="I3356" s="52">
        <v>0.17</v>
      </c>
      <c r="J3356" s="31" t="str">
        <f t="shared" si="367"/>
        <v>Very High (16–20%)</v>
      </c>
      <c r="K3356" s="51">
        <f t="shared" si="368"/>
        <v>1035.4071</v>
      </c>
      <c r="L3356" s="51">
        <f t="shared" si="369"/>
        <v>5055.2229</v>
      </c>
      <c r="M3356" s="49">
        <v>1</v>
      </c>
      <c r="N3356" s="53">
        <f t="shared" si="370"/>
        <v>0.0062111801242236</v>
      </c>
      <c r="O3356" s="54" t="s">
        <v>32</v>
      </c>
      <c r="P3356" s="55" t="s">
        <v>28</v>
      </c>
    </row>
    <row r="3357" ht="22.5" customHeight="1" spans="1:16">
      <c r="A3357" s="36" t="s">
        <v>6</v>
      </c>
      <c r="B3357" s="37" t="s">
        <v>51</v>
      </c>
      <c r="C3357" s="38">
        <v>45019</v>
      </c>
      <c r="D3357" s="37" t="str">
        <f t="shared" si="364"/>
        <v>April</v>
      </c>
      <c r="E3357" s="37">
        <f t="shared" si="365"/>
        <v>2023</v>
      </c>
      <c r="F3357" s="39">
        <v>174</v>
      </c>
      <c r="G3357" s="40">
        <v>24.85</v>
      </c>
      <c r="H3357" s="41">
        <f t="shared" si="366"/>
        <v>4323.9</v>
      </c>
      <c r="I3357" s="42">
        <v>0.23</v>
      </c>
      <c r="J3357" s="31" t="str">
        <f t="shared" si="367"/>
        <v>Maximum (21–25%)</v>
      </c>
      <c r="K3357" s="41">
        <f t="shared" si="368"/>
        <v>994.497</v>
      </c>
      <c r="L3357" s="41">
        <f t="shared" si="369"/>
        <v>3329.403</v>
      </c>
      <c r="M3357" s="39">
        <v>3</v>
      </c>
      <c r="N3357" s="43">
        <f t="shared" si="370"/>
        <v>0.0172413793103448</v>
      </c>
      <c r="O3357" s="44" t="s">
        <v>31</v>
      </c>
      <c r="P3357" s="45" t="s">
        <v>30</v>
      </c>
    </row>
    <row r="3358" ht="22.5" customHeight="1" spans="1:16">
      <c r="A3358" s="46" t="s">
        <v>50</v>
      </c>
      <c r="B3358" s="47" t="s">
        <v>51</v>
      </c>
      <c r="C3358" s="48">
        <v>45040</v>
      </c>
      <c r="D3358" s="47" t="str">
        <f t="shared" si="364"/>
        <v>April</v>
      </c>
      <c r="E3358" s="47">
        <f t="shared" si="365"/>
        <v>2023</v>
      </c>
      <c r="F3358" s="49">
        <v>142</v>
      </c>
      <c r="G3358" s="50">
        <v>50.3</v>
      </c>
      <c r="H3358" s="51">
        <f t="shared" si="366"/>
        <v>7142.6</v>
      </c>
      <c r="I3358" s="52">
        <v>0.03</v>
      </c>
      <c r="J3358" s="31" t="str">
        <f t="shared" si="367"/>
        <v>Low (1–5%)</v>
      </c>
      <c r="K3358" s="51">
        <f t="shared" si="368"/>
        <v>214.278</v>
      </c>
      <c r="L3358" s="51">
        <f t="shared" si="369"/>
        <v>6928.322</v>
      </c>
      <c r="M3358" s="49">
        <v>1</v>
      </c>
      <c r="N3358" s="53">
        <f t="shared" si="370"/>
        <v>0.00704225352112676</v>
      </c>
      <c r="O3358" s="54" t="s">
        <v>31</v>
      </c>
      <c r="P3358" s="55" t="s">
        <v>29</v>
      </c>
    </row>
    <row r="3359" ht="22.5" customHeight="1" spans="1:16">
      <c r="A3359" s="36" t="s">
        <v>10</v>
      </c>
      <c r="B3359" s="37" t="s">
        <v>62</v>
      </c>
      <c r="C3359" s="38">
        <v>45061</v>
      </c>
      <c r="D3359" s="37" t="str">
        <f t="shared" si="364"/>
        <v>May</v>
      </c>
      <c r="E3359" s="37">
        <f t="shared" si="365"/>
        <v>2023</v>
      </c>
      <c r="F3359" s="39">
        <v>135</v>
      </c>
      <c r="G3359" s="40">
        <v>42.17</v>
      </c>
      <c r="H3359" s="41">
        <f t="shared" si="366"/>
        <v>5692.95</v>
      </c>
      <c r="I3359" s="42">
        <v>0.13</v>
      </c>
      <c r="J3359" s="31" t="str">
        <f t="shared" si="367"/>
        <v>High (11–15%)</v>
      </c>
      <c r="K3359" s="41">
        <f t="shared" si="368"/>
        <v>740.0835</v>
      </c>
      <c r="L3359" s="41">
        <f t="shared" si="369"/>
        <v>4952.8665</v>
      </c>
      <c r="M3359" s="39">
        <v>0</v>
      </c>
      <c r="N3359" s="43">
        <f t="shared" si="370"/>
        <v>0</v>
      </c>
      <c r="O3359" s="44" t="s">
        <v>33</v>
      </c>
      <c r="P3359" s="45" t="s">
        <v>28</v>
      </c>
    </row>
    <row r="3360" ht="22.5" customHeight="1" spans="1:16">
      <c r="A3360" s="46" t="s">
        <v>6</v>
      </c>
      <c r="B3360" s="47" t="s">
        <v>51</v>
      </c>
      <c r="C3360" s="48">
        <v>45096</v>
      </c>
      <c r="D3360" s="47" t="str">
        <f t="shared" si="364"/>
        <v>June</v>
      </c>
      <c r="E3360" s="47">
        <f t="shared" si="365"/>
        <v>2023</v>
      </c>
      <c r="F3360" s="49">
        <v>152</v>
      </c>
      <c r="G3360" s="50">
        <v>49.72</v>
      </c>
      <c r="H3360" s="51">
        <f t="shared" si="366"/>
        <v>7557.44</v>
      </c>
      <c r="I3360" s="52">
        <v>0.04</v>
      </c>
      <c r="J3360" s="31" t="str">
        <f t="shared" si="367"/>
        <v>Low (1–5%)</v>
      </c>
      <c r="K3360" s="51">
        <f t="shared" si="368"/>
        <v>302.2976</v>
      </c>
      <c r="L3360" s="51">
        <f t="shared" si="369"/>
        <v>7255.1424</v>
      </c>
      <c r="M3360" s="49">
        <v>1</v>
      </c>
      <c r="N3360" s="53">
        <f t="shared" si="370"/>
        <v>0.00657894736842105</v>
      </c>
      <c r="O3360" s="54" t="s">
        <v>33</v>
      </c>
      <c r="P3360" s="55" t="s">
        <v>29</v>
      </c>
    </row>
    <row r="3361" ht="22.5" customHeight="1" spans="1:16">
      <c r="A3361" s="36" t="s">
        <v>6</v>
      </c>
      <c r="B3361" s="37" t="s">
        <v>51</v>
      </c>
      <c r="C3361" s="38">
        <v>45103</v>
      </c>
      <c r="D3361" s="37" t="str">
        <f t="shared" si="364"/>
        <v>June</v>
      </c>
      <c r="E3361" s="37">
        <f t="shared" si="365"/>
        <v>2023</v>
      </c>
      <c r="F3361" s="39">
        <v>163</v>
      </c>
      <c r="G3361" s="40">
        <v>31.37</v>
      </c>
      <c r="H3361" s="41">
        <f t="shared" si="366"/>
        <v>5113.31</v>
      </c>
      <c r="I3361" s="42">
        <v>0.13</v>
      </c>
      <c r="J3361" s="31" t="str">
        <f t="shared" si="367"/>
        <v>High (11–15%)</v>
      </c>
      <c r="K3361" s="41">
        <f t="shared" si="368"/>
        <v>664.7303</v>
      </c>
      <c r="L3361" s="41">
        <f t="shared" si="369"/>
        <v>4448.5797</v>
      </c>
      <c r="M3361" s="39">
        <v>0</v>
      </c>
      <c r="N3361" s="43">
        <f t="shared" si="370"/>
        <v>0</v>
      </c>
      <c r="O3361" s="44" t="s">
        <v>31</v>
      </c>
      <c r="P3361" s="45" t="s">
        <v>28</v>
      </c>
    </row>
    <row r="3362" ht="22.5" customHeight="1" spans="1:16">
      <c r="A3362" s="46" t="s">
        <v>7</v>
      </c>
      <c r="B3362" s="47" t="s">
        <v>47</v>
      </c>
      <c r="C3362" s="48">
        <v>45110</v>
      </c>
      <c r="D3362" s="47" t="str">
        <f t="shared" si="364"/>
        <v>July</v>
      </c>
      <c r="E3362" s="47">
        <f t="shared" si="365"/>
        <v>2023</v>
      </c>
      <c r="F3362" s="49">
        <v>144</v>
      </c>
      <c r="G3362" s="50">
        <v>41.2</v>
      </c>
      <c r="H3362" s="51">
        <f t="shared" si="366"/>
        <v>5932.8</v>
      </c>
      <c r="I3362" s="52">
        <v>0.12</v>
      </c>
      <c r="J3362" s="31" t="str">
        <f t="shared" si="367"/>
        <v>High (11–15%)</v>
      </c>
      <c r="K3362" s="51">
        <f t="shared" si="368"/>
        <v>711.936</v>
      </c>
      <c r="L3362" s="51">
        <f t="shared" si="369"/>
        <v>5220.864</v>
      </c>
      <c r="M3362" s="49">
        <v>2</v>
      </c>
      <c r="N3362" s="53">
        <f t="shared" si="370"/>
        <v>0.0138888888888889</v>
      </c>
      <c r="O3362" s="54" t="s">
        <v>33</v>
      </c>
      <c r="P3362" s="55" t="s">
        <v>29</v>
      </c>
    </row>
    <row r="3363" ht="22.5" customHeight="1" spans="1:16">
      <c r="A3363" s="36" t="s">
        <v>58</v>
      </c>
      <c r="B3363" s="37" t="s">
        <v>57</v>
      </c>
      <c r="C3363" s="38">
        <v>45110</v>
      </c>
      <c r="D3363" s="37" t="str">
        <f t="shared" si="364"/>
        <v>July</v>
      </c>
      <c r="E3363" s="37">
        <f t="shared" si="365"/>
        <v>2023</v>
      </c>
      <c r="F3363" s="39">
        <v>152</v>
      </c>
      <c r="G3363" s="40">
        <v>50.49</v>
      </c>
      <c r="H3363" s="41">
        <f t="shared" si="366"/>
        <v>7674.48</v>
      </c>
      <c r="I3363" s="42">
        <v>0.15</v>
      </c>
      <c r="J3363" s="31" t="str">
        <f t="shared" si="367"/>
        <v>High (11–15%)</v>
      </c>
      <c r="K3363" s="41">
        <f t="shared" si="368"/>
        <v>1151.172</v>
      </c>
      <c r="L3363" s="41">
        <f t="shared" si="369"/>
        <v>6523.308</v>
      </c>
      <c r="M3363" s="39">
        <v>3</v>
      </c>
      <c r="N3363" s="43">
        <f t="shared" si="370"/>
        <v>0.0197368421052632</v>
      </c>
      <c r="O3363" s="44" t="s">
        <v>31</v>
      </c>
      <c r="P3363" s="45" t="s">
        <v>29</v>
      </c>
    </row>
    <row r="3364" ht="22.5" customHeight="1" spans="1:16">
      <c r="A3364" s="46" t="s">
        <v>46</v>
      </c>
      <c r="B3364" s="47" t="s">
        <v>47</v>
      </c>
      <c r="C3364" s="48">
        <v>45117</v>
      </c>
      <c r="D3364" s="47" t="str">
        <f t="shared" si="364"/>
        <v>July</v>
      </c>
      <c r="E3364" s="47">
        <f t="shared" si="365"/>
        <v>2023</v>
      </c>
      <c r="F3364" s="49">
        <v>162</v>
      </c>
      <c r="G3364" s="50">
        <v>38.27</v>
      </c>
      <c r="H3364" s="51">
        <f t="shared" si="366"/>
        <v>6199.74</v>
      </c>
      <c r="I3364" s="52">
        <v>0.21</v>
      </c>
      <c r="J3364" s="31" t="str">
        <f t="shared" si="367"/>
        <v>Maximum (21–25%)</v>
      </c>
      <c r="K3364" s="51">
        <f t="shared" si="368"/>
        <v>1301.9454</v>
      </c>
      <c r="L3364" s="51">
        <f t="shared" si="369"/>
        <v>4897.7946</v>
      </c>
      <c r="M3364" s="49">
        <v>3</v>
      </c>
      <c r="N3364" s="53">
        <f t="shared" si="370"/>
        <v>0.0185185185185185</v>
      </c>
      <c r="O3364" s="54" t="s">
        <v>32</v>
      </c>
      <c r="P3364" s="55" t="s">
        <v>28</v>
      </c>
    </row>
    <row r="3365" ht="22.5" customHeight="1" spans="1:16">
      <c r="A3365" s="36" t="s">
        <v>56</v>
      </c>
      <c r="B3365" s="37" t="s">
        <v>57</v>
      </c>
      <c r="C3365" s="38">
        <v>45117</v>
      </c>
      <c r="D3365" s="37" t="str">
        <f t="shared" si="364"/>
        <v>July</v>
      </c>
      <c r="E3365" s="37">
        <f t="shared" si="365"/>
        <v>2023</v>
      </c>
      <c r="F3365" s="39">
        <v>140</v>
      </c>
      <c r="G3365" s="40">
        <v>18.13</v>
      </c>
      <c r="H3365" s="41">
        <f t="shared" si="366"/>
        <v>2538.2</v>
      </c>
      <c r="I3365" s="42">
        <v>0.05</v>
      </c>
      <c r="J3365" s="31" t="str">
        <f t="shared" si="367"/>
        <v>Low (1–5%)</v>
      </c>
      <c r="K3365" s="41">
        <f t="shared" si="368"/>
        <v>126.91</v>
      </c>
      <c r="L3365" s="41">
        <f t="shared" si="369"/>
        <v>2411.29</v>
      </c>
      <c r="M3365" s="39">
        <v>0</v>
      </c>
      <c r="N3365" s="43">
        <f t="shared" si="370"/>
        <v>0</v>
      </c>
      <c r="O3365" s="44" t="s">
        <v>32</v>
      </c>
      <c r="P3365" s="45" t="s">
        <v>29</v>
      </c>
    </row>
    <row r="3366" ht="22.5" customHeight="1" spans="1:16">
      <c r="A3366" s="46" t="s">
        <v>61</v>
      </c>
      <c r="B3366" s="47" t="s">
        <v>62</v>
      </c>
      <c r="C3366" s="48">
        <v>45152</v>
      </c>
      <c r="D3366" s="47" t="str">
        <f t="shared" si="364"/>
        <v>August</v>
      </c>
      <c r="E3366" s="47">
        <f t="shared" si="365"/>
        <v>2023</v>
      </c>
      <c r="F3366" s="49">
        <v>142</v>
      </c>
      <c r="G3366" s="50">
        <v>41.58</v>
      </c>
      <c r="H3366" s="51">
        <f t="shared" si="366"/>
        <v>5904.36</v>
      </c>
      <c r="I3366" s="52">
        <v>0.24</v>
      </c>
      <c r="J3366" s="31" t="str">
        <f t="shared" si="367"/>
        <v>Maximum (21–25%)</v>
      </c>
      <c r="K3366" s="51">
        <f t="shared" si="368"/>
        <v>1417.0464</v>
      </c>
      <c r="L3366" s="51">
        <f t="shared" si="369"/>
        <v>4487.3136</v>
      </c>
      <c r="M3366" s="49">
        <v>1</v>
      </c>
      <c r="N3366" s="53">
        <f t="shared" si="370"/>
        <v>0.00704225352112676</v>
      </c>
      <c r="O3366" s="54" t="s">
        <v>33</v>
      </c>
      <c r="P3366" s="55" t="s">
        <v>29</v>
      </c>
    </row>
    <row r="3367" ht="22.5" customHeight="1" spans="1:16">
      <c r="A3367" s="36" t="s">
        <v>48</v>
      </c>
      <c r="B3367" s="37" t="s">
        <v>49</v>
      </c>
      <c r="C3367" s="38">
        <v>45152</v>
      </c>
      <c r="D3367" s="37" t="str">
        <f t="shared" si="364"/>
        <v>August</v>
      </c>
      <c r="E3367" s="37">
        <f t="shared" si="365"/>
        <v>2023</v>
      </c>
      <c r="F3367" s="39">
        <v>137</v>
      </c>
      <c r="G3367" s="40">
        <v>42.66</v>
      </c>
      <c r="H3367" s="41">
        <f t="shared" si="366"/>
        <v>5844.42</v>
      </c>
      <c r="I3367" s="42">
        <v>0.02</v>
      </c>
      <c r="J3367" s="31" t="str">
        <f t="shared" si="367"/>
        <v>Low (1–5%)</v>
      </c>
      <c r="K3367" s="41">
        <f t="shared" si="368"/>
        <v>116.8884</v>
      </c>
      <c r="L3367" s="41">
        <f t="shared" si="369"/>
        <v>5727.5316</v>
      </c>
      <c r="M3367" s="39">
        <v>0</v>
      </c>
      <c r="N3367" s="43">
        <f t="shared" si="370"/>
        <v>0</v>
      </c>
      <c r="O3367" s="44" t="s">
        <v>33</v>
      </c>
      <c r="P3367" s="45" t="s">
        <v>28</v>
      </c>
    </row>
    <row r="3368" ht="22.5" customHeight="1" spans="1:16">
      <c r="A3368" s="46" t="s">
        <v>61</v>
      </c>
      <c r="B3368" s="47" t="s">
        <v>62</v>
      </c>
      <c r="C3368" s="48">
        <v>45159</v>
      </c>
      <c r="D3368" s="47" t="str">
        <f t="shared" si="364"/>
        <v>August</v>
      </c>
      <c r="E3368" s="47">
        <f t="shared" si="365"/>
        <v>2023</v>
      </c>
      <c r="F3368" s="49">
        <v>142</v>
      </c>
      <c r="G3368" s="50">
        <v>38.93</v>
      </c>
      <c r="H3368" s="51">
        <f t="shared" si="366"/>
        <v>5528.06</v>
      </c>
      <c r="I3368" s="52">
        <v>0.1</v>
      </c>
      <c r="J3368" s="31" t="str">
        <f t="shared" si="367"/>
        <v>Moderate (6–10%)</v>
      </c>
      <c r="K3368" s="51">
        <f t="shared" si="368"/>
        <v>552.806</v>
      </c>
      <c r="L3368" s="51">
        <f t="shared" si="369"/>
        <v>4975.254</v>
      </c>
      <c r="M3368" s="49">
        <v>1</v>
      </c>
      <c r="N3368" s="53">
        <f t="shared" si="370"/>
        <v>0.00704225352112676</v>
      </c>
      <c r="O3368" s="54" t="s">
        <v>31</v>
      </c>
      <c r="P3368" s="55" t="s">
        <v>28</v>
      </c>
    </row>
    <row r="3369" ht="22.5" customHeight="1" spans="1:16">
      <c r="A3369" s="36" t="s">
        <v>61</v>
      </c>
      <c r="B3369" s="37" t="s">
        <v>62</v>
      </c>
      <c r="C3369" s="38">
        <v>45166</v>
      </c>
      <c r="D3369" s="37" t="str">
        <f t="shared" si="364"/>
        <v>August</v>
      </c>
      <c r="E3369" s="37">
        <f t="shared" si="365"/>
        <v>2023</v>
      </c>
      <c r="F3369" s="39">
        <v>174</v>
      </c>
      <c r="G3369" s="40">
        <v>58.06</v>
      </c>
      <c r="H3369" s="41">
        <f t="shared" si="366"/>
        <v>10102.44</v>
      </c>
      <c r="I3369" s="42">
        <v>0.18</v>
      </c>
      <c r="J3369" s="31" t="str">
        <f t="shared" si="367"/>
        <v>Very High (16–20%)</v>
      </c>
      <c r="K3369" s="41">
        <f t="shared" si="368"/>
        <v>1818.4392</v>
      </c>
      <c r="L3369" s="41">
        <f t="shared" si="369"/>
        <v>8284.0008</v>
      </c>
      <c r="M3369" s="39">
        <v>0</v>
      </c>
      <c r="N3369" s="43">
        <f t="shared" si="370"/>
        <v>0</v>
      </c>
      <c r="O3369" s="44" t="s">
        <v>33</v>
      </c>
      <c r="P3369" s="45" t="s">
        <v>29</v>
      </c>
    </row>
    <row r="3370" ht="22.5" customHeight="1" spans="1:16">
      <c r="A3370" s="46" t="s">
        <v>50</v>
      </c>
      <c r="B3370" s="47" t="s">
        <v>51</v>
      </c>
      <c r="C3370" s="48">
        <v>45194</v>
      </c>
      <c r="D3370" s="47" t="str">
        <f t="shared" si="364"/>
        <v>September</v>
      </c>
      <c r="E3370" s="47">
        <f t="shared" si="365"/>
        <v>2023</v>
      </c>
      <c r="F3370" s="49">
        <v>140</v>
      </c>
      <c r="G3370" s="50">
        <v>48.99</v>
      </c>
      <c r="H3370" s="51">
        <f t="shared" si="366"/>
        <v>6858.6</v>
      </c>
      <c r="I3370" s="52">
        <v>0.15</v>
      </c>
      <c r="J3370" s="31" t="str">
        <f t="shared" si="367"/>
        <v>High (11–15%)</v>
      </c>
      <c r="K3370" s="51">
        <f t="shared" si="368"/>
        <v>1028.79</v>
      </c>
      <c r="L3370" s="51">
        <f t="shared" si="369"/>
        <v>5829.81</v>
      </c>
      <c r="M3370" s="49">
        <v>1</v>
      </c>
      <c r="N3370" s="53">
        <f t="shared" si="370"/>
        <v>0.00714285714285714</v>
      </c>
      <c r="O3370" s="54" t="s">
        <v>33</v>
      </c>
      <c r="P3370" s="55" t="s">
        <v>28</v>
      </c>
    </row>
    <row r="3371" ht="22.5" customHeight="1" spans="1:16">
      <c r="A3371" s="36" t="s">
        <v>63</v>
      </c>
      <c r="B3371" s="37" t="s">
        <v>57</v>
      </c>
      <c r="C3371" s="38">
        <v>45229</v>
      </c>
      <c r="D3371" s="37" t="str">
        <f t="shared" si="364"/>
        <v>October</v>
      </c>
      <c r="E3371" s="37">
        <f t="shared" si="365"/>
        <v>2023</v>
      </c>
      <c r="F3371" s="39">
        <v>134</v>
      </c>
      <c r="G3371" s="40">
        <v>20.87</v>
      </c>
      <c r="H3371" s="41">
        <f t="shared" si="366"/>
        <v>2796.58</v>
      </c>
      <c r="I3371" s="42">
        <v>0.24</v>
      </c>
      <c r="J3371" s="31" t="str">
        <f t="shared" si="367"/>
        <v>Maximum (21–25%)</v>
      </c>
      <c r="K3371" s="41">
        <f t="shared" si="368"/>
        <v>671.1792</v>
      </c>
      <c r="L3371" s="41">
        <f t="shared" si="369"/>
        <v>2125.4008</v>
      </c>
      <c r="M3371" s="39">
        <v>1</v>
      </c>
      <c r="N3371" s="43">
        <f t="shared" si="370"/>
        <v>0.00746268656716418</v>
      </c>
      <c r="O3371" s="44" t="s">
        <v>32</v>
      </c>
      <c r="P3371" s="45" t="s">
        <v>28</v>
      </c>
    </row>
    <row r="3372" ht="22.5" customHeight="1" spans="1:16">
      <c r="A3372" s="46" t="s">
        <v>52</v>
      </c>
      <c r="B3372" s="47" t="s">
        <v>53</v>
      </c>
      <c r="C3372" s="48">
        <v>45229</v>
      </c>
      <c r="D3372" s="47" t="str">
        <f t="shared" si="364"/>
        <v>October</v>
      </c>
      <c r="E3372" s="47">
        <f t="shared" si="365"/>
        <v>2023</v>
      </c>
      <c r="F3372" s="49">
        <v>153</v>
      </c>
      <c r="G3372" s="50">
        <v>10.88</v>
      </c>
      <c r="H3372" s="51">
        <f t="shared" si="366"/>
        <v>1664.64</v>
      </c>
      <c r="I3372" s="52">
        <v>0.14</v>
      </c>
      <c r="J3372" s="31" t="str">
        <f t="shared" si="367"/>
        <v>High (11–15%)</v>
      </c>
      <c r="K3372" s="51">
        <f t="shared" si="368"/>
        <v>233.0496</v>
      </c>
      <c r="L3372" s="51">
        <f t="shared" si="369"/>
        <v>1431.5904</v>
      </c>
      <c r="M3372" s="49">
        <v>1</v>
      </c>
      <c r="N3372" s="53">
        <f t="shared" si="370"/>
        <v>0.0065359477124183</v>
      </c>
      <c r="O3372" s="54" t="s">
        <v>33</v>
      </c>
      <c r="P3372" s="55" t="s">
        <v>29</v>
      </c>
    </row>
    <row r="3373" ht="22.5" customHeight="1" spans="1:16">
      <c r="A3373" s="36" t="s">
        <v>59</v>
      </c>
      <c r="B3373" s="37" t="s">
        <v>60</v>
      </c>
      <c r="C3373" s="38">
        <v>45236</v>
      </c>
      <c r="D3373" s="37" t="str">
        <f t="shared" si="364"/>
        <v>November</v>
      </c>
      <c r="E3373" s="37">
        <f t="shared" si="365"/>
        <v>2023</v>
      </c>
      <c r="F3373" s="39">
        <v>135</v>
      </c>
      <c r="G3373" s="40">
        <v>19.33</v>
      </c>
      <c r="H3373" s="41">
        <f t="shared" si="366"/>
        <v>2609.55</v>
      </c>
      <c r="I3373" s="42">
        <v>0.1</v>
      </c>
      <c r="J3373" s="31" t="str">
        <f t="shared" si="367"/>
        <v>Moderate (6–10%)</v>
      </c>
      <c r="K3373" s="41">
        <f t="shared" si="368"/>
        <v>260.955</v>
      </c>
      <c r="L3373" s="41">
        <f t="shared" si="369"/>
        <v>2348.595</v>
      </c>
      <c r="M3373" s="39">
        <v>2</v>
      </c>
      <c r="N3373" s="43">
        <f t="shared" si="370"/>
        <v>0.0148148148148148</v>
      </c>
      <c r="O3373" s="44" t="s">
        <v>31</v>
      </c>
      <c r="P3373" s="45" t="s">
        <v>29</v>
      </c>
    </row>
    <row r="3374" ht="22.5" customHeight="1" spans="1:16">
      <c r="A3374" s="46" t="s">
        <v>59</v>
      </c>
      <c r="B3374" s="47" t="s">
        <v>60</v>
      </c>
      <c r="C3374" s="48">
        <v>45257</v>
      </c>
      <c r="D3374" s="47" t="str">
        <f t="shared" si="364"/>
        <v>November</v>
      </c>
      <c r="E3374" s="47">
        <f t="shared" si="365"/>
        <v>2023</v>
      </c>
      <c r="F3374" s="49">
        <v>164</v>
      </c>
      <c r="G3374" s="50">
        <v>11.64</v>
      </c>
      <c r="H3374" s="51">
        <f t="shared" si="366"/>
        <v>1908.96</v>
      </c>
      <c r="I3374" s="52">
        <v>0.07</v>
      </c>
      <c r="J3374" s="31" t="str">
        <f t="shared" si="367"/>
        <v>Moderate (6–10%)</v>
      </c>
      <c r="K3374" s="51">
        <f t="shared" si="368"/>
        <v>133.6272</v>
      </c>
      <c r="L3374" s="51">
        <f t="shared" si="369"/>
        <v>1775.3328</v>
      </c>
      <c r="M3374" s="49">
        <v>5</v>
      </c>
      <c r="N3374" s="53">
        <f t="shared" si="370"/>
        <v>0.0304878048780488</v>
      </c>
      <c r="O3374" s="54" t="s">
        <v>31</v>
      </c>
      <c r="P3374" s="55" t="s">
        <v>29</v>
      </c>
    </row>
    <row r="3375" ht="22.5" customHeight="1" spans="1:16">
      <c r="A3375" s="36" t="s">
        <v>46</v>
      </c>
      <c r="B3375" s="37" t="s">
        <v>47</v>
      </c>
      <c r="C3375" s="38">
        <v>45264</v>
      </c>
      <c r="D3375" s="37" t="str">
        <f t="shared" si="364"/>
        <v>December</v>
      </c>
      <c r="E3375" s="37">
        <f t="shared" si="365"/>
        <v>2023</v>
      </c>
      <c r="F3375" s="39">
        <v>142</v>
      </c>
      <c r="G3375" s="40">
        <v>16.45</v>
      </c>
      <c r="H3375" s="41">
        <f t="shared" si="366"/>
        <v>2335.9</v>
      </c>
      <c r="I3375" s="42">
        <v>0.03</v>
      </c>
      <c r="J3375" s="31" t="str">
        <f t="shared" si="367"/>
        <v>Low (1–5%)</v>
      </c>
      <c r="K3375" s="41">
        <f t="shared" si="368"/>
        <v>70.0770000000002</v>
      </c>
      <c r="L3375" s="41">
        <f t="shared" si="369"/>
        <v>2265.823</v>
      </c>
      <c r="M3375" s="39">
        <v>2</v>
      </c>
      <c r="N3375" s="43">
        <f t="shared" si="370"/>
        <v>0.0140845070422535</v>
      </c>
      <c r="O3375" s="44" t="s">
        <v>33</v>
      </c>
      <c r="P3375" s="45" t="s">
        <v>28</v>
      </c>
    </row>
    <row r="3376" ht="22.5" customHeight="1" spans="1:16">
      <c r="A3376" s="46" t="s">
        <v>10</v>
      </c>
      <c r="B3376" s="47" t="s">
        <v>62</v>
      </c>
      <c r="C3376" s="48">
        <v>45278</v>
      </c>
      <c r="D3376" s="47" t="str">
        <f t="shared" si="364"/>
        <v>December</v>
      </c>
      <c r="E3376" s="47">
        <f t="shared" si="365"/>
        <v>2023</v>
      </c>
      <c r="F3376" s="49">
        <v>184</v>
      </c>
      <c r="G3376" s="50">
        <v>11.31</v>
      </c>
      <c r="H3376" s="51">
        <f t="shared" si="366"/>
        <v>2081.04</v>
      </c>
      <c r="I3376" s="52">
        <v>0.12</v>
      </c>
      <c r="J3376" s="31" t="str">
        <f t="shared" si="367"/>
        <v>High (11–15%)</v>
      </c>
      <c r="K3376" s="51">
        <f t="shared" si="368"/>
        <v>249.7248</v>
      </c>
      <c r="L3376" s="51">
        <f t="shared" si="369"/>
        <v>1831.3152</v>
      </c>
      <c r="M3376" s="49">
        <v>4</v>
      </c>
      <c r="N3376" s="53">
        <f t="shared" si="370"/>
        <v>0.0217391304347826</v>
      </c>
      <c r="O3376" s="54" t="s">
        <v>31</v>
      </c>
      <c r="P3376" s="55" t="s">
        <v>28</v>
      </c>
    </row>
    <row r="3377" ht="22.5" customHeight="1" spans="1:16">
      <c r="A3377" s="36" t="s">
        <v>64</v>
      </c>
      <c r="B3377" s="37" t="s">
        <v>65</v>
      </c>
      <c r="C3377" s="38">
        <v>45292</v>
      </c>
      <c r="D3377" s="37" t="str">
        <f t="shared" si="364"/>
        <v>January</v>
      </c>
      <c r="E3377" s="37">
        <f t="shared" si="365"/>
        <v>2024</v>
      </c>
      <c r="F3377" s="39">
        <v>157</v>
      </c>
      <c r="G3377" s="40">
        <v>10.48</v>
      </c>
      <c r="H3377" s="41">
        <f t="shared" si="366"/>
        <v>1645.36</v>
      </c>
      <c r="I3377" s="42">
        <v>0.13</v>
      </c>
      <c r="J3377" s="31" t="str">
        <f t="shared" si="367"/>
        <v>High (11–15%)</v>
      </c>
      <c r="K3377" s="41">
        <f t="shared" si="368"/>
        <v>213.8968</v>
      </c>
      <c r="L3377" s="41">
        <f t="shared" si="369"/>
        <v>1431.4632</v>
      </c>
      <c r="M3377" s="39">
        <v>2</v>
      </c>
      <c r="N3377" s="43">
        <f t="shared" si="370"/>
        <v>0.0127388535031847</v>
      </c>
      <c r="O3377" s="44" t="s">
        <v>32</v>
      </c>
      <c r="P3377" s="45" t="s">
        <v>29</v>
      </c>
    </row>
    <row r="3378" ht="22.5" customHeight="1" spans="1:16">
      <c r="A3378" s="46" t="s">
        <v>7</v>
      </c>
      <c r="B3378" s="47" t="s">
        <v>47</v>
      </c>
      <c r="C3378" s="48">
        <v>45334</v>
      </c>
      <c r="D3378" s="47" t="str">
        <f t="shared" si="364"/>
        <v>February</v>
      </c>
      <c r="E3378" s="47">
        <f t="shared" si="365"/>
        <v>2024</v>
      </c>
      <c r="F3378" s="49">
        <v>128</v>
      </c>
      <c r="G3378" s="50">
        <v>38.98</v>
      </c>
      <c r="H3378" s="51">
        <f t="shared" si="366"/>
        <v>4989.44</v>
      </c>
      <c r="I3378" s="52">
        <v>0.09</v>
      </c>
      <c r="J3378" s="31" t="str">
        <f t="shared" si="367"/>
        <v>Moderate (6–10%)</v>
      </c>
      <c r="K3378" s="51">
        <f t="shared" si="368"/>
        <v>449.049599999999</v>
      </c>
      <c r="L3378" s="51">
        <f t="shared" si="369"/>
        <v>4540.3904</v>
      </c>
      <c r="M3378" s="49">
        <v>3</v>
      </c>
      <c r="N3378" s="53">
        <f t="shared" si="370"/>
        <v>0.0234375</v>
      </c>
      <c r="O3378" s="54" t="s">
        <v>31</v>
      </c>
      <c r="P3378" s="55" t="s">
        <v>29</v>
      </c>
    </row>
    <row r="3379" ht="22.5" customHeight="1" spans="1:16">
      <c r="A3379" s="36" t="s">
        <v>63</v>
      </c>
      <c r="B3379" s="37" t="s">
        <v>57</v>
      </c>
      <c r="C3379" s="38">
        <v>45341</v>
      </c>
      <c r="D3379" s="37" t="str">
        <f t="shared" si="364"/>
        <v>February</v>
      </c>
      <c r="E3379" s="37">
        <f t="shared" si="365"/>
        <v>2024</v>
      </c>
      <c r="F3379" s="39">
        <v>143</v>
      </c>
      <c r="G3379" s="40">
        <v>13.74</v>
      </c>
      <c r="H3379" s="41">
        <f t="shared" si="366"/>
        <v>1964.82</v>
      </c>
      <c r="I3379" s="42">
        <v>0.22</v>
      </c>
      <c r="J3379" s="31" t="str">
        <f t="shared" si="367"/>
        <v>Maximum (21–25%)</v>
      </c>
      <c r="K3379" s="41">
        <f t="shared" si="368"/>
        <v>432.2604</v>
      </c>
      <c r="L3379" s="41">
        <f t="shared" si="369"/>
        <v>1532.5596</v>
      </c>
      <c r="M3379" s="39">
        <v>0</v>
      </c>
      <c r="N3379" s="43">
        <f t="shared" si="370"/>
        <v>0</v>
      </c>
      <c r="O3379" s="44" t="s">
        <v>31</v>
      </c>
      <c r="P3379" s="45" t="s">
        <v>29</v>
      </c>
    </row>
    <row r="3380" ht="22.5" customHeight="1" spans="1:16">
      <c r="A3380" s="46" t="s">
        <v>56</v>
      </c>
      <c r="B3380" s="47" t="s">
        <v>57</v>
      </c>
      <c r="C3380" s="48">
        <v>45348</v>
      </c>
      <c r="D3380" s="47" t="str">
        <f t="shared" si="364"/>
        <v>February</v>
      </c>
      <c r="E3380" s="47">
        <f t="shared" si="365"/>
        <v>2024</v>
      </c>
      <c r="F3380" s="49">
        <v>174</v>
      </c>
      <c r="G3380" s="50">
        <v>40.28</v>
      </c>
      <c r="H3380" s="51">
        <f t="shared" si="366"/>
        <v>7008.72</v>
      </c>
      <c r="I3380" s="52">
        <v>0.14</v>
      </c>
      <c r="J3380" s="31" t="str">
        <f t="shared" si="367"/>
        <v>High (11–15%)</v>
      </c>
      <c r="K3380" s="51">
        <f t="shared" si="368"/>
        <v>981.2208</v>
      </c>
      <c r="L3380" s="51">
        <f t="shared" si="369"/>
        <v>6027.4992</v>
      </c>
      <c r="M3380" s="49">
        <v>2</v>
      </c>
      <c r="N3380" s="53">
        <f t="shared" si="370"/>
        <v>0.0114942528735632</v>
      </c>
      <c r="O3380" s="54" t="s">
        <v>33</v>
      </c>
      <c r="P3380" s="55" t="s">
        <v>30</v>
      </c>
    </row>
    <row r="3381" ht="22.5" customHeight="1" spans="1:16">
      <c r="A3381" s="36" t="s">
        <v>59</v>
      </c>
      <c r="B3381" s="37" t="s">
        <v>60</v>
      </c>
      <c r="C3381" s="38">
        <v>45355</v>
      </c>
      <c r="D3381" s="37" t="str">
        <f t="shared" si="364"/>
        <v>March</v>
      </c>
      <c r="E3381" s="37">
        <f t="shared" si="365"/>
        <v>2024</v>
      </c>
      <c r="F3381" s="39">
        <v>150</v>
      </c>
      <c r="G3381" s="40">
        <v>54.93</v>
      </c>
      <c r="H3381" s="41">
        <f t="shared" si="366"/>
        <v>8239.5</v>
      </c>
      <c r="I3381" s="42">
        <v>0.16</v>
      </c>
      <c r="J3381" s="31" t="str">
        <f t="shared" si="367"/>
        <v>Very High (16–20%)</v>
      </c>
      <c r="K3381" s="41">
        <f t="shared" si="368"/>
        <v>1318.32</v>
      </c>
      <c r="L3381" s="41">
        <f t="shared" si="369"/>
        <v>6921.18</v>
      </c>
      <c r="M3381" s="39">
        <v>1</v>
      </c>
      <c r="N3381" s="43">
        <f t="shared" si="370"/>
        <v>0.00666666666666667</v>
      </c>
      <c r="O3381" s="44" t="s">
        <v>31</v>
      </c>
      <c r="P3381" s="45" t="s">
        <v>28</v>
      </c>
    </row>
    <row r="3382" ht="22.5" customHeight="1" spans="1:16">
      <c r="A3382" s="46" t="s">
        <v>46</v>
      </c>
      <c r="B3382" s="47" t="s">
        <v>47</v>
      </c>
      <c r="C3382" s="48">
        <v>45362</v>
      </c>
      <c r="D3382" s="47" t="str">
        <f t="shared" si="364"/>
        <v>March</v>
      </c>
      <c r="E3382" s="47">
        <f t="shared" si="365"/>
        <v>2024</v>
      </c>
      <c r="F3382" s="49">
        <v>149</v>
      </c>
      <c r="G3382" s="50">
        <v>31.16</v>
      </c>
      <c r="H3382" s="51">
        <f t="shared" si="366"/>
        <v>4642.84</v>
      </c>
      <c r="I3382" s="52">
        <v>0.09</v>
      </c>
      <c r="J3382" s="31" t="str">
        <f t="shared" si="367"/>
        <v>Moderate (6–10%)</v>
      </c>
      <c r="K3382" s="51">
        <f t="shared" si="368"/>
        <v>417.8556</v>
      </c>
      <c r="L3382" s="51">
        <f t="shared" si="369"/>
        <v>4224.9844</v>
      </c>
      <c r="M3382" s="49">
        <v>5</v>
      </c>
      <c r="N3382" s="53">
        <f t="shared" si="370"/>
        <v>0.0335570469798658</v>
      </c>
      <c r="O3382" s="54" t="s">
        <v>31</v>
      </c>
      <c r="P3382" s="55" t="s">
        <v>28</v>
      </c>
    </row>
    <row r="3383" ht="22.5" customHeight="1" spans="1:16">
      <c r="A3383" s="36" t="s">
        <v>59</v>
      </c>
      <c r="B3383" s="37" t="s">
        <v>60</v>
      </c>
      <c r="C3383" s="38">
        <v>45383</v>
      </c>
      <c r="D3383" s="37" t="str">
        <f t="shared" si="364"/>
        <v>April</v>
      </c>
      <c r="E3383" s="37">
        <f t="shared" si="365"/>
        <v>2024</v>
      </c>
      <c r="F3383" s="39">
        <v>162</v>
      </c>
      <c r="G3383" s="40">
        <v>34.34</v>
      </c>
      <c r="H3383" s="41">
        <f t="shared" si="366"/>
        <v>5563.08</v>
      </c>
      <c r="I3383" s="42">
        <v>0.22</v>
      </c>
      <c r="J3383" s="31" t="str">
        <f t="shared" si="367"/>
        <v>Maximum (21–25%)</v>
      </c>
      <c r="K3383" s="41">
        <f t="shared" si="368"/>
        <v>1223.8776</v>
      </c>
      <c r="L3383" s="41">
        <f t="shared" si="369"/>
        <v>4339.2024</v>
      </c>
      <c r="M3383" s="39">
        <v>0</v>
      </c>
      <c r="N3383" s="43">
        <f t="shared" si="370"/>
        <v>0</v>
      </c>
      <c r="O3383" s="44" t="s">
        <v>32</v>
      </c>
      <c r="P3383" s="45" t="s">
        <v>29</v>
      </c>
    </row>
    <row r="3384" ht="22.5" customHeight="1" spans="1:16">
      <c r="A3384" s="46" t="s">
        <v>6</v>
      </c>
      <c r="B3384" s="47" t="s">
        <v>51</v>
      </c>
      <c r="C3384" s="48">
        <v>45404</v>
      </c>
      <c r="D3384" s="47" t="str">
        <f t="shared" si="364"/>
        <v>April</v>
      </c>
      <c r="E3384" s="47">
        <f t="shared" si="365"/>
        <v>2024</v>
      </c>
      <c r="F3384" s="49">
        <v>162</v>
      </c>
      <c r="G3384" s="50">
        <v>36.63</v>
      </c>
      <c r="H3384" s="51">
        <f t="shared" si="366"/>
        <v>5934.06</v>
      </c>
      <c r="I3384" s="52">
        <v>0.13</v>
      </c>
      <c r="J3384" s="31" t="str">
        <f t="shared" si="367"/>
        <v>High (11–15%)</v>
      </c>
      <c r="K3384" s="51">
        <f t="shared" si="368"/>
        <v>771.4278</v>
      </c>
      <c r="L3384" s="51">
        <f t="shared" si="369"/>
        <v>5162.6322</v>
      </c>
      <c r="M3384" s="49">
        <v>1</v>
      </c>
      <c r="N3384" s="53">
        <f t="shared" si="370"/>
        <v>0.00617283950617284</v>
      </c>
      <c r="O3384" s="54" t="s">
        <v>31</v>
      </c>
      <c r="P3384" s="55" t="s">
        <v>30</v>
      </c>
    </row>
    <row r="3385" ht="22.5" customHeight="1" spans="1:16">
      <c r="A3385" s="36" t="s">
        <v>52</v>
      </c>
      <c r="B3385" s="37" t="s">
        <v>53</v>
      </c>
      <c r="C3385" s="38">
        <v>45418</v>
      </c>
      <c r="D3385" s="37" t="str">
        <f t="shared" si="364"/>
        <v>May</v>
      </c>
      <c r="E3385" s="37">
        <f t="shared" si="365"/>
        <v>2024</v>
      </c>
      <c r="F3385" s="39">
        <v>143</v>
      </c>
      <c r="G3385" s="40">
        <v>16.64</v>
      </c>
      <c r="H3385" s="41">
        <f t="shared" si="366"/>
        <v>2379.52</v>
      </c>
      <c r="I3385" s="42">
        <v>0.07</v>
      </c>
      <c r="J3385" s="31" t="str">
        <f t="shared" si="367"/>
        <v>Moderate (6–10%)</v>
      </c>
      <c r="K3385" s="41">
        <f t="shared" si="368"/>
        <v>166.5664</v>
      </c>
      <c r="L3385" s="41">
        <f t="shared" si="369"/>
        <v>2212.9536</v>
      </c>
      <c r="M3385" s="39">
        <v>0</v>
      </c>
      <c r="N3385" s="43">
        <f t="shared" si="370"/>
        <v>0</v>
      </c>
      <c r="O3385" s="44" t="s">
        <v>32</v>
      </c>
      <c r="P3385" s="45" t="s">
        <v>30</v>
      </c>
    </row>
    <row r="3386" ht="22.5" customHeight="1" spans="1:16">
      <c r="A3386" s="46" t="s">
        <v>48</v>
      </c>
      <c r="B3386" s="47" t="s">
        <v>49</v>
      </c>
      <c r="C3386" s="48">
        <v>45418</v>
      </c>
      <c r="D3386" s="47" t="str">
        <f t="shared" si="364"/>
        <v>May</v>
      </c>
      <c r="E3386" s="47">
        <f t="shared" si="365"/>
        <v>2024</v>
      </c>
      <c r="F3386" s="49">
        <v>128</v>
      </c>
      <c r="G3386" s="50">
        <v>10.98</v>
      </c>
      <c r="H3386" s="51">
        <f t="shared" si="366"/>
        <v>1405.44</v>
      </c>
      <c r="I3386" s="52">
        <v>0.02</v>
      </c>
      <c r="J3386" s="31" t="str">
        <f t="shared" si="367"/>
        <v>Low (1–5%)</v>
      </c>
      <c r="K3386" s="51">
        <f t="shared" si="368"/>
        <v>28.1088</v>
      </c>
      <c r="L3386" s="51">
        <f t="shared" si="369"/>
        <v>1377.3312</v>
      </c>
      <c r="M3386" s="49">
        <v>2</v>
      </c>
      <c r="N3386" s="53">
        <f t="shared" si="370"/>
        <v>0.015625</v>
      </c>
      <c r="O3386" s="54" t="s">
        <v>33</v>
      </c>
      <c r="P3386" s="55" t="s">
        <v>30</v>
      </c>
    </row>
    <row r="3387" ht="22.5" customHeight="1" spans="1:16">
      <c r="A3387" s="36" t="s">
        <v>46</v>
      </c>
      <c r="B3387" s="37" t="s">
        <v>47</v>
      </c>
      <c r="C3387" s="38">
        <v>45425</v>
      </c>
      <c r="D3387" s="37" t="str">
        <f t="shared" si="364"/>
        <v>May</v>
      </c>
      <c r="E3387" s="37">
        <f t="shared" si="365"/>
        <v>2024</v>
      </c>
      <c r="F3387" s="39">
        <v>142</v>
      </c>
      <c r="G3387" s="40">
        <v>30.56</v>
      </c>
      <c r="H3387" s="41">
        <f t="shared" si="366"/>
        <v>4339.52</v>
      </c>
      <c r="I3387" s="42">
        <v>0.12</v>
      </c>
      <c r="J3387" s="31" t="str">
        <f t="shared" si="367"/>
        <v>High (11–15%)</v>
      </c>
      <c r="K3387" s="41">
        <f t="shared" si="368"/>
        <v>520.7424</v>
      </c>
      <c r="L3387" s="41">
        <f t="shared" si="369"/>
        <v>3818.7776</v>
      </c>
      <c r="M3387" s="39">
        <v>1</v>
      </c>
      <c r="N3387" s="43">
        <f t="shared" si="370"/>
        <v>0.00704225352112676</v>
      </c>
      <c r="O3387" s="44" t="s">
        <v>32</v>
      </c>
      <c r="P3387" s="45" t="s">
        <v>28</v>
      </c>
    </row>
    <row r="3388" ht="22.5" customHeight="1" spans="1:16">
      <c r="A3388" s="46" t="s">
        <v>46</v>
      </c>
      <c r="B3388" s="47" t="s">
        <v>47</v>
      </c>
      <c r="C3388" s="48">
        <v>45439</v>
      </c>
      <c r="D3388" s="47" t="str">
        <f t="shared" si="364"/>
        <v>May</v>
      </c>
      <c r="E3388" s="47">
        <f t="shared" si="365"/>
        <v>2024</v>
      </c>
      <c r="F3388" s="49">
        <v>159</v>
      </c>
      <c r="G3388" s="50">
        <v>14.76</v>
      </c>
      <c r="H3388" s="51">
        <f t="shared" si="366"/>
        <v>2346.84</v>
      </c>
      <c r="I3388" s="52">
        <v>0.05</v>
      </c>
      <c r="J3388" s="31" t="str">
        <f t="shared" si="367"/>
        <v>Low (1–5%)</v>
      </c>
      <c r="K3388" s="51">
        <f t="shared" si="368"/>
        <v>117.342</v>
      </c>
      <c r="L3388" s="51">
        <f t="shared" si="369"/>
        <v>2229.498</v>
      </c>
      <c r="M3388" s="49">
        <v>4</v>
      </c>
      <c r="N3388" s="53">
        <f t="shared" si="370"/>
        <v>0.0251572327044025</v>
      </c>
      <c r="O3388" s="54" t="s">
        <v>33</v>
      </c>
      <c r="P3388" s="55" t="s">
        <v>29</v>
      </c>
    </row>
    <row r="3389" ht="22.5" customHeight="1" spans="1:16">
      <c r="A3389" s="36" t="s">
        <v>63</v>
      </c>
      <c r="B3389" s="37" t="s">
        <v>57</v>
      </c>
      <c r="C3389" s="38">
        <v>45439</v>
      </c>
      <c r="D3389" s="37" t="str">
        <f t="shared" si="364"/>
        <v>May</v>
      </c>
      <c r="E3389" s="37">
        <f t="shared" si="365"/>
        <v>2024</v>
      </c>
      <c r="F3389" s="39">
        <v>154</v>
      </c>
      <c r="G3389" s="40">
        <v>47.72</v>
      </c>
      <c r="H3389" s="41">
        <f t="shared" si="366"/>
        <v>7348.88</v>
      </c>
      <c r="I3389" s="42">
        <v>0.12</v>
      </c>
      <c r="J3389" s="31" t="str">
        <f t="shared" si="367"/>
        <v>High (11–15%)</v>
      </c>
      <c r="K3389" s="41">
        <f t="shared" si="368"/>
        <v>881.8656</v>
      </c>
      <c r="L3389" s="41">
        <f t="shared" si="369"/>
        <v>6467.0144</v>
      </c>
      <c r="M3389" s="39">
        <v>0</v>
      </c>
      <c r="N3389" s="43">
        <f t="shared" si="370"/>
        <v>0</v>
      </c>
      <c r="O3389" s="44" t="s">
        <v>32</v>
      </c>
      <c r="P3389" s="45" t="s">
        <v>29</v>
      </c>
    </row>
    <row r="3390" ht="22.5" customHeight="1" spans="1:16">
      <c r="A3390" s="46" t="s">
        <v>50</v>
      </c>
      <c r="B3390" s="47" t="s">
        <v>51</v>
      </c>
      <c r="C3390" s="48">
        <v>45488</v>
      </c>
      <c r="D3390" s="47" t="str">
        <f t="shared" si="364"/>
        <v>July</v>
      </c>
      <c r="E3390" s="47">
        <f t="shared" si="365"/>
        <v>2024</v>
      </c>
      <c r="F3390" s="49">
        <v>144</v>
      </c>
      <c r="G3390" s="50">
        <v>39.31</v>
      </c>
      <c r="H3390" s="51">
        <f t="shared" si="366"/>
        <v>5660.64</v>
      </c>
      <c r="I3390" s="52">
        <v>0</v>
      </c>
      <c r="J3390" s="31" t="str">
        <f t="shared" si="367"/>
        <v>No Discount</v>
      </c>
      <c r="K3390" s="51">
        <f t="shared" si="368"/>
        <v>0</v>
      </c>
      <c r="L3390" s="51">
        <f t="shared" si="369"/>
        <v>5660.64</v>
      </c>
      <c r="M3390" s="49">
        <v>2</v>
      </c>
      <c r="N3390" s="53">
        <f t="shared" si="370"/>
        <v>0.0138888888888889</v>
      </c>
      <c r="O3390" s="54" t="s">
        <v>32</v>
      </c>
      <c r="P3390" s="55" t="s">
        <v>28</v>
      </c>
    </row>
    <row r="3391" ht="22.5" customHeight="1" spans="1:16">
      <c r="A3391" s="36" t="s">
        <v>46</v>
      </c>
      <c r="B3391" s="37" t="s">
        <v>47</v>
      </c>
      <c r="C3391" s="38">
        <v>45495</v>
      </c>
      <c r="D3391" s="37" t="str">
        <f t="shared" si="364"/>
        <v>July</v>
      </c>
      <c r="E3391" s="37">
        <f t="shared" si="365"/>
        <v>2024</v>
      </c>
      <c r="F3391" s="39">
        <v>155</v>
      </c>
      <c r="G3391" s="40">
        <v>20.02</v>
      </c>
      <c r="H3391" s="41">
        <f t="shared" si="366"/>
        <v>3103.1</v>
      </c>
      <c r="I3391" s="42">
        <v>0.22</v>
      </c>
      <c r="J3391" s="31" t="str">
        <f t="shared" si="367"/>
        <v>Maximum (21–25%)</v>
      </c>
      <c r="K3391" s="41">
        <f t="shared" si="368"/>
        <v>682.682</v>
      </c>
      <c r="L3391" s="41">
        <f t="shared" si="369"/>
        <v>2420.418</v>
      </c>
      <c r="M3391" s="39">
        <v>4</v>
      </c>
      <c r="N3391" s="43">
        <f t="shared" si="370"/>
        <v>0.0258064516129032</v>
      </c>
      <c r="O3391" s="44" t="s">
        <v>32</v>
      </c>
      <c r="P3391" s="45" t="s">
        <v>29</v>
      </c>
    </row>
    <row r="3392" ht="22.5" customHeight="1" spans="1:16">
      <c r="A3392" s="46" t="s">
        <v>63</v>
      </c>
      <c r="B3392" s="47" t="s">
        <v>57</v>
      </c>
      <c r="C3392" s="48">
        <v>45502</v>
      </c>
      <c r="D3392" s="47" t="str">
        <f t="shared" si="364"/>
        <v>July</v>
      </c>
      <c r="E3392" s="47">
        <f t="shared" si="365"/>
        <v>2024</v>
      </c>
      <c r="F3392" s="49">
        <v>154</v>
      </c>
      <c r="G3392" s="50">
        <v>26.28</v>
      </c>
      <c r="H3392" s="51">
        <f t="shared" si="366"/>
        <v>4047.12</v>
      </c>
      <c r="I3392" s="52">
        <v>0.23</v>
      </c>
      <c r="J3392" s="31" t="str">
        <f t="shared" si="367"/>
        <v>Maximum (21–25%)</v>
      </c>
      <c r="K3392" s="51">
        <f t="shared" si="368"/>
        <v>930.8376</v>
      </c>
      <c r="L3392" s="51">
        <f t="shared" si="369"/>
        <v>3116.2824</v>
      </c>
      <c r="M3392" s="49">
        <v>2</v>
      </c>
      <c r="N3392" s="53">
        <f t="shared" si="370"/>
        <v>0.012987012987013</v>
      </c>
      <c r="O3392" s="54" t="s">
        <v>32</v>
      </c>
      <c r="P3392" s="55" t="s">
        <v>30</v>
      </c>
    </row>
    <row r="3393" ht="22.5" customHeight="1" spans="1:16">
      <c r="A3393" s="36" t="s">
        <v>10</v>
      </c>
      <c r="B3393" s="37" t="s">
        <v>62</v>
      </c>
      <c r="C3393" s="38">
        <v>45509</v>
      </c>
      <c r="D3393" s="37" t="str">
        <f t="shared" si="364"/>
        <v>August</v>
      </c>
      <c r="E3393" s="37">
        <f t="shared" si="365"/>
        <v>2024</v>
      </c>
      <c r="F3393" s="39">
        <v>161</v>
      </c>
      <c r="G3393" s="40">
        <v>14.08</v>
      </c>
      <c r="H3393" s="41">
        <f t="shared" si="366"/>
        <v>2266.88</v>
      </c>
      <c r="I3393" s="42">
        <v>0.23</v>
      </c>
      <c r="J3393" s="31" t="str">
        <f t="shared" si="367"/>
        <v>Maximum (21–25%)</v>
      </c>
      <c r="K3393" s="41">
        <f t="shared" si="368"/>
        <v>521.3824</v>
      </c>
      <c r="L3393" s="41">
        <f t="shared" si="369"/>
        <v>1745.4976</v>
      </c>
      <c r="M3393" s="39">
        <v>4</v>
      </c>
      <c r="N3393" s="43">
        <f t="shared" si="370"/>
        <v>0.0248447204968944</v>
      </c>
      <c r="O3393" s="44" t="s">
        <v>31</v>
      </c>
      <c r="P3393" s="45" t="s">
        <v>30</v>
      </c>
    </row>
    <row r="3394" ht="22.5" customHeight="1" spans="1:16">
      <c r="A3394" s="46" t="s">
        <v>6</v>
      </c>
      <c r="B3394" s="47" t="s">
        <v>51</v>
      </c>
      <c r="C3394" s="48">
        <v>45530</v>
      </c>
      <c r="D3394" s="47" t="str">
        <f t="shared" si="364"/>
        <v>August</v>
      </c>
      <c r="E3394" s="47">
        <f t="shared" si="365"/>
        <v>2024</v>
      </c>
      <c r="F3394" s="49">
        <v>165</v>
      </c>
      <c r="G3394" s="50">
        <v>13.07</v>
      </c>
      <c r="H3394" s="51">
        <f t="shared" si="366"/>
        <v>2156.55</v>
      </c>
      <c r="I3394" s="52">
        <v>0.08</v>
      </c>
      <c r="J3394" s="31" t="str">
        <f t="shared" si="367"/>
        <v>Moderate (6–10%)</v>
      </c>
      <c r="K3394" s="51">
        <f t="shared" si="368"/>
        <v>172.524</v>
      </c>
      <c r="L3394" s="51">
        <f t="shared" si="369"/>
        <v>1984.026</v>
      </c>
      <c r="M3394" s="49">
        <v>3</v>
      </c>
      <c r="N3394" s="53">
        <f t="shared" si="370"/>
        <v>0.0181818181818182</v>
      </c>
      <c r="O3394" s="54" t="s">
        <v>33</v>
      </c>
      <c r="P3394" s="55" t="s">
        <v>29</v>
      </c>
    </row>
    <row r="3395" ht="22.5" customHeight="1" spans="1:16">
      <c r="A3395" s="36" t="s">
        <v>8</v>
      </c>
      <c r="B3395" s="37" t="s">
        <v>45</v>
      </c>
      <c r="C3395" s="38">
        <v>45530</v>
      </c>
      <c r="D3395" s="37" t="str">
        <f t="shared" ref="D3395:D3458" si="371">TEXT(C3395,"mmmm")</f>
        <v>August</v>
      </c>
      <c r="E3395" s="37">
        <f t="shared" ref="E3395:E3458" si="372">YEAR(C3395)</f>
        <v>2024</v>
      </c>
      <c r="F3395" s="39">
        <v>139</v>
      </c>
      <c r="G3395" s="40">
        <v>43.04</v>
      </c>
      <c r="H3395" s="41">
        <f t="shared" ref="H3395:H3458" si="373">F3395*G3395</f>
        <v>5982.56</v>
      </c>
      <c r="I3395" s="42">
        <v>0.14</v>
      </c>
      <c r="J3395" s="31" t="str">
        <f t="shared" ref="J3395:J3458" si="374">IF(I3395=0,"No Discount",IF(I3395&lt;=0.05,"Low (1–5%)",IF(I3395&lt;=0.1,"Moderate (6–10%)",IF(I3395&lt;=0.15,"High (11–15%)",IF(I3395&lt;=0.2,"Very High (16–20%)","Maximum (21–25%)")))))</f>
        <v>High (11–15%)</v>
      </c>
      <c r="K3395" s="41">
        <f t="shared" ref="K3395:K3458" si="375">H3395-L3395</f>
        <v>837.5584</v>
      </c>
      <c r="L3395" s="41">
        <f t="shared" ref="L3395:L3458" si="376">H3395*(1-I3395)</f>
        <v>5145.0016</v>
      </c>
      <c r="M3395" s="39">
        <v>3</v>
      </c>
      <c r="N3395" s="43">
        <f t="shared" ref="N3395:N3458" si="377">M3395/F3395</f>
        <v>0.0215827338129496</v>
      </c>
      <c r="O3395" s="44" t="s">
        <v>33</v>
      </c>
      <c r="P3395" s="45" t="s">
        <v>29</v>
      </c>
    </row>
    <row r="3396" ht="22.5" customHeight="1" spans="1:16">
      <c r="A3396" s="46" t="s">
        <v>58</v>
      </c>
      <c r="B3396" s="47" t="s">
        <v>57</v>
      </c>
      <c r="C3396" s="48">
        <v>45537</v>
      </c>
      <c r="D3396" s="47" t="str">
        <f t="shared" si="371"/>
        <v>September</v>
      </c>
      <c r="E3396" s="47">
        <f t="shared" si="372"/>
        <v>2024</v>
      </c>
      <c r="F3396" s="49">
        <v>144</v>
      </c>
      <c r="G3396" s="50">
        <v>15.48</v>
      </c>
      <c r="H3396" s="51">
        <f t="shared" si="373"/>
        <v>2229.12</v>
      </c>
      <c r="I3396" s="52">
        <v>0.1</v>
      </c>
      <c r="J3396" s="31" t="str">
        <f t="shared" si="374"/>
        <v>Moderate (6–10%)</v>
      </c>
      <c r="K3396" s="51">
        <f t="shared" si="375"/>
        <v>222.912</v>
      </c>
      <c r="L3396" s="51">
        <f t="shared" si="376"/>
        <v>2006.208</v>
      </c>
      <c r="M3396" s="49">
        <v>3</v>
      </c>
      <c r="N3396" s="53">
        <f t="shared" si="377"/>
        <v>0.0208333333333333</v>
      </c>
      <c r="O3396" s="54" t="s">
        <v>32</v>
      </c>
      <c r="P3396" s="55" t="s">
        <v>29</v>
      </c>
    </row>
    <row r="3397" ht="22.5" customHeight="1" spans="1:16">
      <c r="A3397" s="36" t="s">
        <v>59</v>
      </c>
      <c r="B3397" s="37" t="s">
        <v>60</v>
      </c>
      <c r="C3397" s="38">
        <v>45544</v>
      </c>
      <c r="D3397" s="37" t="str">
        <f t="shared" si="371"/>
        <v>September</v>
      </c>
      <c r="E3397" s="37">
        <f t="shared" si="372"/>
        <v>2024</v>
      </c>
      <c r="F3397" s="39">
        <v>141</v>
      </c>
      <c r="G3397" s="40">
        <v>57.03</v>
      </c>
      <c r="H3397" s="41">
        <f t="shared" si="373"/>
        <v>8041.23</v>
      </c>
      <c r="I3397" s="42">
        <v>0.18</v>
      </c>
      <c r="J3397" s="31" t="str">
        <f t="shared" si="374"/>
        <v>Very High (16–20%)</v>
      </c>
      <c r="K3397" s="41">
        <f t="shared" si="375"/>
        <v>1447.4214</v>
      </c>
      <c r="L3397" s="41">
        <f t="shared" si="376"/>
        <v>6593.8086</v>
      </c>
      <c r="M3397" s="39">
        <v>0</v>
      </c>
      <c r="N3397" s="43">
        <f t="shared" si="377"/>
        <v>0</v>
      </c>
      <c r="O3397" s="44" t="s">
        <v>32</v>
      </c>
      <c r="P3397" s="45" t="s">
        <v>30</v>
      </c>
    </row>
    <row r="3398" ht="22.5" customHeight="1" spans="1:16">
      <c r="A3398" s="46" t="s">
        <v>56</v>
      </c>
      <c r="B3398" s="47" t="s">
        <v>57</v>
      </c>
      <c r="C3398" s="48">
        <v>45551</v>
      </c>
      <c r="D3398" s="47" t="str">
        <f t="shared" si="371"/>
        <v>September</v>
      </c>
      <c r="E3398" s="47">
        <f t="shared" si="372"/>
        <v>2024</v>
      </c>
      <c r="F3398" s="49">
        <v>124</v>
      </c>
      <c r="G3398" s="50">
        <v>22.26</v>
      </c>
      <c r="H3398" s="51">
        <f t="shared" si="373"/>
        <v>2760.24</v>
      </c>
      <c r="I3398" s="52">
        <v>0.08</v>
      </c>
      <c r="J3398" s="31" t="str">
        <f t="shared" si="374"/>
        <v>Moderate (6–10%)</v>
      </c>
      <c r="K3398" s="51">
        <f t="shared" si="375"/>
        <v>220.8192</v>
      </c>
      <c r="L3398" s="51">
        <f t="shared" si="376"/>
        <v>2539.4208</v>
      </c>
      <c r="M3398" s="49">
        <v>0</v>
      </c>
      <c r="N3398" s="53">
        <f t="shared" si="377"/>
        <v>0</v>
      </c>
      <c r="O3398" s="54" t="s">
        <v>33</v>
      </c>
      <c r="P3398" s="55" t="s">
        <v>30</v>
      </c>
    </row>
    <row r="3399" ht="22.5" customHeight="1" spans="1:16">
      <c r="A3399" s="36" t="s">
        <v>46</v>
      </c>
      <c r="B3399" s="37" t="s">
        <v>47</v>
      </c>
      <c r="C3399" s="38">
        <v>45558</v>
      </c>
      <c r="D3399" s="37" t="str">
        <f t="shared" si="371"/>
        <v>September</v>
      </c>
      <c r="E3399" s="37">
        <f t="shared" si="372"/>
        <v>2024</v>
      </c>
      <c r="F3399" s="39">
        <v>149</v>
      </c>
      <c r="G3399" s="40">
        <v>54.35</v>
      </c>
      <c r="H3399" s="41">
        <f t="shared" si="373"/>
        <v>8098.15</v>
      </c>
      <c r="I3399" s="42">
        <v>0.07</v>
      </c>
      <c r="J3399" s="31" t="str">
        <f t="shared" si="374"/>
        <v>Moderate (6–10%)</v>
      </c>
      <c r="K3399" s="41">
        <f t="shared" si="375"/>
        <v>566.870500000001</v>
      </c>
      <c r="L3399" s="41">
        <f t="shared" si="376"/>
        <v>7531.2795</v>
      </c>
      <c r="M3399" s="39">
        <v>1</v>
      </c>
      <c r="N3399" s="43">
        <f t="shared" si="377"/>
        <v>0.00671140939597315</v>
      </c>
      <c r="O3399" s="44" t="s">
        <v>31</v>
      </c>
      <c r="P3399" s="45" t="s">
        <v>30</v>
      </c>
    </row>
    <row r="3400" ht="22.5" customHeight="1" spans="1:16">
      <c r="A3400" s="46" t="s">
        <v>46</v>
      </c>
      <c r="B3400" s="47" t="s">
        <v>47</v>
      </c>
      <c r="C3400" s="48">
        <v>45565</v>
      </c>
      <c r="D3400" s="47" t="str">
        <f t="shared" si="371"/>
        <v>September</v>
      </c>
      <c r="E3400" s="47">
        <f t="shared" si="372"/>
        <v>2024</v>
      </c>
      <c r="F3400" s="49">
        <v>154</v>
      </c>
      <c r="G3400" s="50">
        <v>54.38</v>
      </c>
      <c r="H3400" s="51">
        <f t="shared" si="373"/>
        <v>8374.52</v>
      </c>
      <c r="I3400" s="52">
        <v>0.14</v>
      </c>
      <c r="J3400" s="31" t="str">
        <f t="shared" si="374"/>
        <v>High (11–15%)</v>
      </c>
      <c r="K3400" s="51">
        <f t="shared" si="375"/>
        <v>1172.4328</v>
      </c>
      <c r="L3400" s="51">
        <f t="shared" si="376"/>
        <v>7202.0872</v>
      </c>
      <c r="M3400" s="49">
        <v>3</v>
      </c>
      <c r="N3400" s="53">
        <f t="shared" si="377"/>
        <v>0.0194805194805195</v>
      </c>
      <c r="O3400" s="54" t="s">
        <v>32</v>
      </c>
      <c r="P3400" s="55" t="s">
        <v>29</v>
      </c>
    </row>
    <row r="3401" ht="22.5" customHeight="1" spans="1:16">
      <c r="A3401" s="36" t="s">
        <v>56</v>
      </c>
      <c r="B3401" s="37" t="s">
        <v>57</v>
      </c>
      <c r="C3401" s="38">
        <v>45565</v>
      </c>
      <c r="D3401" s="37" t="str">
        <f t="shared" si="371"/>
        <v>September</v>
      </c>
      <c r="E3401" s="37">
        <f t="shared" si="372"/>
        <v>2024</v>
      </c>
      <c r="F3401" s="39">
        <v>155</v>
      </c>
      <c r="G3401" s="40">
        <v>48.01</v>
      </c>
      <c r="H3401" s="41">
        <f t="shared" si="373"/>
        <v>7441.55</v>
      </c>
      <c r="I3401" s="42">
        <v>0.09</v>
      </c>
      <c r="J3401" s="31" t="str">
        <f t="shared" si="374"/>
        <v>Moderate (6–10%)</v>
      </c>
      <c r="K3401" s="41">
        <f t="shared" si="375"/>
        <v>669.7395</v>
      </c>
      <c r="L3401" s="41">
        <f t="shared" si="376"/>
        <v>6771.8105</v>
      </c>
      <c r="M3401" s="39">
        <v>2</v>
      </c>
      <c r="N3401" s="43">
        <f t="shared" si="377"/>
        <v>0.0129032258064516</v>
      </c>
      <c r="O3401" s="44" t="s">
        <v>33</v>
      </c>
      <c r="P3401" s="45" t="s">
        <v>28</v>
      </c>
    </row>
    <row r="3402" ht="22.5" customHeight="1" spans="1:16">
      <c r="A3402" s="46" t="s">
        <v>54</v>
      </c>
      <c r="B3402" s="47" t="s">
        <v>55</v>
      </c>
      <c r="C3402" s="48">
        <v>45572</v>
      </c>
      <c r="D3402" s="47" t="str">
        <f t="shared" si="371"/>
        <v>October</v>
      </c>
      <c r="E3402" s="47">
        <f t="shared" si="372"/>
        <v>2024</v>
      </c>
      <c r="F3402" s="49">
        <v>131</v>
      </c>
      <c r="G3402" s="50">
        <v>49.82</v>
      </c>
      <c r="H3402" s="51">
        <f t="shared" si="373"/>
        <v>6526.42</v>
      </c>
      <c r="I3402" s="52">
        <v>0.09</v>
      </c>
      <c r="J3402" s="31" t="str">
        <f t="shared" si="374"/>
        <v>Moderate (6–10%)</v>
      </c>
      <c r="K3402" s="51">
        <f t="shared" si="375"/>
        <v>587.3778</v>
      </c>
      <c r="L3402" s="51">
        <f t="shared" si="376"/>
        <v>5939.0422</v>
      </c>
      <c r="M3402" s="49">
        <v>0</v>
      </c>
      <c r="N3402" s="53">
        <f t="shared" si="377"/>
        <v>0</v>
      </c>
      <c r="O3402" s="54" t="s">
        <v>32</v>
      </c>
      <c r="P3402" s="55" t="s">
        <v>30</v>
      </c>
    </row>
    <row r="3403" ht="22.5" customHeight="1" spans="1:16">
      <c r="A3403" s="36" t="s">
        <v>52</v>
      </c>
      <c r="B3403" s="37" t="s">
        <v>53</v>
      </c>
      <c r="C3403" s="38">
        <v>45593</v>
      </c>
      <c r="D3403" s="37" t="str">
        <f t="shared" si="371"/>
        <v>October</v>
      </c>
      <c r="E3403" s="37">
        <f t="shared" si="372"/>
        <v>2024</v>
      </c>
      <c r="F3403" s="39">
        <v>150</v>
      </c>
      <c r="G3403" s="40">
        <v>17.29</v>
      </c>
      <c r="H3403" s="41">
        <f t="shared" si="373"/>
        <v>2593.5</v>
      </c>
      <c r="I3403" s="42">
        <v>0.15</v>
      </c>
      <c r="J3403" s="31" t="str">
        <f t="shared" si="374"/>
        <v>High (11–15%)</v>
      </c>
      <c r="K3403" s="41">
        <f t="shared" si="375"/>
        <v>389.025</v>
      </c>
      <c r="L3403" s="41">
        <f t="shared" si="376"/>
        <v>2204.475</v>
      </c>
      <c r="M3403" s="39">
        <v>2</v>
      </c>
      <c r="N3403" s="43">
        <f t="shared" si="377"/>
        <v>0.0133333333333333</v>
      </c>
      <c r="O3403" s="44" t="s">
        <v>33</v>
      </c>
      <c r="P3403" s="45" t="s">
        <v>28</v>
      </c>
    </row>
    <row r="3404" ht="22.5" customHeight="1" spans="1:16">
      <c r="A3404" s="46" t="s">
        <v>9</v>
      </c>
      <c r="B3404" s="47" t="s">
        <v>62</v>
      </c>
      <c r="C3404" s="48">
        <v>45593</v>
      </c>
      <c r="D3404" s="47" t="str">
        <f t="shared" si="371"/>
        <v>October</v>
      </c>
      <c r="E3404" s="47">
        <f t="shared" si="372"/>
        <v>2024</v>
      </c>
      <c r="F3404" s="49">
        <v>147</v>
      </c>
      <c r="G3404" s="50">
        <v>14.71</v>
      </c>
      <c r="H3404" s="51">
        <f t="shared" si="373"/>
        <v>2162.37</v>
      </c>
      <c r="I3404" s="52">
        <v>0</v>
      </c>
      <c r="J3404" s="31" t="str">
        <f t="shared" si="374"/>
        <v>No Discount</v>
      </c>
      <c r="K3404" s="51">
        <f t="shared" si="375"/>
        <v>0</v>
      </c>
      <c r="L3404" s="51">
        <f t="shared" si="376"/>
        <v>2162.37</v>
      </c>
      <c r="M3404" s="49">
        <v>0</v>
      </c>
      <c r="N3404" s="53">
        <f t="shared" si="377"/>
        <v>0</v>
      </c>
      <c r="O3404" s="54" t="s">
        <v>33</v>
      </c>
      <c r="P3404" s="55" t="s">
        <v>28</v>
      </c>
    </row>
    <row r="3405" ht="22.5" customHeight="1" spans="1:16">
      <c r="A3405" s="36" t="s">
        <v>58</v>
      </c>
      <c r="B3405" s="37" t="s">
        <v>57</v>
      </c>
      <c r="C3405" s="38">
        <v>45600</v>
      </c>
      <c r="D3405" s="37" t="str">
        <f t="shared" si="371"/>
        <v>November</v>
      </c>
      <c r="E3405" s="37">
        <f t="shared" si="372"/>
        <v>2024</v>
      </c>
      <c r="F3405" s="39">
        <v>159</v>
      </c>
      <c r="G3405" s="40">
        <v>37.03</v>
      </c>
      <c r="H3405" s="41">
        <f t="shared" si="373"/>
        <v>5887.77</v>
      </c>
      <c r="I3405" s="42">
        <v>0.07</v>
      </c>
      <c r="J3405" s="31" t="str">
        <f t="shared" si="374"/>
        <v>Moderate (6–10%)</v>
      </c>
      <c r="K3405" s="41">
        <f t="shared" si="375"/>
        <v>412.1439</v>
      </c>
      <c r="L3405" s="41">
        <f t="shared" si="376"/>
        <v>5475.6261</v>
      </c>
      <c r="M3405" s="39">
        <v>1</v>
      </c>
      <c r="N3405" s="43">
        <f t="shared" si="377"/>
        <v>0.00628930817610063</v>
      </c>
      <c r="O3405" s="44" t="s">
        <v>31</v>
      </c>
      <c r="P3405" s="45" t="s">
        <v>30</v>
      </c>
    </row>
    <row r="3406" ht="22.5" customHeight="1" spans="1:16">
      <c r="A3406" s="46" t="s">
        <v>58</v>
      </c>
      <c r="B3406" s="47" t="s">
        <v>57</v>
      </c>
      <c r="C3406" s="48">
        <v>45614</v>
      </c>
      <c r="D3406" s="47" t="str">
        <f t="shared" si="371"/>
        <v>November</v>
      </c>
      <c r="E3406" s="47">
        <f t="shared" si="372"/>
        <v>2024</v>
      </c>
      <c r="F3406" s="49">
        <v>144</v>
      </c>
      <c r="G3406" s="50">
        <v>50.89</v>
      </c>
      <c r="H3406" s="51">
        <f t="shared" si="373"/>
        <v>7328.16</v>
      </c>
      <c r="I3406" s="52">
        <v>0.03</v>
      </c>
      <c r="J3406" s="31" t="str">
        <f t="shared" si="374"/>
        <v>Low (1–5%)</v>
      </c>
      <c r="K3406" s="51">
        <f t="shared" si="375"/>
        <v>219.8448</v>
      </c>
      <c r="L3406" s="51">
        <f t="shared" si="376"/>
        <v>7108.3152</v>
      </c>
      <c r="M3406" s="49">
        <v>2</v>
      </c>
      <c r="N3406" s="53">
        <f t="shared" si="377"/>
        <v>0.0138888888888889</v>
      </c>
      <c r="O3406" s="54" t="s">
        <v>32</v>
      </c>
      <c r="P3406" s="55" t="s">
        <v>29</v>
      </c>
    </row>
    <row r="3407" ht="22.5" customHeight="1" spans="1:16">
      <c r="A3407" s="36" t="s">
        <v>7</v>
      </c>
      <c r="B3407" s="37" t="s">
        <v>47</v>
      </c>
      <c r="C3407" s="38">
        <v>45621</v>
      </c>
      <c r="D3407" s="37" t="str">
        <f t="shared" si="371"/>
        <v>November</v>
      </c>
      <c r="E3407" s="37">
        <f t="shared" si="372"/>
        <v>2024</v>
      </c>
      <c r="F3407" s="39">
        <v>140</v>
      </c>
      <c r="G3407" s="40">
        <v>15.45</v>
      </c>
      <c r="H3407" s="41">
        <f t="shared" si="373"/>
        <v>2163</v>
      </c>
      <c r="I3407" s="42">
        <v>0.08</v>
      </c>
      <c r="J3407" s="31" t="str">
        <f t="shared" si="374"/>
        <v>Moderate (6–10%)</v>
      </c>
      <c r="K3407" s="41">
        <f t="shared" si="375"/>
        <v>173.04</v>
      </c>
      <c r="L3407" s="41">
        <f t="shared" si="376"/>
        <v>1989.96</v>
      </c>
      <c r="M3407" s="39">
        <v>0</v>
      </c>
      <c r="N3407" s="43">
        <f t="shared" si="377"/>
        <v>0</v>
      </c>
      <c r="O3407" s="44" t="s">
        <v>33</v>
      </c>
      <c r="P3407" s="45" t="s">
        <v>28</v>
      </c>
    </row>
    <row r="3408" ht="22.5" customHeight="1" spans="1:16">
      <c r="A3408" s="46" t="s">
        <v>52</v>
      </c>
      <c r="B3408" s="47" t="s">
        <v>53</v>
      </c>
      <c r="C3408" s="48">
        <v>45621</v>
      </c>
      <c r="D3408" s="47" t="str">
        <f t="shared" si="371"/>
        <v>November</v>
      </c>
      <c r="E3408" s="47">
        <f t="shared" si="372"/>
        <v>2024</v>
      </c>
      <c r="F3408" s="49">
        <v>139</v>
      </c>
      <c r="G3408" s="50">
        <v>35.54</v>
      </c>
      <c r="H3408" s="51">
        <f t="shared" si="373"/>
        <v>4940.06</v>
      </c>
      <c r="I3408" s="52">
        <v>0.03</v>
      </c>
      <c r="J3408" s="31" t="str">
        <f t="shared" si="374"/>
        <v>Low (1–5%)</v>
      </c>
      <c r="K3408" s="51">
        <f t="shared" si="375"/>
        <v>148.2018</v>
      </c>
      <c r="L3408" s="51">
        <f t="shared" si="376"/>
        <v>4791.8582</v>
      </c>
      <c r="M3408" s="49">
        <v>1</v>
      </c>
      <c r="N3408" s="53">
        <f t="shared" si="377"/>
        <v>0.00719424460431655</v>
      </c>
      <c r="O3408" s="54" t="s">
        <v>33</v>
      </c>
      <c r="P3408" s="55" t="s">
        <v>29</v>
      </c>
    </row>
    <row r="3409" ht="22.5" customHeight="1" spans="1:16">
      <c r="A3409" s="36" t="s">
        <v>59</v>
      </c>
      <c r="B3409" s="37" t="s">
        <v>60</v>
      </c>
      <c r="C3409" s="38">
        <v>45621</v>
      </c>
      <c r="D3409" s="37" t="str">
        <f t="shared" si="371"/>
        <v>November</v>
      </c>
      <c r="E3409" s="37">
        <f t="shared" si="372"/>
        <v>2024</v>
      </c>
      <c r="F3409" s="39">
        <v>148</v>
      </c>
      <c r="G3409" s="40">
        <v>55.72</v>
      </c>
      <c r="H3409" s="41">
        <f t="shared" si="373"/>
        <v>8246.56</v>
      </c>
      <c r="I3409" s="42">
        <v>0.08</v>
      </c>
      <c r="J3409" s="31" t="str">
        <f t="shared" si="374"/>
        <v>Moderate (6–10%)</v>
      </c>
      <c r="K3409" s="41">
        <f t="shared" si="375"/>
        <v>659.7248</v>
      </c>
      <c r="L3409" s="41">
        <f t="shared" si="376"/>
        <v>7586.8352</v>
      </c>
      <c r="M3409" s="39">
        <v>1</v>
      </c>
      <c r="N3409" s="43">
        <f t="shared" si="377"/>
        <v>0.00675675675675676</v>
      </c>
      <c r="O3409" s="44" t="s">
        <v>33</v>
      </c>
      <c r="P3409" s="45" t="s">
        <v>30</v>
      </c>
    </row>
    <row r="3410" ht="22.5" customHeight="1" spans="1:16">
      <c r="A3410" s="46" t="s">
        <v>59</v>
      </c>
      <c r="B3410" s="47" t="s">
        <v>60</v>
      </c>
      <c r="C3410" s="48">
        <v>45628</v>
      </c>
      <c r="D3410" s="47" t="str">
        <f t="shared" si="371"/>
        <v>December</v>
      </c>
      <c r="E3410" s="47">
        <f t="shared" si="372"/>
        <v>2024</v>
      </c>
      <c r="F3410" s="49">
        <v>153</v>
      </c>
      <c r="G3410" s="50">
        <v>51.51</v>
      </c>
      <c r="H3410" s="51">
        <f t="shared" si="373"/>
        <v>7881.03</v>
      </c>
      <c r="I3410" s="52">
        <v>0.18</v>
      </c>
      <c r="J3410" s="31" t="str">
        <f t="shared" si="374"/>
        <v>Very High (16–20%)</v>
      </c>
      <c r="K3410" s="51">
        <f t="shared" si="375"/>
        <v>1418.5854</v>
      </c>
      <c r="L3410" s="51">
        <f t="shared" si="376"/>
        <v>6462.4446</v>
      </c>
      <c r="M3410" s="49">
        <v>1</v>
      </c>
      <c r="N3410" s="53">
        <f t="shared" si="377"/>
        <v>0.0065359477124183</v>
      </c>
      <c r="O3410" s="54" t="s">
        <v>33</v>
      </c>
      <c r="P3410" s="55" t="s">
        <v>29</v>
      </c>
    </row>
    <row r="3411" ht="22.5" customHeight="1" spans="1:16">
      <c r="A3411" s="36" t="s">
        <v>46</v>
      </c>
      <c r="B3411" s="37" t="s">
        <v>47</v>
      </c>
      <c r="C3411" s="38">
        <v>45642</v>
      </c>
      <c r="D3411" s="37" t="str">
        <f t="shared" si="371"/>
        <v>December</v>
      </c>
      <c r="E3411" s="37">
        <f t="shared" si="372"/>
        <v>2024</v>
      </c>
      <c r="F3411" s="39">
        <v>148</v>
      </c>
      <c r="G3411" s="40">
        <v>44.31</v>
      </c>
      <c r="H3411" s="41">
        <f t="shared" si="373"/>
        <v>6557.88</v>
      </c>
      <c r="I3411" s="42">
        <v>0.23</v>
      </c>
      <c r="J3411" s="31" t="str">
        <f t="shared" si="374"/>
        <v>Maximum (21–25%)</v>
      </c>
      <c r="K3411" s="41">
        <f t="shared" si="375"/>
        <v>1508.3124</v>
      </c>
      <c r="L3411" s="41">
        <f t="shared" si="376"/>
        <v>5049.5676</v>
      </c>
      <c r="M3411" s="39">
        <v>3</v>
      </c>
      <c r="N3411" s="43">
        <f t="shared" si="377"/>
        <v>0.0202702702702703</v>
      </c>
      <c r="O3411" s="44" t="s">
        <v>31</v>
      </c>
      <c r="P3411" s="45" t="s">
        <v>29</v>
      </c>
    </row>
    <row r="3412" ht="22.5" customHeight="1" spans="1:16">
      <c r="A3412" s="46" t="s">
        <v>59</v>
      </c>
      <c r="B3412" s="47" t="s">
        <v>60</v>
      </c>
      <c r="C3412" s="48">
        <v>45649</v>
      </c>
      <c r="D3412" s="47" t="str">
        <f t="shared" si="371"/>
        <v>December</v>
      </c>
      <c r="E3412" s="47">
        <f t="shared" si="372"/>
        <v>2024</v>
      </c>
      <c r="F3412" s="49">
        <v>167</v>
      </c>
      <c r="G3412" s="50">
        <v>26.93</v>
      </c>
      <c r="H3412" s="51">
        <f t="shared" si="373"/>
        <v>4497.31</v>
      </c>
      <c r="I3412" s="52">
        <v>0.18</v>
      </c>
      <c r="J3412" s="31" t="str">
        <f t="shared" si="374"/>
        <v>Very High (16–20%)</v>
      </c>
      <c r="K3412" s="51">
        <f t="shared" si="375"/>
        <v>809.5158</v>
      </c>
      <c r="L3412" s="51">
        <f t="shared" si="376"/>
        <v>3687.7942</v>
      </c>
      <c r="M3412" s="49">
        <v>0</v>
      </c>
      <c r="N3412" s="53">
        <f t="shared" si="377"/>
        <v>0</v>
      </c>
      <c r="O3412" s="54" t="s">
        <v>31</v>
      </c>
      <c r="P3412" s="55" t="s">
        <v>28</v>
      </c>
    </row>
    <row r="3413" ht="22.5" customHeight="1" spans="1:16">
      <c r="A3413" s="36" t="s">
        <v>54</v>
      </c>
      <c r="B3413" s="37" t="s">
        <v>55</v>
      </c>
      <c r="C3413" s="38">
        <v>45649</v>
      </c>
      <c r="D3413" s="37" t="str">
        <f t="shared" si="371"/>
        <v>December</v>
      </c>
      <c r="E3413" s="37">
        <f t="shared" si="372"/>
        <v>2024</v>
      </c>
      <c r="F3413" s="39">
        <v>168</v>
      </c>
      <c r="G3413" s="40">
        <v>27.38</v>
      </c>
      <c r="H3413" s="41">
        <f t="shared" si="373"/>
        <v>4599.84</v>
      </c>
      <c r="I3413" s="42">
        <v>0.09</v>
      </c>
      <c r="J3413" s="31" t="str">
        <f t="shared" si="374"/>
        <v>Moderate (6–10%)</v>
      </c>
      <c r="K3413" s="41">
        <f t="shared" si="375"/>
        <v>413.9856</v>
      </c>
      <c r="L3413" s="41">
        <f t="shared" si="376"/>
        <v>4185.8544</v>
      </c>
      <c r="M3413" s="39">
        <v>1</v>
      </c>
      <c r="N3413" s="43">
        <f t="shared" si="377"/>
        <v>0.00595238095238095</v>
      </c>
      <c r="O3413" s="44" t="s">
        <v>33</v>
      </c>
      <c r="P3413" s="45" t="s">
        <v>29</v>
      </c>
    </row>
    <row r="3414" ht="22.5" customHeight="1" spans="1:16">
      <c r="A3414" s="46" t="s">
        <v>7</v>
      </c>
      <c r="B3414" s="47" t="s">
        <v>47</v>
      </c>
      <c r="C3414" s="48">
        <v>45656</v>
      </c>
      <c r="D3414" s="47" t="str">
        <f t="shared" si="371"/>
        <v>December</v>
      </c>
      <c r="E3414" s="47">
        <f t="shared" si="372"/>
        <v>2024</v>
      </c>
      <c r="F3414" s="49">
        <v>156</v>
      </c>
      <c r="G3414" s="50">
        <v>41.01</v>
      </c>
      <c r="H3414" s="51">
        <f t="shared" si="373"/>
        <v>6397.56</v>
      </c>
      <c r="I3414" s="52">
        <v>0.21</v>
      </c>
      <c r="J3414" s="31" t="str">
        <f t="shared" si="374"/>
        <v>Maximum (21–25%)</v>
      </c>
      <c r="K3414" s="51">
        <f t="shared" si="375"/>
        <v>1343.4876</v>
      </c>
      <c r="L3414" s="51">
        <f t="shared" si="376"/>
        <v>5054.0724</v>
      </c>
      <c r="M3414" s="49">
        <v>1</v>
      </c>
      <c r="N3414" s="53">
        <f t="shared" si="377"/>
        <v>0.00641025641025641</v>
      </c>
      <c r="O3414" s="54" t="s">
        <v>31</v>
      </c>
      <c r="P3414" s="55" t="s">
        <v>28</v>
      </c>
    </row>
    <row r="3415" ht="22.5" customHeight="1" spans="1:16">
      <c r="A3415" s="36" t="s">
        <v>58</v>
      </c>
      <c r="B3415" s="37" t="s">
        <v>57</v>
      </c>
      <c r="C3415" s="38">
        <v>45656</v>
      </c>
      <c r="D3415" s="37" t="str">
        <f t="shared" si="371"/>
        <v>December</v>
      </c>
      <c r="E3415" s="37">
        <f t="shared" si="372"/>
        <v>2024</v>
      </c>
      <c r="F3415" s="39">
        <v>139</v>
      </c>
      <c r="G3415" s="40">
        <v>34.4</v>
      </c>
      <c r="H3415" s="41">
        <f t="shared" si="373"/>
        <v>4781.6</v>
      </c>
      <c r="I3415" s="42">
        <v>0.12</v>
      </c>
      <c r="J3415" s="31" t="str">
        <f t="shared" si="374"/>
        <v>High (11–15%)</v>
      </c>
      <c r="K3415" s="41">
        <f t="shared" si="375"/>
        <v>573.791999999999</v>
      </c>
      <c r="L3415" s="41">
        <f t="shared" si="376"/>
        <v>4207.808</v>
      </c>
      <c r="M3415" s="39">
        <v>0</v>
      </c>
      <c r="N3415" s="43">
        <f t="shared" si="377"/>
        <v>0</v>
      </c>
      <c r="O3415" s="44" t="s">
        <v>31</v>
      </c>
      <c r="P3415" s="45" t="s">
        <v>29</v>
      </c>
    </row>
    <row r="3416" ht="22.5" customHeight="1" spans="1:16">
      <c r="A3416" s="46" t="s">
        <v>10</v>
      </c>
      <c r="B3416" s="47" t="s">
        <v>62</v>
      </c>
      <c r="C3416" s="48">
        <v>45663</v>
      </c>
      <c r="D3416" s="47" t="str">
        <f t="shared" si="371"/>
        <v>January</v>
      </c>
      <c r="E3416" s="47">
        <f t="shared" si="372"/>
        <v>2025</v>
      </c>
      <c r="F3416" s="49">
        <v>139</v>
      </c>
      <c r="G3416" s="50">
        <v>48.61</v>
      </c>
      <c r="H3416" s="51">
        <f t="shared" si="373"/>
        <v>6756.79</v>
      </c>
      <c r="I3416" s="52">
        <v>0.15</v>
      </c>
      <c r="J3416" s="31" t="str">
        <f t="shared" si="374"/>
        <v>High (11–15%)</v>
      </c>
      <c r="K3416" s="51">
        <f t="shared" si="375"/>
        <v>1013.5185</v>
      </c>
      <c r="L3416" s="51">
        <f t="shared" si="376"/>
        <v>5743.2715</v>
      </c>
      <c r="M3416" s="49">
        <v>0</v>
      </c>
      <c r="N3416" s="53">
        <f t="shared" si="377"/>
        <v>0</v>
      </c>
      <c r="O3416" s="54" t="s">
        <v>33</v>
      </c>
      <c r="P3416" s="55" t="s">
        <v>30</v>
      </c>
    </row>
    <row r="3417" ht="22.5" customHeight="1" spans="1:16">
      <c r="A3417" s="36" t="s">
        <v>52</v>
      </c>
      <c r="B3417" s="37" t="s">
        <v>53</v>
      </c>
      <c r="C3417" s="38">
        <v>45670</v>
      </c>
      <c r="D3417" s="37" t="str">
        <f t="shared" si="371"/>
        <v>January</v>
      </c>
      <c r="E3417" s="37">
        <f t="shared" si="372"/>
        <v>2025</v>
      </c>
      <c r="F3417" s="39">
        <v>153</v>
      </c>
      <c r="G3417" s="40">
        <v>32.61</v>
      </c>
      <c r="H3417" s="41">
        <f t="shared" si="373"/>
        <v>4989.33</v>
      </c>
      <c r="I3417" s="42">
        <v>0.13</v>
      </c>
      <c r="J3417" s="31" t="str">
        <f t="shared" si="374"/>
        <v>High (11–15%)</v>
      </c>
      <c r="K3417" s="41">
        <f t="shared" si="375"/>
        <v>648.6129</v>
      </c>
      <c r="L3417" s="41">
        <f t="shared" si="376"/>
        <v>4340.7171</v>
      </c>
      <c r="M3417" s="39">
        <v>0</v>
      </c>
      <c r="N3417" s="43">
        <f t="shared" si="377"/>
        <v>0</v>
      </c>
      <c r="O3417" s="44" t="s">
        <v>32</v>
      </c>
      <c r="P3417" s="45" t="s">
        <v>30</v>
      </c>
    </row>
    <row r="3418" ht="22.5" customHeight="1" spans="1:16">
      <c r="A3418" s="46" t="s">
        <v>9</v>
      </c>
      <c r="B3418" s="47" t="s">
        <v>62</v>
      </c>
      <c r="C3418" s="48">
        <v>45684</v>
      </c>
      <c r="D3418" s="47" t="str">
        <f t="shared" si="371"/>
        <v>January</v>
      </c>
      <c r="E3418" s="47">
        <f t="shared" si="372"/>
        <v>2025</v>
      </c>
      <c r="F3418" s="49">
        <v>157</v>
      </c>
      <c r="G3418" s="50">
        <v>43.52</v>
      </c>
      <c r="H3418" s="51">
        <f t="shared" si="373"/>
        <v>6832.64</v>
      </c>
      <c r="I3418" s="52">
        <v>0.02</v>
      </c>
      <c r="J3418" s="31" t="str">
        <f t="shared" si="374"/>
        <v>Low (1–5%)</v>
      </c>
      <c r="K3418" s="51">
        <f t="shared" si="375"/>
        <v>136.6528</v>
      </c>
      <c r="L3418" s="51">
        <f t="shared" si="376"/>
        <v>6695.9872</v>
      </c>
      <c r="M3418" s="49">
        <v>1</v>
      </c>
      <c r="N3418" s="53">
        <f t="shared" si="377"/>
        <v>0.00636942675159236</v>
      </c>
      <c r="O3418" s="54" t="s">
        <v>31</v>
      </c>
      <c r="P3418" s="55" t="s">
        <v>28</v>
      </c>
    </row>
    <row r="3419" ht="22.5" customHeight="1" spans="1:16">
      <c r="A3419" s="36" t="s">
        <v>48</v>
      </c>
      <c r="B3419" s="37" t="s">
        <v>49</v>
      </c>
      <c r="C3419" s="38">
        <v>45698</v>
      </c>
      <c r="D3419" s="37" t="str">
        <f t="shared" si="371"/>
        <v>February</v>
      </c>
      <c r="E3419" s="37">
        <f t="shared" si="372"/>
        <v>2025</v>
      </c>
      <c r="F3419" s="39">
        <v>174</v>
      </c>
      <c r="G3419" s="40">
        <v>53.19</v>
      </c>
      <c r="H3419" s="41">
        <f t="shared" si="373"/>
        <v>9255.06</v>
      </c>
      <c r="I3419" s="42">
        <v>0.08</v>
      </c>
      <c r="J3419" s="31" t="str">
        <f t="shared" si="374"/>
        <v>Moderate (6–10%)</v>
      </c>
      <c r="K3419" s="41">
        <f t="shared" si="375"/>
        <v>740.4048</v>
      </c>
      <c r="L3419" s="41">
        <f t="shared" si="376"/>
        <v>8514.6552</v>
      </c>
      <c r="M3419" s="39">
        <v>5</v>
      </c>
      <c r="N3419" s="43">
        <f t="shared" si="377"/>
        <v>0.028735632183908</v>
      </c>
      <c r="O3419" s="44" t="s">
        <v>31</v>
      </c>
      <c r="P3419" s="45" t="s">
        <v>30</v>
      </c>
    </row>
    <row r="3420" ht="22.5" customHeight="1" spans="1:16">
      <c r="A3420" s="46" t="s">
        <v>6</v>
      </c>
      <c r="B3420" s="47" t="s">
        <v>51</v>
      </c>
      <c r="C3420" s="48">
        <v>45705</v>
      </c>
      <c r="D3420" s="47" t="str">
        <f t="shared" si="371"/>
        <v>February</v>
      </c>
      <c r="E3420" s="47">
        <f t="shared" si="372"/>
        <v>2025</v>
      </c>
      <c r="F3420" s="49">
        <v>145</v>
      </c>
      <c r="G3420" s="50">
        <v>25.28</v>
      </c>
      <c r="H3420" s="51">
        <f t="shared" si="373"/>
        <v>3665.6</v>
      </c>
      <c r="I3420" s="52">
        <v>0.22</v>
      </c>
      <c r="J3420" s="31" t="str">
        <f t="shared" si="374"/>
        <v>Maximum (21–25%)</v>
      </c>
      <c r="K3420" s="51">
        <f t="shared" si="375"/>
        <v>806.432</v>
      </c>
      <c r="L3420" s="51">
        <f t="shared" si="376"/>
        <v>2859.168</v>
      </c>
      <c r="M3420" s="49">
        <v>1</v>
      </c>
      <c r="N3420" s="53">
        <f t="shared" si="377"/>
        <v>0.00689655172413793</v>
      </c>
      <c r="O3420" s="54" t="s">
        <v>33</v>
      </c>
      <c r="P3420" s="55" t="s">
        <v>30</v>
      </c>
    </row>
    <row r="3421" ht="22.5" customHeight="1" spans="1:16">
      <c r="A3421" s="36" t="s">
        <v>59</v>
      </c>
      <c r="B3421" s="37" t="s">
        <v>60</v>
      </c>
      <c r="C3421" s="38">
        <v>45705</v>
      </c>
      <c r="D3421" s="37" t="str">
        <f t="shared" si="371"/>
        <v>February</v>
      </c>
      <c r="E3421" s="37">
        <f t="shared" si="372"/>
        <v>2025</v>
      </c>
      <c r="F3421" s="39">
        <v>125</v>
      </c>
      <c r="G3421" s="40">
        <v>54.84</v>
      </c>
      <c r="H3421" s="41">
        <f t="shared" si="373"/>
        <v>6855</v>
      </c>
      <c r="I3421" s="42">
        <v>0.22</v>
      </c>
      <c r="J3421" s="31" t="str">
        <f t="shared" si="374"/>
        <v>Maximum (21–25%)</v>
      </c>
      <c r="K3421" s="41">
        <f t="shared" si="375"/>
        <v>1508.1</v>
      </c>
      <c r="L3421" s="41">
        <f t="shared" si="376"/>
        <v>5346.9</v>
      </c>
      <c r="M3421" s="39">
        <v>2</v>
      </c>
      <c r="N3421" s="43">
        <f t="shared" si="377"/>
        <v>0.016</v>
      </c>
      <c r="O3421" s="44" t="s">
        <v>32</v>
      </c>
      <c r="P3421" s="45" t="s">
        <v>29</v>
      </c>
    </row>
    <row r="3422" ht="22.5" customHeight="1" spans="1:16">
      <c r="A3422" s="46" t="s">
        <v>8</v>
      </c>
      <c r="B3422" s="47" t="s">
        <v>45</v>
      </c>
      <c r="C3422" s="48">
        <v>45733</v>
      </c>
      <c r="D3422" s="47" t="str">
        <f t="shared" si="371"/>
        <v>March</v>
      </c>
      <c r="E3422" s="47">
        <f t="shared" si="372"/>
        <v>2025</v>
      </c>
      <c r="F3422" s="49">
        <v>151</v>
      </c>
      <c r="G3422" s="50">
        <v>26.6</v>
      </c>
      <c r="H3422" s="51">
        <f t="shared" si="373"/>
        <v>4016.6</v>
      </c>
      <c r="I3422" s="52">
        <v>0.22</v>
      </c>
      <c r="J3422" s="31" t="str">
        <f t="shared" si="374"/>
        <v>Maximum (21–25%)</v>
      </c>
      <c r="K3422" s="51">
        <f t="shared" si="375"/>
        <v>883.652</v>
      </c>
      <c r="L3422" s="51">
        <f t="shared" si="376"/>
        <v>3132.948</v>
      </c>
      <c r="M3422" s="49">
        <v>3</v>
      </c>
      <c r="N3422" s="53">
        <f t="shared" si="377"/>
        <v>0.0198675496688742</v>
      </c>
      <c r="O3422" s="54" t="s">
        <v>32</v>
      </c>
      <c r="P3422" s="55" t="s">
        <v>30</v>
      </c>
    </row>
    <row r="3423" ht="22.5" customHeight="1" spans="1:16">
      <c r="A3423" s="36" t="s">
        <v>58</v>
      </c>
      <c r="B3423" s="37" t="s">
        <v>57</v>
      </c>
      <c r="C3423" s="38">
        <v>45733</v>
      </c>
      <c r="D3423" s="37" t="str">
        <f t="shared" si="371"/>
        <v>March</v>
      </c>
      <c r="E3423" s="37">
        <f t="shared" si="372"/>
        <v>2025</v>
      </c>
      <c r="F3423" s="39">
        <v>144</v>
      </c>
      <c r="G3423" s="40">
        <v>15.33</v>
      </c>
      <c r="H3423" s="41">
        <f t="shared" si="373"/>
        <v>2207.52</v>
      </c>
      <c r="I3423" s="42">
        <v>0.14</v>
      </c>
      <c r="J3423" s="31" t="str">
        <f t="shared" si="374"/>
        <v>High (11–15%)</v>
      </c>
      <c r="K3423" s="41">
        <f t="shared" si="375"/>
        <v>309.0528</v>
      </c>
      <c r="L3423" s="41">
        <f t="shared" si="376"/>
        <v>1898.4672</v>
      </c>
      <c r="M3423" s="39">
        <v>0</v>
      </c>
      <c r="N3423" s="43">
        <f t="shared" si="377"/>
        <v>0</v>
      </c>
      <c r="O3423" s="44" t="s">
        <v>33</v>
      </c>
      <c r="P3423" s="45" t="s">
        <v>29</v>
      </c>
    </row>
    <row r="3424" ht="22.5" customHeight="1" spans="1:16">
      <c r="A3424" s="46" t="s">
        <v>56</v>
      </c>
      <c r="B3424" s="47" t="s">
        <v>57</v>
      </c>
      <c r="C3424" s="48">
        <v>45733</v>
      </c>
      <c r="D3424" s="47" t="str">
        <f t="shared" si="371"/>
        <v>March</v>
      </c>
      <c r="E3424" s="47">
        <f t="shared" si="372"/>
        <v>2025</v>
      </c>
      <c r="F3424" s="49">
        <v>143</v>
      </c>
      <c r="G3424" s="50">
        <v>37.94</v>
      </c>
      <c r="H3424" s="51">
        <f t="shared" si="373"/>
        <v>5425.42</v>
      </c>
      <c r="I3424" s="52">
        <v>0.22</v>
      </c>
      <c r="J3424" s="31" t="str">
        <f t="shared" si="374"/>
        <v>Maximum (21–25%)</v>
      </c>
      <c r="K3424" s="51">
        <f t="shared" si="375"/>
        <v>1193.5924</v>
      </c>
      <c r="L3424" s="51">
        <f t="shared" si="376"/>
        <v>4231.8276</v>
      </c>
      <c r="M3424" s="49">
        <v>1</v>
      </c>
      <c r="N3424" s="53">
        <f t="shared" si="377"/>
        <v>0.00699300699300699</v>
      </c>
      <c r="O3424" s="54" t="s">
        <v>32</v>
      </c>
      <c r="P3424" s="55" t="s">
        <v>29</v>
      </c>
    </row>
    <row r="3425" ht="22.5" customHeight="1" spans="1:16">
      <c r="A3425" s="36" t="s">
        <v>46</v>
      </c>
      <c r="B3425" s="37" t="s">
        <v>47</v>
      </c>
      <c r="C3425" s="38">
        <v>45740</v>
      </c>
      <c r="D3425" s="37" t="str">
        <f t="shared" si="371"/>
        <v>March</v>
      </c>
      <c r="E3425" s="37">
        <f t="shared" si="372"/>
        <v>2025</v>
      </c>
      <c r="F3425" s="39">
        <v>146</v>
      </c>
      <c r="G3425" s="40">
        <v>21.41</v>
      </c>
      <c r="H3425" s="41">
        <f t="shared" si="373"/>
        <v>3125.86</v>
      </c>
      <c r="I3425" s="42">
        <v>0.18</v>
      </c>
      <c r="J3425" s="31" t="str">
        <f t="shared" si="374"/>
        <v>Very High (16–20%)</v>
      </c>
      <c r="K3425" s="41">
        <f t="shared" si="375"/>
        <v>562.6548</v>
      </c>
      <c r="L3425" s="41">
        <f t="shared" si="376"/>
        <v>2563.2052</v>
      </c>
      <c r="M3425" s="39">
        <v>1</v>
      </c>
      <c r="N3425" s="43">
        <f t="shared" si="377"/>
        <v>0.00684931506849315</v>
      </c>
      <c r="O3425" s="44" t="s">
        <v>33</v>
      </c>
      <c r="P3425" s="45" t="s">
        <v>30</v>
      </c>
    </row>
    <row r="3426" ht="22.5" customHeight="1" spans="1:16">
      <c r="A3426" s="46" t="s">
        <v>9</v>
      </c>
      <c r="B3426" s="47" t="s">
        <v>62</v>
      </c>
      <c r="C3426" s="48">
        <v>45740</v>
      </c>
      <c r="D3426" s="47" t="str">
        <f t="shared" si="371"/>
        <v>March</v>
      </c>
      <c r="E3426" s="47">
        <f t="shared" si="372"/>
        <v>2025</v>
      </c>
      <c r="F3426" s="49">
        <v>150</v>
      </c>
      <c r="G3426" s="50">
        <v>21.06</v>
      </c>
      <c r="H3426" s="51">
        <f t="shared" si="373"/>
        <v>3159</v>
      </c>
      <c r="I3426" s="52">
        <v>0.18</v>
      </c>
      <c r="J3426" s="31" t="str">
        <f t="shared" si="374"/>
        <v>Very High (16–20%)</v>
      </c>
      <c r="K3426" s="51">
        <f t="shared" si="375"/>
        <v>568.62</v>
      </c>
      <c r="L3426" s="51">
        <f t="shared" si="376"/>
        <v>2590.38</v>
      </c>
      <c r="M3426" s="49">
        <v>1</v>
      </c>
      <c r="N3426" s="53">
        <f t="shared" si="377"/>
        <v>0.00666666666666667</v>
      </c>
      <c r="O3426" s="54" t="s">
        <v>32</v>
      </c>
      <c r="P3426" s="55" t="s">
        <v>29</v>
      </c>
    </row>
    <row r="3427" ht="22.5" customHeight="1" spans="1:16">
      <c r="A3427" s="36" t="s">
        <v>7</v>
      </c>
      <c r="B3427" s="37" t="s">
        <v>47</v>
      </c>
      <c r="C3427" s="38">
        <v>43836</v>
      </c>
      <c r="D3427" s="37" t="str">
        <f t="shared" si="371"/>
        <v>January</v>
      </c>
      <c r="E3427" s="37">
        <f t="shared" si="372"/>
        <v>2020</v>
      </c>
      <c r="F3427" s="39">
        <v>134</v>
      </c>
      <c r="G3427" s="40">
        <v>32.49</v>
      </c>
      <c r="H3427" s="41">
        <f t="shared" si="373"/>
        <v>4353.66</v>
      </c>
      <c r="I3427" s="42">
        <v>0.1</v>
      </c>
      <c r="J3427" s="31" t="str">
        <f t="shared" si="374"/>
        <v>Moderate (6–10%)</v>
      </c>
      <c r="K3427" s="41">
        <f t="shared" si="375"/>
        <v>435.366</v>
      </c>
      <c r="L3427" s="41">
        <f t="shared" si="376"/>
        <v>3918.294</v>
      </c>
      <c r="M3427" s="39">
        <v>1</v>
      </c>
      <c r="N3427" s="43">
        <f t="shared" si="377"/>
        <v>0.00746268656716418</v>
      </c>
      <c r="O3427" s="44" t="s">
        <v>32</v>
      </c>
      <c r="P3427" s="45" t="s">
        <v>30</v>
      </c>
    </row>
    <row r="3428" ht="22.5" customHeight="1" spans="1:16">
      <c r="A3428" s="46" t="s">
        <v>64</v>
      </c>
      <c r="B3428" s="47" t="s">
        <v>65</v>
      </c>
      <c r="C3428" s="48">
        <v>43843</v>
      </c>
      <c r="D3428" s="47" t="str">
        <f t="shared" si="371"/>
        <v>January</v>
      </c>
      <c r="E3428" s="47">
        <f t="shared" si="372"/>
        <v>2020</v>
      </c>
      <c r="F3428" s="49">
        <v>160</v>
      </c>
      <c r="G3428" s="50">
        <v>29.1</v>
      </c>
      <c r="H3428" s="51">
        <f t="shared" si="373"/>
        <v>4656</v>
      </c>
      <c r="I3428" s="52">
        <v>0.22</v>
      </c>
      <c r="J3428" s="31" t="str">
        <f t="shared" si="374"/>
        <v>Maximum (21–25%)</v>
      </c>
      <c r="K3428" s="51">
        <f t="shared" si="375"/>
        <v>1024.32</v>
      </c>
      <c r="L3428" s="51">
        <f t="shared" si="376"/>
        <v>3631.68</v>
      </c>
      <c r="M3428" s="49">
        <v>0</v>
      </c>
      <c r="N3428" s="53">
        <f t="shared" si="377"/>
        <v>0</v>
      </c>
      <c r="O3428" s="54" t="s">
        <v>31</v>
      </c>
      <c r="P3428" s="55" t="s">
        <v>29</v>
      </c>
    </row>
    <row r="3429" ht="22.5" customHeight="1" spans="1:16">
      <c r="A3429" s="36" t="s">
        <v>8</v>
      </c>
      <c r="B3429" s="37" t="s">
        <v>45</v>
      </c>
      <c r="C3429" s="38">
        <v>43850</v>
      </c>
      <c r="D3429" s="37" t="str">
        <f t="shared" si="371"/>
        <v>January</v>
      </c>
      <c r="E3429" s="37">
        <f t="shared" si="372"/>
        <v>2020</v>
      </c>
      <c r="F3429" s="39">
        <v>131</v>
      </c>
      <c r="G3429" s="40">
        <v>50</v>
      </c>
      <c r="H3429" s="41">
        <f t="shared" si="373"/>
        <v>6550</v>
      </c>
      <c r="I3429" s="42">
        <v>0.08</v>
      </c>
      <c r="J3429" s="31" t="str">
        <f t="shared" si="374"/>
        <v>Moderate (6–10%)</v>
      </c>
      <c r="K3429" s="41">
        <f t="shared" si="375"/>
        <v>524</v>
      </c>
      <c r="L3429" s="41">
        <f t="shared" si="376"/>
        <v>6026</v>
      </c>
      <c r="M3429" s="39">
        <v>1</v>
      </c>
      <c r="N3429" s="43">
        <f t="shared" si="377"/>
        <v>0.00763358778625954</v>
      </c>
      <c r="O3429" s="44" t="s">
        <v>33</v>
      </c>
      <c r="P3429" s="45" t="s">
        <v>30</v>
      </c>
    </row>
    <row r="3430" ht="22.5" customHeight="1" spans="1:16">
      <c r="A3430" s="46" t="s">
        <v>54</v>
      </c>
      <c r="B3430" s="47" t="s">
        <v>55</v>
      </c>
      <c r="C3430" s="48">
        <v>43864</v>
      </c>
      <c r="D3430" s="47" t="str">
        <f t="shared" si="371"/>
        <v>February</v>
      </c>
      <c r="E3430" s="47">
        <f t="shared" si="372"/>
        <v>2020</v>
      </c>
      <c r="F3430" s="49">
        <v>168</v>
      </c>
      <c r="G3430" s="50">
        <v>46.57</v>
      </c>
      <c r="H3430" s="51">
        <f t="shared" si="373"/>
        <v>7823.76</v>
      </c>
      <c r="I3430" s="52">
        <v>0.01</v>
      </c>
      <c r="J3430" s="31" t="str">
        <f t="shared" si="374"/>
        <v>Low (1–5%)</v>
      </c>
      <c r="K3430" s="51">
        <f t="shared" si="375"/>
        <v>78.2376000000004</v>
      </c>
      <c r="L3430" s="51">
        <f t="shared" si="376"/>
        <v>7745.5224</v>
      </c>
      <c r="M3430" s="49">
        <v>3</v>
      </c>
      <c r="N3430" s="53">
        <f t="shared" si="377"/>
        <v>0.0178571428571429</v>
      </c>
      <c r="O3430" s="54" t="s">
        <v>31</v>
      </c>
      <c r="P3430" s="55" t="s">
        <v>28</v>
      </c>
    </row>
    <row r="3431" ht="22.5" customHeight="1" spans="1:16">
      <c r="A3431" s="36" t="s">
        <v>9</v>
      </c>
      <c r="B3431" s="37" t="s">
        <v>62</v>
      </c>
      <c r="C3431" s="38">
        <v>43892</v>
      </c>
      <c r="D3431" s="37" t="str">
        <f t="shared" si="371"/>
        <v>March</v>
      </c>
      <c r="E3431" s="37">
        <f t="shared" si="372"/>
        <v>2020</v>
      </c>
      <c r="F3431" s="39">
        <v>154</v>
      </c>
      <c r="G3431" s="40">
        <v>41.03</v>
      </c>
      <c r="H3431" s="41">
        <f t="shared" si="373"/>
        <v>6318.62</v>
      </c>
      <c r="I3431" s="42">
        <v>0.18</v>
      </c>
      <c r="J3431" s="31" t="str">
        <f t="shared" si="374"/>
        <v>Very High (16–20%)</v>
      </c>
      <c r="K3431" s="41">
        <f t="shared" si="375"/>
        <v>1137.3516</v>
      </c>
      <c r="L3431" s="41">
        <f t="shared" si="376"/>
        <v>5181.2684</v>
      </c>
      <c r="M3431" s="39">
        <v>1</v>
      </c>
      <c r="N3431" s="43">
        <f t="shared" si="377"/>
        <v>0.00649350649350649</v>
      </c>
      <c r="O3431" s="44" t="s">
        <v>32</v>
      </c>
      <c r="P3431" s="45" t="s">
        <v>29</v>
      </c>
    </row>
    <row r="3432" ht="22.5" customHeight="1" spans="1:16">
      <c r="A3432" s="46" t="s">
        <v>10</v>
      </c>
      <c r="B3432" s="47" t="s">
        <v>62</v>
      </c>
      <c r="C3432" s="48">
        <v>43913</v>
      </c>
      <c r="D3432" s="47" t="str">
        <f t="shared" si="371"/>
        <v>March</v>
      </c>
      <c r="E3432" s="47">
        <f t="shared" si="372"/>
        <v>2020</v>
      </c>
      <c r="F3432" s="49">
        <v>147</v>
      </c>
      <c r="G3432" s="50">
        <v>52.52</v>
      </c>
      <c r="H3432" s="51">
        <f t="shared" si="373"/>
        <v>7720.44</v>
      </c>
      <c r="I3432" s="52">
        <v>0.06</v>
      </c>
      <c r="J3432" s="31" t="str">
        <f t="shared" si="374"/>
        <v>Moderate (6–10%)</v>
      </c>
      <c r="K3432" s="51">
        <f t="shared" si="375"/>
        <v>463.2264</v>
      </c>
      <c r="L3432" s="51">
        <f t="shared" si="376"/>
        <v>7257.2136</v>
      </c>
      <c r="M3432" s="49">
        <v>2</v>
      </c>
      <c r="N3432" s="53">
        <f t="shared" si="377"/>
        <v>0.0136054421768707</v>
      </c>
      <c r="O3432" s="54" t="s">
        <v>31</v>
      </c>
      <c r="P3432" s="55" t="s">
        <v>29</v>
      </c>
    </row>
    <row r="3433" ht="22.5" customHeight="1" spans="1:16">
      <c r="A3433" s="36" t="s">
        <v>46</v>
      </c>
      <c r="B3433" s="37" t="s">
        <v>47</v>
      </c>
      <c r="C3433" s="38">
        <v>43913</v>
      </c>
      <c r="D3433" s="37" t="str">
        <f t="shared" si="371"/>
        <v>March</v>
      </c>
      <c r="E3433" s="37">
        <f t="shared" si="372"/>
        <v>2020</v>
      </c>
      <c r="F3433" s="39">
        <v>155</v>
      </c>
      <c r="G3433" s="40">
        <v>45.66</v>
      </c>
      <c r="H3433" s="41">
        <f t="shared" si="373"/>
        <v>7077.3</v>
      </c>
      <c r="I3433" s="42">
        <v>0.18</v>
      </c>
      <c r="J3433" s="31" t="str">
        <f t="shared" si="374"/>
        <v>Very High (16–20%)</v>
      </c>
      <c r="K3433" s="41">
        <f t="shared" si="375"/>
        <v>1273.914</v>
      </c>
      <c r="L3433" s="41">
        <f t="shared" si="376"/>
        <v>5803.386</v>
      </c>
      <c r="M3433" s="39">
        <v>3</v>
      </c>
      <c r="N3433" s="43">
        <f t="shared" si="377"/>
        <v>0.0193548387096774</v>
      </c>
      <c r="O3433" s="44" t="s">
        <v>31</v>
      </c>
      <c r="P3433" s="45" t="s">
        <v>30</v>
      </c>
    </row>
    <row r="3434" ht="22.5" customHeight="1" spans="1:16">
      <c r="A3434" s="46" t="s">
        <v>50</v>
      </c>
      <c r="B3434" s="47" t="s">
        <v>51</v>
      </c>
      <c r="C3434" s="48">
        <v>43920</v>
      </c>
      <c r="D3434" s="47" t="str">
        <f t="shared" si="371"/>
        <v>March</v>
      </c>
      <c r="E3434" s="47">
        <f t="shared" si="372"/>
        <v>2020</v>
      </c>
      <c r="F3434" s="49">
        <v>165</v>
      </c>
      <c r="G3434" s="50">
        <v>58.03</v>
      </c>
      <c r="H3434" s="51">
        <f t="shared" si="373"/>
        <v>9574.95</v>
      </c>
      <c r="I3434" s="52">
        <v>0.05</v>
      </c>
      <c r="J3434" s="31" t="str">
        <f t="shared" si="374"/>
        <v>Low (1–5%)</v>
      </c>
      <c r="K3434" s="51">
        <f t="shared" si="375"/>
        <v>478.747500000001</v>
      </c>
      <c r="L3434" s="51">
        <f t="shared" si="376"/>
        <v>9096.2025</v>
      </c>
      <c r="M3434" s="49">
        <v>4</v>
      </c>
      <c r="N3434" s="53">
        <f t="shared" si="377"/>
        <v>0.0242424242424242</v>
      </c>
      <c r="O3434" s="54" t="s">
        <v>31</v>
      </c>
      <c r="P3434" s="55" t="s">
        <v>28</v>
      </c>
    </row>
    <row r="3435" ht="22.5" customHeight="1" spans="1:16">
      <c r="A3435" s="36" t="s">
        <v>64</v>
      </c>
      <c r="B3435" s="37" t="s">
        <v>65</v>
      </c>
      <c r="C3435" s="38">
        <v>43955</v>
      </c>
      <c r="D3435" s="37" t="str">
        <f t="shared" si="371"/>
        <v>May</v>
      </c>
      <c r="E3435" s="37">
        <f t="shared" si="372"/>
        <v>2020</v>
      </c>
      <c r="F3435" s="39">
        <v>146</v>
      </c>
      <c r="G3435" s="40">
        <v>35.16</v>
      </c>
      <c r="H3435" s="41">
        <f t="shared" si="373"/>
        <v>5133.36</v>
      </c>
      <c r="I3435" s="42">
        <v>0.14</v>
      </c>
      <c r="J3435" s="31" t="str">
        <f t="shared" si="374"/>
        <v>High (11–15%)</v>
      </c>
      <c r="K3435" s="41">
        <f t="shared" si="375"/>
        <v>718.6704</v>
      </c>
      <c r="L3435" s="41">
        <f t="shared" si="376"/>
        <v>4414.6896</v>
      </c>
      <c r="M3435" s="39">
        <v>3</v>
      </c>
      <c r="N3435" s="43">
        <f t="shared" si="377"/>
        <v>0.0205479452054795</v>
      </c>
      <c r="O3435" s="44" t="s">
        <v>31</v>
      </c>
      <c r="P3435" s="45" t="s">
        <v>28</v>
      </c>
    </row>
    <row r="3436" ht="22.5" customHeight="1" spans="1:16">
      <c r="A3436" s="46" t="s">
        <v>6</v>
      </c>
      <c r="B3436" s="47" t="s">
        <v>51</v>
      </c>
      <c r="C3436" s="48">
        <v>43969</v>
      </c>
      <c r="D3436" s="47" t="str">
        <f t="shared" si="371"/>
        <v>May</v>
      </c>
      <c r="E3436" s="47">
        <f t="shared" si="372"/>
        <v>2020</v>
      </c>
      <c r="F3436" s="49">
        <v>149</v>
      </c>
      <c r="G3436" s="50">
        <v>23.55</v>
      </c>
      <c r="H3436" s="51">
        <f t="shared" si="373"/>
        <v>3508.95</v>
      </c>
      <c r="I3436" s="52">
        <v>0.17</v>
      </c>
      <c r="J3436" s="31" t="str">
        <f t="shared" si="374"/>
        <v>Very High (16–20%)</v>
      </c>
      <c r="K3436" s="51">
        <f t="shared" si="375"/>
        <v>596.5215</v>
      </c>
      <c r="L3436" s="51">
        <f t="shared" si="376"/>
        <v>2912.4285</v>
      </c>
      <c r="M3436" s="49">
        <v>1</v>
      </c>
      <c r="N3436" s="53">
        <f t="shared" si="377"/>
        <v>0.00671140939597315</v>
      </c>
      <c r="O3436" s="54" t="s">
        <v>33</v>
      </c>
      <c r="P3436" s="55" t="s">
        <v>28</v>
      </c>
    </row>
    <row r="3437" ht="22.5" customHeight="1" spans="1:16">
      <c r="A3437" s="36" t="s">
        <v>7</v>
      </c>
      <c r="B3437" s="37" t="s">
        <v>47</v>
      </c>
      <c r="C3437" s="38">
        <v>43969</v>
      </c>
      <c r="D3437" s="37" t="str">
        <f t="shared" si="371"/>
        <v>May</v>
      </c>
      <c r="E3437" s="37">
        <f t="shared" si="372"/>
        <v>2020</v>
      </c>
      <c r="F3437" s="39">
        <v>162</v>
      </c>
      <c r="G3437" s="40">
        <v>48.04</v>
      </c>
      <c r="H3437" s="41">
        <f t="shared" si="373"/>
        <v>7782.48</v>
      </c>
      <c r="I3437" s="42">
        <v>0.23</v>
      </c>
      <c r="J3437" s="31" t="str">
        <f t="shared" si="374"/>
        <v>Maximum (21–25%)</v>
      </c>
      <c r="K3437" s="41">
        <f t="shared" si="375"/>
        <v>1789.9704</v>
      </c>
      <c r="L3437" s="41">
        <f t="shared" si="376"/>
        <v>5992.5096</v>
      </c>
      <c r="M3437" s="39">
        <v>0</v>
      </c>
      <c r="N3437" s="43">
        <f t="shared" si="377"/>
        <v>0</v>
      </c>
      <c r="O3437" s="44" t="s">
        <v>31</v>
      </c>
      <c r="P3437" s="45" t="s">
        <v>30</v>
      </c>
    </row>
    <row r="3438" ht="22.5" customHeight="1" spans="1:16">
      <c r="A3438" s="46" t="s">
        <v>48</v>
      </c>
      <c r="B3438" s="47" t="s">
        <v>49</v>
      </c>
      <c r="C3438" s="48">
        <v>43976</v>
      </c>
      <c r="D3438" s="47" t="str">
        <f t="shared" si="371"/>
        <v>May</v>
      </c>
      <c r="E3438" s="47">
        <f t="shared" si="372"/>
        <v>2020</v>
      </c>
      <c r="F3438" s="49">
        <v>139</v>
      </c>
      <c r="G3438" s="50">
        <v>54.3</v>
      </c>
      <c r="H3438" s="51">
        <f t="shared" si="373"/>
        <v>7547.7</v>
      </c>
      <c r="I3438" s="52">
        <v>0.15</v>
      </c>
      <c r="J3438" s="31" t="str">
        <f t="shared" si="374"/>
        <v>High (11–15%)</v>
      </c>
      <c r="K3438" s="51">
        <f t="shared" si="375"/>
        <v>1132.155</v>
      </c>
      <c r="L3438" s="51">
        <f t="shared" si="376"/>
        <v>6415.545</v>
      </c>
      <c r="M3438" s="49">
        <v>2</v>
      </c>
      <c r="N3438" s="53">
        <f t="shared" si="377"/>
        <v>0.0143884892086331</v>
      </c>
      <c r="O3438" s="54" t="s">
        <v>33</v>
      </c>
      <c r="P3438" s="55" t="s">
        <v>29</v>
      </c>
    </row>
    <row r="3439" ht="22.5" customHeight="1" spans="1:16">
      <c r="A3439" s="36" t="s">
        <v>56</v>
      </c>
      <c r="B3439" s="37" t="s">
        <v>57</v>
      </c>
      <c r="C3439" s="38">
        <v>43976</v>
      </c>
      <c r="D3439" s="37" t="str">
        <f t="shared" si="371"/>
        <v>May</v>
      </c>
      <c r="E3439" s="37">
        <f t="shared" si="372"/>
        <v>2020</v>
      </c>
      <c r="F3439" s="39">
        <v>130</v>
      </c>
      <c r="G3439" s="40">
        <v>13.55</v>
      </c>
      <c r="H3439" s="41">
        <f t="shared" si="373"/>
        <v>1761.5</v>
      </c>
      <c r="I3439" s="42">
        <v>0.2</v>
      </c>
      <c r="J3439" s="31" t="str">
        <f t="shared" si="374"/>
        <v>Very High (16–20%)</v>
      </c>
      <c r="K3439" s="41">
        <f t="shared" si="375"/>
        <v>352.3</v>
      </c>
      <c r="L3439" s="41">
        <f t="shared" si="376"/>
        <v>1409.2</v>
      </c>
      <c r="M3439" s="39">
        <v>0</v>
      </c>
      <c r="N3439" s="43">
        <f t="shared" si="377"/>
        <v>0</v>
      </c>
      <c r="O3439" s="44" t="s">
        <v>31</v>
      </c>
      <c r="P3439" s="45" t="s">
        <v>29</v>
      </c>
    </row>
    <row r="3440" ht="22.5" customHeight="1" spans="1:16">
      <c r="A3440" s="46" t="s">
        <v>52</v>
      </c>
      <c r="B3440" s="47" t="s">
        <v>53</v>
      </c>
      <c r="C3440" s="48">
        <v>43997</v>
      </c>
      <c r="D3440" s="47" t="str">
        <f t="shared" si="371"/>
        <v>June</v>
      </c>
      <c r="E3440" s="47">
        <f t="shared" si="372"/>
        <v>2020</v>
      </c>
      <c r="F3440" s="49">
        <v>160</v>
      </c>
      <c r="G3440" s="50">
        <v>10.34</v>
      </c>
      <c r="H3440" s="51">
        <f t="shared" si="373"/>
        <v>1654.4</v>
      </c>
      <c r="I3440" s="52">
        <v>0.1</v>
      </c>
      <c r="J3440" s="31" t="str">
        <f t="shared" si="374"/>
        <v>Moderate (6–10%)</v>
      </c>
      <c r="K3440" s="51">
        <f t="shared" si="375"/>
        <v>165.44</v>
      </c>
      <c r="L3440" s="51">
        <f t="shared" si="376"/>
        <v>1488.96</v>
      </c>
      <c r="M3440" s="49">
        <v>2</v>
      </c>
      <c r="N3440" s="53">
        <f t="shared" si="377"/>
        <v>0.0125</v>
      </c>
      <c r="O3440" s="54" t="s">
        <v>33</v>
      </c>
      <c r="P3440" s="55" t="s">
        <v>28</v>
      </c>
    </row>
    <row r="3441" ht="22.5" customHeight="1" spans="1:16">
      <c r="A3441" s="36" t="s">
        <v>9</v>
      </c>
      <c r="B3441" s="37" t="s">
        <v>62</v>
      </c>
      <c r="C3441" s="38">
        <v>43997</v>
      </c>
      <c r="D3441" s="37" t="str">
        <f t="shared" si="371"/>
        <v>June</v>
      </c>
      <c r="E3441" s="37">
        <f t="shared" si="372"/>
        <v>2020</v>
      </c>
      <c r="F3441" s="39">
        <v>143</v>
      </c>
      <c r="G3441" s="40">
        <v>23.58</v>
      </c>
      <c r="H3441" s="41">
        <f t="shared" si="373"/>
        <v>3371.94</v>
      </c>
      <c r="I3441" s="42">
        <v>0.02</v>
      </c>
      <c r="J3441" s="31" t="str">
        <f t="shared" si="374"/>
        <v>Low (1–5%)</v>
      </c>
      <c r="K3441" s="41">
        <f t="shared" si="375"/>
        <v>67.4387999999999</v>
      </c>
      <c r="L3441" s="41">
        <f t="shared" si="376"/>
        <v>3304.5012</v>
      </c>
      <c r="M3441" s="39">
        <v>0</v>
      </c>
      <c r="N3441" s="43">
        <f t="shared" si="377"/>
        <v>0</v>
      </c>
      <c r="O3441" s="44" t="s">
        <v>33</v>
      </c>
      <c r="P3441" s="45" t="s">
        <v>28</v>
      </c>
    </row>
    <row r="3442" ht="22.5" customHeight="1" spans="1:16">
      <c r="A3442" s="46" t="s">
        <v>63</v>
      </c>
      <c r="B3442" s="47" t="s">
        <v>57</v>
      </c>
      <c r="C3442" s="48">
        <v>44004</v>
      </c>
      <c r="D3442" s="47" t="str">
        <f t="shared" si="371"/>
        <v>June</v>
      </c>
      <c r="E3442" s="47">
        <f t="shared" si="372"/>
        <v>2020</v>
      </c>
      <c r="F3442" s="49">
        <v>145</v>
      </c>
      <c r="G3442" s="50">
        <v>26.41</v>
      </c>
      <c r="H3442" s="51">
        <f t="shared" si="373"/>
        <v>3829.45</v>
      </c>
      <c r="I3442" s="52">
        <v>0.12</v>
      </c>
      <c r="J3442" s="31" t="str">
        <f t="shared" si="374"/>
        <v>High (11–15%)</v>
      </c>
      <c r="K3442" s="51">
        <f t="shared" si="375"/>
        <v>459.534</v>
      </c>
      <c r="L3442" s="51">
        <f t="shared" si="376"/>
        <v>3369.916</v>
      </c>
      <c r="M3442" s="49">
        <v>0</v>
      </c>
      <c r="N3442" s="53">
        <f t="shared" si="377"/>
        <v>0</v>
      </c>
      <c r="O3442" s="54" t="s">
        <v>32</v>
      </c>
      <c r="P3442" s="55" t="s">
        <v>28</v>
      </c>
    </row>
    <row r="3443" ht="22.5" customHeight="1" spans="1:16">
      <c r="A3443" s="36" t="s">
        <v>8</v>
      </c>
      <c r="B3443" s="37" t="s">
        <v>45</v>
      </c>
      <c r="C3443" s="38">
        <v>44011</v>
      </c>
      <c r="D3443" s="37" t="str">
        <f t="shared" si="371"/>
        <v>June</v>
      </c>
      <c r="E3443" s="37">
        <f t="shared" si="372"/>
        <v>2020</v>
      </c>
      <c r="F3443" s="39">
        <v>156</v>
      </c>
      <c r="G3443" s="40">
        <v>29.76</v>
      </c>
      <c r="H3443" s="41">
        <f t="shared" si="373"/>
        <v>4642.56</v>
      </c>
      <c r="I3443" s="42">
        <v>0.16</v>
      </c>
      <c r="J3443" s="31" t="str">
        <f t="shared" si="374"/>
        <v>Very High (16–20%)</v>
      </c>
      <c r="K3443" s="41">
        <f t="shared" si="375"/>
        <v>742.8096</v>
      </c>
      <c r="L3443" s="41">
        <f t="shared" si="376"/>
        <v>3899.7504</v>
      </c>
      <c r="M3443" s="39">
        <v>0</v>
      </c>
      <c r="N3443" s="43">
        <f t="shared" si="377"/>
        <v>0</v>
      </c>
      <c r="O3443" s="44" t="s">
        <v>33</v>
      </c>
      <c r="P3443" s="45" t="s">
        <v>29</v>
      </c>
    </row>
    <row r="3444" ht="22.5" customHeight="1" spans="1:16">
      <c r="A3444" s="46" t="s">
        <v>6</v>
      </c>
      <c r="B3444" s="47" t="s">
        <v>51</v>
      </c>
      <c r="C3444" s="48">
        <v>44039</v>
      </c>
      <c r="D3444" s="47" t="str">
        <f t="shared" si="371"/>
        <v>July</v>
      </c>
      <c r="E3444" s="47">
        <f t="shared" si="372"/>
        <v>2020</v>
      </c>
      <c r="F3444" s="49">
        <v>148</v>
      </c>
      <c r="G3444" s="50">
        <v>52.5</v>
      </c>
      <c r="H3444" s="51">
        <f t="shared" si="373"/>
        <v>7770</v>
      </c>
      <c r="I3444" s="52">
        <v>0.05</v>
      </c>
      <c r="J3444" s="31" t="str">
        <f t="shared" si="374"/>
        <v>Low (1–5%)</v>
      </c>
      <c r="K3444" s="51">
        <f t="shared" si="375"/>
        <v>388.5</v>
      </c>
      <c r="L3444" s="51">
        <f t="shared" si="376"/>
        <v>7381.5</v>
      </c>
      <c r="M3444" s="49">
        <v>0</v>
      </c>
      <c r="N3444" s="53">
        <f t="shared" si="377"/>
        <v>0</v>
      </c>
      <c r="O3444" s="54" t="s">
        <v>32</v>
      </c>
      <c r="P3444" s="55" t="s">
        <v>28</v>
      </c>
    </row>
    <row r="3445" ht="22.5" customHeight="1" spans="1:16">
      <c r="A3445" s="36" t="s">
        <v>48</v>
      </c>
      <c r="B3445" s="37" t="s">
        <v>49</v>
      </c>
      <c r="C3445" s="38">
        <v>44060</v>
      </c>
      <c r="D3445" s="37" t="str">
        <f t="shared" si="371"/>
        <v>August</v>
      </c>
      <c r="E3445" s="37">
        <f t="shared" si="372"/>
        <v>2020</v>
      </c>
      <c r="F3445" s="39">
        <v>147</v>
      </c>
      <c r="G3445" s="40">
        <v>54.83</v>
      </c>
      <c r="H3445" s="41">
        <f t="shared" si="373"/>
        <v>8060.01</v>
      </c>
      <c r="I3445" s="42">
        <v>0.16</v>
      </c>
      <c r="J3445" s="31" t="str">
        <f t="shared" si="374"/>
        <v>Very High (16–20%)</v>
      </c>
      <c r="K3445" s="41">
        <f t="shared" si="375"/>
        <v>1289.6016</v>
      </c>
      <c r="L3445" s="41">
        <f t="shared" si="376"/>
        <v>6770.4084</v>
      </c>
      <c r="M3445" s="39">
        <v>0</v>
      </c>
      <c r="N3445" s="43">
        <f t="shared" si="377"/>
        <v>0</v>
      </c>
      <c r="O3445" s="44" t="s">
        <v>31</v>
      </c>
      <c r="P3445" s="45" t="s">
        <v>30</v>
      </c>
    </row>
    <row r="3446" ht="22.5" customHeight="1" spans="1:16">
      <c r="A3446" s="46" t="s">
        <v>48</v>
      </c>
      <c r="B3446" s="47" t="s">
        <v>49</v>
      </c>
      <c r="C3446" s="48">
        <v>44067</v>
      </c>
      <c r="D3446" s="47" t="str">
        <f t="shared" si="371"/>
        <v>August</v>
      </c>
      <c r="E3446" s="47">
        <f t="shared" si="372"/>
        <v>2020</v>
      </c>
      <c r="F3446" s="49">
        <v>140</v>
      </c>
      <c r="G3446" s="50">
        <v>23.46</v>
      </c>
      <c r="H3446" s="51">
        <f t="shared" si="373"/>
        <v>3284.4</v>
      </c>
      <c r="I3446" s="52">
        <v>0.11</v>
      </c>
      <c r="J3446" s="31" t="str">
        <f t="shared" si="374"/>
        <v>High (11–15%)</v>
      </c>
      <c r="K3446" s="51">
        <f t="shared" si="375"/>
        <v>361.284</v>
      </c>
      <c r="L3446" s="51">
        <f t="shared" si="376"/>
        <v>2923.116</v>
      </c>
      <c r="M3446" s="49">
        <v>2</v>
      </c>
      <c r="N3446" s="53">
        <f t="shared" si="377"/>
        <v>0.0142857142857143</v>
      </c>
      <c r="O3446" s="54" t="s">
        <v>33</v>
      </c>
      <c r="P3446" s="55" t="s">
        <v>28</v>
      </c>
    </row>
    <row r="3447" ht="22.5" customHeight="1" spans="1:16">
      <c r="A3447" s="36" t="s">
        <v>9</v>
      </c>
      <c r="B3447" s="37" t="s">
        <v>62</v>
      </c>
      <c r="C3447" s="38">
        <v>44081</v>
      </c>
      <c r="D3447" s="37" t="str">
        <f t="shared" si="371"/>
        <v>September</v>
      </c>
      <c r="E3447" s="37">
        <f t="shared" si="372"/>
        <v>2020</v>
      </c>
      <c r="F3447" s="39">
        <v>140</v>
      </c>
      <c r="G3447" s="40">
        <v>13.41</v>
      </c>
      <c r="H3447" s="41">
        <f t="shared" si="373"/>
        <v>1877.4</v>
      </c>
      <c r="I3447" s="42">
        <v>0.14</v>
      </c>
      <c r="J3447" s="31" t="str">
        <f t="shared" si="374"/>
        <v>High (11–15%)</v>
      </c>
      <c r="K3447" s="41">
        <f t="shared" si="375"/>
        <v>262.836</v>
      </c>
      <c r="L3447" s="41">
        <f t="shared" si="376"/>
        <v>1614.564</v>
      </c>
      <c r="M3447" s="39">
        <v>1</v>
      </c>
      <c r="N3447" s="43">
        <f t="shared" si="377"/>
        <v>0.00714285714285714</v>
      </c>
      <c r="O3447" s="44" t="s">
        <v>33</v>
      </c>
      <c r="P3447" s="45" t="s">
        <v>29</v>
      </c>
    </row>
    <row r="3448" ht="22.5" customHeight="1" spans="1:16">
      <c r="A3448" s="46" t="s">
        <v>6</v>
      </c>
      <c r="B3448" s="47" t="s">
        <v>51</v>
      </c>
      <c r="C3448" s="48">
        <v>44102</v>
      </c>
      <c r="D3448" s="47" t="str">
        <f t="shared" si="371"/>
        <v>September</v>
      </c>
      <c r="E3448" s="47">
        <f t="shared" si="372"/>
        <v>2020</v>
      </c>
      <c r="F3448" s="49">
        <v>142</v>
      </c>
      <c r="G3448" s="50">
        <v>34.13</v>
      </c>
      <c r="H3448" s="51">
        <f t="shared" si="373"/>
        <v>4846.46</v>
      </c>
      <c r="I3448" s="52">
        <v>0.09</v>
      </c>
      <c r="J3448" s="31" t="str">
        <f t="shared" si="374"/>
        <v>Moderate (6–10%)</v>
      </c>
      <c r="K3448" s="51">
        <f t="shared" si="375"/>
        <v>436.181399999999</v>
      </c>
      <c r="L3448" s="51">
        <f t="shared" si="376"/>
        <v>4410.2786</v>
      </c>
      <c r="M3448" s="49">
        <v>4</v>
      </c>
      <c r="N3448" s="53">
        <f t="shared" si="377"/>
        <v>0.028169014084507</v>
      </c>
      <c r="O3448" s="54" t="s">
        <v>32</v>
      </c>
      <c r="P3448" s="55" t="s">
        <v>28</v>
      </c>
    </row>
    <row r="3449" ht="22.5" customHeight="1" spans="1:16">
      <c r="A3449" s="36" t="s">
        <v>8</v>
      </c>
      <c r="B3449" s="37" t="s">
        <v>45</v>
      </c>
      <c r="C3449" s="38">
        <v>44102</v>
      </c>
      <c r="D3449" s="37" t="str">
        <f t="shared" si="371"/>
        <v>September</v>
      </c>
      <c r="E3449" s="37">
        <f t="shared" si="372"/>
        <v>2020</v>
      </c>
      <c r="F3449" s="39">
        <v>141</v>
      </c>
      <c r="G3449" s="40">
        <v>16.17</v>
      </c>
      <c r="H3449" s="41">
        <f t="shared" si="373"/>
        <v>2279.97</v>
      </c>
      <c r="I3449" s="42">
        <v>0.17</v>
      </c>
      <c r="J3449" s="31" t="str">
        <f t="shared" si="374"/>
        <v>Very High (16–20%)</v>
      </c>
      <c r="K3449" s="41">
        <f t="shared" si="375"/>
        <v>387.5949</v>
      </c>
      <c r="L3449" s="41">
        <f t="shared" si="376"/>
        <v>1892.3751</v>
      </c>
      <c r="M3449" s="39">
        <v>0</v>
      </c>
      <c r="N3449" s="43">
        <f t="shared" si="377"/>
        <v>0</v>
      </c>
      <c r="O3449" s="44" t="s">
        <v>32</v>
      </c>
      <c r="P3449" s="45" t="s">
        <v>29</v>
      </c>
    </row>
    <row r="3450" ht="22.5" customHeight="1" spans="1:16">
      <c r="A3450" s="46" t="s">
        <v>63</v>
      </c>
      <c r="B3450" s="47" t="s">
        <v>57</v>
      </c>
      <c r="C3450" s="48">
        <v>44102</v>
      </c>
      <c r="D3450" s="47" t="str">
        <f t="shared" si="371"/>
        <v>September</v>
      </c>
      <c r="E3450" s="47">
        <f t="shared" si="372"/>
        <v>2020</v>
      </c>
      <c r="F3450" s="49">
        <v>158</v>
      </c>
      <c r="G3450" s="50">
        <v>41.77</v>
      </c>
      <c r="H3450" s="51">
        <f t="shared" si="373"/>
        <v>6599.66</v>
      </c>
      <c r="I3450" s="52">
        <v>0.01</v>
      </c>
      <c r="J3450" s="31" t="str">
        <f t="shared" si="374"/>
        <v>Low (1–5%)</v>
      </c>
      <c r="K3450" s="51">
        <f t="shared" si="375"/>
        <v>65.9966000000004</v>
      </c>
      <c r="L3450" s="51">
        <f t="shared" si="376"/>
        <v>6533.6634</v>
      </c>
      <c r="M3450" s="49">
        <v>1</v>
      </c>
      <c r="N3450" s="53">
        <f t="shared" si="377"/>
        <v>0.00632911392405063</v>
      </c>
      <c r="O3450" s="54" t="s">
        <v>32</v>
      </c>
      <c r="P3450" s="55" t="s">
        <v>30</v>
      </c>
    </row>
    <row r="3451" ht="22.5" customHeight="1" spans="1:16">
      <c r="A3451" s="36" t="s">
        <v>48</v>
      </c>
      <c r="B3451" s="37" t="s">
        <v>49</v>
      </c>
      <c r="C3451" s="38">
        <v>44116</v>
      </c>
      <c r="D3451" s="37" t="str">
        <f t="shared" si="371"/>
        <v>October</v>
      </c>
      <c r="E3451" s="37">
        <f t="shared" si="372"/>
        <v>2020</v>
      </c>
      <c r="F3451" s="39">
        <v>157</v>
      </c>
      <c r="G3451" s="40">
        <v>56.47</v>
      </c>
      <c r="H3451" s="41">
        <f t="shared" si="373"/>
        <v>8865.79</v>
      </c>
      <c r="I3451" s="42">
        <v>0.06</v>
      </c>
      <c r="J3451" s="31" t="str">
        <f t="shared" si="374"/>
        <v>Moderate (6–10%)</v>
      </c>
      <c r="K3451" s="41">
        <f t="shared" si="375"/>
        <v>531.947400000001</v>
      </c>
      <c r="L3451" s="41">
        <f t="shared" si="376"/>
        <v>8333.8426</v>
      </c>
      <c r="M3451" s="39">
        <v>3</v>
      </c>
      <c r="N3451" s="43">
        <f t="shared" si="377"/>
        <v>0.0191082802547771</v>
      </c>
      <c r="O3451" s="44" t="s">
        <v>31</v>
      </c>
      <c r="P3451" s="45" t="s">
        <v>28</v>
      </c>
    </row>
    <row r="3452" ht="22.5" customHeight="1" spans="1:16">
      <c r="A3452" s="46" t="s">
        <v>58</v>
      </c>
      <c r="B3452" s="47" t="s">
        <v>57</v>
      </c>
      <c r="C3452" s="48">
        <v>44123</v>
      </c>
      <c r="D3452" s="47" t="str">
        <f t="shared" si="371"/>
        <v>October</v>
      </c>
      <c r="E3452" s="47">
        <f t="shared" si="372"/>
        <v>2020</v>
      </c>
      <c r="F3452" s="49">
        <v>152</v>
      </c>
      <c r="G3452" s="50">
        <v>53.89</v>
      </c>
      <c r="H3452" s="51">
        <f t="shared" si="373"/>
        <v>8191.28</v>
      </c>
      <c r="I3452" s="52">
        <v>0.04</v>
      </c>
      <c r="J3452" s="31" t="str">
        <f t="shared" si="374"/>
        <v>Low (1–5%)</v>
      </c>
      <c r="K3452" s="51">
        <f t="shared" si="375"/>
        <v>327.6512</v>
      </c>
      <c r="L3452" s="51">
        <f t="shared" si="376"/>
        <v>7863.6288</v>
      </c>
      <c r="M3452" s="49">
        <v>3</v>
      </c>
      <c r="N3452" s="53">
        <f t="shared" si="377"/>
        <v>0.0197368421052632</v>
      </c>
      <c r="O3452" s="54" t="s">
        <v>33</v>
      </c>
      <c r="P3452" s="55" t="s">
        <v>30</v>
      </c>
    </row>
    <row r="3453" ht="22.5" customHeight="1" spans="1:16">
      <c r="A3453" s="36" t="s">
        <v>63</v>
      </c>
      <c r="B3453" s="37" t="s">
        <v>57</v>
      </c>
      <c r="C3453" s="38">
        <v>44123</v>
      </c>
      <c r="D3453" s="37" t="str">
        <f t="shared" si="371"/>
        <v>October</v>
      </c>
      <c r="E3453" s="37">
        <f t="shared" si="372"/>
        <v>2020</v>
      </c>
      <c r="F3453" s="39">
        <v>149</v>
      </c>
      <c r="G3453" s="40">
        <v>25.25</v>
      </c>
      <c r="H3453" s="41">
        <f t="shared" si="373"/>
        <v>3762.25</v>
      </c>
      <c r="I3453" s="42">
        <v>0.23</v>
      </c>
      <c r="J3453" s="31" t="str">
        <f t="shared" si="374"/>
        <v>Maximum (21–25%)</v>
      </c>
      <c r="K3453" s="41">
        <f t="shared" si="375"/>
        <v>865.3175</v>
      </c>
      <c r="L3453" s="41">
        <f t="shared" si="376"/>
        <v>2896.9325</v>
      </c>
      <c r="M3453" s="39">
        <v>0</v>
      </c>
      <c r="N3453" s="43">
        <f t="shared" si="377"/>
        <v>0</v>
      </c>
      <c r="O3453" s="44" t="s">
        <v>33</v>
      </c>
      <c r="P3453" s="45" t="s">
        <v>29</v>
      </c>
    </row>
    <row r="3454" ht="22.5" customHeight="1" spans="1:16">
      <c r="A3454" s="46" t="s">
        <v>64</v>
      </c>
      <c r="B3454" s="47" t="s">
        <v>65</v>
      </c>
      <c r="C3454" s="48">
        <v>44137</v>
      </c>
      <c r="D3454" s="47" t="str">
        <f t="shared" si="371"/>
        <v>November</v>
      </c>
      <c r="E3454" s="47">
        <f t="shared" si="372"/>
        <v>2020</v>
      </c>
      <c r="F3454" s="49">
        <v>143</v>
      </c>
      <c r="G3454" s="50">
        <v>26.04</v>
      </c>
      <c r="H3454" s="51">
        <f t="shared" si="373"/>
        <v>3723.72</v>
      </c>
      <c r="I3454" s="52">
        <v>0.01</v>
      </c>
      <c r="J3454" s="31" t="str">
        <f t="shared" si="374"/>
        <v>Low (1–5%)</v>
      </c>
      <c r="K3454" s="51">
        <f t="shared" si="375"/>
        <v>37.2372</v>
      </c>
      <c r="L3454" s="51">
        <f t="shared" si="376"/>
        <v>3686.4828</v>
      </c>
      <c r="M3454" s="49">
        <v>1</v>
      </c>
      <c r="N3454" s="53">
        <f t="shared" si="377"/>
        <v>0.00699300699300699</v>
      </c>
      <c r="O3454" s="54" t="s">
        <v>33</v>
      </c>
      <c r="P3454" s="55" t="s">
        <v>28</v>
      </c>
    </row>
    <row r="3455" ht="22.5" customHeight="1" spans="1:16">
      <c r="A3455" s="36" t="s">
        <v>48</v>
      </c>
      <c r="B3455" s="37" t="s">
        <v>49</v>
      </c>
      <c r="C3455" s="38">
        <v>44137</v>
      </c>
      <c r="D3455" s="37" t="str">
        <f t="shared" si="371"/>
        <v>November</v>
      </c>
      <c r="E3455" s="37">
        <f t="shared" si="372"/>
        <v>2020</v>
      </c>
      <c r="F3455" s="39">
        <v>134</v>
      </c>
      <c r="G3455" s="40">
        <v>21.94</v>
      </c>
      <c r="H3455" s="41">
        <f t="shared" si="373"/>
        <v>2939.96</v>
      </c>
      <c r="I3455" s="42">
        <v>0.11</v>
      </c>
      <c r="J3455" s="31" t="str">
        <f t="shared" si="374"/>
        <v>High (11–15%)</v>
      </c>
      <c r="K3455" s="41">
        <f t="shared" si="375"/>
        <v>323.3956</v>
      </c>
      <c r="L3455" s="41">
        <f t="shared" si="376"/>
        <v>2616.5644</v>
      </c>
      <c r="M3455" s="39">
        <v>1</v>
      </c>
      <c r="N3455" s="43">
        <f t="shared" si="377"/>
        <v>0.00746268656716418</v>
      </c>
      <c r="O3455" s="44" t="s">
        <v>32</v>
      </c>
      <c r="P3455" s="45" t="s">
        <v>28</v>
      </c>
    </row>
    <row r="3456" ht="22.5" customHeight="1" spans="1:16">
      <c r="A3456" s="46" t="s">
        <v>9</v>
      </c>
      <c r="B3456" s="47" t="s">
        <v>62</v>
      </c>
      <c r="C3456" s="48">
        <v>44165</v>
      </c>
      <c r="D3456" s="47" t="str">
        <f t="shared" si="371"/>
        <v>November</v>
      </c>
      <c r="E3456" s="47">
        <f t="shared" si="372"/>
        <v>2020</v>
      </c>
      <c r="F3456" s="49">
        <v>141</v>
      </c>
      <c r="G3456" s="50">
        <v>59.97</v>
      </c>
      <c r="H3456" s="51">
        <f t="shared" si="373"/>
        <v>8455.77</v>
      </c>
      <c r="I3456" s="52">
        <v>0.24</v>
      </c>
      <c r="J3456" s="31" t="str">
        <f t="shared" si="374"/>
        <v>Maximum (21–25%)</v>
      </c>
      <c r="K3456" s="51">
        <f t="shared" si="375"/>
        <v>2029.3848</v>
      </c>
      <c r="L3456" s="51">
        <f t="shared" si="376"/>
        <v>6426.3852</v>
      </c>
      <c r="M3456" s="49">
        <v>1</v>
      </c>
      <c r="N3456" s="53">
        <f t="shared" si="377"/>
        <v>0.00709219858156028</v>
      </c>
      <c r="O3456" s="54" t="s">
        <v>31</v>
      </c>
      <c r="P3456" s="55" t="s">
        <v>28</v>
      </c>
    </row>
    <row r="3457" ht="22.5" customHeight="1" spans="1:16">
      <c r="A3457" s="36" t="s">
        <v>50</v>
      </c>
      <c r="B3457" s="37" t="s">
        <v>51</v>
      </c>
      <c r="C3457" s="38">
        <v>44179</v>
      </c>
      <c r="D3457" s="37" t="str">
        <f t="shared" si="371"/>
        <v>December</v>
      </c>
      <c r="E3457" s="37">
        <f t="shared" si="372"/>
        <v>2020</v>
      </c>
      <c r="F3457" s="39">
        <v>146</v>
      </c>
      <c r="G3457" s="40">
        <v>44.24</v>
      </c>
      <c r="H3457" s="41">
        <f t="shared" si="373"/>
        <v>6459.04</v>
      </c>
      <c r="I3457" s="42">
        <v>0.11</v>
      </c>
      <c r="J3457" s="31" t="str">
        <f t="shared" si="374"/>
        <v>High (11–15%)</v>
      </c>
      <c r="K3457" s="41">
        <f t="shared" si="375"/>
        <v>710.4944</v>
      </c>
      <c r="L3457" s="41">
        <f t="shared" si="376"/>
        <v>5748.5456</v>
      </c>
      <c r="M3457" s="39">
        <v>1</v>
      </c>
      <c r="N3457" s="43">
        <f t="shared" si="377"/>
        <v>0.00684931506849315</v>
      </c>
      <c r="O3457" s="44" t="s">
        <v>32</v>
      </c>
      <c r="P3457" s="45" t="s">
        <v>30</v>
      </c>
    </row>
    <row r="3458" ht="22.5" customHeight="1" spans="1:16">
      <c r="A3458" s="46" t="s">
        <v>10</v>
      </c>
      <c r="B3458" s="47" t="s">
        <v>62</v>
      </c>
      <c r="C3458" s="48">
        <v>44200</v>
      </c>
      <c r="D3458" s="47" t="str">
        <f t="shared" si="371"/>
        <v>January</v>
      </c>
      <c r="E3458" s="47">
        <f t="shared" si="372"/>
        <v>2021</v>
      </c>
      <c r="F3458" s="49">
        <v>151</v>
      </c>
      <c r="G3458" s="50">
        <v>13.15</v>
      </c>
      <c r="H3458" s="51">
        <f t="shared" si="373"/>
        <v>1985.65</v>
      </c>
      <c r="I3458" s="52">
        <v>0.02</v>
      </c>
      <c r="J3458" s="31" t="str">
        <f t="shared" si="374"/>
        <v>Low (1–5%)</v>
      </c>
      <c r="K3458" s="51">
        <f t="shared" si="375"/>
        <v>39.713</v>
      </c>
      <c r="L3458" s="51">
        <f t="shared" si="376"/>
        <v>1945.937</v>
      </c>
      <c r="M3458" s="49">
        <v>0</v>
      </c>
      <c r="N3458" s="53">
        <f t="shared" si="377"/>
        <v>0</v>
      </c>
      <c r="O3458" s="54" t="s">
        <v>31</v>
      </c>
      <c r="P3458" s="55" t="s">
        <v>28</v>
      </c>
    </row>
    <row r="3459" ht="22.5" customHeight="1" spans="1:16">
      <c r="A3459" s="36" t="s">
        <v>8</v>
      </c>
      <c r="B3459" s="37" t="s">
        <v>45</v>
      </c>
      <c r="C3459" s="38">
        <v>44214</v>
      </c>
      <c r="D3459" s="37" t="str">
        <f t="shared" ref="D3459:D3522" si="378">TEXT(C3459,"mmmm")</f>
        <v>January</v>
      </c>
      <c r="E3459" s="37">
        <f t="shared" ref="E3459:E3522" si="379">YEAR(C3459)</f>
        <v>2021</v>
      </c>
      <c r="F3459" s="39">
        <v>152</v>
      </c>
      <c r="G3459" s="40">
        <v>14.07</v>
      </c>
      <c r="H3459" s="41">
        <f t="shared" ref="H3459:H3522" si="380">F3459*G3459</f>
        <v>2138.64</v>
      </c>
      <c r="I3459" s="42">
        <v>0.22</v>
      </c>
      <c r="J3459" s="31" t="str">
        <f t="shared" ref="J3459:J3522" si="381">IF(I3459=0,"No Discount",IF(I3459&lt;=0.05,"Low (1–5%)",IF(I3459&lt;=0.1,"Moderate (6–10%)",IF(I3459&lt;=0.15,"High (11–15%)",IF(I3459&lt;=0.2,"Very High (16–20%)","Maximum (21–25%)")))))</f>
        <v>Maximum (21–25%)</v>
      </c>
      <c r="K3459" s="41">
        <f t="shared" ref="K3459:K3522" si="382">H3459-L3459</f>
        <v>470.5008</v>
      </c>
      <c r="L3459" s="41">
        <f t="shared" ref="L3459:L3522" si="383">H3459*(1-I3459)</f>
        <v>1668.1392</v>
      </c>
      <c r="M3459" s="39">
        <v>4</v>
      </c>
      <c r="N3459" s="43">
        <f t="shared" ref="N3459:N3522" si="384">M3459/F3459</f>
        <v>0.0263157894736842</v>
      </c>
      <c r="O3459" s="44" t="s">
        <v>33</v>
      </c>
      <c r="P3459" s="45" t="s">
        <v>29</v>
      </c>
    </row>
    <row r="3460" ht="22.5" customHeight="1" spans="1:16">
      <c r="A3460" s="46" t="s">
        <v>48</v>
      </c>
      <c r="B3460" s="47" t="s">
        <v>49</v>
      </c>
      <c r="C3460" s="48">
        <v>44214</v>
      </c>
      <c r="D3460" s="47" t="str">
        <f t="shared" si="378"/>
        <v>January</v>
      </c>
      <c r="E3460" s="47">
        <f t="shared" si="379"/>
        <v>2021</v>
      </c>
      <c r="F3460" s="49">
        <v>144</v>
      </c>
      <c r="G3460" s="50">
        <v>55.61</v>
      </c>
      <c r="H3460" s="51">
        <f t="shared" si="380"/>
        <v>8007.84</v>
      </c>
      <c r="I3460" s="52">
        <v>0.17</v>
      </c>
      <c r="J3460" s="31" t="str">
        <f t="shared" si="381"/>
        <v>Very High (16–20%)</v>
      </c>
      <c r="K3460" s="51">
        <f t="shared" si="382"/>
        <v>1361.3328</v>
      </c>
      <c r="L3460" s="51">
        <f t="shared" si="383"/>
        <v>6646.5072</v>
      </c>
      <c r="M3460" s="49">
        <v>0</v>
      </c>
      <c r="N3460" s="53">
        <f t="shared" si="384"/>
        <v>0</v>
      </c>
      <c r="O3460" s="54" t="s">
        <v>31</v>
      </c>
      <c r="P3460" s="55" t="s">
        <v>29</v>
      </c>
    </row>
    <row r="3461" ht="22.5" customHeight="1" spans="1:16">
      <c r="A3461" s="36" t="s">
        <v>61</v>
      </c>
      <c r="B3461" s="37" t="s">
        <v>62</v>
      </c>
      <c r="C3461" s="38">
        <v>44221</v>
      </c>
      <c r="D3461" s="37" t="str">
        <f t="shared" si="378"/>
        <v>January</v>
      </c>
      <c r="E3461" s="37">
        <f t="shared" si="379"/>
        <v>2021</v>
      </c>
      <c r="F3461" s="39">
        <v>145</v>
      </c>
      <c r="G3461" s="40">
        <v>29.8</v>
      </c>
      <c r="H3461" s="41">
        <f t="shared" si="380"/>
        <v>4321</v>
      </c>
      <c r="I3461" s="42">
        <v>0.18</v>
      </c>
      <c r="J3461" s="31" t="str">
        <f t="shared" si="381"/>
        <v>Very High (16–20%)</v>
      </c>
      <c r="K3461" s="41">
        <f t="shared" si="382"/>
        <v>777.78</v>
      </c>
      <c r="L3461" s="41">
        <f t="shared" si="383"/>
        <v>3543.22</v>
      </c>
      <c r="M3461" s="39">
        <v>1</v>
      </c>
      <c r="N3461" s="43">
        <f t="shared" si="384"/>
        <v>0.00689655172413793</v>
      </c>
      <c r="O3461" s="44" t="s">
        <v>32</v>
      </c>
      <c r="P3461" s="45" t="s">
        <v>29</v>
      </c>
    </row>
    <row r="3462" ht="22.5" customHeight="1" spans="1:16">
      <c r="A3462" s="46" t="s">
        <v>52</v>
      </c>
      <c r="B3462" s="47" t="s">
        <v>53</v>
      </c>
      <c r="C3462" s="48">
        <v>44221</v>
      </c>
      <c r="D3462" s="47" t="str">
        <f t="shared" si="378"/>
        <v>January</v>
      </c>
      <c r="E3462" s="47">
        <f t="shared" si="379"/>
        <v>2021</v>
      </c>
      <c r="F3462" s="49">
        <v>147</v>
      </c>
      <c r="G3462" s="50">
        <v>55.33</v>
      </c>
      <c r="H3462" s="51">
        <f t="shared" si="380"/>
        <v>8133.51</v>
      </c>
      <c r="I3462" s="52">
        <v>0.17</v>
      </c>
      <c r="J3462" s="31" t="str">
        <f t="shared" si="381"/>
        <v>Very High (16–20%)</v>
      </c>
      <c r="K3462" s="51">
        <f t="shared" si="382"/>
        <v>1382.6967</v>
      </c>
      <c r="L3462" s="51">
        <f t="shared" si="383"/>
        <v>6750.8133</v>
      </c>
      <c r="M3462" s="49">
        <v>2</v>
      </c>
      <c r="N3462" s="53">
        <f t="shared" si="384"/>
        <v>0.0136054421768707</v>
      </c>
      <c r="O3462" s="54" t="s">
        <v>32</v>
      </c>
      <c r="P3462" s="55" t="s">
        <v>29</v>
      </c>
    </row>
    <row r="3463" ht="22.5" customHeight="1" spans="1:16">
      <c r="A3463" s="36" t="s">
        <v>54</v>
      </c>
      <c r="B3463" s="37" t="s">
        <v>55</v>
      </c>
      <c r="C3463" s="38">
        <v>44221</v>
      </c>
      <c r="D3463" s="37" t="str">
        <f t="shared" si="378"/>
        <v>January</v>
      </c>
      <c r="E3463" s="37">
        <f t="shared" si="379"/>
        <v>2021</v>
      </c>
      <c r="F3463" s="39">
        <v>149</v>
      </c>
      <c r="G3463" s="40">
        <v>10.5</v>
      </c>
      <c r="H3463" s="41">
        <f t="shared" si="380"/>
        <v>1564.5</v>
      </c>
      <c r="I3463" s="42">
        <v>0.2</v>
      </c>
      <c r="J3463" s="31" t="str">
        <f t="shared" si="381"/>
        <v>Very High (16–20%)</v>
      </c>
      <c r="K3463" s="41">
        <f t="shared" si="382"/>
        <v>312.9</v>
      </c>
      <c r="L3463" s="41">
        <f t="shared" si="383"/>
        <v>1251.6</v>
      </c>
      <c r="M3463" s="39">
        <v>1</v>
      </c>
      <c r="N3463" s="43">
        <f t="shared" si="384"/>
        <v>0.00671140939597315</v>
      </c>
      <c r="O3463" s="44" t="s">
        <v>31</v>
      </c>
      <c r="P3463" s="45" t="s">
        <v>28</v>
      </c>
    </row>
    <row r="3464" ht="22.5" customHeight="1" spans="1:16">
      <c r="A3464" s="46" t="s">
        <v>7</v>
      </c>
      <c r="B3464" s="47" t="s">
        <v>47</v>
      </c>
      <c r="C3464" s="48">
        <v>44228</v>
      </c>
      <c r="D3464" s="47" t="str">
        <f t="shared" si="378"/>
        <v>February</v>
      </c>
      <c r="E3464" s="47">
        <f t="shared" si="379"/>
        <v>2021</v>
      </c>
      <c r="F3464" s="49">
        <v>139</v>
      </c>
      <c r="G3464" s="50">
        <v>49.63</v>
      </c>
      <c r="H3464" s="51">
        <f t="shared" si="380"/>
        <v>6898.57</v>
      </c>
      <c r="I3464" s="52">
        <v>0.04</v>
      </c>
      <c r="J3464" s="31" t="str">
        <f t="shared" si="381"/>
        <v>Low (1–5%)</v>
      </c>
      <c r="K3464" s="51">
        <f t="shared" si="382"/>
        <v>275.942800000001</v>
      </c>
      <c r="L3464" s="51">
        <f t="shared" si="383"/>
        <v>6622.6272</v>
      </c>
      <c r="M3464" s="49">
        <v>0</v>
      </c>
      <c r="N3464" s="53">
        <f t="shared" si="384"/>
        <v>0</v>
      </c>
      <c r="O3464" s="54" t="s">
        <v>31</v>
      </c>
      <c r="P3464" s="55" t="s">
        <v>30</v>
      </c>
    </row>
    <row r="3465" ht="22.5" customHeight="1" spans="1:16">
      <c r="A3465" s="36" t="s">
        <v>63</v>
      </c>
      <c r="B3465" s="37" t="s">
        <v>57</v>
      </c>
      <c r="C3465" s="38">
        <v>44228</v>
      </c>
      <c r="D3465" s="37" t="str">
        <f t="shared" si="378"/>
        <v>February</v>
      </c>
      <c r="E3465" s="37">
        <f t="shared" si="379"/>
        <v>2021</v>
      </c>
      <c r="F3465" s="39">
        <v>167</v>
      </c>
      <c r="G3465" s="40">
        <v>40.35</v>
      </c>
      <c r="H3465" s="41">
        <f t="shared" si="380"/>
        <v>6738.45</v>
      </c>
      <c r="I3465" s="42">
        <v>0.15</v>
      </c>
      <c r="J3465" s="31" t="str">
        <f t="shared" si="381"/>
        <v>High (11–15%)</v>
      </c>
      <c r="K3465" s="41">
        <f t="shared" si="382"/>
        <v>1010.7675</v>
      </c>
      <c r="L3465" s="41">
        <f t="shared" si="383"/>
        <v>5727.6825</v>
      </c>
      <c r="M3465" s="39">
        <v>3</v>
      </c>
      <c r="N3465" s="43">
        <f t="shared" si="384"/>
        <v>0.0179640718562874</v>
      </c>
      <c r="O3465" s="44" t="s">
        <v>31</v>
      </c>
      <c r="P3465" s="45" t="s">
        <v>30</v>
      </c>
    </row>
    <row r="3466" ht="22.5" customHeight="1" spans="1:16">
      <c r="A3466" s="46" t="s">
        <v>59</v>
      </c>
      <c r="B3466" s="47" t="s">
        <v>60</v>
      </c>
      <c r="C3466" s="48">
        <v>44228</v>
      </c>
      <c r="D3466" s="47" t="str">
        <f t="shared" si="378"/>
        <v>February</v>
      </c>
      <c r="E3466" s="47">
        <f t="shared" si="379"/>
        <v>2021</v>
      </c>
      <c r="F3466" s="49">
        <v>179</v>
      </c>
      <c r="G3466" s="50">
        <v>26.18</v>
      </c>
      <c r="H3466" s="51">
        <f t="shared" si="380"/>
        <v>4686.22</v>
      </c>
      <c r="I3466" s="52">
        <v>0.09</v>
      </c>
      <c r="J3466" s="31" t="str">
        <f t="shared" si="381"/>
        <v>Moderate (6–10%)</v>
      </c>
      <c r="K3466" s="51">
        <f t="shared" si="382"/>
        <v>421.7598</v>
      </c>
      <c r="L3466" s="51">
        <f t="shared" si="383"/>
        <v>4264.4602</v>
      </c>
      <c r="M3466" s="49">
        <v>2</v>
      </c>
      <c r="N3466" s="53">
        <f t="shared" si="384"/>
        <v>0.0111731843575419</v>
      </c>
      <c r="O3466" s="54" t="s">
        <v>31</v>
      </c>
      <c r="P3466" s="55" t="s">
        <v>28</v>
      </c>
    </row>
    <row r="3467" ht="22.5" customHeight="1" spans="1:16">
      <c r="A3467" s="36" t="s">
        <v>6</v>
      </c>
      <c r="B3467" s="37" t="s">
        <v>51</v>
      </c>
      <c r="C3467" s="38">
        <v>44256</v>
      </c>
      <c r="D3467" s="37" t="str">
        <f t="shared" si="378"/>
        <v>March</v>
      </c>
      <c r="E3467" s="37">
        <f t="shared" si="379"/>
        <v>2021</v>
      </c>
      <c r="F3467" s="39">
        <v>139</v>
      </c>
      <c r="G3467" s="40">
        <v>19.86</v>
      </c>
      <c r="H3467" s="41">
        <f t="shared" si="380"/>
        <v>2760.54</v>
      </c>
      <c r="I3467" s="42">
        <v>0.2</v>
      </c>
      <c r="J3467" s="31" t="str">
        <f t="shared" si="381"/>
        <v>Very High (16–20%)</v>
      </c>
      <c r="K3467" s="41">
        <f t="shared" si="382"/>
        <v>552.108</v>
      </c>
      <c r="L3467" s="41">
        <f t="shared" si="383"/>
        <v>2208.432</v>
      </c>
      <c r="M3467" s="39">
        <v>2</v>
      </c>
      <c r="N3467" s="43">
        <f t="shared" si="384"/>
        <v>0.0143884892086331</v>
      </c>
      <c r="O3467" s="44" t="s">
        <v>31</v>
      </c>
      <c r="P3467" s="45" t="s">
        <v>30</v>
      </c>
    </row>
    <row r="3468" ht="22.5" customHeight="1" spans="1:16">
      <c r="A3468" s="46" t="s">
        <v>63</v>
      </c>
      <c r="B3468" s="47" t="s">
        <v>57</v>
      </c>
      <c r="C3468" s="48">
        <v>44256</v>
      </c>
      <c r="D3468" s="47" t="str">
        <f t="shared" si="378"/>
        <v>March</v>
      </c>
      <c r="E3468" s="47">
        <f t="shared" si="379"/>
        <v>2021</v>
      </c>
      <c r="F3468" s="49">
        <v>144</v>
      </c>
      <c r="G3468" s="50">
        <v>31.73</v>
      </c>
      <c r="H3468" s="51">
        <f t="shared" si="380"/>
        <v>4569.12</v>
      </c>
      <c r="I3468" s="52">
        <v>0.2</v>
      </c>
      <c r="J3468" s="31" t="str">
        <f t="shared" si="381"/>
        <v>Very High (16–20%)</v>
      </c>
      <c r="K3468" s="51">
        <f t="shared" si="382"/>
        <v>913.824</v>
      </c>
      <c r="L3468" s="51">
        <f t="shared" si="383"/>
        <v>3655.296</v>
      </c>
      <c r="M3468" s="49">
        <v>0</v>
      </c>
      <c r="N3468" s="53">
        <f t="shared" si="384"/>
        <v>0</v>
      </c>
      <c r="O3468" s="54" t="s">
        <v>31</v>
      </c>
      <c r="P3468" s="55" t="s">
        <v>30</v>
      </c>
    </row>
    <row r="3469" ht="22.5" customHeight="1" spans="1:16">
      <c r="A3469" s="36" t="s">
        <v>52</v>
      </c>
      <c r="B3469" s="37" t="s">
        <v>53</v>
      </c>
      <c r="C3469" s="38">
        <v>44256</v>
      </c>
      <c r="D3469" s="37" t="str">
        <f t="shared" si="378"/>
        <v>March</v>
      </c>
      <c r="E3469" s="37">
        <f t="shared" si="379"/>
        <v>2021</v>
      </c>
      <c r="F3469" s="39">
        <v>160</v>
      </c>
      <c r="G3469" s="40">
        <v>48.36</v>
      </c>
      <c r="H3469" s="41">
        <f t="shared" si="380"/>
        <v>7737.6</v>
      </c>
      <c r="I3469" s="42">
        <v>0.13</v>
      </c>
      <c r="J3469" s="31" t="str">
        <f t="shared" si="381"/>
        <v>High (11–15%)</v>
      </c>
      <c r="K3469" s="41">
        <f t="shared" si="382"/>
        <v>1005.888</v>
      </c>
      <c r="L3469" s="41">
        <f t="shared" si="383"/>
        <v>6731.712</v>
      </c>
      <c r="M3469" s="39">
        <v>1</v>
      </c>
      <c r="N3469" s="43">
        <f t="shared" si="384"/>
        <v>0.00625</v>
      </c>
      <c r="O3469" s="44" t="s">
        <v>32</v>
      </c>
      <c r="P3469" s="45" t="s">
        <v>30</v>
      </c>
    </row>
    <row r="3470" ht="22.5" customHeight="1" spans="1:16">
      <c r="A3470" s="46" t="s">
        <v>48</v>
      </c>
      <c r="B3470" s="47" t="s">
        <v>49</v>
      </c>
      <c r="C3470" s="48">
        <v>44256</v>
      </c>
      <c r="D3470" s="47" t="str">
        <f t="shared" si="378"/>
        <v>March</v>
      </c>
      <c r="E3470" s="47">
        <f t="shared" si="379"/>
        <v>2021</v>
      </c>
      <c r="F3470" s="49">
        <v>149</v>
      </c>
      <c r="G3470" s="50">
        <v>56.59</v>
      </c>
      <c r="H3470" s="51">
        <f t="shared" si="380"/>
        <v>8431.91</v>
      </c>
      <c r="I3470" s="52">
        <v>0.19</v>
      </c>
      <c r="J3470" s="31" t="str">
        <f t="shared" si="381"/>
        <v>Very High (16–20%)</v>
      </c>
      <c r="K3470" s="51">
        <f t="shared" si="382"/>
        <v>1602.0629</v>
      </c>
      <c r="L3470" s="51">
        <f t="shared" si="383"/>
        <v>6829.8471</v>
      </c>
      <c r="M3470" s="49">
        <v>1</v>
      </c>
      <c r="N3470" s="53">
        <f t="shared" si="384"/>
        <v>0.00671140939597315</v>
      </c>
      <c r="O3470" s="54" t="s">
        <v>32</v>
      </c>
      <c r="P3470" s="55" t="s">
        <v>29</v>
      </c>
    </row>
    <row r="3471" ht="22.5" customHeight="1" spans="1:16">
      <c r="A3471" s="36" t="s">
        <v>56</v>
      </c>
      <c r="B3471" s="37" t="s">
        <v>57</v>
      </c>
      <c r="C3471" s="38">
        <v>44256</v>
      </c>
      <c r="D3471" s="37" t="str">
        <f t="shared" si="378"/>
        <v>March</v>
      </c>
      <c r="E3471" s="37">
        <f t="shared" si="379"/>
        <v>2021</v>
      </c>
      <c r="F3471" s="39">
        <v>143</v>
      </c>
      <c r="G3471" s="40">
        <v>21.49</v>
      </c>
      <c r="H3471" s="41">
        <f t="shared" si="380"/>
        <v>3073.07</v>
      </c>
      <c r="I3471" s="42">
        <v>0.07</v>
      </c>
      <c r="J3471" s="31" t="str">
        <f t="shared" si="381"/>
        <v>Moderate (6–10%)</v>
      </c>
      <c r="K3471" s="41">
        <f t="shared" si="382"/>
        <v>215.1149</v>
      </c>
      <c r="L3471" s="41">
        <f t="shared" si="383"/>
        <v>2857.9551</v>
      </c>
      <c r="M3471" s="39">
        <v>0</v>
      </c>
      <c r="N3471" s="43">
        <f t="shared" si="384"/>
        <v>0</v>
      </c>
      <c r="O3471" s="44" t="s">
        <v>32</v>
      </c>
      <c r="P3471" s="45" t="s">
        <v>30</v>
      </c>
    </row>
    <row r="3472" ht="22.5" customHeight="1" spans="1:16">
      <c r="A3472" s="46" t="s">
        <v>46</v>
      </c>
      <c r="B3472" s="47" t="s">
        <v>47</v>
      </c>
      <c r="C3472" s="48">
        <v>44270</v>
      </c>
      <c r="D3472" s="47" t="str">
        <f t="shared" si="378"/>
        <v>March</v>
      </c>
      <c r="E3472" s="47">
        <f t="shared" si="379"/>
        <v>2021</v>
      </c>
      <c r="F3472" s="49">
        <v>141</v>
      </c>
      <c r="G3472" s="50">
        <v>23.98</v>
      </c>
      <c r="H3472" s="51">
        <f t="shared" si="380"/>
        <v>3381.18</v>
      </c>
      <c r="I3472" s="52">
        <v>0.06</v>
      </c>
      <c r="J3472" s="31" t="str">
        <f t="shared" si="381"/>
        <v>Moderate (6–10%)</v>
      </c>
      <c r="K3472" s="51">
        <f t="shared" si="382"/>
        <v>202.8708</v>
      </c>
      <c r="L3472" s="51">
        <f t="shared" si="383"/>
        <v>3178.3092</v>
      </c>
      <c r="M3472" s="49">
        <v>1</v>
      </c>
      <c r="N3472" s="53">
        <f t="shared" si="384"/>
        <v>0.00709219858156028</v>
      </c>
      <c r="O3472" s="54" t="s">
        <v>31</v>
      </c>
      <c r="P3472" s="55" t="s">
        <v>30</v>
      </c>
    </row>
    <row r="3473" ht="22.5" customHeight="1" spans="1:16">
      <c r="A3473" s="36" t="s">
        <v>48</v>
      </c>
      <c r="B3473" s="37" t="s">
        <v>49</v>
      </c>
      <c r="C3473" s="38">
        <v>44270</v>
      </c>
      <c r="D3473" s="37" t="str">
        <f t="shared" si="378"/>
        <v>March</v>
      </c>
      <c r="E3473" s="37">
        <f t="shared" si="379"/>
        <v>2021</v>
      </c>
      <c r="F3473" s="39">
        <v>146</v>
      </c>
      <c r="G3473" s="40">
        <v>11.02</v>
      </c>
      <c r="H3473" s="41">
        <f t="shared" si="380"/>
        <v>1608.92</v>
      </c>
      <c r="I3473" s="42">
        <v>0.21</v>
      </c>
      <c r="J3473" s="31" t="str">
        <f t="shared" si="381"/>
        <v>Maximum (21–25%)</v>
      </c>
      <c r="K3473" s="41">
        <f t="shared" si="382"/>
        <v>337.8732</v>
      </c>
      <c r="L3473" s="41">
        <f t="shared" si="383"/>
        <v>1271.0468</v>
      </c>
      <c r="M3473" s="39">
        <v>1</v>
      </c>
      <c r="N3473" s="43">
        <f t="shared" si="384"/>
        <v>0.00684931506849315</v>
      </c>
      <c r="O3473" s="44" t="s">
        <v>31</v>
      </c>
      <c r="P3473" s="45" t="s">
        <v>29</v>
      </c>
    </row>
    <row r="3474" ht="22.5" customHeight="1" spans="1:16">
      <c r="A3474" s="46" t="s">
        <v>56</v>
      </c>
      <c r="B3474" s="47" t="s">
        <v>57</v>
      </c>
      <c r="C3474" s="48">
        <v>44277</v>
      </c>
      <c r="D3474" s="47" t="str">
        <f t="shared" si="378"/>
        <v>March</v>
      </c>
      <c r="E3474" s="47">
        <f t="shared" si="379"/>
        <v>2021</v>
      </c>
      <c r="F3474" s="49">
        <v>173</v>
      </c>
      <c r="G3474" s="50">
        <v>47.69</v>
      </c>
      <c r="H3474" s="51">
        <f t="shared" si="380"/>
        <v>8250.37</v>
      </c>
      <c r="I3474" s="52">
        <v>0.15</v>
      </c>
      <c r="J3474" s="31" t="str">
        <f t="shared" si="381"/>
        <v>High (11–15%)</v>
      </c>
      <c r="K3474" s="51">
        <f t="shared" si="382"/>
        <v>1237.5555</v>
      </c>
      <c r="L3474" s="51">
        <f t="shared" si="383"/>
        <v>7012.8145</v>
      </c>
      <c r="M3474" s="49">
        <v>1</v>
      </c>
      <c r="N3474" s="53">
        <f t="shared" si="384"/>
        <v>0.00578034682080925</v>
      </c>
      <c r="O3474" s="54" t="s">
        <v>32</v>
      </c>
      <c r="P3474" s="55" t="s">
        <v>28</v>
      </c>
    </row>
    <row r="3475" ht="22.5" customHeight="1" spans="1:16">
      <c r="A3475" s="36" t="s">
        <v>6</v>
      </c>
      <c r="B3475" s="37" t="s">
        <v>51</v>
      </c>
      <c r="C3475" s="38">
        <v>44298</v>
      </c>
      <c r="D3475" s="37" t="str">
        <f t="shared" si="378"/>
        <v>April</v>
      </c>
      <c r="E3475" s="37">
        <f t="shared" si="379"/>
        <v>2021</v>
      </c>
      <c r="F3475" s="39">
        <v>149</v>
      </c>
      <c r="G3475" s="40">
        <v>13.4</v>
      </c>
      <c r="H3475" s="41">
        <f t="shared" si="380"/>
        <v>1996.6</v>
      </c>
      <c r="I3475" s="42">
        <v>0.21</v>
      </c>
      <c r="J3475" s="31" t="str">
        <f t="shared" si="381"/>
        <v>Maximum (21–25%)</v>
      </c>
      <c r="K3475" s="41">
        <f t="shared" si="382"/>
        <v>419.286</v>
      </c>
      <c r="L3475" s="41">
        <f t="shared" si="383"/>
        <v>1577.314</v>
      </c>
      <c r="M3475" s="39">
        <v>0</v>
      </c>
      <c r="N3475" s="43">
        <f t="shared" si="384"/>
        <v>0</v>
      </c>
      <c r="O3475" s="44" t="s">
        <v>33</v>
      </c>
      <c r="P3475" s="45" t="s">
        <v>28</v>
      </c>
    </row>
    <row r="3476" ht="22.5" customHeight="1" spans="1:16">
      <c r="A3476" s="46" t="s">
        <v>10</v>
      </c>
      <c r="B3476" s="47" t="s">
        <v>62</v>
      </c>
      <c r="C3476" s="48">
        <v>44298</v>
      </c>
      <c r="D3476" s="47" t="str">
        <f t="shared" si="378"/>
        <v>April</v>
      </c>
      <c r="E3476" s="47">
        <f t="shared" si="379"/>
        <v>2021</v>
      </c>
      <c r="F3476" s="49">
        <v>159</v>
      </c>
      <c r="G3476" s="50">
        <v>38.67</v>
      </c>
      <c r="H3476" s="51">
        <f t="shared" si="380"/>
        <v>6148.53</v>
      </c>
      <c r="I3476" s="52">
        <v>0.03</v>
      </c>
      <c r="J3476" s="31" t="str">
        <f t="shared" si="381"/>
        <v>Low (1–5%)</v>
      </c>
      <c r="K3476" s="51">
        <f t="shared" si="382"/>
        <v>184.4559</v>
      </c>
      <c r="L3476" s="51">
        <f t="shared" si="383"/>
        <v>5964.0741</v>
      </c>
      <c r="M3476" s="49">
        <v>3</v>
      </c>
      <c r="N3476" s="53">
        <f t="shared" si="384"/>
        <v>0.0188679245283019</v>
      </c>
      <c r="O3476" s="54" t="s">
        <v>33</v>
      </c>
      <c r="P3476" s="55" t="s">
        <v>28</v>
      </c>
    </row>
    <row r="3477" ht="22.5" customHeight="1" spans="1:16">
      <c r="A3477" s="36" t="s">
        <v>8</v>
      </c>
      <c r="B3477" s="37" t="s">
        <v>45</v>
      </c>
      <c r="C3477" s="38">
        <v>44305</v>
      </c>
      <c r="D3477" s="37" t="str">
        <f t="shared" si="378"/>
        <v>April</v>
      </c>
      <c r="E3477" s="37">
        <f t="shared" si="379"/>
        <v>2021</v>
      </c>
      <c r="F3477" s="39">
        <v>149</v>
      </c>
      <c r="G3477" s="40">
        <v>25.24</v>
      </c>
      <c r="H3477" s="41">
        <f t="shared" si="380"/>
        <v>3760.76</v>
      </c>
      <c r="I3477" s="42">
        <v>0.1</v>
      </c>
      <c r="J3477" s="31" t="str">
        <f t="shared" si="381"/>
        <v>Moderate (6–10%)</v>
      </c>
      <c r="K3477" s="41">
        <f t="shared" si="382"/>
        <v>376.076</v>
      </c>
      <c r="L3477" s="41">
        <f t="shared" si="383"/>
        <v>3384.684</v>
      </c>
      <c r="M3477" s="39">
        <v>0</v>
      </c>
      <c r="N3477" s="43">
        <f t="shared" si="384"/>
        <v>0</v>
      </c>
      <c r="O3477" s="44" t="s">
        <v>33</v>
      </c>
      <c r="P3477" s="45" t="s">
        <v>28</v>
      </c>
    </row>
    <row r="3478" ht="22.5" customHeight="1" spans="1:16">
      <c r="A3478" s="46" t="s">
        <v>64</v>
      </c>
      <c r="B3478" s="47" t="s">
        <v>65</v>
      </c>
      <c r="C3478" s="48">
        <v>44305</v>
      </c>
      <c r="D3478" s="47" t="str">
        <f t="shared" si="378"/>
        <v>April</v>
      </c>
      <c r="E3478" s="47">
        <f t="shared" si="379"/>
        <v>2021</v>
      </c>
      <c r="F3478" s="49">
        <v>156</v>
      </c>
      <c r="G3478" s="50">
        <v>33.01</v>
      </c>
      <c r="H3478" s="51">
        <f t="shared" si="380"/>
        <v>5149.56</v>
      </c>
      <c r="I3478" s="52">
        <v>0.08</v>
      </c>
      <c r="J3478" s="31" t="str">
        <f t="shared" si="381"/>
        <v>Moderate (6–10%)</v>
      </c>
      <c r="K3478" s="51">
        <f t="shared" si="382"/>
        <v>411.9648</v>
      </c>
      <c r="L3478" s="51">
        <f t="shared" si="383"/>
        <v>4737.5952</v>
      </c>
      <c r="M3478" s="49">
        <v>1</v>
      </c>
      <c r="N3478" s="53">
        <f t="shared" si="384"/>
        <v>0.00641025641025641</v>
      </c>
      <c r="O3478" s="54" t="s">
        <v>32</v>
      </c>
      <c r="P3478" s="55" t="s">
        <v>30</v>
      </c>
    </row>
    <row r="3479" ht="22.5" customHeight="1" spans="1:16">
      <c r="A3479" s="36" t="s">
        <v>7</v>
      </c>
      <c r="B3479" s="37" t="s">
        <v>47</v>
      </c>
      <c r="C3479" s="38">
        <v>44319</v>
      </c>
      <c r="D3479" s="37" t="str">
        <f t="shared" si="378"/>
        <v>May</v>
      </c>
      <c r="E3479" s="37">
        <f t="shared" si="379"/>
        <v>2021</v>
      </c>
      <c r="F3479" s="39">
        <v>138</v>
      </c>
      <c r="G3479" s="40">
        <v>26.82</v>
      </c>
      <c r="H3479" s="41">
        <f t="shared" si="380"/>
        <v>3701.16</v>
      </c>
      <c r="I3479" s="42">
        <v>0.05</v>
      </c>
      <c r="J3479" s="31" t="str">
        <f t="shared" si="381"/>
        <v>Low (1–5%)</v>
      </c>
      <c r="K3479" s="41">
        <f t="shared" si="382"/>
        <v>185.058</v>
      </c>
      <c r="L3479" s="41">
        <f t="shared" si="383"/>
        <v>3516.102</v>
      </c>
      <c r="M3479" s="39">
        <v>1</v>
      </c>
      <c r="N3479" s="43">
        <f t="shared" si="384"/>
        <v>0.0072463768115942</v>
      </c>
      <c r="O3479" s="44" t="s">
        <v>31</v>
      </c>
      <c r="P3479" s="45" t="s">
        <v>30</v>
      </c>
    </row>
    <row r="3480" ht="22.5" customHeight="1" spans="1:16">
      <c r="A3480" s="46" t="s">
        <v>56</v>
      </c>
      <c r="B3480" s="47" t="s">
        <v>57</v>
      </c>
      <c r="C3480" s="48">
        <v>44326</v>
      </c>
      <c r="D3480" s="47" t="str">
        <f t="shared" si="378"/>
        <v>May</v>
      </c>
      <c r="E3480" s="47">
        <f t="shared" si="379"/>
        <v>2021</v>
      </c>
      <c r="F3480" s="49">
        <v>130</v>
      </c>
      <c r="G3480" s="50">
        <v>55.73</v>
      </c>
      <c r="H3480" s="51">
        <f t="shared" si="380"/>
        <v>7244.9</v>
      </c>
      <c r="I3480" s="52">
        <v>0.21</v>
      </c>
      <c r="J3480" s="31" t="str">
        <f t="shared" si="381"/>
        <v>Maximum (21–25%)</v>
      </c>
      <c r="K3480" s="51">
        <f t="shared" si="382"/>
        <v>1521.429</v>
      </c>
      <c r="L3480" s="51">
        <f t="shared" si="383"/>
        <v>5723.471</v>
      </c>
      <c r="M3480" s="49">
        <v>2</v>
      </c>
      <c r="N3480" s="53">
        <f t="shared" si="384"/>
        <v>0.0153846153846154</v>
      </c>
      <c r="O3480" s="54" t="s">
        <v>31</v>
      </c>
      <c r="P3480" s="55" t="s">
        <v>30</v>
      </c>
    </row>
    <row r="3481" ht="22.5" customHeight="1" spans="1:16">
      <c r="A3481" s="36" t="s">
        <v>7</v>
      </c>
      <c r="B3481" s="37" t="s">
        <v>47</v>
      </c>
      <c r="C3481" s="38">
        <v>44340</v>
      </c>
      <c r="D3481" s="37" t="str">
        <f t="shared" si="378"/>
        <v>May</v>
      </c>
      <c r="E3481" s="37">
        <f t="shared" si="379"/>
        <v>2021</v>
      </c>
      <c r="F3481" s="39">
        <v>147</v>
      </c>
      <c r="G3481" s="40">
        <v>16.82</v>
      </c>
      <c r="H3481" s="41">
        <f t="shared" si="380"/>
        <v>2472.54</v>
      </c>
      <c r="I3481" s="42">
        <v>0.08</v>
      </c>
      <c r="J3481" s="31" t="str">
        <f t="shared" si="381"/>
        <v>Moderate (6–10%)</v>
      </c>
      <c r="K3481" s="41">
        <f t="shared" si="382"/>
        <v>197.8032</v>
      </c>
      <c r="L3481" s="41">
        <f t="shared" si="383"/>
        <v>2274.7368</v>
      </c>
      <c r="M3481" s="39">
        <v>0</v>
      </c>
      <c r="N3481" s="43">
        <f t="shared" si="384"/>
        <v>0</v>
      </c>
      <c r="O3481" s="44" t="s">
        <v>33</v>
      </c>
      <c r="P3481" s="45" t="s">
        <v>30</v>
      </c>
    </row>
    <row r="3482" ht="22.5" customHeight="1" spans="1:16">
      <c r="A3482" s="46" t="s">
        <v>48</v>
      </c>
      <c r="B3482" s="47" t="s">
        <v>49</v>
      </c>
      <c r="C3482" s="48">
        <v>44340</v>
      </c>
      <c r="D3482" s="47" t="str">
        <f t="shared" si="378"/>
        <v>May</v>
      </c>
      <c r="E3482" s="47">
        <f t="shared" si="379"/>
        <v>2021</v>
      </c>
      <c r="F3482" s="49">
        <v>167</v>
      </c>
      <c r="G3482" s="50">
        <v>51.13</v>
      </c>
      <c r="H3482" s="51">
        <f t="shared" si="380"/>
        <v>8538.71</v>
      </c>
      <c r="I3482" s="52">
        <v>0.02</v>
      </c>
      <c r="J3482" s="31" t="str">
        <f t="shared" si="381"/>
        <v>Low (1–5%)</v>
      </c>
      <c r="K3482" s="51">
        <f t="shared" si="382"/>
        <v>170.7742</v>
      </c>
      <c r="L3482" s="51">
        <f t="shared" si="383"/>
        <v>8367.9358</v>
      </c>
      <c r="M3482" s="49">
        <v>1</v>
      </c>
      <c r="N3482" s="53">
        <f t="shared" si="384"/>
        <v>0.00598802395209581</v>
      </c>
      <c r="O3482" s="54" t="s">
        <v>31</v>
      </c>
      <c r="P3482" s="55" t="s">
        <v>28</v>
      </c>
    </row>
    <row r="3483" ht="22.5" customHeight="1" spans="1:16">
      <c r="A3483" s="36" t="s">
        <v>8</v>
      </c>
      <c r="B3483" s="37" t="s">
        <v>45</v>
      </c>
      <c r="C3483" s="38">
        <v>44361</v>
      </c>
      <c r="D3483" s="37" t="str">
        <f t="shared" si="378"/>
        <v>June</v>
      </c>
      <c r="E3483" s="37">
        <f t="shared" si="379"/>
        <v>2021</v>
      </c>
      <c r="F3483" s="39">
        <v>151</v>
      </c>
      <c r="G3483" s="40">
        <v>14.15</v>
      </c>
      <c r="H3483" s="41">
        <f t="shared" si="380"/>
        <v>2136.65</v>
      </c>
      <c r="I3483" s="42">
        <v>0.15</v>
      </c>
      <c r="J3483" s="31" t="str">
        <f t="shared" si="381"/>
        <v>High (11–15%)</v>
      </c>
      <c r="K3483" s="41">
        <f t="shared" si="382"/>
        <v>320.4975</v>
      </c>
      <c r="L3483" s="41">
        <f t="shared" si="383"/>
        <v>1816.1525</v>
      </c>
      <c r="M3483" s="39">
        <v>1</v>
      </c>
      <c r="N3483" s="43">
        <f t="shared" si="384"/>
        <v>0.00662251655629139</v>
      </c>
      <c r="O3483" s="44" t="s">
        <v>31</v>
      </c>
      <c r="P3483" s="45" t="s">
        <v>28</v>
      </c>
    </row>
    <row r="3484" ht="22.5" customHeight="1" spans="1:16">
      <c r="A3484" s="46" t="s">
        <v>6</v>
      </c>
      <c r="B3484" s="47" t="s">
        <v>51</v>
      </c>
      <c r="C3484" s="48">
        <v>44368</v>
      </c>
      <c r="D3484" s="47" t="str">
        <f t="shared" si="378"/>
        <v>June</v>
      </c>
      <c r="E3484" s="47">
        <f t="shared" si="379"/>
        <v>2021</v>
      </c>
      <c r="F3484" s="49">
        <v>123</v>
      </c>
      <c r="G3484" s="50">
        <v>31.81</v>
      </c>
      <c r="H3484" s="51">
        <f t="shared" si="380"/>
        <v>3912.63</v>
      </c>
      <c r="I3484" s="52">
        <v>0.21</v>
      </c>
      <c r="J3484" s="31" t="str">
        <f t="shared" si="381"/>
        <v>Maximum (21–25%)</v>
      </c>
      <c r="K3484" s="51">
        <f t="shared" si="382"/>
        <v>821.6523</v>
      </c>
      <c r="L3484" s="51">
        <f t="shared" si="383"/>
        <v>3090.9777</v>
      </c>
      <c r="M3484" s="49">
        <v>2</v>
      </c>
      <c r="N3484" s="53">
        <f t="shared" si="384"/>
        <v>0.016260162601626</v>
      </c>
      <c r="O3484" s="54" t="s">
        <v>31</v>
      </c>
      <c r="P3484" s="55" t="s">
        <v>30</v>
      </c>
    </row>
    <row r="3485" ht="22.5" customHeight="1" spans="1:16">
      <c r="A3485" s="36" t="s">
        <v>52</v>
      </c>
      <c r="B3485" s="37" t="s">
        <v>53</v>
      </c>
      <c r="C3485" s="38">
        <v>44368</v>
      </c>
      <c r="D3485" s="37" t="str">
        <f t="shared" si="378"/>
        <v>June</v>
      </c>
      <c r="E3485" s="37">
        <f t="shared" si="379"/>
        <v>2021</v>
      </c>
      <c r="F3485" s="39">
        <v>142</v>
      </c>
      <c r="G3485" s="40">
        <v>53.56</v>
      </c>
      <c r="H3485" s="41">
        <f t="shared" si="380"/>
        <v>7605.52</v>
      </c>
      <c r="I3485" s="42">
        <v>0.09</v>
      </c>
      <c r="J3485" s="31" t="str">
        <f t="shared" si="381"/>
        <v>Moderate (6–10%)</v>
      </c>
      <c r="K3485" s="41">
        <f t="shared" si="382"/>
        <v>684.4968</v>
      </c>
      <c r="L3485" s="41">
        <f t="shared" si="383"/>
        <v>6921.0232</v>
      </c>
      <c r="M3485" s="39">
        <v>0</v>
      </c>
      <c r="N3485" s="43">
        <f t="shared" si="384"/>
        <v>0</v>
      </c>
      <c r="O3485" s="44" t="s">
        <v>32</v>
      </c>
      <c r="P3485" s="45" t="s">
        <v>29</v>
      </c>
    </row>
    <row r="3486" ht="22.5" customHeight="1" spans="1:16">
      <c r="A3486" s="46" t="s">
        <v>54</v>
      </c>
      <c r="B3486" s="47" t="s">
        <v>55</v>
      </c>
      <c r="C3486" s="48">
        <v>44368</v>
      </c>
      <c r="D3486" s="47" t="str">
        <f t="shared" si="378"/>
        <v>June</v>
      </c>
      <c r="E3486" s="47">
        <f t="shared" si="379"/>
        <v>2021</v>
      </c>
      <c r="F3486" s="49">
        <v>147</v>
      </c>
      <c r="G3486" s="50">
        <v>43.47</v>
      </c>
      <c r="H3486" s="51">
        <f t="shared" si="380"/>
        <v>6390.09</v>
      </c>
      <c r="I3486" s="52">
        <v>0.25</v>
      </c>
      <c r="J3486" s="31" t="str">
        <f t="shared" si="381"/>
        <v>Maximum (21–25%)</v>
      </c>
      <c r="K3486" s="51">
        <f t="shared" si="382"/>
        <v>1597.5225</v>
      </c>
      <c r="L3486" s="51">
        <f t="shared" si="383"/>
        <v>4792.5675</v>
      </c>
      <c r="M3486" s="49">
        <v>2</v>
      </c>
      <c r="N3486" s="53">
        <f t="shared" si="384"/>
        <v>0.0136054421768707</v>
      </c>
      <c r="O3486" s="54" t="s">
        <v>33</v>
      </c>
      <c r="P3486" s="55" t="s">
        <v>28</v>
      </c>
    </row>
    <row r="3487" ht="22.5" customHeight="1" spans="1:16">
      <c r="A3487" s="36" t="s">
        <v>8</v>
      </c>
      <c r="B3487" s="37" t="s">
        <v>45</v>
      </c>
      <c r="C3487" s="38">
        <v>44375</v>
      </c>
      <c r="D3487" s="37" t="str">
        <f t="shared" si="378"/>
        <v>June</v>
      </c>
      <c r="E3487" s="37">
        <f t="shared" si="379"/>
        <v>2021</v>
      </c>
      <c r="F3487" s="39">
        <v>154</v>
      </c>
      <c r="G3487" s="40">
        <v>14.28</v>
      </c>
      <c r="H3487" s="41">
        <f t="shared" si="380"/>
        <v>2199.12</v>
      </c>
      <c r="I3487" s="42">
        <v>0.06</v>
      </c>
      <c r="J3487" s="31" t="str">
        <f t="shared" si="381"/>
        <v>Moderate (6–10%)</v>
      </c>
      <c r="K3487" s="41">
        <f t="shared" si="382"/>
        <v>131.9472</v>
      </c>
      <c r="L3487" s="41">
        <f t="shared" si="383"/>
        <v>2067.1728</v>
      </c>
      <c r="M3487" s="39">
        <v>2</v>
      </c>
      <c r="N3487" s="43">
        <f t="shared" si="384"/>
        <v>0.012987012987013</v>
      </c>
      <c r="O3487" s="44" t="s">
        <v>33</v>
      </c>
      <c r="P3487" s="45" t="s">
        <v>30</v>
      </c>
    </row>
    <row r="3488" ht="22.5" customHeight="1" spans="1:16">
      <c r="A3488" s="46" t="s">
        <v>59</v>
      </c>
      <c r="B3488" s="47" t="s">
        <v>60</v>
      </c>
      <c r="C3488" s="48">
        <v>44375</v>
      </c>
      <c r="D3488" s="47" t="str">
        <f t="shared" si="378"/>
        <v>June</v>
      </c>
      <c r="E3488" s="47">
        <f t="shared" si="379"/>
        <v>2021</v>
      </c>
      <c r="F3488" s="49">
        <v>150</v>
      </c>
      <c r="G3488" s="50">
        <v>44.81</v>
      </c>
      <c r="H3488" s="51">
        <f t="shared" si="380"/>
        <v>6721.5</v>
      </c>
      <c r="I3488" s="52">
        <v>0.15</v>
      </c>
      <c r="J3488" s="31" t="str">
        <f t="shared" si="381"/>
        <v>High (11–15%)</v>
      </c>
      <c r="K3488" s="51">
        <f t="shared" si="382"/>
        <v>1008.225</v>
      </c>
      <c r="L3488" s="51">
        <f t="shared" si="383"/>
        <v>5713.275</v>
      </c>
      <c r="M3488" s="49">
        <v>1</v>
      </c>
      <c r="N3488" s="53">
        <f t="shared" si="384"/>
        <v>0.00666666666666667</v>
      </c>
      <c r="O3488" s="54" t="s">
        <v>31</v>
      </c>
      <c r="P3488" s="55" t="s">
        <v>28</v>
      </c>
    </row>
    <row r="3489" ht="22.5" customHeight="1" spans="1:16">
      <c r="A3489" s="36" t="s">
        <v>9</v>
      </c>
      <c r="B3489" s="37" t="s">
        <v>62</v>
      </c>
      <c r="C3489" s="38">
        <v>44403</v>
      </c>
      <c r="D3489" s="37" t="str">
        <f t="shared" si="378"/>
        <v>July</v>
      </c>
      <c r="E3489" s="37">
        <f t="shared" si="379"/>
        <v>2021</v>
      </c>
      <c r="F3489" s="39">
        <v>145</v>
      </c>
      <c r="G3489" s="40">
        <v>36.86</v>
      </c>
      <c r="H3489" s="41">
        <f t="shared" si="380"/>
        <v>5344.7</v>
      </c>
      <c r="I3489" s="42">
        <v>0.2</v>
      </c>
      <c r="J3489" s="31" t="str">
        <f t="shared" si="381"/>
        <v>Very High (16–20%)</v>
      </c>
      <c r="K3489" s="41">
        <f t="shared" si="382"/>
        <v>1068.94</v>
      </c>
      <c r="L3489" s="41">
        <f t="shared" si="383"/>
        <v>4275.76</v>
      </c>
      <c r="M3489" s="39">
        <v>0</v>
      </c>
      <c r="N3489" s="43">
        <f t="shared" si="384"/>
        <v>0</v>
      </c>
      <c r="O3489" s="44" t="s">
        <v>32</v>
      </c>
      <c r="P3489" s="45" t="s">
        <v>30</v>
      </c>
    </row>
    <row r="3490" ht="22.5" customHeight="1" spans="1:16">
      <c r="A3490" s="46" t="s">
        <v>8</v>
      </c>
      <c r="B3490" s="47" t="s">
        <v>45</v>
      </c>
      <c r="C3490" s="48">
        <v>44410</v>
      </c>
      <c r="D3490" s="47" t="str">
        <f t="shared" si="378"/>
        <v>August</v>
      </c>
      <c r="E3490" s="47">
        <f t="shared" si="379"/>
        <v>2021</v>
      </c>
      <c r="F3490" s="49">
        <v>143</v>
      </c>
      <c r="G3490" s="50">
        <v>21.15</v>
      </c>
      <c r="H3490" s="51">
        <f t="shared" si="380"/>
        <v>3024.45</v>
      </c>
      <c r="I3490" s="52">
        <v>0.24</v>
      </c>
      <c r="J3490" s="31" t="str">
        <f t="shared" si="381"/>
        <v>Maximum (21–25%)</v>
      </c>
      <c r="K3490" s="51">
        <f t="shared" si="382"/>
        <v>725.868</v>
      </c>
      <c r="L3490" s="51">
        <f t="shared" si="383"/>
        <v>2298.582</v>
      </c>
      <c r="M3490" s="49">
        <v>1</v>
      </c>
      <c r="N3490" s="53">
        <f t="shared" si="384"/>
        <v>0.00699300699300699</v>
      </c>
      <c r="O3490" s="54" t="s">
        <v>33</v>
      </c>
      <c r="P3490" s="55" t="s">
        <v>28</v>
      </c>
    </row>
    <row r="3491" ht="22.5" customHeight="1" spans="1:16">
      <c r="A3491" s="36" t="s">
        <v>56</v>
      </c>
      <c r="B3491" s="37" t="s">
        <v>57</v>
      </c>
      <c r="C3491" s="38">
        <v>44410</v>
      </c>
      <c r="D3491" s="37" t="str">
        <f t="shared" si="378"/>
        <v>August</v>
      </c>
      <c r="E3491" s="37">
        <f t="shared" si="379"/>
        <v>2021</v>
      </c>
      <c r="F3491" s="39">
        <v>133</v>
      </c>
      <c r="G3491" s="40">
        <v>40.49</v>
      </c>
      <c r="H3491" s="41">
        <f t="shared" si="380"/>
        <v>5385.17</v>
      </c>
      <c r="I3491" s="42">
        <v>0.22</v>
      </c>
      <c r="J3491" s="31" t="str">
        <f t="shared" si="381"/>
        <v>Maximum (21–25%)</v>
      </c>
      <c r="K3491" s="41">
        <f t="shared" si="382"/>
        <v>1184.7374</v>
      </c>
      <c r="L3491" s="41">
        <f t="shared" si="383"/>
        <v>4200.4326</v>
      </c>
      <c r="M3491" s="39">
        <v>0</v>
      </c>
      <c r="N3491" s="43">
        <f t="shared" si="384"/>
        <v>0</v>
      </c>
      <c r="O3491" s="44" t="s">
        <v>32</v>
      </c>
      <c r="P3491" s="45" t="s">
        <v>29</v>
      </c>
    </row>
    <row r="3492" ht="22.5" customHeight="1" spans="1:16">
      <c r="A3492" s="46" t="s">
        <v>54</v>
      </c>
      <c r="B3492" s="47" t="s">
        <v>55</v>
      </c>
      <c r="C3492" s="48">
        <v>44410</v>
      </c>
      <c r="D3492" s="47" t="str">
        <f t="shared" si="378"/>
        <v>August</v>
      </c>
      <c r="E3492" s="47">
        <f t="shared" si="379"/>
        <v>2021</v>
      </c>
      <c r="F3492" s="49">
        <v>165</v>
      </c>
      <c r="G3492" s="50">
        <v>26.38</v>
      </c>
      <c r="H3492" s="51">
        <f t="shared" si="380"/>
        <v>4352.7</v>
      </c>
      <c r="I3492" s="52">
        <v>0.13</v>
      </c>
      <c r="J3492" s="31" t="str">
        <f t="shared" si="381"/>
        <v>High (11–15%)</v>
      </c>
      <c r="K3492" s="51">
        <f t="shared" si="382"/>
        <v>565.851</v>
      </c>
      <c r="L3492" s="51">
        <f t="shared" si="383"/>
        <v>3786.849</v>
      </c>
      <c r="M3492" s="49">
        <v>1</v>
      </c>
      <c r="N3492" s="53">
        <f t="shared" si="384"/>
        <v>0.00606060606060606</v>
      </c>
      <c r="O3492" s="54" t="s">
        <v>32</v>
      </c>
      <c r="P3492" s="55" t="s">
        <v>29</v>
      </c>
    </row>
    <row r="3493" ht="22.5" customHeight="1" spans="1:16">
      <c r="A3493" s="36" t="s">
        <v>9</v>
      </c>
      <c r="B3493" s="37" t="s">
        <v>62</v>
      </c>
      <c r="C3493" s="38">
        <v>44424</v>
      </c>
      <c r="D3493" s="37" t="str">
        <f t="shared" si="378"/>
        <v>August</v>
      </c>
      <c r="E3493" s="37">
        <f t="shared" si="379"/>
        <v>2021</v>
      </c>
      <c r="F3493" s="39">
        <v>159</v>
      </c>
      <c r="G3493" s="40">
        <v>53.62</v>
      </c>
      <c r="H3493" s="41">
        <f t="shared" si="380"/>
        <v>8525.58</v>
      </c>
      <c r="I3493" s="42">
        <v>0.23</v>
      </c>
      <c r="J3493" s="31" t="str">
        <f t="shared" si="381"/>
        <v>Maximum (21–25%)</v>
      </c>
      <c r="K3493" s="41">
        <f t="shared" si="382"/>
        <v>1960.8834</v>
      </c>
      <c r="L3493" s="41">
        <f t="shared" si="383"/>
        <v>6564.6966</v>
      </c>
      <c r="M3493" s="39">
        <v>0</v>
      </c>
      <c r="N3493" s="43">
        <f t="shared" si="384"/>
        <v>0</v>
      </c>
      <c r="O3493" s="44" t="s">
        <v>33</v>
      </c>
      <c r="P3493" s="45" t="s">
        <v>28</v>
      </c>
    </row>
    <row r="3494" ht="22.5" customHeight="1" spans="1:16">
      <c r="A3494" s="46" t="s">
        <v>56</v>
      </c>
      <c r="B3494" s="47" t="s">
        <v>57</v>
      </c>
      <c r="C3494" s="48">
        <v>44445</v>
      </c>
      <c r="D3494" s="47" t="str">
        <f t="shared" si="378"/>
        <v>September</v>
      </c>
      <c r="E3494" s="47">
        <f t="shared" si="379"/>
        <v>2021</v>
      </c>
      <c r="F3494" s="49">
        <v>113</v>
      </c>
      <c r="G3494" s="50">
        <v>23.7</v>
      </c>
      <c r="H3494" s="51">
        <f t="shared" si="380"/>
        <v>2678.1</v>
      </c>
      <c r="I3494" s="52">
        <v>0.06</v>
      </c>
      <c r="J3494" s="31" t="str">
        <f t="shared" si="381"/>
        <v>Moderate (6–10%)</v>
      </c>
      <c r="K3494" s="51">
        <f t="shared" si="382"/>
        <v>160.686</v>
      </c>
      <c r="L3494" s="51">
        <f t="shared" si="383"/>
        <v>2517.414</v>
      </c>
      <c r="M3494" s="49">
        <v>0</v>
      </c>
      <c r="N3494" s="53">
        <f t="shared" si="384"/>
        <v>0</v>
      </c>
      <c r="O3494" s="54" t="s">
        <v>31</v>
      </c>
      <c r="P3494" s="55" t="s">
        <v>28</v>
      </c>
    </row>
    <row r="3495" ht="22.5" customHeight="1" spans="1:16">
      <c r="A3495" s="36" t="s">
        <v>7</v>
      </c>
      <c r="B3495" s="37" t="s">
        <v>47</v>
      </c>
      <c r="C3495" s="38">
        <v>44487</v>
      </c>
      <c r="D3495" s="37" t="str">
        <f t="shared" si="378"/>
        <v>October</v>
      </c>
      <c r="E3495" s="37">
        <f t="shared" si="379"/>
        <v>2021</v>
      </c>
      <c r="F3495" s="39">
        <v>132</v>
      </c>
      <c r="G3495" s="40">
        <v>24.31</v>
      </c>
      <c r="H3495" s="41">
        <f t="shared" si="380"/>
        <v>3208.92</v>
      </c>
      <c r="I3495" s="42">
        <v>0.03</v>
      </c>
      <c r="J3495" s="31" t="str">
        <f t="shared" si="381"/>
        <v>Low (1–5%)</v>
      </c>
      <c r="K3495" s="41">
        <f t="shared" si="382"/>
        <v>96.2676000000001</v>
      </c>
      <c r="L3495" s="41">
        <f t="shared" si="383"/>
        <v>3112.6524</v>
      </c>
      <c r="M3495" s="39">
        <v>3</v>
      </c>
      <c r="N3495" s="43">
        <f t="shared" si="384"/>
        <v>0.0227272727272727</v>
      </c>
      <c r="O3495" s="44" t="s">
        <v>31</v>
      </c>
      <c r="P3495" s="45" t="s">
        <v>29</v>
      </c>
    </row>
    <row r="3496" ht="22.5" customHeight="1" spans="1:16">
      <c r="A3496" s="46" t="s">
        <v>50</v>
      </c>
      <c r="B3496" s="47" t="s">
        <v>51</v>
      </c>
      <c r="C3496" s="48">
        <v>44487</v>
      </c>
      <c r="D3496" s="47" t="str">
        <f t="shared" si="378"/>
        <v>October</v>
      </c>
      <c r="E3496" s="47">
        <f t="shared" si="379"/>
        <v>2021</v>
      </c>
      <c r="F3496" s="49">
        <v>161</v>
      </c>
      <c r="G3496" s="50">
        <v>39.49</v>
      </c>
      <c r="H3496" s="51">
        <f t="shared" si="380"/>
        <v>6357.89</v>
      </c>
      <c r="I3496" s="52">
        <v>0.09</v>
      </c>
      <c r="J3496" s="31" t="str">
        <f t="shared" si="381"/>
        <v>Moderate (6–10%)</v>
      </c>
      <c r="K3496" s="51">
        <f t="shared" si="382"/>
        <v>572.2101</v>
      </c>
      <c r="L3496" s="51">
        <f t="shared" si="383"/>
        <v>5785.6799</v>
      </c>
      <c r="M3496" s="49">
        <v>1</v>
      </c>
      <c r="N3496" s="53">
        <f t="shared" si="384"/>
        <v>0.0062111801242236</v>
      </c>
      <c r="O3496" s="54" t="s">
        <v>33</v>
      </c>
      <c r="P3496" s="55" t="s">
        <v>29</v>
      </c>
    </row>
    <row r="3497" ht="22.5" customHeight="1" spans="1:16">
      <c r="A3497" s="36" t="s">
        <v>8</v>
      </c>
      <c r="B3497" s="37" t="s">
        <v>45</v>
      </c>
      <c r="C3497" s="38">
        <v>44494</v>
      </c>
      <c r="D3497" s="37" t="str">
        <f t="shared" si="378"/>
        <v>October</v>
      </c>
      <c r="E3497" s="37">
        <f t="shared" si="379"/>
        <v>2021</v>
      </c>
      <c r="F3497" s="39">
        <v>151</v>
      </c>
      <c r="G3497" s="40">
        <v>49.04</v>
      </c>
      <c r="H3497" s="41">
        <f t="shared" si="380"/>
        <v>7405.04</v>
      </c>
      <c r="I3497" s="42">
        <v>0.11</v>
      </c>
      <c r="J3497" s="31" t="str">
        <f t="shared" si="381"/>
        <v>High (11–15%)</v>
      </c>
      <c r="K3497" s="41">
        <f t="shared" si="382"/>
        <v>814.5544</v>
      </c>
      <c r="L3497" s="41">
        <f t="shared" si="383"/>
        <v>6590.4856</v>
      </c>
      <c r="M3497" s="39">
        <v>2</v>
      </c>
      <c r="N3497" s="43">
        <f t="shared" si="384"/>
        <v>0.0132450331125828</v>
      </c>
      <c r="O3497" s="44" t="s">
        <v>33</v>
      </c>
      <c r="P3497" s="45" t="s">
        <v>28</v>
      </c>
    </row>
    <row r="3498" ht="22.5" customHeight="1" spans="1:16">
      <c r="A3498" s="46" t="s">
        <v>64</v>
      </c>
      <c r="B3498" s="47" t="s">
        <v>65</v>
      </c>
      <c r="C3498" s="48">
        <v>44494</v>
      </c>
      <c r="D3498" s="47" t="str">
        <f t="shared" si="378"/>
        <v>October</v>
      </c>
      <c r="E3498" s="47">
        <f t="shared" si="379"/>
        <v>2021</v>
      </c>
      <c r="F3498" s="49">
        <v>139</v>
      </c>
      <c r="G3498" s="50">
        <v>34.94</v>
      </c>
      <c r="H3498" s="51">
        <f t="shared" si="380"/>
        <v>4856.66</v>
      </c>
      <c r="I3498" s="52">
        <v>0.21</v>
      </c>
      <c r="J3498" s="31" t="str">
        <f t="shared" si="381"/>
        <v>Maximum (21–25%)</v>
      </c>
      <c r="K3498" s="51">
        <f t="shared" si="382"/>
        <v>1019.8986</v>
      </c>
      <c r="L3498" s="51">
        <f t="shared" si="383"/>
        <v>3836.7614</v>
      </c>
      <c r="M3498" s="49">
        <v>1</v>
      </c>
      <c r="N3498" s="53">
        <f t="shared" si="384"/>
        <v>0.00719424460431655</v>
      </c>
      <c r="O3498" s="54" t="s">
        <v>31</v>
      </c>
      <c r="P3498" s="55" t="s">
        <v>28</v>
      </c>
    </row>
    <row r="3499" ht="22.5" customHeight="1" spans="1:16">
      <c r="A3499" s="36" t="s">
        <v>59</v>
      </c>
      <c r="B3499" s="37" t="s">
        <v>60</v>
      </c>
      <c r="C3499" s="38">
        <v>44494</v>
      </c>
      <c r="D3499" s="37" t="str">
        <f t="shared" si="378"/>
        <v>October</v>
      </c>
      <c r="E3499" s="37">
        <f t="shared" si="379"/>
        <v>2021</v>
      </c>
      <c r="F3499" s="39">
        <v>141</v>
      </c>
      <c r="G3499" s="40">
        <v>59.58</v>
      </c>
      <c r="H3499" s="41">
        <f t="shared" si="380"/>
        <v>8400.78</v>
      </c>
      <c r="I3499" s="42">
        <v>0.16</v>
      </c>
      <c r="J3499" s="31" t="str">
        <f t="shared" si="381"/>
        <v>Very High (16–20%)</v>
      </c>
      <c r="K3499" s="41">
        <f t="shared" si="382"/>
        <v>1344.1248</v>
      </c>
      <c r="L3499" s="41">
        <f t="shared" si="383"/>
        <v>7056.6552</v>
      </c>
      <c r="M3499" s="39">
        <v>1</v>
      </c>
      <c r="N3499" s="43">
        <f t="shared" si="384"/>
        <v>0.00709219858156028</v>
      </c>
      <c r="O3499" s="44" t="s">
        <v>31</v>
      </c>
      <c r="P3499" s="45" t="s">
        <v>30</v>
      </c>
    </row>
    <row r="3500" ht="22.5" customHeight="1" spans="1:16">
      <c r="A3500" s="46" t="s">
        <v>52</v>
      </c>
      <c r="B3500" s="47" t="s">
        <v>53</v>
      </c>
      <c r="C3500" s="48">
        <v>44501</v>
      </c>
      <c r="D3500" s="47" t="str">
        <f t="shared" si="378"/>
        <v>November</v>
      </c>
      <c r="E3500" s="47">
        <f t="shared" si="379"/>
        <v>2021</v>
      </c>
      <c r="F3500" s="49">
        <v>155</v>
      </c>
      <c r="G3500" s="50">
        <v>43.93</v>
      </c>
      <c r="H3500" s="51">
        <f t="shared" si="380"/>
        <v>6809.15</v>
      </c>
      <c r="I3500" s="52">
        <v>0.01</v>
      </c>
      <c r="J3500" s="31" t="str">
        <f t="shared" si="381"/>
        <v>Low (1–5%)</v>
      </c>
      <c r="K3500" s="51">
        <f t="shared" si="382"/>
        <v>68.0915000000005</v>
      </c>
      <c r="L3500" s="51">
        <f t="shared" si="383"/>
        <v>6741.0585</v>
      </c>
      <c r="M3500" s="49">
        <v>1</v>
      </c>
      <c r="N3500" s="53">
        <f t="shared" si="384"/>
        <v>0.00645161290322581</v>
      </c>
      <c r="O3500" s="54" t="s">
        <v>32</v>
      </c>
      <c r="P3500" s="55" t="s">
        <v>30</v>
      </c>
    </row>
    <row r="3501" ht="22.5" customHeight="1" spans="1:16">
      <c r="A3501" s="36" t="s">
        <v>7</v>
      </c>
      <c r="B3501" s="37" t="s">
        <v>47</v>
      </c>
      <c r="C3501" s="38">
        <v>44515</v>
      </c>
      <c r="D3501" s="37" t="str">
        <f t="shared" si="378"/>
        <v>November</v>
      </c>
      <c r="E3501" s="37">
        <f t="shared" si="379"/>
        <v>2021</v>
      </c>
      <c r="F3501" s="39">
        <v>180</v>
      </c>
      <c r="G3501" s="40">
        <v>32.16</v>
      </c>
      <c r="H3501" s="41">
        <f t="shared" si="380"/>
        <v>5788.8</v>
      </c>
      <c r="I3501" s="42">
        <v>0.03</v>
      </c>
      <c r="J3501" s="31" t="str">
        <f t="shared" si="381"/>
        <v>Low (1–5%)</v>
      </c>
      <c r="K3501" s="41">
        <f t="shared" si="382"/>
        <v>173.664</v>
      </c>
      <c r="L3501" s="41">
        <f t="shared" si="383"/>
        <v>5615.136</v>
      </c>
      <c r="M3501" s="39">
        <v>2</v>
      </c>
      <c r="N3501" s="43">
        <f t="shared" si="384"/>
        <v>0.0111111111111111</v>
      </c>
      <c r="O3501" s="44" t="s">
        <v>32</v>
      </c>
      <c r="P3501" s="45" t="s">
        <v>30</v>
      </c>
    </row>
    <row r="3502" ht="22.5" customHeight="1" spans="1:16">
      <c r="A3502" s="46" t="s">
        <v>63</v>
      </c>
      <c r="B3502" s="47" t="s">
        <v>57</v>
      </c>
      <c r="C3502" s="48">
        <v>44529</v>
      </c>
      <c r="D3502" s="47" t="str">
        <f t="shared" si="378"/>
        <v>November</v>
      </c>
      <c r="E3502" s="47">
        <f t="shared" si="379"/>
        <v>2021</v>
      </c>
      <c r="F3502" s="49">
        <v>135</v>
      </c>
      <c r="G3502" s="50">
        <v>22.12</v>
      </c>
      <c r="H3502" s="51">
        <f t="shared" si="380"/>
        <v>2986.2</v>
      </c>
      <c r="I3502" s="52">
        <v>0.09</v>
      </c>
      <c r="J3502" s="31" t="str">
        <f t="shared" si="381"/>
        <v>Moderate (6–10%)</v>
      </c>
      <c r="K3502" s="51">
        <f t="shared" si="382"/>
        <v>268.758</v>
      </c>
      <c r="L3502" s="51">
        <f t="shared" si="383"/>
        <v>2717.442</v>
      </c>
      <c r="M3502" s="49">
        <v>0</v>
      </c>
      <c r="N3502" s="53">
        <f t="shared" si="384"/>
        <v>0</v>
      </c>
      <c r="O3502" s="54" t="s">
        <v>31</v>
      </c>
      <c r="P3502" s="55" t="s">
        <v>29</v>
      </c>
    </row>
    <row r="3503" ht="22.5" customHeight="1" spans="1:16">
      <c r="A3503" s="36" t="s">
        <v>7</v>
      </c>
      <c r="B3503" s="37" t="s">
        <v>47</v>
      </c>
      <c r="C3503" s="38">
        <v>44536</v>
      </c>
      <c r="D3503" s="37" t="str">
        <f t="shared" si="378"/>
        <v>December</v>
      </c>
      <c r="E3503" s="37">
        <f t="shared" si="379"/>
        <v>2021</v>
      </c>
      <c r="F3503" s="39">
        <v>163</v>
      </c>
      <c r="G3503" s="40">
        <v>37.3</v>
      </c>
      <c r="H3503" s="41">
        <f t="shared" si="380"/>
        <v>6079.9</v>
      </c>
      <c r="I3503" s="42">
        <v>0.23</v>
      </c>
      <c r="J3503" s="31" t="str">
        <f t="shared" si="381"/>
        <v>Maximum (21–25%)</v>
      </c>
      <c r="K3503" s="41">
        <f t="shared" si="382"/>
        <v>1398.377</v>
      </c>
      <c r="L3503" s="41">
        <f t="shared" si="383"/>
        <v>4681.523</v>
      </c>
      <c r="M3503" s="39">
        <v>1</v>
      </c>
      <c r="N3503" s="43">
        <f t="shared" si="384"/>
        <v>0.00613496932515337</v>
      </c>
      <c r="O3503" s="44" t="s">
        <v>33</v>
      </c>
      <c r="P3503" s="45" t="s">
        <v>29</v>
      </c>
    </row>
    <row r="3504" ht="22.5" customHeight="1" spans="1:16">
      <c r="A3504" s="46" t="s">
        <v>8</v>
      </c>
      <c r="B3504" s="47" t="s">
        <v>45</v>
      </c>
      <c r="C3504" s="48">
        <v>44550</v>
      </c>
      <c r="D3504" s="47" t="str">
        <f t="shared" si="378"/>
        <v>December</v>
      </c>
      <c r="E3504" s="47">
        <f t="shared" si="379"/>
        <v>2021</v>
      </c>
      <c r="F3504" s="49">
        <v>137</v>
      </c>
      <c r="G3504" s="50">
        <v>17.94</v>
      </c>
      <c r="H3504" s="51">
        <f t="shared" si="380"/>
        <v>2457.78</v>
      </c>
      <c r="I3504" s="52">
        <v>0.18</v>
      </c>
      <c r="J3504" s="31" t="str">
        <f t="shared" si="381"/>
        <v>Very High (16–20%)</v>
      </c>
      <c r="K3504" s="51">
        <f t="shared" si="382"/>
        <v>442.4004</v>
      </c>
      <c r="L3504" s="51">
        <f t="shared" si="383"/>
        <v>2015.3796</v>
      </c>
      <c r="M3504" s="49">
        <v>4</v>
      </c>
      <c r="N3504" s="53">
        <f t="shared" si="384"/>
        <v>0.0291970802919708</v>
      </c>
      <c r="O3504" s="54" t="s">
        <v>32</v>
      </c>
      <c r="P3504" s="55" t="s">
        <v>29</v>
      </c>
    </row>
    <row r="3505" ht="22.5" customHeight="1" spans="1:16">
      <c r="A3505" s="36" t="s">
        <v>58</v>
      </c>
      <c r="B3505" s="37" t="s">
        <v>57</v>
      </c>
      <c r="C3505" s="38">
        <v>44564</v>
      </c>
      <c r="D3505" s="37" t="str">
        <f t="shared" si="378"/>
        <v>January</v>
      </c>
      <c r="E3505" s="37">
        <f t="shared" si="379"/>
        <v>2022</v>
      </c>
      <c r="F3505" s="39">
        <v>154</v>
      </c>
      <c r="G3505" s="40">
        <v>33.7</v>
      </c>
      <c r="H3505" s="41">
        <f t="shared" si="380"/>
        <v>5189.8</v>
      </c>
      <c r="I3505" s="42">
        <v>0.2</v>
      </c>
      <c r="J3505" s="31" t="str">
        <f t="shared" si="381"/>
        <v>Very High (16–20%)</v>
      </c>
      <c r="K3505" s="41">
        <f t="shared" si="382"/>
        <v>1037.96</v>
      </c>
      <c r="L3505" s="41">
        <f t="shared" si="383"/>
        <v>4151.84</v>
      </c>
      <c r="M3505" s="39">
        <v>0</v>
      </c>
      <c r="N3505" s="43">
        <f t="shared" si="384"/>
        <v>0</v>
      </c>
      <c r="O3505" s="44" t="s">
        <v>31</v>
      </c>
      <c r="P3505" s="45" t="s">
        <v>29</v>
      </c>
    </row>
    <row r="3506" ht="22.5" customHeight="1" spans="1:16">
      <c r="A3506" s="46" t="s">
        <v>50</v>
      </c>
      <c r="B3506" s="47" t="s">
        <v>51</v>
      </c>
      <c r="C3506" s="48">
        <v>44564</v>
      </c>
      <c r="D3506" s="47" t="str">
        <f t="shared" si="378"/>
        <v>January</v>
      </c>
      <c r="E3506" s="47">
        <f t="shared" si="379"/>
        <v>2022</v>
      </c>
      <c r="F3506" s="49">
        <v>156</v>
      </c>
      <c r="G3506" s="50">
        <v>30.19</v>
      </c>
      <c r="H3506" s="51">
        <f t="shared" si="380"/>
        <v>4709.64</v>
      </c>
      <c r="I3506" s="52">
        <v>0.2</v>
      </c>
      <c r="J3506" s="31" t="str">
        <f t="shared" si="381"/>
        <v>Very High (16–20%)</v>
      </c>
      <c r="K3506" s="51">
        <f t="shared" si="382"/>
        <v>941.928</v>
      </c>
      <c r="L3506" s="51">
        <f t="shared" si="383"/>
        <v>3767.712</v>
      </c>
      <c r="M3506" s="49">
        <v>2</v>
      </c>
      <c r="N3506" s="53">
        <f t="shared" si="384"/>
        <v>0.0128205128205128</v>
      </c>
      <c r="O3506" s="54" t="s">
        <v>31</v>
      </c>
      <c r="P3506" s="55" t="s">
        <v>30</v>
      </c>
    </row>
    <row r="3507" ht="22.5" customHeight="1" spans="1:16">
      <c r="A3507" s="36" t="s">
        <v>50</v>
      </c>
      <c r="B3507" s="37" t="s">
        <v>51</v>
      </c>
      <c r="C3507" s="38">
        <v>44578</v>
      </c>
      <c r="D3507" s="37" t="str">
        <f t="shared" si="378"/>
        <v>January</v>
      </c>
      <c r="E3507" s="37">
        <f t="shared" si="379"/>
        <v>2022</v>
      </c>
      <c r="F3507" s="39">
        <v>149</v>
      </c>
      <c r="G3507" s="40">
        <v>31.68</v>
      </c>
      <c r="H3507" s="41">
        <f t="shared" si="380"/>
        <v>4720.32</v>
      </c>
      <c r="I3507" s="42">
        <v>0.13</v>
      </c>
      <c r="J3507" s="31" t="str">
        <f t="shared" si="381"/>
        <v>High (11–15%)</v>
      </c>
      <c r="K3507" s="41">
        <f t="shared" si="382"/>
        <v>613.6416</v>
      </c>
      <c r="L3507" s="41">
        <f t="shared" si="383"/>
        <v>4106.6784</v>
      </c>
      <c r="M3507" s="39">
        <v>0</v>
      </c>
      <c r="N3507" s="43">
        <f t="shared" si="384"/>
        <v>0</v>
      </c>
      <c r="O3507" s="44" t="s">
        <v>33</v>
      </c>
      <c r="P3507" s="45" t="s">
        <v>30</v>
      </c>
    </row>
    <row r="3508" ht="22.5" customHeight="1" spans="1:16">
      <c r="A3508" s="46" t="s">
        <v>64</v>
      </c>
      <c r="B3508" s="47" t="s">
        <v>65</v>
      </c>
      <c r="C3508" s="48">
        <v>44592</v>
      </c>
      <c r="D3508" s="47" t="str">
        <f t="shared" si="378"/>
        <v>January</v>
      </c>
      <c r="E3508" s="47">
        <f t="shared" si="379"/>
        <v>2022</v>
      </c>
      <c r="F3508" s="49">
        <v>166</v>
      </c>
      <c r="G3508" s="50">
        <v>28.58</v>
      </c>
      <c r="H3508" s="51">
        <f t="shared" si="380"/>
        <v>4744.28</v>
      </c>
      <c r="I3508" s="52">
        <v>0.1</v>
      </c>
      <c r="J3508" s="31" t="str">
        <f t="shared" si="381"/>
        <v>Moderate (6–10%)</v>
      </c>
      <c r="K3508" s="51">
        <f t="shared" si="382"/>
        <v>474.428</v>
      </c>
      <c r="L3508" s="51">
        <f t="shared" si="383"/>
        <v>4269.852</v>
      </c>
      <c r="M3508" s="49">
        <v>3</v>
      </c>
      <c r="N3508" s="53">
        <f t="shared" si="384"/>
        <v>0.0180722891566265</v>
      </c>
      <c r="O3508" s="54" t="s">
        <v>32</v>
      </c>
      <c r="P3508" s="55" t="s">
        <v>30</v>
      </c>
    </row>
    <row r="3509" ht="22.5" customHeight="1" spans="1:16">
      <c r="A3509" s="36" t="s">
        <v>7</v>
      </c>
      <c r="B3509" s="37" t="s">
        <v>47</v>
      </c>
      <c r="C3509" s="38">
        <v>44592</v>
      </c>
      <c r="D3509" s="37" t="str">
        <f t="shared" si="378"/>
        <v>January</v>
      </c>
      <c r="E3509" s="37">
        <f t="shared" si="379"/>
        <v>2022</v>
      </c>
      <c r="F3509" s="39">
        <v>148</v>
      </c>
      <c r="G3509" s="40">
        <v>55.22</v>
      </c>
      <c r="H3509" s="41">
        <f t="shared" si="380"/>
        <v>8172.56</v>
      </c>
      <c r="I3509" s="42">
        <v>0.07</v>
      </c>
      <c r="J3509" s="31" t="str">
        <f t="shared" si="381"/>
        <v>Moderate (6–10%)</v>
      </c>
      <c r="K3509" s="41">
        <f t="shared" si="382"/>
        <v>572.0792</v>
      </c>
      <c r="L3509" s="41">
        <f t="shared" si="383"/>
        <v>7600.4808</v>
      </c>
      <c r="M3509" s="39">
        <v>0</v>
      </c>
      <c r="N3509" s="43">
        <f t="shared" si="384"/>
        <v>0</v>
      </c>
      <c r="O3509" s="44" t="s">
        <v>31</v>
      </c>
      <c r="P3509" s="45" t="s">
        <v>28</v>
      </c>
    </row>
    <row r="3510" ht="22.5" customHeight="1" spans="1:16">
      <c r="A3510" s="46" t="s">
        <v>46</v>
      </c>
      <c r="B3510" s="47" t="s">
        <v>47</v>
      </c>
      <c r="C3510" s="48">
        <v>44620</v>
      </c>
      <c r="D3510" s="47" t="str">
        <f t="shared" si="378"/>
        <v>February</v>
      </c>
      <c r="E3510" s="47">
        <f t="shared" si="379"/>
        <v>2022</v>
      </c>
      <c r="F3510" s="49">
        <v>158</v>
      </c>
      <c r="G3510" s="50">
        <v>43.71</v>
      </c>
      <c r="H3510" s="51">
        <f t="shared" si="380"/>
        <v>6906.18</v>
      </c>
      <c r="I3510" s="52">
        <v>0.07</v>
      </c>
      <c r="J3510" s="31" t="str">
        <f t="shared" si="381"/>
        <v>Moderate (6–10%)</v>
      </c>
      <c r="K3510" s="51">
        <f t="shared" si="382"/>
        <v>483.4326</v>
      </c>
      <c r="L3510" s="51">
        <f t="shared" si="383"/>
        <v>6422.7474</v>
      </c>
      <c r="M3510" s="49">
        <v>4</v>
      </c>
      <c r="N3510" s="53">
        <f t="shared" si="384"/>
        <v>0.0253164556962025</v>
      </c>
      <c r="O3510" s="54" t="s">
        <v>31</v>
      </c>
      <c r="P3510" s="55" t="s">
        <v>28</v>
      </c>
    </row>
    <row r="3511" ht="22.5" customHeight="1" spans="1:16">
      <c r="A3511" s="36" t="s">
        <v>61</v>
      </c>
      <c r="B3511" s="37" t="s">
        <v>62</v>
      </c>
      <c r="C3511" s="38">
        <v>44634</v>
      </c>
      <c r="D3511" s="37" t="str">
        <f t="shared" si="378"/>
        <v>March</v>
      </c>
      <c r="E3511" s="37">
        <f t="shared" si="379"/>
        <v>2022</v>
      </c>
      <c r="F3511" s="39">
        <v>156</v>
      </c>
      <c r="G3511" s="40">
        <v>33.76</v>
      </c>
      <c r="H3511" s="41">
        <f t="shared" si="380"/>
        <v>5266.56</v>
      </c>
      <c r="I3511" s="42">
        <v>0.02</v>
      </c>
      <c r="J3511" s="31" t="str">
        <f t="shared" si="381"/>
        <v>Low (1–5%)</v>
      </c>
      <c r="K3511" s="41">
        <f t="shared" si="382"/>
        <v>105.331200000001</v>
      </c>
      <c r="L3511" s="41">
        <f t="shared" si="383"/>
        <v>5161.2288</v>
      </c>
      <c r="M3511" s="39">
        <v>2</v>
      </c>
      <c r="N3511" s="43">
        <f t="shared" si="384"/>
        <v>0.0128205128205128</v>
      </c>
      <c r="O3511" s="44" t="s">
        <v>31</v>
      </c>
      <c r="P3511" s="45" t="s">
        <v>30</v>
      </c>
    </row>
    <row r="3512" ht="22.5" customHeight="1" spans="1:16">
      <c r="A3512" s="46" t="s">
        <v>63</v>
      </c>
      <c r="B3512" s="47" t="s">
        <v>57</v>
      </c>
      <c r="C3512" s="48">
        <v>44641</v>
      </c>
      <c r="D3512" s="47" t="str">
        <f t="shared" si="378"/>
        <v>March</v>
      </c>
      <c r="E3512" s="47">
        <f t="shared" si="379"/>
        <v>2022</v>
      </c>
      <c r="F3512" s="49">
        <v>176</v>
      </c>
      <c r="G3512" s="50">
        <v>57.66</v>
      </c>
      <c r="H3512" s="51">
        <f t="shared" si="380"/>
        <v>10148.16</v>
      </c>
      <c r="I3512" s="52">
        <v>0.24</v>
      </c>
      <c r="J3512" s="31" t="str">
        <f t="shared" si="381"/>
        <v>Maximum (21–25%)</v>
      </c>
      <c r="K3512" s="51">
        <f t="shared" si="382"/>
        <v>2435.5584</v>
      </c>
      <c r="L3512" s="51">
        <f t="shared" si="383"/>
        <v>7712.6016</v>
      </c>
      <c r="M3512" s="49">
        <v>2</v>
      </c>
      <c r="N3512" s="53">
        <f t="shared" si="384"/>
        <v>0.0113636363636364</v>
      </c>
      <c r="O3512" s="54" t="s">
        <v>32</v>
      </c>
      <c r="P3512" s="55" t="s">
        <v>30</v>
      </c>
    </row>
    <row r="3513" ht="22.5" customHeight="1" spans="1:16">
      <c r="A3513" s="36" t="s">
        <v>64</v>
      </c>
      <c r="B3513" s="37" t="s">
        <v>65</v>
      </c>
      <c r="C3513" s="38">
        <v>44648</v>
      </c>
      <c r="D3513" s="37" t="str">
        <f t="shared" si="378"/>
        <v>March</v>
      </c>
      <c r="E3513" s="37">
        <f t="shared" si="379"/>
        <v>2022</v>
      </c>
      <c r="F3513" s="39">
        <v>146</v>
      </c>
      <c r="G3513" s="40">
        <v>21.95</v>
      </c>
      <c r="H3513" s="41">
        <f t="shared" si="380"/>
        <v>3204.7</v>
      </c>
      <c r="I3513" s="42">
        <v>0.04</v>
      </c>
      <c r="J3513" s="31" t="str">
        <f t="shared" si="381"/>
        <v>Low (1–5%)</v>
      </c>
      <c r="K3513" s="41">
        <f t="shared" si="382"/>
        <v>128.188</v>
      </c>
      <c r="L3513" s="41">
        <f t="shared" si="383"/>
        <v>3076.512</v>
      </c>
      <c r="M3513" s="39">
        <v>4</v>
      </c>
      <c r="N3513" s="43">
        <f t="shared" si="384"/>
        <v>0.0273972602739726</v>
      </c>
      <c r="O3513" s="44" t="s">
        <v>32</v>
      </c>
      <c r="P3513" s="45" t="s">
        <v>29</v>
      </c>
    </row>
    <row r="3514" ht="22.5" customHeight="1" spans="1:16">
      <c r="A3514" s="46" t="s">
        <v>7</v>
      </c>
      <c r="B3514" s="47" t="s">
        <v>47</v>
      </c>
      <c r="C3514" s="48">
        <v>44669</v>
      </c>
      <c r="D3514" s="47" t="str">
        <f t="shared" si="378"/>
        <v>April</v>
      </c>
      <c r="E3514" s="47">
        <f t="shared" si="379"/>
        <v>2022</v>
      </c>
      <c r="F3514" s="49">
        <v>155</v>
      </c>
      <c r="G3514" s="50">
        <v>34.53</v>
      </c>
      <c r="H3514" s="51">
        <f t="shared" si="380"/>
        <v>5352.15</v>
      </c>
      <c r="I3514" s="52">
        <v>0.03</v>
      </c>
      <c r="J3514" s="31" t="str">
        <f t="shared" si="381"/>
        <v>Low (1–5%)</v>
      </c>
      <c r="K3514" s="51">
        <f t="shared" si="382"/>
        <v>160.5645</v>
      </c>
      <c r="L3514" s="51">
        <f t="shared" si="383"/>
        <v>5191.5855</v>
      </c>
      <c r="M3514" s="49">
        <v>0</v>
      </c>
      <c r="N3514" s="53">
        <f t="shared" si="384"/>
        <v>0</v>
      </c>
      <c r="O3514" s="54" t="s">
        <v>33</v>
      </c>
      <c r="P3514" s="55" t="s">
        <v>29</v>
      </c>
    </row>
    <row r="3515" ht="22.5" customHeight="1" spans="1:16">
      <c r="A3515" s="36" t="s">
        <v>61</v>
      </c>
      <c r="B3515" s="37" t="s">
        <v>62</v>
      </c>
      <c r="C3515" s="38">
        <v>44697</v>
      </c>
      <c r="D3515" s="37" t="str">
        <f t="shared" si="378"/>
        <v>May</v>
      </c>
      <c r="E3515" s="37">
        <f t="shared" si="379"/>
        <v>2022</v>
      </c>
      <c r="F3515" s="39">
        <v>144</v>
      </c>
      <c r="G3515" s="40">
        <v>13.67</v>
      </c>
      <c r="H3515" s="41">
        <f t="shared" si="380"/>
        <v>1968.48</v>
      </c>
      <c r="I3515" s="42">
        <v>0.12</v>
      </c>
      <c r="J3515" s="31" t="str">
        <f t="shared" si="381"/>
        <v>High (11–15%)</v>
      </c>
      <c r="K3515" s="41">
        <f t="shared" si="382"/>
        <v>236.2176</v>
      </c>
      <c r="L3515" s="41">
        <f t="shared" si="383"/>
        <v>1732.2624</v>
      </c>
      <c r="M3515" s="39">
        <v>1</v>
      </c>
      <c r="N3515" s="43">
        <f t="shared" si="384"/>
        <v>0.00694444444444444</v>
      </c>
      <c r="O3515" s="44" t="s">
        <v>31</v>
      </c>
      <c r="P3515" s="45" t="s">
        <v>30</v>
      </c>
    </row>
    <row r="3516" ht="22.5" customHeight="1" spans="1:16">
      <c r="A3516" s="46" t="s">
        <v>46</v>
      </c>
      <c r="B3516" s="47" t="s">
        <v>47</v>
      </c>
      <c r="C3516" s="48">
        <v>44704</v>
      </c>
      <c r="D3516" s="47" t="str">
        <f t="shared" si="378"/>
        <v>May</v>
      </c>
      <c r="E3516" s="47">
        <f t="shared" si="379"/>
        <v>2022</v>
      </c>
      <c r="F3516" s="49">
        <v>157</v>
      </c>
      <c r="G3516" s="50">
        <v>30.98</v>
      </c>
      <c r="H3516" s="51">
        <f t="shared" si="380"/>
        <v>4863.86</v>
      </c>
      <c r="I3516" s="52">
        <v>0.01</v>
      </c>
      <c r="J3516" s="31" t="str">
        <f t="shared" si="381"/>
        <v>Low (1–5%)</v>
      </c>
      <c r="K3516" s="51">
        <f t="shared" si="382"/>
        <v>48.6386000000002</v>
      </c>
      <c r="L3516" s="51">
        <f t="shared" si="383"/>
        <v>4815.2214</v>
      </c>
      <c r="M3516" s="49">
        <v>0</v>
      </c>
      <c r="N3516" s="53">
        <f t="shared" si="384"/>
        <v>0</v>
      </c>
      <c r="O3516" s="54" t="s">
        <v>33</v>
      </c>
      <c r="P3516" s="55" t="s">
        <v>29</v>
      </c>
    </row>
    <row r="3517" ht="22.5" customHeight="1" spans="1:16">
      <c r="A3517" s="36" t="s">
        <v>64</v>
      </c>
      <c r="B3517" s="37" t="s">
        <v>65</v>
      </c>
      <c r="C3517" s="38">
        <v>44704</v>
      </c>
      <c r="D3517" s="37" t="str">
        <f t="shared" si="378"/>
        <v>May</v>
      </c>
      <c r="E3517" s="37">
        <f t="shared" si="379"/>
        <v>2022</v>
      </c>
      <c r="F3517" s="39">
        <v>187</v>
      </c>
      <c r="G3517" s="40">
        <v>39.37</v>
      </c>
      <c r="H3517" s="41">
        <f t="shared" si="380"/>
        <v>7362.19</v>
      </c>
      <c r="I3517" s="42">
        <v>0.05</v>
      </c>
      <c r="J3517" s="31" t="str">
        <f t="shared" si="381"/>
        <v>Low (1–5%)</v>
      </c>
      <c r="K3517" s="41">
        <f t="shared" si="382"/>
        <v>368.1095</v>
      </c>
      <c r="L3517" s="41">
        <f t="shared" si="383"/>
        <v>6994.0805</v>
      </c>
      <c r="M3517" s="39">
        <v>3</v>
      </c>
      <c r="N3517" s="43">
        <f t="shared" si="384"/>
        <v>0.0160427807486631</v>
      </c>
      <c r="O3517" s="44" t="s">
        <v>33</v>
      </c>
      <c r="P3517" s="45" t="s">
        <v>30</v>
      </c>
    </row>
    <row r="3518" ht="22.5" customHeight="1" spans="1:16">
      <c r="A3518" s="46" t="s">
        <v>7</v>
      </c>
      <c r="B3518" s="47" t="s">
        <v>47</v>
      </c>
      <c r="C3518" s="48">
        <v>44704</v>
      </c>
      <c r="D3518" s="47" t="str">
        <f t="shared" si="378"/>
        <v>May</v>
      </c>
      <c r="E3518" s="47">
        <f t="shared" si="379"/>
        <v>2022</v>
      </c>
      <c r="F3518" s="49">
        <v>161</v>
      </c>
      <c r="G3518" s="50">
        <v>55.6</v>
      </c>
      <c r="H3518" s="51">
        <f t="shared" si="380"/>
        <v>8951.6</v>
      </c>
      <c r="I3518" s="52">
        <v>0.12</v>
      </c>
      <c r="J3518" s="31" t="str">
        <f t="shared" si="381"/>
        <v>High (11–15%)</v>
      </c>
      <c r="K3518" s="51">
        <f t="shared" si="382"/>
        <v>1074.192</v>
      </c>
      <c r="L3518" s="51">
        <f t="shared" si="383"/>
        <v>7877.408</v>
      </c>
      <c r="M3518" s="49">
        <v>2</v>
      </c>
      <c r="N3518" s="53">
        <f t="shared" si="384"/>
        <v>0.0124223602484472</v>
      </c>
      <c r="O3518" s="54" t="s">
        <v>32</v>
      </c>
      <c r="P3518" s="55" t="s">
        <v>29</v>
      </c>
    </row>
    <row r="3519" ht="22.5" customHeight="1" spans="1:16">
      <c r="A3519" s="36" t="s">
        <v>58</v>
      </c>
      <c r="B3519" s="37" t="s">
        <v>57</v>
      </c>
      <c r="C3519" s="38">
        <v>44704</v>
      </c>
      <c r="D3519" s="37" t="str">
        <f t="shared" si="378"/>
        <v>May</v>
      </c>
      <c r="E3519" s="37">
        <f t="shared" si="379"/>
        <v>2022</v>
      </c>
      <c r="F3519" s="39">
        <v>180</v>
      </c>
      <c r="G3519" s="40">
        <v>15.28</v>
      </c>
      <c r="H3519" s="41">
        <f t="shared" si="380"/>
        <v>2750.4</v>
      </c>
      <c r="I3519" s="42">
        <v>0.2</v>
      </c>
      <c r="J3519" s="31" t="str">
        <f t="shared" si="381"/>
        <v>Very High (16–20%)</v>
      </c>
      <c r="K3519" s="41">
        <f t="shared" si="382"/>
        <v>550.08</v>
      </c>
      <c r="L3519" s="41">
        <f t="shared" si="383"/>
        <v>2200.32</v>
      </c>
      <c r="M3519" s="39">
        <v>2</v>
      </c>
      <c r="N3519" s="43">
        <f t="shared" si="384"/>
        <v>0.0111111111111111</v>
      </c>
      <c r="O3519" s="44" t="s">
        <v>31</v>
      </c>
      <c r="P3519" s="45" t="s">
        <v>29</v>
      </c>
    </row>
    <row r="3520" ht="22.5" customHeight="1" spans="1:16">
      <c r="A3520" s="46" t="s">
        <v>61</v>
      </c>
      <c r="B3520" s="47" t="s">
        <v>62</v>
      </c>
      <c r="C3520" s="48">
        <v>44718</v>
      </c>
      <c r="D3520" s="47" t="str">
        <f t="shared" si="378"/>
        <v>June</v>
      </c>
      <c r="E3520" s="47">
        <f t="shared" si="379"/>
        <v>2022</v>
      </c>
      <c r="F3520" s="49">
        <v>130</v>
      </c>
      <c r="G3520" s="50">
        <v>52.66</v>
      </c>
      <c r="H3520" s="51">
        <f t="shared" si="380"/>
        <v>6845.8</v>
      </c>
      <c r="I3520" s="52">
        <v>0.15</v>
      </c>
      <c r="J3520" s="31" t="str">
        <f t="shared" si="381"/>
        <v>High (11–15%)</v>
      </c>
      <c r="K3520" s="51">
        <f t="shared" si="382"/>
        <v>1026.87</v>
      </c>
      <c r="L3520" s="51">
        <f t="shared" si="383"/>
        <v>5818.93</v>
      </c>
      <c r="M3520" s="49">
        <v>0</v>
      </c>
      <c r="N3520" s="53">
        <f t="shared" si="384"/>
        <v>0</v>
      </c>
      <c r="O3520" s="54" t="s">
        <v>31</v>
      </c>
      <c r="P3520" s="55" t="s">
        <v>29</v>
      </c>
    </row>
    <row r="3521" ht="22.5" customHeight="1" spans="1:16">
      <c r="A3521" s="36" t="s">
        <v>58</v>
      </c>
      <c r="B3521" s="37" t="s">
        <v>57</v>
      </c>
      <c r="C3521" s="38">
        <v>44725</v>
      </c>
      <c r="D3521" s="37" t="str">
        <f t="shared" si="378"/>
        <v>June</v>
      </c>
      <c r="E3521" s="37">
        <f t="shared" si="379"/>
        <v>2022</v>
      </c>
      <c r="F3521" s="39">
        <v>163</v>
      </c>
      <c r="G3521" s="40">
        <v>23.18</v>
      </c>
      <c r="H3521" s="41">
        <f t="shared" si="380"/>
        <v>3778.34</v>
      </c>
      <c r="I3521" s="42">
        <v>0.15</v>
      </c>
      <c r="J3521" s="31" t="str">
        <f t="shared" si="381"/>
        <v>High (11–15%)</v>
      </c>
      <c r="K3521" s="41">
        <f t="shared" si="382"/>
        <v>566.751</v>
      </c>
      <c r="L3521" s="41">
        <f t="shared" si="383"/>
        <v>3211.589</v>
      </c>
      <c r="M3521" s="39">
        <v>2</v>
      </c>
      <c r="N3521" s="43">
        <f t="shared" si="384"/>
        <v>0.0122699386503067</v>
      </c>
      <c r="O3521" s="44" t="s">
        <v>33</v>
      </c>
      <c r="P3521" s="45" t="s">
        <v>30</v>
      </c>
    </row>
    <row r="3522" ht="22.5" customHeight="1" spans="1:16">
      <c r="A3522" s="46" t="s">
        <v>56</v>
      </c>
      <c r="B3522" s="47" t="s">
        <v>57</v>
      </c>
      <c r="C3522" s="48">
        <v>44725</v>
      </c>
      <c r="D3522" s="47" t="str">
        <f t="shared" si="378"/>
        <v>June</v>
      </c>
      <c r="E3522" s="47">
        <f t="shared" si="379"/>
        <v>2022</v>
      </c>
      <c r="F3522" s="49">
        <v>159</v>
      </c>
      <c r="G3522" s="50">
        <v>57.03</v>
      </c>
      <c r="H3522" s="51">
        <f t="shared" si="380"/>
        <v>9067.77</v>
      </c>
      <c r="I3522" s="52">
        <v>0.12</v>
      </c>
      <c r="J3522" s="31" t="str">
        <f t="shared" si="381"/>
        <v>High (11–15%)</v>
      </c>
      <c r="K3522" s="51">
        <f t="shared" si="382"/>
        <v>1088.1324</v>
      </c>
      <c r="L3522" s="51">
        <f t="shared" si="383"/>
        <v>7979.6376</v>
      </c>
      <c r="M3522" s="49">
        <v>1</v>
      </c>
      <c r="N3522" s="53">
        <f t="shared" si="384"/>
        <v>0.00628930817610063</v>
      </c>
      <c r="O3522" s="54" t="s">
        <v>33</v>
      </c>
      <c r="P3522" s="55" t="s">
        <v>28</v>
      </c>
    </row>
    <row r="3523" ht="22.5" customHeight="1" spans="1:16">
      <c r="A3523" s="36" t="s">
        <v>52</v>
      </c>
      <c r="B3523" s="37" t="s">
        <v>53</v>
      </c>
      <c r="C3523" s="38">
        <v>44732</v>
      </c>
      <c r="D3523" s="37" t="str">
        <f t="shared" ref="D3523:D3586" si="385">TEXT(C3523,"mmmm")</f>
        <v>June</v>
      </c>
      <c r="E3523" s="37">
        <f t="shared" ref="E3523:E3586" si="386">YEAR(C3523)</f>
        <v>2022</v>
      </c>
      <c r="F3523" s="39">
        <v>158</v>
      </c>
      <c r="G3523" s="40">
        <v>29.87</v>
      </c>
      <c r="H3523" s="41">
        <f t="shared" ref="H3523:H3586" si="387">F3523*G3523</f>
        <v>4719.46</v>
      </c>
      <c r="I3523" s="42">
        <v>0.05</v>
      </c>
      <c r="J3523" s="31" t="str">
        <f t="shared" ref="J3523:J3586" si="388">IF(I3523=0,"No Discount",IF(I3523&lt;=0.05,"Low (1–5%)",IF(I3523&lt;=0.1,"Moderate (6–10%)",IF(I3523&lt;=0.15,"High (11–15%)",IF(I3523&lt;=0.2,"Very High (16–20%)","Maximum (21–25%)")))))</f>
        <v>Low (1–5%)</v>
      </c>
      <c r="K3523" s="41">
        <f t="shared" ref="K3523:K3586" si="389">H3523-L3523</f>
        <v>235.973</v>
      </c>
      <c r="L3523" s="41">
        <f t="shared" ref="L3523:L3586" si="390">H3523*(1-I3523)</f>
        <v>4483.487</v>
      </c>
      <c r="M3523" s="39">
        <v>1</v>
      </c>
      <c r="N3523" s="43">
        <f t="shared" ref="N3523:N3586" si="391">M3523/F3523</f>
        <v>0.00632911392405063</v>
      </c>
      <c r="O3523" s="44" t="s">
        <v>33</v>
      </c>
      <c r="P3523" s="45" t="s">
        <v>30</v>
      </c>
    </row>
    <row r="3524" ht="22.5" customHeight="1" spans="1:16">
      <c r="A3524" s="46" t="s">
        <v>7</v>
      </c>
      <c r="B3524" s="47" t="s">
        <v>47</v>
      </c>
      <c r="C3524" s="48">
        <v>44739</v>
      </c>
      <c r="D3524" s="47" t="str">
        <f t="shared" si="385"/>
        <v>June</v>
      </c>
      <c r="E3524" s="47">
        <f t="shared" si="386"/>
        <v>2022</v>
      </c>
      <c r="F3524" s="49">
        <v>156</v>
      </c>
      <c r="G3524" s="50">
        <v>34.4</v>
      </c>
      <c r="H3524" s="51">
        <f t="shared" si="387"/>
        <v>5366.4</v>
      </c>
      <c r="I3524" s="52">
        <v>0.16</v>
      </c>
      <c r="J3524" s="31" t="str">
        <f t="shared" si="388"/>
        <v>Very High (16–20%)</v>
      </c>
      <c r="K3524" s="51">
        <f t="shared" si="389"/>
        <v>858.624</v>
      </c>
      <c r="L3524" s="51">
        <f t="shared" si="390"/>
        <v>4507.776</v>
      </c>
      <c r="M3524" s="49">
        <v>3</v>
      </c>
      <c r="N3524" s="53">
        <f t="shared" si="391"/>
        <v>0.0192307692307692</v>
      </c>
      <c r="O3524" s="54" t="s">
        <v>33</v>
      </c>
      <c r="P3524" s="55" t="s">
        <v>30</v>
      </c>
    </row>
    <row r="3525" ht="22.5" customHeight="1" spans="1:16">
      <c r="A3525" s="36" t="s">
        <v>61</v>
      </c>
      <c r="B3525" s="37" t="s">
        <v>62</v>
      </c>
      <c r="C3525" s="38">
        <v>44760</v>
      </c>
      <c r="D3525" s="37" t="str">
        <f t="shared" si="385"/>
        <v>July</v>
      </c>
      <c r="E3525" s="37">
        <f t="shared" si="386"/>
        <v>2022</v>
      </c>
      <c r="F3525" s="39">
        <v>116</v>
      </c>
      <c r="G3525" s="40">
        <v>46.39</v>
      </c>
      <c r="H3525" s="41">
        <f t="shared" si="387"/>
        <v>5381.24</v>
      </c>
      <c r="I3525" s="42">
        <v>0.24</v>
      </c>
      <c r="J3525" s="31" t="str">
        <f t="shared" si="388"/>
        <v>Maximum (21–25%)</v>
      </c>
      <c r="K3525" s="41">
        <f t="shared" si="389"/>
        <v>1291.4976</v>
      </c>
      <c r="L3525" s="41">
        <f t="shared" si="390"/>
        <v>4089.7424</v>
      </c>
      <c r="M3525" s="39">
        <v>1</v>
      </c>
      <c r="N3525" s="43">
        <f t="shared" si="391"/>
        <v>0.00862068965517241</v>
      </c>
      <c r="O3525" s="44" t="s">
        <v>32</v>
      </c>
      <c r="P3525" s="45" t="s">
        <v>29</v>
      </c>
    </row>
    <row r="3526" ht="22.5" customHeight="1" spans="1:16">
      <c r="A3526" s="46" t="s">
        <v>56</v>
      </c>
      <c r="B3526" s="47" t="s">
        <v>57</v>
      </c>
      <c r="C3526" s="48">
        <v>44767</v>
      </c>
      <c r="D3526" s="47" t="str">
        <f t="shared" si="385"/>
        <v>July</v>
      </c>
      <c r="E3526" s="47">
        <f t="shared" si="386"/>
        <v>2022</v>
      </c>
      <c r="F3526" s="49">
        <v>157</v>
      </c>
      <c r="G3526" s="50">
        <v>43.41</v>
      </c>
      <c r="H3526" s="51">
        <f t="shared" si="387"/>
        <v>6815.37</v>
      </c>
      <c r="I3526" s="52">
        <v>0.19</v>
      </c>
      <c r="J3526" s="31" t="str">
        <f t="shared" si="388"/>
        <v>Very High (16–20%)</v>
      </c>
      <c r="K3526" s="51">
        <f t="shared" si="389"/>
        <v>1294.9203</v>
      </c>
      <c r="L3526" s="51">
        <f t="shared" si="390"/>
        <v>5520.4497</v>
      </c>
      <c r="M3526" s="49">
        <v>2</v>
      </c>
      <c r="N3526" s="53">
        <f t="shared" si="391"/>
        <v>0.0127388535031847</v>
      </c>
      <c r="O3526" s="54" t="s">
        <v>33</v>
      </c>
      <c r="P3526" s="55" t="s">
        <v>29</v>
      </c>
    </row>
    <row r="3527" ht="22.5" customHeight="1" spans="1:16">
      <c r="A3527" s="36" t="s">
        <v>10</v>
      </c>
      <c r="B3527" s="37" t="s">
        <v>62</v>
      </c>
      <c r="C3527" s="38">
        <v>44788</v>
      </c>
      <c r="D3527" s="37" t="str">
        <f t="shared" si="385"/>
        <v>August</v>
      </c>
      <c r="E3527" s="37">
        <f t="shared" si="386"/>
        <v>2022</v>
      </c>
      <c r="F3527" s="39">
        <v>150</v>
      </c>
      <c r="G3527" s="40">
        <v>32.98</v>
      </c>
      <c r="H3527" s="41">
        <f t="shared" si="387"/>
        <v>4947</v>
      </c>
      <c r="I3527" s="42">
        <v>0.1</v>
      </c>
      <c r="J3527" s="31" t="str">
        <f t="shared" si="388"/>
        <v>Moderate (6–10%)</v>
      </c>
      <c r="K3527" s="41">
        <f t="shared" si="389"/>
        <v>494.7</v>
      </c>
      <c r="L3527" s="41">
        <f t="shared" si="390"/>
        <v>4452.3</v>
      </c>
      <c r="M3527" s="39">
        <v>2</v>
      </c>
      <c r="N3527" s="43">
        <f t="shared" si="391"/>
        <v>0.0133333333333333</v>
      </c>
      <c r="O3527" s="44" t="s">
        <v>33</v>
      </c>
      <c r="P3527" s="45" t="s">
        <v>28</v>
      </c>
    </row>
    <row r="3528" ht="22.5" customHeight="1" spans="1:16">
      <c r="A3528" s="46" t="s">
        <v>50</v>
      </c>
      <c r="B3528" s="47" t="s">
        <v>51</v>
      </c>
      <c r="C3528" s="48">
        <v>44788</v>
      </c>
      <c r="D3528" s="47" t="str">
        <f t="shared" si="385"/>
        <v>August</v>
      </c>
      <c r="E3528" s="47">
        <f t="shared" si="386"/>
        <v>2022</v>
      </c>
      <c r="F3528" s="49">
        <v>152</v>
      </c>
      <c r="G3528" s="50">
        <v>37</v>
      </c>
      <c r="H3528" s="51">
        <f t="shared" si="387"/>
        <v>5624</v>
      </c>
      <c r="I3528" s="52">
        <v>0.08</v>
      </c>
      <c r="J3528" s="31" t="str">
        <f t="shared" si="388"/>
        <v>Moderate (6–10%)</v>
      </c>
      <c r="K3528" s="51">
        <f t="shared" si="389"/>
        <v>449.92</v>
      </c>
      <c r="L3528" s="51">
        <f t="shared" si="390"/>
        <v>5174.08</v>
      </c>
      <c r="M3528" s="49">
        <v>1</v>
      </c>
      <c r="N3528" s="53">
        <f t="shared" si="391"/>
        <v>0.00657894736842105</v>
      </c>
      <c r="O3528" s="54" t="s">
        <v>33</v>
      </c>
      <c r="P3528" s="55" t="s">
        <v>29</v>
      </c>
    </row>
    <row r="3529" ht="22.5" customHeight="1" spans="1:16">
      <c r="A3529" s="36" t="s">
        <v>46</v>
      </c>
      <c r="B3529" s="37" t="s">
        <v>47</v>
      </c>
      <c r="C3529" s="38">
        <v>44795</v>
      </c>
      <c r="D3529" s="37" t="str">
        <f t="shared" si="385"/>
        <v>August</v>
      </c>
      <c r="E3529" s="37">
        <f t="shared" si="386"/>
        <v>2022</v>
      </c>
      <c r="F3529" s="39">
        <v>137</v>
      </c>
      <c r="G3529" s="40">
        <v>16.08</v>
      </c>
      <c r="H3529" s="41">
        <f t="shared" si="387"/>
        <v>2202.96</v>
      </c>
      <c r="I3529" s="42">
        <v>0.24</v>
      </c>
      <c r="J3529" s="31" t="str">
        <f t="shared" si="388"/>
        <v>Maximum (21–25%)</v>
      </c>
      <c r="K3529" s="41">
        <f t="shared" si="389"/>
        <v>528.7104</v>
      </c>
      <c r="L3529" s="41">
        <f t="shared" si="390"/>
        <v>1674.2496</v>
      </c>
      <c r="M3529" s="39">
        <v>0</v>
      </c>
      <c r="N3529" s="43">
        <f t="shared" si="391"/>
        <v>0</v>
      </c>
      <c r="O3529" s="44" t="s">
        <v>31</v>
      </c>
      <c r="P3529" s="45" t="s">
        <v>29</v>
      </c>
    </row>
    <row r="3530" ht="22.5" customHeight="1" spans="1:16">
      <c r="A3530" s="46" t="s">
        <v>64</v>
      </c>
      <c r="B3530" s="47" t="s">
        <v>65</v>
      </c>
      <c r="C3530" s="48">
        <v>44809</v>
      </c>
      <c r="D3530" s="47" t="str">
        <f t="shared" si="385"/>
        <v>September</v>
      </c>
      <c r="E3530" s="47">
        <f t="shared" si="386"/>
        <v>2022</v>
      </c>
      <c r="F3530" s="49">
        <v>156</v>
      </c>
      <c r="G3530" s="50">
        <v>16.66</v>
      </c>
      <c r="H3530" s="51">
        <f t="shared" si="387"/>
        <v>2598.96</v>
      </c>
      <c r="I3530" s="52">
        <v>0.01</v>
      </c>
      <c r="J3530" s="31" t="str">
        <f t="shared" si="388"/>
        <v>Low (1–5%)</v>
      </c>
      <c r="K3530" s="51">
        <f t="shared" si="389"/>
        <v>25.9895999999999</v>
      </c>
      <c r="L3530" s="51">
        <f t="shared" si="390"/>
        <v>2572.9704</v>
      </c>
      <c r="M3530" s="49">
        <v>2</v>
      </c>
      <c r="N3530" s="53">
        <f t="shared" si="391"/>
        <v>0.0128205128205128</v>
      </c>
      <c r="O3530" s="54" t="s">
        <v>32</v>
      </c>
      <c r="P3530" s="55" t="s">
        <v>30</v>
      </c>
    </row>
    <row r="3531" ht="22.5" customHeight="1" spans="1:16">
      <c r="A3531" s="36" t="s">
        <v>6</v>
      </c>
      <c r="B3531" s="37" t="s">
        <v>51</v>
      </c>
      <c r="C3531" s="38">
        <v>44823</v>
      </c>
      <c r="D3531" s="37" t="str">
        <f t="shared" si="385"/>
        <v>September</v>
      </c>
      <c r="E3531" s="37">
        <f t="shared" si="386"/>
        <v>2022</v>
      </c>
      <c r="F3531" s="39">
        <v>149</v>
      </c>
      <c r="G3531" s="40">
        <v>21.08</v>
      </c>
      <c r="H3531" s="41">
        <f t="shared" si="387"/>
        <v>3140.92</v>
      </c>
      <c r="I3531" s="42">
        <v>0.01</v>
      </c>
      <c r="J3531" s="31" t="str">
        <f t="shared" si="388"/>
        <v>Low (1–5%)</v>
      </c>
      <c r="K3531" s="41">
        <f t="shared" si="389"/>
        <v>31.4092000000001</v>
      </c>
      <c r="L3531" s="41">
        <f t="shared" si="390"/>
        <v>3109.5108</v>
      </c>
      <c r="M3531" s="39">
        <v>4</v>
      </c>
      <c r="N3531" s="43">
        <f t="shared" si="391"/>
        <v>0.0268456375838926</v>
      </c>
      <c r="O3531" s="44" t="s">
        <v>31</v>
      </c>
      <c r="P3531" s="45" t="s">
        <v>30</v>
      </c>
    </row>
    <row r="3532" ht="22.5" customHeight="1" spans="1:16">
      <c r="A3532" s="46" t="s">
        <v>54</v>
      </c>
      <c r="B3532" s="47" t="s">
        <v>55</v>
      </c>
      <c r="C3532" s="48">
        <v>44830</v>
      </c>
      <c r="D3532" s="47" t="str">
        <f t="shared" si="385"/>
        <v>September</v>
      </c>
      <c r="E3532" s="47">
        <f t="shared" si="386"/>
        <v>2022</v>
      </c>
      <c r="F3532" s="49">
        <v>171</v>
      </c>
      <c r="G3532" s="50">
        <v>10.67</v>
      </c>
      <c r="H3532" s="51">
        <f t="shared" si="387"/>
        <v>1824.57</v>
      </c>
      <c r="I3532" s="52">
        <v>0.17</v>
      </c>
      <c r="J3532" s="31" t="str">
        <f t="shared" si="388"/>
        <v>Very High (16–20%)</v>
      </c>
      <c r="K3532" s="51">
        <f t="shared" si="389"/>
        <v>310.1769</v>
      </c>
      <c r="L3532" s="51">
        <f t="shared" si="390"/>
        <v>1514.3931</v>
      </c>
      <c r="M3532" s="49">
        <v>2</v>
      </c>
      <c r="N3532" s="53">
        <f t="shared" si="391"/>
        <v>0.0116959064327485</v>
      </c>
      <c r="O3532" s="54" t="s">
        <v>32</v>
      </c>
      <c r="P3532" s="55" t="s">
        <v>30</v>
      </c>
    </row>
    <row r="3533" ht="22.5" customHeight="1" spans="1:16">
      <c r="A3533" s="36" t="s">
        <v>52</v>
      </c>
      <c r="B3533" s="37" t="s">
        <v>53</v>
      </c>
      <c r="C3533" s="38">
        <v>44837</v>
      </c>
      <c r="D3533" s="37" t="str">
        <f t="shared" si="385"/>
        <v>October</v>
      </c>
      <c r="E3533" s="37">
        <f t="shared" si="386"/>
        <v>2022</v>
      </c>
      <c r="F3533" s="39">
        <v>135</v>
      </c>
      <c r="G3533" s="40">
        <v>14.67</v>
      </c>
      <c r="H3533" s="41">
        <f t="shared" si="387"/>
        <v>1980.45</v>
      </c>
      <c r="I3533" s="42">
        <v>0.14</v>
      </c>
      <c r="J3533" s="31" t="str">
        <f t="shared" si="388"/>
        <v>High (11–15%)</v>
      </c>
      <c r="K3533" s="41">
        <f t="shared" si="389"/>
        <v>277.263</v>
      </c>
      <c r="L3533" s="41">
        <f t="shared" si="390"/>
        <v>1703.187</v>
      </c>
      <c r="M3533" s="39">
        <v>0</v>
      </c>
      <c r="N3533" s="43">
        <f t="shared" si="391"/>
        <v>0</v>
      </c>
      <c r="O3533" s="44" t="s">
        <v>33</v>
      </c>
      <c r="P3533" s="45" t="s">
        <v>30</v>
      </c>
    </row>
    <row r="3534" ht="22.5" customHeight="1" spans="1:16">
      <c r="A3534" s="46" t="s">
        <v>7</v>
      </c>
      <c r="B3534" s="47" t="s">
        <v>47</v>
      </c>
      <c r="C3534" s="48">
        <v>44844</v>
      </c>
      <c r="D3534" s="47" t="str">
        <f t="shared" si="385"/>
        <v>October</v>
      </c>
      <c r="E3534" s="47">
        <f t="shared" si="386"/>
        <v>2022</v>
      </c>
      <c r="F3534" s="49">
        <v>141</v>
      </c>
      <c r="G3534" s="50">
        <v>23.27</v>
      </c>
      <c r="H3534" s="51">
        <f t="shared" si="387"/>
        <v>3281.07</v>
      </c>
      <c r="I3534" s="52">
        <v>0.08</v>
      </c>
      <c r="J3534" s="31" t="str">
        <f t="shared" si="388"/>
        <v>Moderate (6–10%)</v>
      </c>
      <c r="K3534" s="51">
        <f t="shared" si="389"/>
        <v>262.4856</v>
      </c>
      <c r="L3534" s="51">
        <f t="shared" si="390"/>
        <v>3018.5844</v>
      </c>
      <c r="M3534" s="49">
        <v>3</v>
      </c>
      <c r="N3534" s="53">
        <f t="shared" si="391"/>
        <v>0.0212765957446809</v>
      </c>
      <c r="O3534" s="54" t="s">
        <v>31</v>
      </c>
      <c r="P3534" s="55" t="s">
        <v>28</v>
      </c>
    </row>
    <row r="3535" ht="22.5" customHeight="1" spans="1:16">
      <c r="A3535" s="36" t="s">
        <v>9</v>
      </c>
      <c r="B3535" s="37" t="s">
        <v>62</v>
      </c>
      <c r="C3535" s="38">
        <v>44844</v>
      </c>
      <c r="D3535" s="37" t="str">
        <f t="shared" si="385"/>
        <v>October</v>
      </c>
      <c r="E3535" s="37">
        <f t="shared" si="386"/>
        <v>2022</v>
      </c>
      <c r="F3535" s="39">
        <v>138</v>
      </c>
      <c r="G3535" s="40">
        <v>13.89</v>
      </c>
      <c r="H3535" s="41">
        <f t="shared" si="387"/>
        <v>1916.82</v>
      </c>
      <c r="I3535" s="42">
        <v>0</v>
      </c>
      <c r="J3535" s="31" t="str">
        <f t="shared" si="388"/>
        <v>No Discount</v>
      </c>
      <c r="K3535" s="41">
        <f t="shared" si="389"/>
        <v>0</v>
      </c>
      <c r="L3535" s="41">
        <f t="shared" si="390"/>
        <v>1916.82</v>
      </c>
      <c r="M3535" s="39">
        <v>3</v>
      </c>
      <c r="N3535" s="43">
        <f t="shared" si="391"/>
        <v>0.0217391304347826</v>
      </c>
      <c r="O3535" s="44" t="s">
        <v>32</v>
      </c>
      <c r="P3535" s="45" t="s">
        <v>29</v>
      </c>
    </row>
    <row r="3536" ht="22.5" customHeight="1" spans="1:16">
      <c r="A3536" s="46" t="s">
        <v>46</v>
      </c>
      <c r="B3536" s="47" t="s">
        <v>47</v>
      </c>
      <c r="C3536" s="48">
        <v>44865</v>
      </c>
      <c r="D3536" s="47" t="str">
        <f t="shared" si="385"/>
        <v>October</v>
      </c>
      <c r="E3536" s="47">
        <f t="shared" si="386"/>
        <v>2022</v>
      </c>
      <c r="F3536" s="49">
        <v>149</v>
      </c>
      <c r="G3536" s="50">
        <v>46.48</v>
      </c>
      <c r="H3536" s="51">
        <f t="shared" si="387"/>
        <v>6925.52</v>
      </c>
      <c r="I3536" s="52">
        <v>0.17</v>
      </c>
      <c r="J3536" s="31" t="str">
        <f t="shared" si="388"/>
        <v>Very High (16–20%)</v>
      </c>
      <c r="K3536" s="51">
        <f t="shared" si="389"/>
        <v>1177.3384</v>
      </c>
      <c r="L3536" s="51">
        <f t="shared" si="390"/>
        <v>5748.1816</v>
      </c>
      <c r="M3536" s="49">
        <v>4</v>
      </c>
      <c r="N3536" s="53">
        <f t="shared" si="391"/>
        <v>0.0268456375838926</v>
      </c>
      <c r="O3536" s="54" t="s">
        <v>31</v>
      </c>
      <c r="P3536" s="55" t="s">
        <v>28</v>
      </c>
    </row>
    <row r="3537" ht="22.5" customHeight="1" spans="1:16">
      <c r="A3537" s="36" t="s">
        <v>63</v>
      </c>
      <c r="B3537" s="37" t="s">
        <v>57</v>
      </c>
      <c r="C3537" s="38">
        <v>44865</v>
      </c>
      <c r="D3537" s="37" t="str">
        <f t="shared" si="385"/>
        <v>October</v>
      </c>
      <c r="E3537" s="37">
        <f t="shared" si="386"/>
        <v>2022</v>
      </c>
      <c r="F3537" s="39">
        <v>140</v>
      </c>
      <c r="G3537" s="40">
        <v>10.63</v>
      </c>
      <c r="H3537" s="41">
        <f t="shared" si="387"/>
        <v>1488.2</v>
      </c>
      <c r="I3537" s="42">
        <v>0.08</v>
      </c>
      <c r="J3537" s="31" t="str">
        <f t="shared" si="388"/>
        <v>Moderate (6–10%)</v>
      </c>
      <c r="K3537" s="41">
        <f t="shared" si="389"/>
        <v>119.056</v>
      </c>
      <c r="L3537" s="41">
        <f t="shared" si="390"/>
        <v>1369.144</v>
      </c>
      <c r="M3537" s="39">
        <v>0</v>
      </c>
      <c r="N3537" s="43">
        <f t="shared" si="391"/>
        <v>0</v>
      </c>
      <c r="O3537" s="44" t="s">
        <v>31</v>
      </c>
      <c r="P3537" s="45" t="s">
        <v>29</v>
      </c>
    </row>
    <row r="3538" ht="22.5" customHeight="1" spans="1:16">
      <c r="A3538" s="46" t="s">
        <v>9</v>
      </c>
      <c r="B3538" s="47" t="s">
        <v>62</v>
      </c>
      <c r="C3538" s="48">
        <v>44865</v>
      </c>
      <c r="D3538" s="47" t="str">
        <f t="shared" si="385"/>
        <v>October</v>
      </c>
      <c r="E3538" s="47">
        <f t="shared" si="386"/>
        <v>2022</v>
      </c>
      <c r="F3538" s="49">
        <v>149</v>
      </c>
      <c r="G3538" s="50">
        <v>17.29</v>
      </c>
      <c r="H3538" s="51">
        <f t="shared" si="387"/>
        <v>2576.21</v>
      </c>
      <c r="I3538" s="52">
        <v>0.09</v>
      </c>
      <c r="J3538" s="31" t="str">
        <f t="shared" si="388"/>
        <v>Moderate (6–10%)</v>
      </c>
      <c r="K3538" s="51">
        <f t="shared" si="389"/>
        <v>231.8589</v>
      </c>
      <c r="L3538" s="51">
        <f t="shared" si="390"/>
        <v>2344.3511</v>
      </c>
      <c r="M3538" s="49">
        <v>0</v>
      </c>
      <c r="N3538" s="53">
        <f t="shared" si="391"/>
        <v>0</v>
      </c>
      <c r="O3538" s="54" t="s">
        <v>33</v>
      </c>
      <c r="P3538" s="55" t="s">
        <v>29</v>
      </c>
    </row>
    <row r="3539" ht="22.5" customHeight="1" spans="1:16">
      <c r="A3539" s="36" t="s">
        <v>8</v>
      </c>
      <c r="B3539" s="37" t="s">
        <v>45</v>
      </c>
      <c r="C3539" s="38">
        <v>44872</v>
      </c>
      <c r="D3539" s="37" t="str">
        <f t="shared" si="385"/>
        <v>November</v>
      </c>
      <c r="E3539" s="37">
        <f t="shared" si="386"/>
        <v>2022</v>
      </c>
      <c r="F3539" s="39">
        <v>145</v>
      </c>
      <c r="G3539" s="40">
        <v>26.23</v>
      </c>
      <c r="H3539" s="41">
        <f t="shared" si="387"/>
        <v>3803.35</v>
      </c>
      <c r="I3539" s="42">
        <v>0.12</v>
      </c>
      <c r="J3539" s="31" t="str">
        <f t="shared" si="388"/>
        <v>High (11–15%)</v>
      </c>
      <c r="K3539" s="41">
        <f t="shared" si="389"/>
        <v>456.402</v>
      </c>
      <c r="L3539" s="41">
        <f t="shared" si="390"/>
        <v>3346.948</v>
      </c>
      <c r="M3539" s="39">
        <v>0</v>
      </c>
      <c r="N3539" s="43">
        <f t="shared" si="391"/>
        <v>0</v>
      </c>
      <c r="O3539" s="44" t="s">
        <v>31</v>
      </c>
      <c r="P3539" s="45" t="s">
        <v>29</v>
      </c>
    </row>
    <row r="3540" ht="22.5" customHeight="1" spans="1:16">
      <c r="A3540" s="46" t="s">
        <v>61</v>
      </c>
      <c r="B3540" s="47" t="s">
        <v>62</v>
      </c>
      <c r="C3540" s="48">
        <v>44872</v>
      </c>
      <c r="D3540" s="47" t="str">
        <f t="shared" si="385"/>
        <v>November</v>
      </c>
      <c r="E3540" s="47">
        <f t="shared" si="386"/>
        <v>2022</v>
      </c>
      <c r="F3540" s="49">
        <v>121</v>
      </c>
      <c r="G3540" s="50">
        <v>31.18</v>
      </c>
      <c r="H3540" s="51">
        <f t="shared" si="387"/>
        <v>3772.78</v>
      </c>
      <c r="I3540" s="52">
        <v>0.12</v>
      </c>
      <c r="J3540" s="31" t="str">
        <f t="shared" si="388"/>
        <v>High (11–15%)</v>
      </c>
      <c r="K3540" s="51">
        <f t="shared" si="389"/>
        <v>452.7336</v>
      </c>
      <c r="L3540" s="51">
        <f t="shared" si="390"/>
        <v>3320.0464</v>
      </c>
      <c r="M3540" s="49">
        <v>1</v>
      </c>
      <c r="N3540" s="53">
        <f t="shared" si="391"/>
        <v>0.00826446280991736</v>
      </c>
      <c r="O3540" s="54" t="s">
        <v>32</v>
      </c>
      <c r="P3540" s="55" t="s">
        <v>30</v>
      </c>
    </row>
    <row r="3541" ht="22.5" customHeight="1" spans="1:16">
      <c r="A3541" s="36" t="s">
        <v>59</v>
      </c>
      <c r="B3541" s="37" t="s">
        <v>60</v>
      </c>
      <c r="C3541" s="38">
        <v>44879</v>
      </c>
      <c r="D3541" s="37" t="str">
        <f t="shared" si="385"/>
        <v>November</v>
      </c>
      <c r="E3541" s="37">
        <f t="shared" si="386"/>
        <v>2022</v>
      </c>
      <c r="F3541" s="39">
        <v>144</v>
      </c>
      <c r="G3541" s="40">
        <v>47.31</v>
      </c>
      <c r="H3541" s="41">
        <f t="shared" si="387"/>
        <v>6812.64</v>
      </c>
      <c r="I3541" s="42">
        <v>0</v>
      </c>
      <c r="J3541" s="31" t="str">
        <f t="shared" si="388"/>
        <v>No Discount</v>
      </c>
      <c r="K3541" s="41">
        <f t="shared" si="389"/>
        <v>0</v>
      </c>
      <c r="L3541" s="41">
        <f t="shared" si="390"/>
        <v>6812.64</v>
      </c>
      <c r="M3541" s="39">
        <v>0</v>
      </c>
      <c r="N3541" s="43">
        <f t="shared" si="391"/>
        <v>0</v>
      </c>
      <c r="O3541" s="44" t="s">
        <v>31</v>
      </c>
      <c r="P3541" s="45" t="s">
        <v>30</v>
      </c>
    </row>
    <row r="3542" ht="22.5" customHeight="1" spans="1:16">
      <c r="A3542" s="46" t="s">
        <v>59</v>
      </c>
      <c r="B3542" s="47" t="s">
        <v>60</v>
      </c>
      <c r="C3542" s="48">
        <v>44893</v>
      </c>
      <c r="D3542" s="47" t="str">
        <f t="shared" si="385"/>
        <v>November</v>
      </c>
      <c r="E3542" s="47">
        <f t="shared" si="386"/>
        <v>2022</v>
      </c>
      <c r="F3542" s="49">
        <v>164</v>
      </c>
      <c r="G3542" s="50">
        <v>44.23</v>
      </c>
      <c r="H3542" s="51">
        <f t="shared" si="387"/>
        <v>7253.72</v>
      </c>
      <c r="I3542" s="52">
        <v>0.13</v>
      </c>
      <c r="J3542" s="31" t="str">
        <f t="shared" si="388"/>
        <v>High (11–15%)</v>
      </c>
      <c r="K3542" s="51">
        <f t="shared" si="389"/>
        <v>942.9836</v>
      </c>
      <c r="L3542" s="51">
        <f t="shared" si="390"/>
        <v>6310.7364</v>
      </c>
      <c r="M3542" s="49">
        <v>5</v>
      </c>
      <c r="N3542" s="53">
        <f t="shared" si="391"/>
        <v>0.0304878048780488</v>
      </c>
      <c r="O3542" s="54" t="s">
        <v>33</v>
      </c>
      <c r="P3542" s="55" t="s">
        <v>29</v>
      </c>
    </row>
    <row r="3543" ht="22.5" customHeight="1" spans="1:16">
      <c r="A3543" s="36" t="s">
        <v>64</v>
      </c>
      <c r="B3543" s="37" t="s">
        <v>65</v>
      </c>
      <c r="C3543" s="38">
        <v>44900</v>
      </c>
      <c r="D3543" s="37" t="str">
        <f t="shared" si="385"/>
        <v>December</v>
      </c>
      <c r="E3543" s="37">
        <f t="shared" si="386"/>
        <v>2022</v>
      </c>
      <c r="F3543" s="39">
        <v>143</v>
      </c>
      <c r="G3543" s="40">
        <v>29.15</v>
      </c>
      <c r="H3543" s="41">
        <f t="shared" si="387"/>
        <v>4168.45</v>
      </c>
      <c r="I3543" s="42">
        <v>0.07</v>
      </c>
      <c r="J3543" s="31" t="str">
        <f t="shared" si="388"/>
        <v>Moderate (6–10%)</v>
      </c>
      <c r="K3543" s="41">
        <f t="shared" si="389"/>
        <v>291.7915</v>
      </c>
      <c r="L3543" s="41">
        <f t="shared" si="390"/>
        <v>3876.6585</v>
      </c>
      <c r="M3543" s="39">
        <v>2</v>
      </c>
      <c r="N3543" s="43">
        <f t="shared" si="391"/>
        <v>0.013986013986014</v>
      </c>
      <c r="O3543" s="44" t="s">
        <v>31</v>
      </c>
      <c r="P3543" s="45" t="s">
        <v>29</v>
      </c>
    </row>
    <row r="3544" ht="22.5" customHeight="1" spans="1:16">
      <c r="A3544" s="46" t="s">
        <v>8</v>
      </c>
      <c r="B3544" s="47" t="s">
        <v>45</v>
      </c>
      <c r="C3544" s="48">
        <v>44914</v>
      </c>
      <c r="D3544" s="47" t="str">
        <f t="shared" si="385"/>
        <v>December</v>
      </c>
      <c r="E3544" s="47">
        <f t="shared" si="386"/>
        <v>2022</v>
      </c>
      <c r="F3544" s="49">
        <v>164</v>
      </c>
      <c r="G3544" s="50">
        <v>47.46</v>
      </c>
      <c r="H3544" s="51">
        <f t="shared" si="387"/>
        <v>7783.44</v>
      </c>
      <c r="I3544" s="52">
        <v>0.22</v>
      </c>
      <c r="J3544" s="31" t="str">
        <f t="shared" si="388"/>
        <v>Maximum (21–25%)</v>
      </c>
      <c r="K3544" s="51">
        <f t="shared" si="389"/>
        <v>1712.3568</v>
      </c>
      <c r="L3544" s="51">
        <f t="shared" si="390"/>
        <v>6071.0832</v>
      </c>
      <c r="M3544" s="49">
        <v>1</v>
      </c>
      <c r="N3544" s="53">
        <f t="shared" si="391"/>
        <v>0.00609756097560976</v>
      </c>
      <c r="O3544" s="54" t="s">
        <v>32</v>
      </c>
      <c r="P3544" s="55" t="s">
        <v>28</v>
      </c>
    </row>
    <row r="3545" ht="22.5" customHeight="1" spans="1:16">
      <c r="A3545" s="36" t="s">
        <v>64</v>
      </c>
      <c r="B3545" s="37" t="s">
        <v>65</v>
      </c>
      <c r="C3545" s="38">
        <v>44914</v>
      </c>
      <c r="D3545" s="37" t="str">
        <f t="shared" si="385"/>
        <v>December</v>
      </c>
      <c r="E3545" s="37">
        <f t="shared" si="386"/>
        <v>2022</v>
      </c>
      <c r="F3545" s="39">
        <v>147</v>
      </c>
      <c r="G3545" s="40">
        <v>31</v>
      </c>
      <c r="H3545" s="41">
        <f t="shared" si="387"/>
        <v>4557</v>
      </c>
      <c r="I3545" s="42">
        <v>0.23</v>
      </c>
      <c r="J3545" s="31" t="str">
        <f t="shared" si="388"/>
        <v>Maximum (21–25%)</v>
      </c>
      <c r="K3545" s="41">
        <f t="shared" si="389"/>
        <v>1048.11</v>
      </c>
      <c r="L3545" s="41">
        <f t="shared" si="390"/>
        <v>3508.89</v>
      </c>
      <c r="M3545" s="39">
        <v>1</v>
      </c>
      <c r="N3545" s="43">
        <f t="shared" si="391"/>
        <v>0.00680272108843537</v>
      </c>
      <c r="O3545" s="44" t="s">
        <v>33</v>
      </c>
      <c r="P3545" s="45" t="s">
        <v>28</v>
      </c>
    </row>
    <row r="3546" ht="22.5" customHeight="1" spans="1:16">
      <c r="A3546" s="46" t="s">
        <v>56</v>
      </c>
      <c r="B3546" s="47" t="s">
        <v>57</v>
      </c>
      <c r="C3546" s="48">
        <v>44935</v>
      </c>
      <c r="D3546" s="47" t="str">
        <f t="shared" si="385"/>
        <v>January</v>
      </c>
      <c r="E3546" s="47">
        <f t="shared" si="386"/>
        <v>2023</v>
      </c>
      <c r="F3546" s="49">
        <v>143</v>
      </c>
      <c r="G3546" s="50">
        <v>12.37</v>
      </c>
      <c r="H3546" s="51">
        <f t="shared" si="387"/>
        <v>1768.91</v>
      </c>
      <c r="I3546" s="52">
        <v>0.15</v>
      </c>
      <c r="J3546" s="31" t="str">
        <f t="shared" si="388"/>
        <v>High (11–15%)</v>
      </c>
      <c r="K3546" s="51">
        <f t="shared" si="389"/>
        <v>265.3365</v>
      </c>
      <c r="L3546" s="51">
        <f t="shared" si="390"/>
        <v>1503.5735</v>
      </c>
      <c r="M3546" s="49">
        <v>2</v>
      </c>
      <c r="N3546" s="53">
        <f t="shared" si="391"/>
        <v>0.013986013986014</v>
      </c>
      <c r="O3546" s="54" t="s">
        <v>32</v>
      </c>
      <c r="P3546" s="55" t="s">
        <v>30</v>
      </c>
    </row>
    <row r="3547" ht="22.5" customHeight="1" spans="1:16">
      <c r="A3547" s="36" t="s">
        <v>9</v>
      </c>
      <c r="B3547" s="37" t="s">
        <v>62</v>
      </c>
      <c r="C3547" s="38">
        <v>44942</v>
      </c>
      <c r="D3547" s="37" t="str">
        <f t="shared" si="385"/>
        <v>January</v>
      </c>
      <c r="E3547" s="37">
        <f t="shared" si="386"/>
        <v>2023</v>
      </c>
      <c r="F3547" s="39">
        <v>149</v>
      </c>
      <c r="G3547" s="40">
        <v>17.79</v>
      </c>
      <c r="H3547" s="41">
        <f t="shared" si="387"/>
        <v>2650.71</v>
      </c>
      <c r="I3547" s="42">
        <v>0.22</v>
      </c>
      <c r="J3547" s="31" t="str">
        <f t="shared" si="388"/>
        <v>Maximum (21–25%)</v>
      </c>
      <c r="K3547" s="41">
        <f t="shared" si="389"/>
        <v>583.1562</v>
      </c>
      <c r="L3547" s="41">
        <f t="shared" si="390"/>
        <v>2067.5538</v>
      </c>
      <c r="M3547" s="39">
        <v>2</v>
      </c>
      <c r="N3547" s="43">
        <f t="shared" si="391"/>
        <v>0.0134228187919463</v>
      </c>
      <c r="O3547" s="44" t="s">
        <v>33</v>
      </c>
      <c r="P3547" s="45" t="s">
        <v>28</v>
      </c>
    </row>
    <row r="3548" ht="22.5" customHeight="1" spans="1:16">
      <c r="A3548" s="46" t="s">
        <v>7</v>
      </c>
      <c r="B3548" s="47" t="s">
        <v>47</v>
      </c>
      <c r="C3548" s="48">
        <v>44956</v>
      </c>
      <c r="D3548" s="47" t="str">
        <f t="shared" si="385"/>
        <v>January</v>
      </c>
      <c r="E3548" s="47">
        <f t="shared" si="386"/>
        <v>2023</v>
      </c>
      <c r="F3548" s="49">
        <v>164</v>
      </c>
      <c r="G3548" s="50">
        <v>51.5</v>
      </c>
      <c r="H3548" s="51">
        <f t="shared" si="387"/>
        <v>8446</v>
      </c>
      <c r="I3548" s="52">
        <v>0.03</v>
      </c>
      <c r="J3548" s="31" t="str">
        <f t="shared" si="388"/>
        <v>Low (1–5%)</v>
      </c>
      <c r="K3548" s="51">
        <f t="shared" si="389"/>
        <v>253.380000000001</v>
      </c>
      <c r="L3548" s="51">
        <f t="shared" si="390"/>
        <v>8192.62</v>
      </c>
      <c r="M3548" s="49">
        <v>3</v>
      </c>
      <c r="N3548" s="53">
        <f t="shared" si="391"/>
        <v>0.0182926829268293</v>
      </c>
      <c r="O3548" s="54" t="s">
        <v>33</v>
      </c>
      <c r="P3548" s="55" t="s">
        <v>28</v>
      </c>
    </row>
    <row r="3549" ht="22.5" customHeight="1" spans="1:16">
      <c r="A3549" s="36" t="s">
        <v>52</v>
      </c>
      <c r="B3549" s="37" t="s">
        <v>53</v>
      </c>
      <c r="C3549" s="38">
        <v>44963</v>
      </c>
      <c r="D3549" s="37" t="str">
        <f t="shared" si="385"/>
        <v>February</v>
      </c>
      <c r="E3549" s="37">
        <f t="shared" si="386"/>
        <v>2023</v>
      </c>
      <c r="F3549" s="39">
        <v>179</v>
      </c>
      <c r="G3549" s="40">
        <v>40.3</v>
      </c>
      <c r="H3549" s="41">
        <f t="shared" si="387"/>
        <v>7213.7</v>
      </c>
      <c r="I3549" s="42">
        <v>0</v>
      </c>
      <c r="J3549" s="31" t="str">
        <f t="shared" si="388"/>
        <v>No Discount</v>
      </c>
      <c r="K3549" s="41">
        <f t="shared" si="389"/>
        <v>0</v>
      </c>
      <c r="L3549" s="41">
        <f t="shared" si="390"/>
        <v>7213.7</v>
      </c>
      <c r="M3549" s="39">
        <v>2</v>
      </c>
      <c r="N3549" s="43">
        <f t="shared" si="391"/>
        <v>0.0111731843575419</v>
      </c>
      <c r="O3549" s="44" t="s">
        <v>33</v>
      </c>
      <c r="P3549" s="45" t="s">
        <v>29</v>
      </c>
    </row>
    <row r="3550" ht="22.5" customHeight="1" spans="1:16">
      <c r="A3550" s="46" t="s">
        <v>9</v>
      </c>
      <c r="B3550" s="47" t="s">
        <v>62</v>
      </c>
      <c r="C3550" s="48">
        <v>44963</v>
      </c>
      <c r="D3550" s="47" t="str">
        <f t="shared" si="385"/>
        <v>February</v>
      </c>
      <c r="E3550" s="47">
        <f t="shared" si="386"/>
        <v>2023</v>
      </c>
      <c r="F3550" s="49">
        <v>144</v>
      </c>
      <c r="G3550" s="50">
        <v>34.93</v>
      </c>
      <c r="H3550" s="51">
        <f t="shared" si="387"/>
        <v>5029.92</v>
      </c>
      <c r="I3550" s="52">
        <v>0.05</v>
      </c>
      <c r="J3550" s="31" t="str">
        <f t="shared" si="388"/>
        <v>Low (1–5%)</v>
      </c>
      <c r="K3550" s="51">
        <f t="shared" si="389"/>
        <v>251.496</v>
      </c>
      <c r="L3550" s="51">
        <f t="shared" si="390"/>
        <v>4778.424</v>
      </c>
      <c r="M3550" s="49">
        <v>1</v>
      </c>
      <c r="N3550" s="53">
        <f t="shared" si="391"/>
        <v>0.00694444444444444</v>
      </c>
      <c r="O3550" s="54" t="s">
        <v>32</v>
      </c>
      <c r="P3550" s="55" t="s">
        <v>29</v>
      </c>
    </row>
    <row r="3551" ht="22.5" customHeight="1" spans="1:16">
      <c r="A3551" s="36" t="s">
        <v>6</v>
      </c>
      <c r="B3551" s="37" t="s">
        <v>51</v>
      </c>
      <c r="C3551" s="38">
        <v>44977</v>
      </c>
      <c r="D3551" s="37" t="str">
        <f t="shared" si="385"/>
        <v>February</v>
      </c>
      <c r="E3551" s="37">
        <f t="shared" si="386"/>
        <v>2023</v>
      </c>
      <c r="F3551" s="39">
        <v>134</v>
      </c>
      <c r="G3551" s="40">
        <v>47.35</v>
      </c>
      <c r="H3551" s="41">
        <f t="shared" si="387"/>
        <v>6344.9</v>
      </c>
      <c r="I3551" s="42">
        <v>0.06</v>
      </c>
      <c r="J3551" s="31" t="str">
        <f t="shared" si="388"/>
        <v>Moderate (6–10%)</v>
      </c>
      <c r="K3551" s="41">
        <f t="shared" si="389"/>
        <v>380.694</v>
      </c>
      <c r="L3551" s="41">
        <f t="shared" si="390"/>
        <v>5964.206</v>
      </c>
      <c r="M3551" s="39">
        <v>1</v>
      </c>
      <c r="N3551" s="43">
        <f t="shared" si="391"/>
        <v>0.00746268656716418</v>
      </c>
      <c r="O3551" s="44" t="s">
        <v>32</v>
      </c>
      <c r="P3551" s="45" t="s">
        <v>28</v>
      </c>
    </row>
    <row r="3552" ht="22.5" customHeight="1" spans="1:16">
      <c r="A3552" s="46" t="s">
        <v>59</v>
      </c>
      <c r="B3552" s="47" t="s">
        <v>60</v>
      </c>
      <c r="C3552" s="48">
        <v>44977</v>
      </c>
      <c r="D3552" s="47" t="str">
        <f t="shared" si="385"/>
        <v>February</v>
      </c>
      <c r="E3552" s="47">
        <f t="shared" si="386"/>
        <v>2023</v>
      </c>
      <c r="F3552" s="49">
        <v>124</v>
      </c>
      <c r="G3552" s="50">
        <v>44.25</v>
      </c>
      <c r="H3552" s="51">
        <f t="shared" si="387"/>
        <v>5487</v>
      </c>
      <c r="I3552" s="52">
        <v>0.08</v>
      </c>
      <c r="J3552" s="31" t="str">
        <f t="shared" si="388"/>
        <v>Moderate (6–10%)</v>
      </c>
      <c r="K3552" s="51">
        <f t="shared" si="389"/>
        <v>438.96</v>
      </c>
      <c r="L3552" s="51">
        <f t="shared" si="390"/>
        <v>5048.04</v>
      </c>
      <c r="M3552" s="49">
        <v>2</v>
      </c>
      <c r="N3552" s="53">
        <f t="shared" si="391"/>
        <v>0.0161290322580645</v>
      </c>
      <c r="O3552" s="54" t="s">
        <v>31</v>
      </c>
      <c r="P3552" s="55" t="s">
        <v>28</v>
      </c>
    </row>
    <row r="3553" ht="22.5" customHeight="1" spans="1:16">
      <c r="A3553" s="36" t="s">
        <v>46</v>
      </c>
      <c r="B3553" s="37" t="s">
        <v>47</v>
      </c>
      <c r="C3553" s="38">
        <v>45019</v>
      </c>
      <c r="D3553" s="37" t="str">
        <f t="shared" si="385"/>
        <v>April</v>
      </c>
      <c r="E3553" s="37">
        <f t="shared" si="386"/>
        <v>2023</v>
      </c>
      <c r="F3553" s="39">
        <v>176</v>
      </c>
      <c r="G3553" s="40">
        <v>32.59</v>
      </c>
      <c r="H3553" s="41">
        <f t="shared" si="387"/>
        <v>5735.84</v>
      </c>
      <c r="I3553" s="42">
        <v>0.16</v>
      </c>
      <c r="J3553" s="31" t="str">
        <f t="shared" si="388"/>
        <v>Very High (16–20%)</v>
      </c>
      <c r="K3553" s="41">
        <f t="shared" si="389"/>
        <v>917.7344</v>
      </c>
      <c r="L3553" s="41">
        <f t="shared" si="390"/>
        <v>4818.1056</v>
      </c>
      <c r="M3553" s="39">
        <v>3</v>
      </c>
      <c r="N3553" s="43">
        <f t="shared" si="391"/>
        <v>0.0170454545454545</v>
      </c>
      <c r="O3553" s="44" t="s">
        <v>31</v>
      </c>
      <c r="P3553" s="45" t="s">
        <v>29</v>
      </c>
    </row>
    <row r="3554" ht="22.5" customHeight="1" spans="1:16">
      <c r="A3554" s="46" t="s">
        <v>58</v>
      </c>
      <c r="B3554" s="47" t="s">
        <v>57</v>
      </c>
      <c r="C3554" s="48">
        <v>45054</v>
      </c>
      <c r="D3554" s="47" t="str">
        <f t="shared" si="385"/>
        <v>May</v>
      </c>
      <c r="E3554" s="47">
        <f t="shared" si="386"/>
        <v>2023</v>
      </c>
      <c r="F3554" s="49">
        <v>158</v>
      </c>
      <c r="G3554" s="50">
        <v>58.17</v>
      </c>
      <c r="H3554" s="51">
        <f t="shared" si="387"/>
        <v>9190.86</v>
      </c>
      <c r="I3554" s="52">
        <v>0.07</v>
      </c>
      <c r="J3554" s="31" t="str">
        <f t="shared" si="388"/>
        <v>Moderate (6–10%)</v>
      </c>
      <c r="K3554" s="51">
        <f t="shared" si="389"/>
        <v>643.360200000001</v>
      </c>
      <c r="L3554" s="51">
        <f t="shared" si="390"/>
        <v>8547.4998</v>
      </c>
      <c r="M3554" s="49">
        <v>2</v>
      </c>
      <c r="N3554" s="53">
        <f t="shared" si="391"/>
        <v>0.0126582278481013</v>
      </c>
      <c r="O3554" s="54" t="s">
        <v>33</v>
      </c>
      <c r="P3554" s="55" t="s">
        <v>30</v>
      </c>
    </row>
    <row r="3555" ht="22.5" customHeight="1" spans="1:16">
      <c r="A3555" s="36" t="s">
        <v>63</v>
      </c>
      <c r="B3555" s="37" t="s">
        <v>57</v>
      </c>
      <c r="C3555" s="38">
        <v>45054</v>
      </c>
      <c r="D3555" s="37" t="str">
        <f t="shared" si="385"/>
        <v>May</v>
      </c>
      <c r="E3555" s="37">
        <f t="shared" si="386"/>
        <v>2023</v>
      </c>
      <c r="F3555" s="39">
        <v>122</v>
      </c>
      <c r="G3555" s="40">
        <v>26.79</v>
      </c>
      <c r="H3555" s="41">
        <f t="shared" si="387"/>
        <v>3268.38</v>
      </c>
      <c r="I3555" s="42">
        <v>0.1</v>
      </c>
      <c r="J3555" s="31" t="str">
        <f t="shared" si="388"/>
        <v>Moderate (6–10%)</v>
      </c>
      <c r="K3555" s="41">
        <f t="shared" si="389"/>
        <v>326.838</v>
      </c>
      <c r="L3555" s="41">
        <f t="shared" si="390"/>
        <v>2941.542</v>
      </c>
      <c r="M3555" s="39">
        <v>1</v>
      </c>
      <c r="N3555" s="43">
        <f t="shared" si="391"/>
        <v>0.00819672131147541</v>
      </c>
      <c r="O3555" s="44" t="s">
        <v>31</v>
      </c>
      <c r="P3555" s="45" t="s">
        <v>30</v>
      </c>
    </row>
    <row r="3556" ht="22.5" customHeight="1" spans="1:16">
      <c r="A3556" s="46" t="s">
        <v>54</v>
      </c>
      <c r="B3556" s="47" t="s">
        <v>55</v>
      </c>
      <c r="C3556" s="48">
        <v>45061</v>
      </c>
      <c r="D3556" s="47" t="str">
        <f t="shared" si="385"/>
        <v>May</v>
      </c>
      <c r="E3556" s="47">
        <f t="shared" si="386"/>
        <v>2023</v>
      </c>
      <c r="F3556" s="49">
        <v>169</v>
      </c>
      <c r="G3556" s="50">
        <v>55.45</v>
      </c>
      <c r="H3556" s="51">
        <f t="shared" si="387"/>
        <v>9371.05</v>
      </c>
      <c r="I3556" s="52">
        <v>0.14</v>
      </c>
      <c r="J3556" s="31" t="str">
        <f t="shared" si="388"/>
        <v>High (11–15%)</v>
      </c>
      <c r="K3556" s="51">
        <f t="shared" si="389"/>
        <v>1311.947</v>
      </c>
      <c r="L3556" s="51">
        <f t="shared" si="390"/>
        <v>8059.103</v>
      </c>
      <c r="M3556" s="49">
        <v>2</v>
      </c>
      <c r="N3556" s="53">
        <f t="shared" si="391"/>
        <v>0.0118343195266272</v>
      </c>
      <c r="O3556" s="54" t="s">
        <v>32</v>
      </c>
      <c r="P3556" s="55" t="s">
        <v>29</v>
      </c>
    </row>
    <row r="3557" ht="22.5" customHeight="1" spans="1:16">
      <c r="A3557" s="36" t="s">
        <v>6</v>
      </c>
      <c r="B3557" s="37" t="s">
        <v>51</v>
      </c>
      <c r="C3557" s="38">
        <v>45068</v>
      </c>
      <c r="D3557" s="37" t="str">
        <f t="shared" si="385"/>
        <v>May</v>
      </c>
      <c r="E3557" s="37">
        <f t="shared" si="386"/>
        <v>2023</v>
      </c>
      <c r="F3557" s="39">
        <v>164</v>
      </c>
      <c r="G3557" s="40">
        <v>49.73</v>
      </c>
      <c r="H3557" s="41">
        <f t="shared" si="387"/>
        <v>8155.72</v>
      </c>
      <c r="I3557" s="42">
        <v>0.21</v>
      </c>
      <c r="J3557" s="31" t="str">
        <f t="shared" si="388"/>
        <v>Maximum (21–25%)</v>
      </c>
      <c r="K3557" s="41">
        <f t="shared" si="389"/>
        <v>1712.7012</v>
      </c>
      <c r="L3557" s="41">
        <f t="shared" si="390"/>
        <v>6443.0188</v>
      </c>
      <c r="M3557" s="39">
        <v>3</v>
      </c>
      <c r="N3557" s="43">
        <f t="shared" si="391"/>
        <v>0.0182926829268293</v>
      </c>
      <c r="O3557" s="44" t="s">
        <v>33</v>
      </c>
      <c r="P3557" s="45" t="s">
        <v>30</v>
      </c>
    </row>
    <row r="3558" ht="22.5" customHeight="1" spans="1:16">
      <c r="A3558" s="46" t="s">
        <v>59</v>
      </c>
      <c r="B3558" s="47" t="s">
        <v>60</v>
      </c>
      <c r="C3558" s="48">
        <v>45068</v>
      </c>
      <c r="D3558" s="47" t="str">
        <f t="shared" si="385"/>
        <v>May</v>
      </c>
      <c r="E3558" s="47">
        <f t="shared" si="386"/>
        <v>2023</v>
      </c>
      <c r="F3558" s="49">
        <v>163</v>
      </c>
      <c r="G3558" s="50">
        <v>36.37</v>
      </c>
      <c r="H3558" s="51">
        <f t="shared" si="387"/>
        <v>5928.31</v>
      </c>
      <c r="I3558" s="52">
        <v>0.25</v>
      </c>
      <c r="J3558" s="31" t="str">
        <f t="shared" si="388"/>
        <v>Maximum (21–25%)</v>
      </c>
      <c r="K3558" s="51">
        <f t="shared" si="389"/>
        <v>1482.0775</v>
      </c>
      <c r="L3558" s="51">
        <f t="shared" si="390"/>
        <v>4446.2325</v>
      </c>
      <c r="M3558" s="49">
        <v>0</v>
      </c>
      <c r="N3558" s="53">
        <f t="shared" si="391"/>
        <v>0</v>
      </c>
      <c r="O3558" s="54" t="s">
        <v>32</v>
      </c>
      <c r="P3558" s="55" t="s">
        <v>30</v>
      </c>
    </row>
    <row r="3559" ht="22.5" customHeight="1" spans="1:16">
      <c r="A3559" s="36" t="s">
        <v>58</v>
      </c>
      <c r="B3559" s="37" t="s">
        <v>57</v>
      </c>
      <c r="C3559" s="38">
        <v>45089</v>
      </c>
      <c r="D3559" s="37" t="str">
        <f t="shared" si="385"/>
        <v>June</v>
      </c>
      <c r="E3559" s="37">
        <f t="shared" si="386"/>
        <v>2023</v>
      </c>
      <c r="F3559" s="39">
        <v>153</v>
      </c>
      <c r="G3559" s="40">
        <v>36.16</v>
      </c>
      <c r="H3559" s="41">
        <f t="shared" si="387"/>
        <v>5532.48</v>
      </c>
      <c r="I3559" s="42">
        <v>0.25</v>
      </c>
      <c r="J3559" s="31" t="str">
        <f t="shared" si="388"/>
        <v>Maximum (21–25%)</v>
      </c>
      <c r="K3559" s="41">
        <f t="shared" si="389"/>
        <v>1383.12</v>
      </c>
      <c r="L3559" s="41">
        <f t="shared" si="390"/>
        <v>4149.36</v>
      </c>
      <c r="M3559" s="39">
        <v>2</v>
      </c>
      <c r="N3559" s="43">
        <f t="shared" si="391"/>
        <v>0.0130718954248366</v>
      </c>
      <c r="O3559" s="44" t="s">
        <v>32</v>
      </c>
      <c r="P3559" s="45" t="s">
        <v>28</v>
      </c>
    </row>
    <row r="3560" ht="22.5" customHeight="1" spans="1:16">
      <c r="A3560" s="46" t="s">
        <v>63</v>
      </c>
      <c r="B3560" s="47" t="s">
        <v>57</v>
      </c>
      <c r="C3560" s="48">
        <v>45089</v>
      </c>
      <c r="D3560" s="47" t="str">
        <f t="shared" si="385"/>
        <v>June</v>
      </c>
      <c r="E3560" s="47">
        <f t="shared" si="386"/>
        <v>2023</v>
      </c>
      <c r="F3560" s="49">
        <v>134</v>
      </c>
      <c r="G3560" s="50">
        <v>14.57</v>
      </c>
      <c r="H3560" s="51">
        <f t="shared" si="387"/>
        <v>1952.38</v>
      </c>
      <c r="I3560" s="52">
        <v>0.23</v>
      </c>
      <c r="J3560" s="31" t="str">
        <f t="shared" si="388"/>
        <v>Maximum (21–25%)</v>
      </c>
      <c r="K3560" s="51">
        <f t="shared" si="389"/>
        <v>449.0474</v>
      </c>
      <c r="L3560" s="51">
        <f t="shared" si="390"/>
        <v>1503.3326</v>
      </c>
      <c r="M3560" s="49">
        <v>0</v>
      </c>
      <c r="N3560" s="53">
        <f t="shared" si="391"/>
        <v>0</v>
      </c>
      <c r="O3560" s="54" t="s">
        <v>33</v>
      </c>
      <c r="P3560" s="55" t="s">
        <v>28</v>
      </c>
    </row>
    <row r="3561" ht="22.5" customHeight="1" spans="1:16">
      <c r="A3561" s="36" t="s">
        <v>54</v>
      </c>
      <c r="B3561" s="37" t="s">
        <v>55</v>
      </c>
      <c r="C3561" s="38">
        <v>45103</v>
      </c>
      <c r="D3561" s="37" t="str">
        <f t="shared" si="385"/>
        <v>June</v>
      </c>
      <c r="E3561" s="37">
        <f t="shared" si="386"/>
        <v>2023</v>
      </c>
      <c r="F3561" s="39">
        <v>161</v>
      </c>
      <c r="G3561" s="40">
        <v>58.28</v>
      </c>
      <c r="H3561" s="41">
        <f t="shared" si="387"/>
        <v>9383.08</v>
      </c>
      <c r="I3561" s="42">
        <v>0.14</v>
      </c>
      <c r="J3561" s="31" t="str">
        <f t="shared" si="388"/>
        <v>High (11–15%)</v>
      </c>
      <c r="K3561" s="41">
        <f t="shared" si="389"/>
        <v>1313.6312</v>
      </c>
      <c r="L3561" s="41">
        <f t="shared" si="390"/>
        <v>8069.4488</v>
      </c>
      <c r="M3561" s="39">
        <v>2</v>
      </c>
      <c r="N3561" s="43">
        <f t="shared" si="391"/>
        <v>0.0124223602484472</v>
      </c>
      <c r="O3561" s="44" t="s">
        <v>33</v>
      </c>
      <c r="P3561" s="45" t="s">
        <v>29</v>
      </c>
    </row>
    <row r="3562" ht="22.5" customHeight="1" spans="1:16">
      <c r="A3562" s="46" t="s">
        <v>48</v>
      </c>
      <c r="B3562" s="47" t="s">
        <v>49</v>
      </c>
      <c r="C3562" s="48">
        <v>45138</v>
      </c>
      <c r="D3562" s="47" t="str">
        <f t="shared" si="385"/>
        <v>July</v>
      </c>
      <c r="E3562" s="47">
        <f t="shared" si="386"/>
        <v>2023</v>
      </c>
      <c r="F3562" s="49">
        <v>140</v>
      </c>
      <c r="G3562" s="50">
        <v>51.76</v>
      </c>
      <c r="H3562" s="51">
        <f t="shared" si="387"/>
        <v>7246.4</v>
      </c>
      <c r="I3562" s="52">
        <v>0.19</v>
      </c>
      <c r="J3562" s="31" t="str">
        <f t="shared" si="388"/>
        <v>Very High (16–20%)</v>
      </c>
      <c r="K3562" s="51">
        <f t="shared" si="389"/>
        <v>1376.816</v>
      </c>
      <c r="L3562" s="51">
        <f t="shared" si="390"/>
        <v>5869.584</v>
      </c>
      <c r="M3562" s="49">
        <v>2</v>
      </c>
      <c r="N3562" s="53">
        <f t="shared" si="391"/>
        <v>0.0142857142857143</v>
      </c>
      <c r="O3562" s="54" t="s">
        <v>32</v>
      </c>
      <c r="P3562" s="55" t="s">
        <v>30</v>
      </c>
    </row>
    <row r="3563" ht="22.5" customHeight="1" spans="1:16">
      <c r="A3563" s="36" t="s">
        <v>58</v>
      </c>
      <c r="B3563" s="37" t="s">
        <v>57</v>
      </c>
      <c r="C3563" s="38">
        <v>45145</v>
      </c>
      <c r="D3563" s="37" t="str">
        <f t="shared" si="385"/>
        <v>August</v>
      </c>
      <c r="E3563" s="37">
        <f t="shared" si="386"/>
        <v>2023</v>
      </c>
      <c r="F3563" s="39">
        <v>154</v>
      </c>
      <c r="G3563" s="40">
        <v>25.35</v>
      </c>
      <c r="H3563" s="41">
        <f t="shared" si="387"/>
        <v>3903.9</v>
      </c>
      <c r="I3563" s="42">
        <v>0.21</v>
      </c>
      <c r="J3563" s="31" t="str">
        <f t="shared" si="388"/>
        <v>Maximum (21–25%)</v>
      </c>
      <c r="K3563" s="41">
        <f t="shared" si="389"/>
        <v>819.819</v>
      </c>
      <c r="L3563" s="41">
        <f t="shared" si="390"/>
        <v>3084.081</v>
      </c>
      <c r="M3563" s="39">
        <v>3</v>
      </c>
      <c r="N3563" s="43">
        <f t="shared" si="391"/>
        <v>0.0194805194805195</v>
      </c>
      <c r="O3563" s="44" t="s">
        <v>32</v>
      </c>
      <c r="P3563" s="45" t="s">
        <v>29</v>
      </c>
    </row>
    <row r="3564" ht="22.5" customHeight="1" spans="1:16">
      <c r="A3564" s="46" t="s">
        <v>7</v>
      </c>
      <c r="B3564" s="47" t="s">
        <v>47</v>
      </c>
      <c r="C3564" s="48">
        <v>45166</v>
      </c>
      <c r="D3564" s="47" t="str">
        <f t="shared" si="385"/>
        <v>August</v>
      </c>
      <c r="E3564" s="47">
        <f t="shared" si="386"/>
        <v>2023</v>
      </c>
      <c r="F3564" s="49">
        <v>126</v>
      </c>
      <c r="G3564" s="50">
        <v>36.95</v>
      </c>
      <c r="H3564" s="51">
        <f t="shared" si="387"/>
        <v>4655.7</v>
      </c>
      <c r="I3564" s="52">
        <v>0.22</v>
      </c>
      <c r="J3564" s="31" t="str">
        <f t="shared" si="388"/>
        <v>Maximum (21–25%)</v>
      </c>
      <c r="K3564" s="51">
        <f t="shared" si="389"/>
        <v>1024.254</v>
      </c>
      <c r="L3564" s="51">
        <f t="shared" si="390"/>
        <v>3631.446</v>
      </c>
      <c r="M3564" s="49">
        <v>1</v>
      </c>
      <c r="N3564" s="53">
        <f t="shared" si="391"/>
        <v>0.00793650793650794</v>
      </c>
      <c r="O3564" s="54" t="s">
        <v>31</v>
      </c>
      <c r="P3564" s="55" t="s">
        <v>28</v>
      </c>
    </row>
    <row r="3565" ht="22.5" customHeight="1" spans="1:16">
      <c r="A3565" s="36" t="s">
        <v>8</v>
      </c>
      <c r="B3565" s="37" t="s">
        <v>45</v>
      </c>
      <c r="C3565" s="38">
        <v>45187</v>
      </c>
      <c r="D3565" s="37" t="str">
        <f t="shared" si="385"/>
        <v>September</v>
      </c>
      <c r="E3565" s="37">
        <f t="shared" si="386"/>
        <v>2023</v>
      </c>
      <c r="F3565" s="39">
        <v>152</v>
      </c>
      <c r="G3565" s="40">
        <v>24.13</v>
      </c>
      <c r="H3565" s="41">
        <f t="shared" si="387"/>
        <v>3667.76</v>
      </c>
      <c r="I3565" s="42">
        <v>0.12</v>
      </c>
      <c r="J3565" s="31" t="str">
        <f t="shared" si="388"/>
        <v>High (11–15%)</v>
      </c>
      <c r="K3565" s="41">
        <f t="shared" si="389"/>
        <v>440.1312</v>
      </c>
      <c r="L3565" s="41">
        <f t="shared" si="390"/>
        <v>3227.6288</v>
      </c>
      <c r="M3565" s="39">
        <v>0</v>
      </c>
      <c r="N3565" s="43">
        <f t="shared" si="391"/>
        <v>0</v>
      </c>
      <c r="O3565" s="44" t="s">
        <v>32</v>
      </c>
      <c r="P3565" s="45" t="s">
        <v>28</v>
      </c>
    </row>
    <row r="3566" ht="22.5" customHeight="1" spans="1:16">
      <c r="A3566" s="46" t="s">
        <v>7</v>
      </c>
      <c r="B3566" s="47" t="s">
        <v>47</v>
      </c>
      <c r="C3566" s="48">
        <v>45194</v>
      </c>
      <c r="D3566" s="47" t="str">
        <f t="shared" si="385"/>
        <v>September</v>
      </c>
      <c r="E3566" s="47">
        <f t="shared" si="386"/>
        <v>2023</v>
      </c>
      <c r="F3566" s="49">
        <v>145</v>
      </c>
      <c r="G3566" s="50">
        <v>33.4</v>
      </c>
      <c r="H3566" s="51">
        <f t="shared" si="387"/>
        <v>4843</v>
      </c>
      <c r="I3566" s="52">
        <v>0.01</v>
      </c>
      <c r="J3566" s="31" t="str">
        <f t="shared" si="388"/>
        <v>Low (1–5%)</v>
      </c>
      <c r="K3566" s="51">
        <f t="shared" si="389"/>
        <v>48.4300000000003</v>
      </c>
      <c r="L3566" s="51">
        <f t="shared" si="390"/>
        <v>4794.57</v>
      </c>
      <c r="M3566" s="49">
        <v>3</v>
      </c>
      <c r="N3566" s="53">
        <f t="shared" si="391"/>
        <v>0.0206896551724138</v>
      </c>
      <c r="O3566" s="54" t="s">
        <v>32</v>
      </c>
      <c r="P3566" s="55" t="s">
        <v>29</v>
      </c>
    </row>
    <row r="3567" ht="22.5" customHeight="1" spans="1:16">
      <c r="A3567" s="36" t="s">
        <v>56</v>
      </c>
      <c r="B3567" s="37" t="s">
        <v>57</v>
      </c>
      <c r="C3567" s="38">
        <v>45208</v>
      </c>
      <c r="D3567" s="37" t="str">
        <f t="shared" si="385"/>
        <v>October</v>
      </c>
      <c r="E3567" s="37">
        <f t="shared" si="386"/>
        <v>2023</v>
      </c>
      <c r="F3567" s="39">
        <v>143</v>
      </c>
      <c r="G3567" s="40">
        <v>21.44</v>
      </c>
      <c r="H3567" s="41">
        <f t="shared" si="387"/>
        <v>3065.92</v>
      </c>
      <c r="I3567" s="42">
        <v>0.19</v>
      </c>
      <c r="J3567" s="31" t="str">
        <f t="shared" si="388"/>
        <v>Very High (16–20%)</v>
      </c>
      <c r="K3567" s="41">
        <f t="shared" si="389"/>
        <v>582.5248</v>
      </c>
      <c r="L3567" s="41">
        <f t="shared" si="390"/>
        <v>2483.3952</v>
      </c>
      <c r="M3567" s="39">
        <v>1</v>
      </c>
      <c r="N3567" s="43">
        <f t="shared" si="391"/>
        <v>0.00699300699300699</v>
      </c>
      <c r="O3567" s="44" t="s">
        <v>31</v>
      </c>
      <c r="P3567" s="45" t="s">
        <v>28</v>
      </c>
    </row>
    <row r="3568" ht="22.5" customHeight="1" spans="1:16">
      <c r="A3568" s="46" t="s">
        <v>52</v>
      </c>
      <c r="B3568" s="47" t="s">
        <v>53</v>
      </c>
      <c r="C3568" s="48">
        <v>45215</v>
      </c>
      <c r="D3568" s="47" t="str">
        <f t="shared" si="385"/>
        <v>October</v>
      </c>
      <c r="E3568" s="47">
        <f t="shared" si="386"/>
        <v>2023</v>
      </c>
      <c r="F3568" s="49">
        <v>158</v>
      </c>
      <c r="G3568" s="50">
        <v>47.41</v>
      </c>
      <c r="H3568" s="51">
        <f t="shared" si="387"/>
        <v>7490.78</v>
      </c>
      <c r="I3568" s="52">
        <v>0.12</v>
      </c>
      <c r="J3568" s="31" t="str">
        <f t="shared" si="388"/>
        <v>High (11–15%)</v>
      </c>
      <c r="K3568" s="51">
        <f t="shared" si="389"/>
        <v>898.8936</v>
      </c>
      <c r="L3568" s="51">
        <f t="shared" si="390"/>
        <v>6591.8864</v>
      </c>
      <c r="M3568" s="49">
        <v>0</v>
      </c>
      <c r="N3568" s="53">
        <f t="shared" si="391"/>
        <v>0</v>
      </c>
      <c r="O3568" s="54" t="s">
        <v>32</v>
      </c>
      <c r="P3568" s="55" t="s">
        <v>28</v>
      </c>
    </row>
    <row r="3569" ht="22.5" customHeight="1" spans="1:16">
      <c r="A3569" s="36" t="s">
        <v>6</v>
      </c>
      <c r="B3569" s="37" t="s">
        <v>51</v>
      </c>
      <c r="C3569" s="38">
        <v>45222</v>
      </c>
      <c r="D3569" s="37" t="str">
        <f t="shared" si="385"/>
        <v>October</v>
      </c>
      <c r="E3569" s="37">
        <f t="shared" si="386"/>
        <v>2023</v>
      </c>
      <c r="F3569" s="39">
        <v>150</v>
      </c>
      <c r="G3569" s="40">
        <v>28.86</v>
      </c>
      <c r="H3569" s="41">
        <f t="shared" si="387"/>
        <v>4329</v>
      </c>
      <c r="I3569" s="42">
        <v>0.13</v>
      </c>
      <c r="J3569" s="31" t="str">
        <f t="shared" si="388"/>
        <v>High (11–15%)</v>
      </c>
      <c r="K3569" s="41">
        <f t="shared" si="389"/>
        <v>562.77</v>
      </c>
      <c r="L3569" s="41">
        <f t="shared" si="390"/>
        <v>3766.23</v>
      </c>
      <c r="M3569" s="39">
        <v>2</v>
      </c>
      <c r="N3569" s="43">
        <f t="shared" si="391"/>
        <v>0.0133333333333333</v>
      </c>
      <c r="O3569" s="44" t="s">
        <v>31</v>
      </c>
      <c r="P3569" s="45" t="s">
        <v>30</v>
      </c>
    </row>
    <row r="3570" ht="22.5" customHeight="1" spans="1:16">
      <c r="A3570" s="46" t="s">
        <v>59</v>
      </c>
      <c r="B3570" s="47" t="s">
        <v>60</v>
      </c>
      <c r="C3570" s="48">
        <v>45229</v>
      </c>
      <c r="D3570" s="47" t="str">
        <f t="shared" si="385"/>
        <v>October</v>
      </c>
      <c r="E3570" s="47">
        <f t="shared" si="386"/>
        <v>2023</v>
      </c>
      <c r="F3570" s="49">
        <v>152</v>
      </c>
      <c r="G3570" s="50">
        <v>47.29</v>
      </c>
      <c r="H3570" s="51">
        <f t="shared" si="387"/>
        <v>7188.08</v>
      </c>
      <c r="I3570" s="52">
        <v>0.15</v>
      </c>
      <c r="J3570" s="31" t="str">
        <f t="shared" si="388"/>
        <v>High (11–15%)</v>
      </c>
      <c r="K3570" s="51">
        <f t="shared" si="389"/>
        <v>1078.212</v>
      </c>
      <c r="L3570" s="51">
        <f t="shared" si="390"/>
        <v>6109.868</v>
      </c>
      <c r="M3570" s="49">
        <v>2</v>
      </c>
      <c r="N3570" s="53">
        <f t="shared" si="391"/>
        <v>0.0131578947368421</v>
      </c>
      <c r="O3570" s="54" t="s">
        <v>31</v>
      </c>
      <c r="P3570" s="55" t="s">
        <v>30</v>
      </c>
    </row>
    <row r="3571" ht="22.5" customHeight="1" spans="1:16">
      <c r="A3571" s="36" t="s">
        <v>56</v>
      </c>
      <c r="B3571" s="37" t="s">
        <v>57</v>
      </c>
      <c r="C3571" s="38">
        <v>45229</v>
      </c>
      <c r="D3571" s="37" t="str">
        <f t="shared" si="385"/>
        <v>October</v>
      </c>
      <c r="E3571" s="37">
        <f t="shared" si="386"/>
        <v>2023</v>
      </c>
      <c r="F3571" s="39">
        <v>162</v>
      </c>
      <c r="G3571" s="40">
        <v>33.65</v>
      </c>
      <c r="H3571" s="41">
        <f t="shared" si="387"/>
        <v>5451.3</v>
      </c>
      <c r="I3571" s="42">
        <v>0.09</v>
      </c>
      <c r="J3571" s="31" t="str">
        <f t="shared" si="388"/>
        <v>Moderate (6–10%)</v>
      </c>
      <c r="K3571" s="41">
        <f t="shared" si="389"/>
        <v>490.617</v>
      </c>
      <c r="L3571" s="41">
        <f t="shared" si="390"/>
        <v>4960.683</v>
      </c>
      <c r="M3571" s="39">
        <v>0</v>
      </c>
      <c r="N3571" s="43">
        <f t="shared" si="391"/>
        <v>0</v>
      </c>
      <c r="O3571" s="44" t="s">
        <v>31</v>
      </c>
      <c r="P3571" s="45" t="s">
        <v>28</v>
      </c>
    </row>
    <row r="3572" ht="22.5" customHeight="1" spans="1:16">
      <c r="A3572" s="46" t="s">
        <v>9</v>
      </c>
      <c r="B3572" s="47" t="s">
        <v>62</v>
      </c>
      <c r="C3572" s="48">
        <v>45257</v>
      </c>
      <c r="D3572" s="47" t="str">
        <f t="shared" si="385"/>
        <v>November</v>
      </c>
      <c r="E3572" s="47">
        <f t="shared" si="386"/>
        <v>2023</v>
      </c>
      <c r="F3572" s="49">
        <v>145</v>
      </c>
      <c r="G3572" s="50">
        <v>23.8</v>
      </c>
      <c r="H3572" s="51">
        <f t="shared" si="387"/>
        <v>3451</v>
      </c>
      <c r="I3572" s="52">
        <v>0.03</v>
      </c>
      <c r="J3572" s="31" t="str">
        <f t="shared" si="388"/>
        <v>Low (1–5%)</v>
      </c>
      <c r="K3572" s="51">
        <f t="shared" si="389"/>
        <v>103.53</v>
      </c>
      <c r="L3572" s="51">
        <f t="shared" si="390"/>
        <v>3347.47</v>
      </c>
      <c r="M3572" s="49">
        <v>1</v>
      </c>
      <c r="N3572" s="53">
        <f t="shared" si="391"/>
        <v>0.00689655172413793</v>
      </c>
      <c r="O3572" s="54" t="s">
        <v>31</v>
      </c>
      <c r="P3572" s="55" t="s">
        <v>28</v>
      </c>
    </row>
    <row r="3573" ht="22.5" customHeight="1" spans="1:16">
      <c r="A3573" s="36" t="s">
        <v>63</v>
      </c>
      <c r="B3573" s="37" t="s">
        <v>57</v>
      </c>
      <c r="C3573" s="38">
        <v>45264</v>
      </c>
      <c r="D3573" s="37" t="str">
        <f t="shared" si="385"/>
        <v>December</v>
      </c>
      <c r="E3573" s="37">
        <f t="shared" si="386"/>
        <v>2023</v>
      </c>
      <c r="F3573" s="39">
        <v>161</v>
      </c>
      <c r="G3573" s="40">
        <v>38.69</v>
      </c>
      <c r="H3573" s="41">
        <f t="shared" si="387"/>
        <v>6229.09</v>
      </c>
      <c r="I3573" s="42">
        <v>0.21</v>
      </c>
      <c r="J3573" s="31" t="str">
        <f t="shared" si="388"/>
        <v>Maximum (21–25%)</v>
      </c>
      <c r="K3573" s="41">
        <f t="shared" si="389"/>
        <v>1308.1089</v>
      </c>
      <c r="L3573" s="41">
        <f t="shared" si="390"/>
        <v>4920.9811</v>
      </c>
      <c r="M3573" s="39">
        <v>2</v>
      </c>
      <c r="N3573" s="43">
        <f t="shared" si="391"/>
        <v>0.0124223602484472</v>
      </c>
      <c r="O3573" s="44" t="s">
        <v>33</v>
      </c>
      <c r="P3573" s="45" t="s">
        <v>29</v>
      </c>
    </row>
    <row r="3574" ht="22.5" customHeight="1" spans="1:16">
      <c r="A3574" s="46" t="s">
        <v>54</v>
      </c>
      <c r="B3574" s="47" t="s">
        <v>55</v>
      </c>
      <c r="C3574" s="48">
        <v>45271</v>
      </c>
      <c r="D3574" s="47" t="str">
        <f t="shared" si="385"/>
        <v>December</v>
      </c>
      <c r="E3574" s="47">
        <f t="shared" si="386"/>
        <v>2023</v>
      </c>
      <c r="F3574" s="49">
        <v>153</v>
      </c>
      <c r="G3574" s="50">
        <v>37.27</v>
      </c>
      <c r="H3574" s="51">
        <f t="shared" si="387"/>
        <v>5702.31</v>
      </c>
      <c r="I3574" s="52">
        <v>0.23</v>
      </c>
      <c r="J3574" s="31" t="str">
        <f t="shared" si="388"/>
        <v>Maximum (21–25%)</v>
      </c>
      <c r="K3574" s="51">
        <f t="shared" si="389"/>
        <v>1311.5313</v>
      </c>
      <c r="L3574" s="51">
        <f t="shared" si="390"/>
        <v>4390.7787</v>
      </c>
      <c r="M3574" s="49">
        <v>1</v>
      </c>
      <c r="N3574" s="53">
        <f t="shared" si="391"/>
        <v>0.0065359477124183</v>
      </c>
      <c r="O3574" s="54" t="s">
        <v>32</v>
      </c>
      <c r="P3574" s="55" t="s">
        <v>29</v>
      </c>
    </row>
    <row r="3575" ht="22.5" customHeight="1" spans="1:16">
      <c r="A3575" s="36" t="s">
        <v>64</v>
      </c>
      <c r="B3575" s="37" t="s">
        <v>65</v>
      </c>
      <c r="C3575" s="38">
        <v>45278</v>
      </c>
      <c r="D3575" s="37" t="str">
        <f t="shared" si="385"/>
        <v>December</v>
      </c>
      <c r="E3575" s="37">
        <f t="shared" si="386"/>
        <v>2023</v>
      </c>
      <c r="F3575" s="39">
        <v>161</v>
      </c>
      <c r="G3575" s="40">
        <v>42.51</v>
      </c>
      <c r="H3575" s="41">
        <f t="shared" si="387"/>
        <v>6844.11</v>
      </c>
      <c r="I3575" s="42">
        <v>0.17</v>
      </c>
      <c r="J3575" s="31" t="str">
        <f t="shared" si="388"/>
        <v>Very High (16–20%)</v>
      </c>
      <c r="K3575" s="41">
        <f t="shared" si="389"/>
        <v>1163.4987</v>
      </c>
      <c r="L3575" s="41">
        <f t="shared" si="390"/>
        <v>5680.6113</v>
      </c>
      <c r="M3575" s="39">
        <v>2</v>
      </c>
      <c r="N3575" s="43">
        <f t="shared" si="391"/>
        <v>0.0124223602484472</v>
      </c>
      <c r="O3575" s="44" t="s">
        <v>32</v>
      </c>
      <c r="P3575" s="45" t="s">
        <v>30</v>
      </c>
    </row>
    <row r="3576" ht="22.5" customHeight="1" spans="1:16">
      <c r="A3576" s="46" t="s">
        <v>52</v>
      </c>
      <c r="B3576" s="47" t="s">
        <v>53</v>
      </c>
      <c r="C3576" s="48">
        <v>45292</v>
      </c>
      <c r="D3576" s="47" t="str">
        <f t="shared" si="385"/>
        <v>January</v>
      </c>
      <c r="E3576" s="47">
        <f t="shared" si="386"/>
        <v>2024</v>
      </c>
      <c r="F3576" s="49">
        <v>172</v>
      </c>
      <c r="G3576" s="50">
        <v>15.23</v>
      </c>
      <c r="H3576" s="51">
        <f t="shared" si="387"/>
        <v>2619.56</v>
      </c>
      <c r="I3576" s="52">
        <v>0.22</v>
      </c>
      <c r="J3576" s="31" t="str">
        <f t="shared" si="388"/>
        <v>Maximum (21–25%)</v>
      </c>
      <c r="K3576" s="51">
        <f t="shared" si="389"/>
        <v>576.3032</v>
      </c>
      <c r="L3576" s="51">
        <f t="shared" si="390"/>
        <v>2043.2568</v>
      </c>
      <c r="M3576" s="49">
        <v>7</v>
      </c>
      <c r="N3576" s="53">
        <f t="shared" si="391"/>
        <v>0.0406976744186047</v>
      </c>
      <c r="O3576" s="54" t="s">
        <v>31</v>
      </c>
      <c r="P3576" s="55" t="s">
        <v>30</v>
      </c>
    </row>
    <row r="3577" ht="22.5" customHeight="1" spans="1:16">
      <c r="A3577" s="36" t="s">
        <v>56</v>
      </c>
      <c r="B3577" s="37" t="s">
        <v>57</v>
      </c>
      <c r="C3577" s="38">
        <v>45292</v>
      </c>
      <c r="D3577" s="37" t="str">
        <f t="shared" si="385"/>
        <v>January</v>
      </c>
      <c r="E3577" s="37">
        <f t="shared" si="386"/>
        <v>2024</v>
      </c>
      <c r="F3577" s="39">
        <v>145</v>
      </c>
      <c r="G3577" s="40">
        <v>17.34</v>
      </c>
      <c r="H3577" s="41">
        <f t="shared" si="387"/>
        <v>2514.3</v>
      </c>
      <c r="I3577" s="42">
        <v>0.18</v>
      </c>
      <c r="J3577" s="31" t="str">
        <f t="shared" si="388"/>
        <v>Very High (16–20%)</v>
      </c>
      <c r="K3577" s="41">
        <f t="shared" si="389"/>
        <v>452.574</v>
      </c>
      <c r="L3577" s="41">
        <f t="shared" si="390"/>
        <v>2061.726</v>
      </c>
      <c r="M3577" s="39">
        <v>1</v>
      </c>
      <c r="N3577" s="43">
        <f t="shared" si="391"/>
        <v>0.00689655172413793</v>
      </c>
      <c r="O3577" s="44" t="s">
        <v>32</v>
      </c>
      <c r="P3577" s="45" t="s">
        <v>28</v>
      </c>
    </row>
    <row r="3578" ht="22.5" customHeight="1" spans="1:16">
      <c r="A3578" s="46" t="s">
        <v>64</v>
      </c>
      <c r="B3578" s="47" t="s">
        <v>65</v>
      </c>
      <c r="C3578" s="48">
        <v>45299</v>
      </c>
      <c r="D3578" s="47" t="str">
        <f t="shared" si="385"/>
        <v>January</v>
      </c>
      <c r="E3578" s="47">
        <f t="shared" si="386"/>
        <v>2024</v>
      </c>
      <c r="F3578" s="49">
        <v>147</v>
      </c>
      <c r="G3578" s="50">
        <v>44.67</v>
      </c>
      <c r="H3578" s="51">
        <f t="shared" si="387"/>
        <v>6566.49</v>
      </c>
      <c r="I3578" s="52">
        <v>0.15</v>
      </c>
      <c r="J3578" s="31" t="str">
        <f t="shared" si="388"/>
        <v>High (11–15%)</v>
      </c>
      <c r="K3578" s="51">
        <f t="shared" si="389"/>
        <v>984.9735</v>
      </c>
      <c r="L3578" s="51">
        <f t="shared" si="390"/>
        <v>5581.5165</v>
      </c>
      <c r="M3578" s="49">
        <v>0</v>
      </c>
      <c r="N3578" s="53">
        <f t="shared" si="391"/>
        <v>0</v>
      </c>
      <c r="O3578" s="54" t="s">
        <v>33</v>
      </c>
      <c r="P3578" s="55" t="s">
        <v>29</v>
      </c>
    </row>
    <row r="3579" ht="22.5" customHeight="1" spans="1:16">
      <c r="A3579" s="36" t="s">
        <v>61</v>
      </c>
      <c r="B3579" s="37" t="s">
        <v>62</v>
      </c>
      <c r="C3579" s="38">
        <v>45306</v>
      </c>
      <c r="D3579" s="37" t="str">
        <f t="shared" si="385"/>
        <v>January</v>
      </c>
      <c r="E3579" s="37">
        <f t="shared" si="386"/>
        <v>2024</v>
      </c>
      <c r="F3579" s="39">
        <v>156</v>
      </c>
      <c r="G3579" s="40">
        <v>39.88</v>
      </c>
      <c r="H3579" s="41">
        <f t="shared" si="387"/>
        <v>6221.28</v>
      </c>
      <c r="I3579" s="42">
        <v>0.13</v>
      </c>
      <c r="J3579" s="31" t="str">
        <f t="shared" si="388"/>
        <v>High (11–15%)</v>
      </c>
      <c r="K3579" s="41">
        <f t="shared" si="389"/>
        <v>808.7664</v>
      </c>
      <c r="L3579" s="41">
        <f t="shared" si="390"/>
        <v>5412.5136</v>
      </c>
      <c r="M3579" s="39">
        <v>1</v>
      </c>
      <c r="N3579" s="43">
        <f t="shared" si="391"/>
        <v>0.00641025641025641</v>
      </c>
      <c r="O3579" s="44" t="s">
        <v>32</v>
      </c>
      <c r="P3579" s="45" t="s">
        <v>29</v>
      </c>
    </row>
    <row r="3580" ht="22.5" customHeight="1" spans="1:16">
      <c r="A3580" s="46" t="s">
        <v>52</v>
      </c>
      <c r="B3580" s="47" t="s">
        <v>53</v>
      </c>
      <c r="C3580" s="48">
        <v>45313</v>
      </c>
      <c r="D3580" s="47" t="str">
        <f t="shared" si="385"/>
        <v>January</v>
      </c>
      <c r="E3580" s="47">
        <f t="shared" si="386"/>
        <v>2024</v>
      </c>
      <c r="F3580" s="49">
        <v>154</v>
      </c>
      <c r="G3580" s="50">
        <v>47.45</v>
      </c>
      <c r="H3580" s="51">
        <f t="shared" si="387"/>
        <v>7307.3</v>
      </c>
      <c r="I3580" s="52">
        <v>0.2</v>
      </c>
      <c r="J3580" s="31" t="str">
        <f t="shared" si="388"/>
        <v>Very High (16–20%)</v>
      </c>
      <c r="K3580" s="51">
        <f t="shared" si="389"/>
        <v>1461.46</v>
      </c>
      <c r="L3580" s="51">
        <f t="shared" si="390"/>
        <v>5845.84</v>
      </c>
      <c r="M3580" s="49">
        <v>3</v>
      </c>
      <c r="N3580" s="53">
        <f t="shared" si="391"/>
        <v>0.0194805194805195</v>
      </c>
      <c r="O3580" s="54" t="s">
        <v>32</v>
      </c>
      <c r="P3580" s="55" t="s">
        <v>29</v>
      </c>
    </row>
    <row r="3581" ht="22.5" customHeight="1" spans="1:16">
      <c r="A3581" s="36" t="s">
        <v>50</v>
      </c>
      <c r="B3581" s="37" t="s">
        <v>51</v>
      </c>
      <c r="C3581" s="38">
        <v>45334</v>
      </c>
      <c r="D3581" s="37" t="str">
        <f t="shared" si="385"/>
        <v>February</v>
      </c>
      <c r="E3581" s="37">
        <f t="shared" si="386"/>
        <v>2024</v>
      </c>
      <c r="F3581" s="39">
        <v>126</v>
      </c>
      <c r="G3581" s="40">
        <v>25.68</v>
      </c>
      <c r="H3581" s="41">
        <f t="shared" si="387"/>
        <v>3235.68</v>
      </c>
      <c r="I3581" s="42">
        <v>0.03</v>
      </c>
      <c r="J3581" s="31" t="str">
        <f t="shared" si="388"/>
        <v>Low (1–5%)</v>
      </c>
      <c r="K3581" s="41">
        <f t="shared" si="389"/>
        <v>97.0704000000001</v>
      </c>
      <c r="L3581" s="41">
        <f t="shared" si="390"/>
        <v>3138.6096</v>
      </c>
      <c r="M3581" s="39">
        <v>1</v>
      </c>
      <c r="N3581" s="43">
        <f t="shared" si="391"/>
        <v>0.00793650793650794</v>
      </c>
      <c r="O3581" s="44" t="s">
        <v>31</v>
      </c>
      <c r="P3581" s="45" t="s">
        <v>30</v>
      </c>
    </row>
    <row r="3582" ht="22.5" customHeight="1" spans="1:16">
      <c r="A3582" s="46" t="s">
        <v>8</v>
      </c>
      <c r="B3582" s="47" t="s">
        <v>45</v>
      </c>
      <c r="C3582" s="48">
        <v>45341</v>
      </c>
      <c r="D3582" s="47" t="str">
        <f t="shared" si="385"/>
        <v>February</v>
      </c>
      <c r="E3582" s="47">
        <f t="shared" si="386"/>
        <v>2024</v>
      </c>
      <c r="F3582" s="49">
        <v>147</v>
      </c>
      <c r="G3582" s="50">
        <v>57.36</v>
      </c>
      <c r="H3582" s="51">
        <f t="shared" si="387"/>
        <v>8431.92</v>
      </c>
      <c r="I3582" s="52">
        <v>0.05</v>
      </c>
      <c r="J3582" s="31" t="str">
        <f t="shared" si="388"/>
        <v>Low (1–5%)</v>
      </c>
      <c r="K3582" s="51">
        <f t="shared" si="389"/>
        <v>421.596</v>
      </c>
      <c r="L3582" s="51">
        <f t="shared" si="390"/>
        <v>8010.324</v>
      </c>
      <c r="M3582" s="49">
        <v>3</v>
      </c>
      <c r="N3582" s="53">
        <f t="shared" si="391"/>
        <v>0.0204081632653061</v>
      </c>
      <c r="O3582" s="54" t="s">
        <v>32</v>
      </c>
      <c r="P3582" s="55" t="s">
        <v>29</v>
      </c>
    </row>
    <row r="3583" ht="22.5" customHeight="1" spans="1:16">
      <c r="A3583" s="36" t="s">
        <v>64</v>
      </c>
      <c r="B3583" s="37" t="s">
        <v>65</v>
      </c>
      <c r="C3583" s="38">
        <v>45355</v>
      </c>
      <c r="D3583" s="37" t="str">
        <f t="shared" si="385"/>
        <v>March</v>
      </c>
      <c r="E3583" s="37">
        <f t="shared" si="386"/>
        <v>2024</v>
      </c>
      <c r="F3583" s="39">
        <v>169</v>
      </c>
      <c r="G3583" s="40">
        <v>21.34</v>
      </c>
      <c r="H3583" s="41">
        <f t="shared" si="387"/>
        <v>3606.46</v>
      </c>
      <c r="I3583" s="42">
        <v>0.24</v>
      </c>
      <c r="J3583" s="31" t="str">
        <f t="shared" si="388"/>
        <v>Maximum (21–25%)</v>
      </c>
      <c r="K3583" s="41">
        <f t="shared" si="389"/>
        <v>865.5504</v>
      </c>
      <c r="L3583" s="41">
        <f t="shared" si="390"/>
        <v>2740.9096</v>
      </c>
      <c r="M3583" s="39">
        <v>3</v>
      </c>
      <c r="N3583" s="43">
        <f t="shared" si="391"/>
        <v>0.0177514792899408</v>
      </c>
      <c r="O3583" s="44" t="s">
        <v>31</v>
      </c>
      <c r="P3583" s="45" t="s">
        <v>28</v>
      </c>
    </row>
    <row r="3584" ht="22.5" customHeight="1" spans="1:16">
      <c r="A3584" s="46" t="s">
        <v>48</v>
      </c>
      <c r="B3584" s="47" t="s">
        <v>49</v>
      </c>
      <c r="C3584" s="48">
        <v>45369</v>
      </c>
      <c r="D3584" s="47" t="str">
        <f t="shared" si="385"/>
        <v>March</v>
      </c>
      <c r="E3584" s="47">
        <f t="shared" si="386"/>
        <v>2024</v>
      </c>
      <c r="F3584" s="49">
        <v>162</v>
      </c>
      <c r="G3584" s="50">
        <v>40.32</v>
      </c>
      <c r="H3584" s="51">
        <f t="shared" si="387"/>
        <v>6531.84</v>
      </c>
      <c r="I3584" s="52">
        <v>0.18</v>
      </c>
      <c r="J3584" s="31" t="str">
        <f t="shared" si="388"/>
        <v>Very High (16–20%)</v>
      </c>
      <c r="K3584" s="51">
        <f t="shared" si="389"/>
        <v>1175.7312</v>
      </c>
      <c r="L3584" s="51">
        <f t="shared" si="390"/>
        <v>5356.1088</v>
      </c>
      <c r="M3584" s="49">
        <v>1</v>
      </c>
      <c r="N3584" s="53">
        <f t="shared" si="391"/>
        <v>0.00617283950617284</v>
      </c>
      <c r="O3584" s="54" t="s">
        <v>33</v>
      </c>
      <c r="P3584" s="55" t="s">
        <v>29</v>
      </c>
    </row>
    <row r="3585" ht="22.5" customHeight="1" spans="1:16">
      <c r="A3585" s="36" t="s">
        <v>10</v>
      </c>
      <c r="B3585" s="37" t="s">
        <v>62</v>
      </c>
      <c r="C3585" s="38">
        <v>45376</v>
      </c>
      <c r="D3585" s="37" t="str">
        <f t="shared" si="385"/>
        <v>March</v>
      </c>
      <c r="E3585" s="37">
        <f t="shared" si="386"/>
        <v>2024</v>
      </c>
      <c r="F3585" s="39">
        <v>158</v>
      </c>
      <c r="G3585" s="40">
        <v>19.26</v>
      </c>
      <c r="H3585" s="41">
        <f t="shared" si="387"/>
        <v>3043.08</v>
      </c>
      <c r="I3585" s="42">
        <v>0.19</v>
      </c>
      <c r="J3585" s="31" t="str">
        <f t="shared" si="388"/>
        <v>Very High (16–20%)</v>
      </c>
      <c r="K3585" s="41">
        <f t="shared" si="389"/>
        <v>578.1852</v>
      </c>
      <c r="L3585" s="41">
        <f t="shared" si="390"/>
        <v>2464.8948</v>
      </c>
      <c r="M3585" s="39">
        <v>1</v>
      </c>
      <c r="N3585" s="43">
        <f t="shared" si="391"/>
        <v>0.00632911392405063</v>
      </c>
      <c r="O3585" s="44" t="s">
        <v>31</v>
      </c>
      <c r="P3585" s="45" t="s">
        <v>30</v>
      </c>
    </row>
    <row r="3586" ht="22.5" customHeight="1" spans="1:16">
      <c r="A3586" s="46" t="s">
        <v>9</v>
      </c>
      <c r="B3586" s="47" t="s">
        <v>62</v>
      </c>
      <c r="C3586" s="48">
        <v>45383</v>
      </c>
      <c r="D3586" s="47" t="str">
        <f t="shared" si="385"/>
        <v>April</v>
      </c>
      <c r="E3586" s="47">
        <f t="shared" si="386"/>
        <v>2024</v>
      </c>
      <c r="F3586" s="49">
        <v>154</v>
      </c>
      <c r="G3586" s="50">
        <v>28.72</v>
      </c>
      <c r="H3586" s="51">
        <f t="shared" si="387"/>
        <v>4422.88</v>
      </c>
      <c r="I3586" s="52">
        <v>0.06</v>
      </c>
      <c r="J3586" s="31" t="str">
        <f t="shared" si="388"/>
        <v>Moderate (6–10%)</v>
      </c>
      <c r="K3586" s="51">
        <f t="shared" si="389"/>
        <v>265.3728</v>
      </c>
      <c r="L3586" s="51">
        <f t="shared" si="390"/>
        <v>4157.5072</v>
      </c>
      <c r="M3586" s="49">
        <v>2</v>
      </c>
      <c r="N3586" s="53">
        <f t="shared" si="391"/>
        <v>0.012987012987013</v>
      </c>
      <c r="O3586" s="54" t="s">
        <v>33</v>
      </c>
      <c r="P3586" s="55" t="s">
        <v>30</v>
      </c>
    </row>
    <row r="3587" ht="22.5" customHeight="1" spans="1:16">
      <c r="A3587" s="36" t="s">
        <v>9</v>
      </c>
      <c r="B3587" s="37" t="s">
        <v>62</v>
      </c>
      <c r="C3587" s="38">
        <v>45397</v>
      </c>
      <c r="D3587" s="37" t="str">
        <f t="shared" ref="D3587:D3650" si="392">TEXT(C3587,"mmmm")</f>
        <v>April</v>
      </c>
      <c r="E3587" s="37">
        <f t="shared" ref="E3587:E3650" si="393">YEAR(C3587)</f>
        <v>2024</v>
      </c>
      <c r="F3587" s="39">
        <v>149</v>
      </c>
      <c r="G3587" s="40">
        <v>33.39</v>
      </c>
      <c r="H3587" s="41">
        <f t="shared" ref="H3587:H3650" si="394">F3587*G3587</f>
        <v>4975.11</v>
      </c>
      <c r="I3587" s="42">
        <v>0.23</v>
      </c>
      <c r="J3587" s="31" t="str">
        <f t="shared" ref="J3587:J3650" si="395">IF(I3587=0,"No Discount",IF(I3587&lt;=0.05,"Low (1–5%)",IF(I3587&lt;=0.1,"Moderate (6–10%)",IF(I3587&lt;=0.15,"High (11–15%)",IF(I3587&lt;=0.2,"Very High (16–20%)","Maximum (21–25%)")))))</f>
        <v>Maximum (21–25%)</v>
      </c>
      <c r="K3587" s="41">
        <f t="shared" ref="K3587:K3650" si="396">H3587-L3587</f>
        <v>1144.2753</v>
      </c>
      <c r="L3587" s="41">
        <f t="shared" ref="L3587:L3650" si="397">H3587*(1-I3587)</f>
        <v>3830.8347</v>
      </c>
      <c r="M3587" s="39">
        <v>3</v>
      </c>
      <c r="N3587" s="43">
        <f t="shared" ref="N3587:N3650" si="398">M3587/F3587</f>
        <v>0.0201342281879195</v>
      </c>
      <c r="O3587" s="44" t="s">
        <v>33</v>
      </c>
      <c r="P3587" s="45" t="s">
        <v>30</v>
      </c>
    </row>
    <row r="3588" ht="22.5" customHeight="1" spans="1:16">
      <c r="A3588" s="46" t="s">
        <v>46</v>
      </c>
      <c r="B3588" s="47" t="s">
        <v>47</v>
      </c>
      <c r="C3588" s="48">
        <v>45418</v>
      </c>
      <c r="D3588" s="47" t="str">
        <f t="shared" si="392"/>
        <v>May</v>
      </c>
      <c r="E3588" s="47">
        <f t="shared" si="393"/>
        <v>2024</v>
      </c>
      <c r="F3588" s="49">
        <v>139</v>
      </c>
      <c r="G3588" s="50">
        <v>23.43</v>
      </c>
      <c r="H3588" s="51">
        <f t="shared" si="394"/>
        <v>3256.77</v>
      </c>
      <c r="I3588" s="52">
        <v>0.17</v>
      </c>
      <c r="J3588" s="31" t="str">
        <f t="shared" si="395"/>
        <v>Very High (16–20%)</v>
      </c>
      <c r="K3588" s="51">
        <f t="shared" si="396"/>
        <v>553.6509</v>
      </c>
      <c r="L3588" s="51">
        <f t="shared" si="397"/>
        <v>2703.1191</v>
      </c>
      <c r="M3588" s="49">
        <v>1</v>
      </c>
      <c r="N3588" s="53">
        <f t="shared" si="398"/>
        <v>0.00719424460431655</v>
      </c>
      <c r="O3588" s="54" t="s">
        <v>31</v>
      </c>
      <c r="P3588" s="55" t="s">
        <v>29</v>
      </c>
    </row>
    <row r="3589" ht="22.5" customHeight="1" spans="1:16">
      <c r="A3589" s="36" t="s">
        <v>56</v>
      </c>
      <c r="B3589" s="37" t="s">
        <v>57</v>
      </c>
      <c r="C3589" s="38">
        <v>45418</v>
      </c>
      <c r="D3589" s="37" t="str">
        <f t="shared" si="392"/>
        <v>May</v>
      </c>
      <c r="E3589" s="37">
        <f t="shared" si="393"/>
        <v>2024</v>
      </c>
      <c r="F3589" s="39">
        <v>149</v>
      </c>
      <c r="G3589" s="40">
        <v>43.56</v>
      </c>
      <c r="H3589" s="41">
        <f t="shared" si="394"/>
        <v>6490.44</v>
      </c>
      <c r="I3589" s="42">
        <v>0.04</v>
      </c>
      <c r="J3589" s="31" t="str">
        <f t="shared" si="395"/>
        <v>Low (1–5%)</v>
      </c>
      <c r="K3589" s="41">
        <f t="shared" si="396"/>
        <v>259.6176</v>
      </c>
      <c r="L3589" s="41">
        <f t="shared" si="397"/>
        <v>6230.8224</v>
      </c>
      <c r="M3589" s="39">
        <v>0</v>
      </c>
      <c r="N3589" s="43">
        <f t="shared" si="398"/>
        <v>0</v>
      </c>
      <c r="O3589" s="44" t="s">
        <v>31</v>
      </c>
      <c r="P3589" s="45" t="s">
        <v>28</v>
      </c>
    </row>
    <row r="3590" ht="22.5" customHeight="1" spans="1:16">
      <c r="A3590" s="46" t="s">
        <v>9</v>
      </c>
      <c r="B3590" s="47" t="s">
        <v>62</v>
      </c>
      <c r="C3590" s="48">
        <v>45432</v>
      </c>
      <c r="D3590" s="47" t="str">
        <f t="shared" si="392"/>
        <v>May</v>
      </c>
      <c r="E3590" s="47">
        <f t="shared" si="393"/>
        <v>2024</v>
      </c>
      <c r="F3590" s="49">
        <v>150</v>
      </c>
      <c r="G3590" s="50">
        <v>57.05</v>
      </c>
      <c r="H3590" s="51">
        <f t="shared" si="394"/>
        <v>8557.5</v>
      </c>
      <c r="I3590" s="52">
        <v>0.14</v>
      </c>
      <c r="J3590" s="31" t="str">
        <f t="shared" si="395"/>
        <v>High (11–15%)</v>
      </c>
      <c r="K3590" s="51">
        <f t="shared" si="396"/>
        <v>1198.05</v>
      </c>
      <c r="L3590" s="51">
        <f t="shared" si="397"/>
        <v>7359.45</v>
      </c>
      <c r="M3590" s="49">
        <v>0</v>
      </c>
      <c r="N3590" s="53">
        <f t="shared" si="398"/>
        <v>0</v>
      </c>
      <c r="O3590" s="54" t="s">
        <v>33</v>
      </c>
      <c r="P3590" s="55" t="s">
        <v>29</v>
      </c>
    </row>
    <row r="3591" ht="22.5" customHeight="1" spans="1:16">
      <c r="A3591" s="36" t="s">
        <v>8</v>
      </c>
      <c r="B3591" s="37" t="s">
        <v>45</v>
      </c>
      <c r="C3591" s="38">
        <v>45439</v>
      </c>
      <c r="D3591" s="37" t="str">
        <f t="shared" si="392"/>
        <v>May</v>
      </c>
      <c r="E3591" s="37">
        <f t="shared" si="393"/>
        <v>2024</v>
      </c>
      <c r="F3591" s="39">
        <v>152</v>
      </c>
      <c r="G3591" s="40">
        <v>20.38</v>
      </c>
      <c r="H3591" s="41">
        <f t="shared" si="394"/>
        <v>3097.76</v>
      </c>
      <c r="I3591" s="42">
        <v>0.23</v>
      </c>
      <c r="J3591" s="31" t="str">
        <f t="shared" si="395"/>
        <v>Maximum (21–25%)</v>
      </c>
      <c r="K3591" s="41">
        <f t="shared" si="396"/>
        <v>712.4848</v>
      </c>
      <c r="L3591" s="41">
        <f t="shared" si="397"/>
        <v>2385.2752</v>
      </c>
      <c r="M3591" s="39">
        <v>1</v>
      </c>
      <c r="N3591" s="43">
        <f t="shared" si="398"/>
        <v>0.00657894736842105</v>
      </c>
      <c r="O3591" s="44" t="s">
        <v>33</v>
      </c>
      <c r="P3591" s="45" t="s">
        <v>29</v>
      </c>
    </row>
    <row r="3592" ht="22.5" customHeight="1" spans="1:16">
      <c r="A3592" s="46" t="s">
        <v>6</v>
      </c>
      <c r="B3592" s="47" t="s">
        <v>51</v>
      </c>
      <c r="C3592" s="48">
        <v>45446</v>
      </c>
      <c r="D3592" s="47" t="str">
        <f t="shared" si="392"/>
        <v>June</v>
      </c>
      <c r="E3592" s="47">
        <f t="shared" si="393"/>
        <v>2024</v>
      </c>
      <c r="F3592" s="49">
        <v>138</v>
      </c>
      <c r="G3592" s="50">
        <v>56.88</v>
      </c>
      <c r="H3592" s="51">
        <f t="shared" si="394"/>
        <v>7849.44</v>
      </c>
      <c r="I3592" s="52">
        <v>0.16</v>
      </c>
      <c r="J3592" s="31" t="str">
        <f t="shared" si="395"/>
        <v>Very High (16–20%)</v>
      </c>
      <c r="K3592" s="51">
        <f t="shared" si="396"/>
        <v>1255.9104</v>
      </c>
      <c r="L3592" s="51">
        <f t="shared" si="397"/>
        <v>6593.5296</v>
      </c>
      <c r="M3592" s="49">
        <v>1</v>
      </c>
      <c r="N3592" s="53">
        <f t="shared" si="398"/>
        <v>0.0072463768115942</v>
      </c>
      <c r="O3592" s="54" t="s">
        <v>31</v>
      </c>
      <c r="P3592" s="55" t="s">
        <v>29</v>
      </c>
    </row>
    <row r="3593" ht="22.5" customHeight="1" spans="1:16">
      <c r="A3593" s="36" t="s">
        <v>9</v>
      </c>
      <c r="B3593" s="37" t="s">
        <v>62</v>
      </c>
      <c r="C3593" s="38">
        <v>45446</v>
      </c>
      <c r="D3593" s="37" t="str">
        <f t="shared" si="392"/>
        <v>June</v>
      </c>
      <c r="E3593" s="37">
        <f t="shared" si="393"/>
        <v>2024</v>
      </c>
      <c r="F3593" s="39">
        <v>133</v>
      </c>
      <c r="G3593" s="40">
        <v>49.53</v>
      </c>
      <c r="H3593" s="41">
        <f t="shared" si="394"/>
        <v>6587.49</v>
      </c>
      <c r="I3593" s="42">
        <v>0.23</v>
      </c>
      <c r="J3593" s="31" t="str">
        <f t="shared" si="395"/>
        <v>Maximum (21–25%)</v>
      </c>
      <c r="K3593" s="41">
        <f t="shared" si="396"/>
        <v>1515.1227</v>
      </c>
      <c r="L3593" s="41">
        <f t="shared" si="397"/>
        <v>5072.3673</v>
      </c>
      <c r="M3593" s="39">
        <v>1</v>
      </c>
      <c r="N3593" s="43">
        <f t="shared" si="398"/>
        <v>0.0075187969924812</v>
      </c>
      <c r="O3593" s="44" t="s">
        <v>33</v>
      </c>
      <c r="P3593" s="45" t="s">
        <v>30</v>
      </c>
    </row>
    <row r="3594" ht="22.5" customHeight="1" spans="1:16">
      <c r="A3594" s="46" t="s">
        <v>50</v>
      </c>
      <c r="B3594" s="47" t="s">
        <v>51</v>
      </c>
      <c r="C3594" s="48">
        <v>45460</v>
      </c>
      <c r="D3594" s="47" t="str">
        <f t="shared" si="392"/>
        <v>June</v>
      </c>
      <c r="E3594" s="47">
        <f t="shared" si="393"/>
        <v>2024</v>
      </c>
      <c r="F3594" s="49">
        <v>135</v>
      </c>
      <c r="G3594" s="50">
        <v>40.37</v>
      </c>
      <c r="H3594" s="51">
        <f t="shared" si="394"/>
        <v>5449.95</v>
      </c>
      <c r="I3594" s="52">
        <v>0.17</v>
      </c>
      <c r="J3594" s="31" t="str">
        <f t="shared" si="395"/>
        <v>Very High (16–20%)</v>
      </c>
      <c r="K3594" s="51">
        <f t="shared" si="396"/>
        <v>926.4915</v>
      </c>
      <c r="L3594" s="51">
        <f t="shared" si="397"/>
        <v>4523.4585</v>
      </c>
      <c r="M3594" s="49">
        <v>1</v>
      </c>
      <c r="N3594" s="53">
        <f t="shared" si="398"/>
        <v>0.00740740740740741</v>
      </c>
      <c r="O3594" s="54" t="s">
        <v>33</v>
      </c>
      <c r="P3594" s="55" t="s">
        <v>30</v>
      </c>
    </row>
    <row r="3595" ht="22.5" customHeight="1" spans="1:16">
      <c r="A3595" s="36" t="s">
        <v>9</v>
      </c>
      <c r="B3595" s="37" t="s">
        <v>62</v>
      </c>
      <c r="C3595" s="38">
        <v>45460</v>
      </c>
      <c r="D3595" s="37" t="str">
        <f t="shared" si="392"/>
        <v>June</v>
      </c>
      <c r="E3595" s="37">
        <f t="shared" si="393"/>
        <v>2024</v>
      </c>
      <c r="F3595" s="39">
        <v>155</v>
      </c>
      <c r="G3595" s="40">
        <v>39.18</v>
      </c>
      <c r="H3595" s="41">
        <f t="shared" si="394"/>
        <v>6072.9</v>
      </c>
      <c r="I3595" s="42">
        <v>0.2</v>
      </c>
      <c r="J3595" s="31" t="str">
        <f t="shared" si="395"/>
        <v>Very High (16–20%)</v>
      </c>
      <c r="K3595" s="41">
        <f t="shared" si="396"/>
        <v>1214.58</v>
      </c>
      <c r="L3595" s="41">
        <f t="shared" si="397"/>
        <v>4858.32</v>
      </c>
      <c r="M3595" s="39">
        <v>2</v>
      </c>
      <c r="N3595" s="43">
        <f t="shared" si="398"/>
        <v>0.0129032258064516</v>
      </c>
      <c r="O3595" s="44" t="s">
        <v>32</v>
      </c>
      <c r="P3595" s="45" t="s">
        <v>29</v>
      </c>
    </row>
    <row r="3596" ht="22.5" customHeight="1" spans="1:16">
      <c r="A3596" s="46" t="s">
        <v>8</v>
      </c>
      <c r="B3596" s="47" t="s">
        <v>45</v>
      </c>
      <c r="C3596" s="48">
        <v>45467</v>
      </c>
      <c r="D3596" s="47" t="str">
        <f t="shared" si="392"/>
        <v>June</v>
      </c>
      <c r="E3596" s="47">
        <f t="shared" si="393"/>
        <v>2024</v>
      </c>
      <c r="F3596" s="49">
        <v>164</v>
      </c>
      <c r="G3596" s="50">
        <v>41.68</v>
      </c>
      <c r="H3596" s="51">
        <f t="shared" si="394"/>
        <v>6835.52</v>
      </c>
      <c r="I3596" s="52">
        <v>0.04</v>
      </c>
      <c r="J3596" s="31" t="str">
        <f t="shared" si="395"/>
        <v>Low (1–5%)</v>
      </c>
      <c r="K3596" s="51">
        <f t="shared" si="396"/>
        <v>273.4208</v>
      </c>
      <c r="L3596" s="51">
        <f t="shared" si="397"/>
        <v>6562.0992</v>
      </c>
      <c r="M3596" s="49">
        <v>3</v>
      </c>
      <c r="N3596" s="53">
        <f t="shared" si="398"/>
        <v>0.0182926829268293</v>
      </c>
      <c r="O3596" s="54" t="s">
        <v>32</v>
      </c>
      <c r="P3596" s="55" t="s">
        <v>30</v>
      </c>
    </row>
    <row r="3597" ht="22.5" customHeight="1" spans="1:16">
      <c r="A3597" s="36" t="s">
        <v>59</v>
      </c>
      <c r="B3597" s="37" t="s">
        <v>60</v>
      </c>
      <c r="C3597" s="38">
        <v>45467</v>
      </c>
      <c r="D3597" s="37" t="str">
        <f t="shared" si="392"/>
        <v>June</v>
      </c>
      <c r="E3597" s="37">
        <f t="shared" si="393"/>
        <v>2024</v>
      </c>
      <c r="F3597" s="39">
        <v>163</v>
      </c>
      <c r="G3597" s="40">
        <v>10.65</v>
      </c>
      <c r="H3597" s="41">
        <f t="shared" si="394"/>
        <v>1735.95</v>
      </c>
      <c r="I3597" s="42">
        <v>0.2</v>
      </c>
      <c r="J3597" s="31" t="str">
        <f t="shared" si="395"/>
        <v>Very High (16–20%)</v>
      </c>
      <c r="K3597" s="41">
        <f t="shared" si="396"/>
        <v>347.19</v>
      </c>
      <c r="L3597" s="41">
        <f t="shared" si="397"/>
        <v>1388.76</v>
      </c>
      <c r="M3597" s="39">
        <v>1</v>
      </c>
      <c r="N3597" s="43">
        <f t="shared" si="398"/>
        <v>0.00613496932515337</v>
      </c>
      <c r="O3597" s="44" t="s">
        <v>31</v>
      </c>
      <c r="P3597" s="45" t="s">
        <v>29</v>
      </c>
    </row>
    <row r="3598" ht="22.5" customHeight="1" spans="1:16">
      <c r="A3598" s="46" t="s">
        <v>7</v>
      </c>
      <c r="B3598" s="47" t="s">
        <v>47</v>
      </c>
      <c r="C3598" s="48">
        <v>45488</v>
      </c>
      <c r="D3598" s="47" t="str">
        <f t="shared" si="392"/>
        <v>July</v>
      </c>
      <c r="E3598" s="47">
        <f t="shared" si="393"/>
        <v>2024</v>
      </c>
      <c r="F3598" s="49">
        <v>131</v>
      </c>
      <c r="G3598" s="50">
        <v>37.37</v>
      </c>
      <c r="H3598" s="51">
        <f t="shared" si="394"/>
        <v>4895.47</v>
      </c>
      <c r="I3598" s="52">
        <v>0.25</v>
      </c>
      <c r="J3598" s="31" t="str">
        <f t="shared" si="395"/>
        <v>Maximum (21–25%)</v>
      </c>
      <c r="K3598" s="51">
        <f t="shared" si="396"/>
        <v>1223.8675</v>
      </c>
      <c r="L3598" s="51">
        <f t="shared" si="397"/>
        <v>3671.6025</v>
      </c>
      <c r="M3598" s="49">
        <v>3</v>
      </c>
      <c r="N3598" s="53">
        <f t="shared" si="398"/>
        <v>0.0229007633587786</v>
      </c>
      <c r="O3598" s="54" t="s">
        <v>32</v>
      </c>
      <c r="P3598" s="55" t="s">
        <v>29</v>
      </c>
    </row>
    <row r="3599" ht="22.5" customHeight="1" spans="1:16">
      <c r="A3599" s="36" t="s">
        <v>61</v>
      </c>
      <c r="B3599" s="37" t="s">
        <v>62</v>
      </c>
      <c r="C3599" s="38">
        <v>45509</v>
      </c>
      <c r="D3599" s="37" t="str">
        <f t="shared" si="392"/>
        <v>August</v>
      </c>
      <c r="E3599" s="37">
        <f t="shared" si="393"/>
        <v>2024</v>
      </c>
      <c r="F3599" s="39">
        <v>145</v>
      </c>
      <c r="G3599" s="40">
        <v>25.38</v>
      </c>
      <c r="H3599" s="41">
        <f t="shared" si="394"/>
        <v>3680.1</v>
      </c>
      <c r="I3599" s="42">
        <v>0.14</v>
      </c>
      <c r="J3599" s="31" t="str">
        <f t="shared" si="395"/>
        <v>High (11–15%)</v>
      </c>
      <c r="K3599" s="41">
        <f t="shared" si="396"/>
        <v>515.214</v>
      </c>
      <c r="L3599" s="41">
        <f t="shared" si="397"/>
        <v>3164.886</v>
      </c>
      <c r="M3599" s="39">
        <v>0</v>
      </c>
      <c r="N3599" s="43">
        <f t="shared" si="398"/>
        <v>0</v>
      </c>
      <c r="O3599" s="44" t="s">
        <v>31</v>
      </c>
      <c r="P3599" s="45" t="s">
        <v>30</v>
      </c>
    </row>
    <row r="3600" ht="22.5" customHeight="1" spans="1:16">
      <c r="A3600" s="46" t="s">
        <v>7</v>
      </c>
      <c r="B3600" s="47" t="s">
        <v>47</v>
      </c>
      <c r="C3600" s="48">
        <v>45523</v>
      </c>
      <c r="D3600" s="47" t="str">
        <f t="shared" si="392"/>
        <v>August</v>
      </c>
      <c r="E3600" s="47">
        <f t="shared" si="393"/>
        <v>2024</v>
      </c>
      <c r="F3600" s="49">
        <v>158</v>
      </c>
      <c r="G3600" s="50">
        <v>42.62</v>
      </c>
      <c r="H3600" s="51">
        <f t="shared" si="394"/>
        <v>6733.96</v>
      </c>
      <c r="I3600" s="52">
        <v>0.08</v>
      </c>
      <c r="J3600" s="31" t="str">
        <f t="shared" si="395"/>
        <v>Moderate (6–10%)</v>
      </c>
      <c r="K3600" s="51">
        <f t="shared" si="396"/>
        <v>538.7168</v>
      </c>
      <c r="L3600" s="51">
        <f t="shared" si="397"/>
        <v>6195.2432</v>
      </c>
      <c r="M3600" s="49">
        <v>1</v>
      </c>
      <c r="N3600" s="53">
        <f t="shared" si="398"/>
        <v>0.00632911392405063</v>
      </c>
      <c r="O3600" s="54" t="s">
        <v>33</v>
      </c>
      <c r="P3600" s="55" t="s">
        <v>29</v>
      </c>
    </row>
    <row r="3601" ht="22.5" customHeight="1" spans="1:16">
      <c r="A3601" s="36" t="s">
        <v>46</v>
      </c>
      <c r="B3601" s="37" t="s">
        <v>47</v>
      </c>
      <c r="C3601" s="38">
        <v>45551</v>
      </c>
      <c r="D3601" s="37" t="str">
        <f t="shared" si="392"/>
        <v>September</v>
      </c>
      <c r="E3601" s="37">
        <f t="shared" si="393"/>
        <v>2024</v>
      </c>
      <c r="F3601" s="39">
        <v>159</v>
      </c>
      <c r="G3601" s="40">
        <v>52.5</v>
      </c>
      <c r="H3601" s="41">
        <f t="shared" si="394"/>
        <v>8347.5</v>
      </c>
      <c r="I3601" s="42">
        <v>0.01</v>
      </c>
      <c r="J3601" s="31" t="str">
        <f t="shared" si="395"/>
        <v>Low (1–5%)</v>
      </c>
      <c r="K3601" s="41">
        <f t="shared" si="396"/>
        <v>83.4750000000004</v>
      </c>
      <c r="L3601" s="41">
        <f t="shared" si="397"/>
        <v>8264.025</v>
      </c>
      <c r="M3601" s="39">
        <v>2</v>
      </c>
      <c r="N3601" s="43">
        <f t="shared" si="398"/>
        <v>0.0125786163522013</v>
      </c>
      <c r="O3601" s="44" t="s">
        <v>32</v>
      </c>
      <c r="P3601" s="45" t="s">
        <v>28</v>
      </c>
    </row>
    <row r="3602" ht="22.5" customHeight="1" spans="1:16">
      <c r="A3602" s="46" t="s">
        <v>50</v>
      </c>
      <c r="B3602" s="47" t="s">
        <v>51</v>
      </c>
      <c r="C3602" s="48">
        <v>45572</v>
      </c>
      <c r="D3602" s="47" t="str">
        <f t="shared" si="392"/>
        <v>October</v>
      </c>
      <c r="E3602" s="47">
        <f t="shared" si="393"/>
        <v>2024</v>
      </c>
      <c r="F3602" s="49">
        <v>145</v>
      </c>
      <c r="G3602" s="50">
        <v>41.69</v>
      </c>
      <c r="H3602" s="51">
        <f t="shared" si="394"/>
        <v>6045.05</v>
      </c>
      <c r="I3602" s="52">
        <v>0.18</v>
      </c>
      <c r="J3602" s="31" t="str">
        <f t="shared" si="395"/>
        <v>Very High (16–20%)</v>
      </c>
      <c r="K3602" s="51">
        <f t="shared" si="396"/>
        <v>1088.109</v>
      </c>
      <c r="L3602" s="51">
        <f t="shared" si="397"/>
        <v>4956.941</v>
      </c>
      <c r="M3602" s="49">
        <v>1</v>
      </c>
      <c r="N3602" s="53">
        <f t="shared" si="398"/>
        <v>0.00689655172413793</v>
      </c>
      <c r="O3602" s="54" t="s">
        <v>32</v>
      </c>
      <c r="P3602" s="55" t="s">
        <v>30</v>
      </c>
    </row>
    <row r="3603" ht="22.5" customHeight="1" spans="1:16">
      <c r="A3603" s="36" t="s">
        <v>8</v>
      </c>
      <c r="B3603" s="37" t="s">
        <v>45</v>
      </c>
      <c r="C3603" s="38">
        <v>45579</v>
      </c>
      <c r="D3603" s="37" t="str">
        <f t="shared" si="392"/>
        <v>October</v>
      </c>
      <c r="E3603" s="37">
        <f t="shared" si="393"/>
        <v>2024</v>
      </c>
      <c r="F3603" s="39">
        <v>160</v>
      </c>
      <c r="G3603" s="40">
        <v>36.16</v>
      </c>
      <c r="H3603" s="41">
        <f t="shared" si="394"/>
        <v>5785.6</v>
      </c>
      <c r="I3603" s="42">
        <v>0.02</v>
      </c>
      <c r="J3603" s="31" t="str">
        <f t="shared" si="395"/>
        <v>Low (1–5%)</v>
      </c>
      <c r="K3603" s="41">
        <f t="shared" si="396"/>
        <v>115.712</v>
      </c>
      <c r="L3603" s="41">
        <f t="shared" si="397"/>
        <v>5669.888</v>
      </c>
      <c r="M3603" s="39">
        <v>1</v>
      </c>
      <c r="N3603" s="43">
        <f t="shared" si="398"/>
        <v>0.00625</v>
      </c>
      <c r="O3603" s="44" t="s">
        <v>33</v>
      </c>
      <c r="P3603" s="45" t="s">
        <v>28</v>
      </c>
    </row>
    <row r="3604" ht="22.5" customHeight="1" spans="1:16">
      <c r="A3604" s="46" t="s">
        <v>59</v>
      </c>
      <c r="B3604" s="47" t="s">
        <v>60</v>
      </c>
      <c r="C3604" s="48">
        <v>45579</v>
      </c>
      <c r="D3604" s="47" t="str">
        <f t="shared" si="392"/>
        <v>October</v>
      </c>
      <c r="E3604" s="47">
        <f t="shared" si="393"/>
        <v>2024</v>
      </c>
      <c r="F3604" s="49">
        <v>145</v>
      </c>
      <c r="G3604" s="50">
        <v>38.36</v>
      </c>
      <c r="H3604" s="51">
        <f t="shared" si="394"/>
        <v>5562.2</v>
      </c>
      <c r="I3604" s="52">
        <v>0.17</v>
      </c>
      <c r="J3604" s="31" t="str">
        <f t="shared" si="395"/>
        <v>Very High (16–20%)</v>
      </c>
      <c r="K3604" s="51">
        <f t="shared" si="396"/>
        <v>945.574000000001</v>
      </c>
      <c r="L3604" s="51">
        <f t="shared" si="397"/>
        <v>4616.626</v>
      </c>
      <c r="M3604" s="49">
        <v>0</v>
      </c>
      <c r="N3604" s="53">
        <f t="shared" si="398"/>
        <v>0</v>
      </c>
      <c r="O3604" s="54" t="s">
        <v>33</v>
      </c>
      <c r="P3604" s="55" t="s">
        <v>28</v>
      </c>
    </row>
    <row r="3605" ht="22.5" customHeight="1" spans="1:16">
      <c r="A3605" s="36" t="s">
        <v>8</v>
      </c>
      <c r="B3605" s="37" t="s">
        <v>45</v>
      </c>
      <c r="C3605" s="38">
        <v>45614</v>
      </c>
      <c r="D3605" s="37" t="str">
        <f t="shared" si="392"/>
        <v>November</v>
      </c>
      <c r="E3605" s="37">
        <f t="shared" si="393"/>
        <v>2024</v>
      </c>
      <c r="F3605" s="39">
        <v>123</v>
      </c>
      <c r="G3605" s="40">
        <v>15.37</v>
      </c>
      <c r="H3605" s="41">
        <f t="shared" si="394"/>
        <v>1890.51</v>
      </c>
      <c r="I3605" s="42">
        <v>0.24</v>
      </c>
      <c r="J3605" s="31" t="str">
        <f t="shared" si="395"/>
        <v>Maximum (21–25%)</v>
      </c>
      <c r="K3605" s="41">
        <f t="shared" si="396"/>
        <v>453.7224</v>
      </c>
      <c r="L3605" s="41">
        <f t="shared" si="397"/>
        <v>1436.7876</v>
      </c>
      <c r="M3605" s="39">
        <v>3</v>
      </c>
      <c r="N3605" s="43">
        <f t="shared" si="398"/>
        <v>0.024390243902439</v>
      </c>
      <c r="O3605" s="44" t="s">
        <v>32</v>
      </c>
      <c r="P3605" s="45" t="s">
        <v>29</v>
      </c>
    </row>
    <row r="3606" ht="22.5" customHeight="1" spans="1:16">
      <c r="A3606" s="46" t="s">
        <v>50</v>
      </c>
      <c r="B3606" s="47" t="s">
        <v>51</v>
      </c>
      <c r="C3606" s="48">
        <v>45614</v>
      </c>
      <c r="D3606" s="47" t="str">
        <f t="shared" si="392"/>
        <v>November</v>
      </c>
      <c r="E3606" s="47">
        <f t="shared" si="393"/>
        <v>2024</v>
      </c>
      <c r="F3606" s="49">
        <v>162</v>
      </c>
      <c r="G3606" s="50">
        <v>12.1</v>
      </c>
      <c r="H3606" s="51">
        <f t="shared" si="394"/>
        <v>1960.2</v>
      </c>
      <c r="I3606" s="52">
        <v>0.24</v>
      </c>
      <c r="J3606" s="31" t="str">
        <f t="shared" si="395"/>
        <v>Maximum (21–25%)</v>
      </c>
      <c r="K3606" s="51">
        <f t="shared" si="396"/>
        <v>470.448</v>
      </c>
      <c r="L3606" s="51">
        <f t="shared" si="397"/>
        <v>1489.752</v>
      </c>
      <c r="M3606" s="49">
        <v>1</v>
      </c>
      <c r="N3606" s="53">
        <f t="shared" si="398"/>
        <v>0.00617283950617284</v>
      </c>
      <c r="O3606" s="54" t="s">
        <v>31</v>
      </c>
      <c r="P3606" s="55" t="s">
        <v>28</v>
      </c>
    </row>
    <row r="3607" ht="22.5" customHeight="1" spans="1:16">
      <c r="A3607" s="36" t="s">
        <v>56</v>
      </c>
      <c r="B3607" s="37" t="s">
        <v>57</v>
      </c>
      <c r="C3607" s="38">
        <v>45614</v>
      </c>
      <c r="D3607" s="37" t="str">
        <f t="shared" si="392"/>
        <v>November</v>
      </c>
      <c r="E3607" s="37">
        <f t="shared" si="393"/>
        <v>2024</v>
      </c>
      <c r="F3607" s="39">
        <v>171</v>
      </c>
      <c r="G3607" s="40">
        <v>59.23</v>
      </c>
      <c r="H3607" s="41">
        <f t="shared" si="394"/>
        <v>10128.33</v>
      </c>
      <c r="I3607" s="42">
        <v>0.21</v>
      </c>
      <c r="J3607" s="31" t="str">
        <f t="shared" si="395"/>
        <v>Maximum (21–25%)</v>
      </c>
      <c r="K3607" s="41">
        <f t="shared" si="396"/>
        <v>2126.9493</v>
      </c>
      <c r="L3607" s="41">
        <f t="shared" si="397"/>
        <v>8001.3807</v>
      </c>
      <c r="M3607" s="39">
        <v>2</v>
      </c>
      <c r="N3607" s="43">
        <f t="shared" si="398"/>
        <v>0.0116959064327485</v>
      </c>
      <c r="O3607" s="44" t="s">
        <v>31</v>
      </c>
      <c r="P3607" s="45" t="s">
        <v>29</v>
      </c>
    </row>
    <row r="3608" ht="22.5" customHeight="1" spans="1:16">
      <c r="A3608" s="46" t="s">
        <v>6</v>
      </c>
      <c r="B3608" s="47" t="s">
        <v>51</v>
      </c>
      <c r="C3608" s="48">
        <v>45621</v>
      </c>
      <c r="D3608" s="47" t="str">
        <f t="shared" si="392"/>
        <v>November</v>
      </c>
      <c r="E3608" s="47">
        <f t="shared" si="393"/>
        <v>2024</v>
      </c>
      <c r="F3608" s="49">
        <v>159</v>
      </c>
      <c r="G3608" s="50">
        <v>13.36</v>
      </c>
      <c r="H3608" s="51">
        <f t="shared" si="394"/>
        <v>2124.24</v>
      </c>
      <c r="I3608" s="52">
        <v>0.08</v>
      </c>
      <c r="J3608" s="31" t="str">
        <f t="shared" si="395"/>
        <v>Moderate (6–10%)</v>
      </c>
      <c r="K3608" s="51">
        <f t="shared" si="396"/>
        <v>169.9392</v>
      </c>
      <c r="L3608" s="51">
        <f t="shared" si="397"/>
        <v>1954.3008</v>
      </c>
      <c r="M3608" s="49">
        <v>4</v>
      </c>
      <c r="N3608" s="53">
        <f t="shared" si="398"/>
        <v>0.0251572327044025</v>
      </c>
      <c r="O3608" s="54" t="s">
        <v>32</v>
      </c>
      <c r="P3608" s="55" t="s">
        <v>30</v>
      </c>
    </row>
    <row r="3609" ht="22.5" customHeight="1" spans="1:16">
      <c r="A3609" s="36" t="s">
        <v>64</v>
      </c>
      <c r="B3609" s="37" t="s">
        <v>65</v>
      </c>
      <c r="C3609" s="38">
        <v>45628</v>
      </c>
      <c r="D3609" s="37" t="str">
        <f t="shared" si="392"/>
        <v>December</v>
      </c>
      <c r="E3609" s="37">
        <f t="shared" si="393"/>
        <v>2024</v>
      </c>
      <c r="F3609" s="39">
        <v>132</v>
      </c>
      <c r="G3609" s="40">
        <v>55.77</v>
      </c>
      <c r="H3609" s="41">
        <f t="shared" si="394"/>
        <v>7361.64</v>
      </c>
      <c r="I3609" s="42">
        <v>0.24</v>
      </c>
      <c r="J3609" s="31" t="str">
        <f t="shared" si="395"/>
        <v>Maximum (21–25%)</v>
      </c>
      <c r="K3609" s="41">
        <f t="shared" si="396"/>
        <v>1766.7936</v>
      </c>
      <c r="L3609" s="41">
        <f t="shared" si="397"/>
        <v>5594.8464</v>
      </c>
      <c r="M3609" s="39">
        <v>1</v>
      </c>
      <c r="N3609" s="43">
        <f t="shared" si="398"/>
        <v>0.00757575757575758</v>
      </c>
      <c r="O3609" s="44" t="s">
        <v>31</v>
      </c>
      <c r="P3609" s="45" t="s">
        <v>30</v>
      </c>
    </row>
    <row r="3610" ht="22.5" customHeight="1" spans="1:16">
      <c r="A3610" s="46" t="s">
        <v>9</v>
      </c>
      <c r="B3610" s="47" t="s">
        <v>62</v>
      </c>
      <c r="C3610" s="48">
        <v>45628</v>
      </c>
      <c r="D3610" s="47" t="str">
        <f t="shared" si="392"/>
        <v>December</v>
      </c>
      <c r="E3610" s="47">
        <f t="shared" si="393"/>
        <v>2024</v>
      </c>
      <c r="F3610" s="49">
        <v>149</v>
      </c>
      <c r="G3610" s="50">
        <v>54.7</v>
      </c>
      <c r="H3610" s="51">
        <f t="shared" si="394"/>
        <v>8150.3</v>
      </c>
      <c r="I3610" s="52">
        <v>0.09</v>
      </c>
      <c r="J3610" s="31" t="str">
        <f t="shared" si="395"/>
        <v>Moderate (6–10%)</v>
      </c>
      <c r="K3610" s="51">
        <f t="shared" si="396"/>
        <v>733.527</v>
      </c>
      <c r="L3610" s="51">
        <f t="shared" si="397"/>
        <v>7416.773</v>
      </c>
      <c r="M3610" s="49">
        <v>1</v>
      </c>
      <c r="N3610" s="53">
        <f t="shared" si="398"/>
        <v>0.00671140939597315</v>
      </c>
      <c r="O3610" s="54" t="s">
        <v>32</v>
      </c>
      <c r="P3610" s="55" t="s">
        <v>28</v>
      </c>
    </row>
    <row r="3611" ht="22.5" customHeight="1" spans="1:16">
      <c r="A3611" s="36" t="s">
        <v>50</v>
      </c>
      <c r="B3611" s="37" t="s">
        <v>51</v>
      </c>
      <c r="C3611" s="38">
        <v>45635</v>
      </c>
      <c r="D3611" s="37" t="str">
        <f t="shared" si="392"/>
        <v>December</v>
      </c>
      <c r="E3611" s="37">
        <f t="shared" si="393"/>
        <v>2024</v>
      </c>
      <c r="F3611" s="39">
        <v>143</v>
      </c>
      <c r="G3611" s="40">
        <v>42.22</v>
      </c>
      <c r="H3611" s="41">
        <f t="shared" si="394"/>
        <v>6037.46</v>
      </c>
      <c r="I3611" s="42">
        <v>0.23</v>
      </c>
      <c r="J3611" s="31" t="str">
        <f t="shared" si="395"/>
        <v>Maximum (21–25%)</v>
      </c>
      <c r="K3611" s="41">
        <f t="shared" si="396"/>
        <v>1388.6158</v>
      </c>
      <c r="L3611" s="41">
        <f t="shared" si="397"/>
        <v>4648.8442</v>
      </c>
      <c r="M3611" s="39">
        <v>1</v>
      </c>
      <c r="N3611" s="43">
        <f t="shared" si="398"/>
        <v>0.00699300699300699</v>
      </c>
      <c r="O3611" s="44" t="s">
        <v>33</v>
      </c>
      <c r="P3611" s="45" t="s">
        <v>29</v>
      </c>
    </row>
    <row r="3612" ht="22.5" customHeight="1" spans="1:16">
      <c r="A3612" s="46" t="s">
        <v>56</v>
      </c>
      <c r="B3612" s="47" t="s">
        <v>57</v>
      </c>
      <c r="C3612" s="48">
        <v>45635</v>
      </c>
      <c r="D3612" s="47" t="str">
        <f t="shared" si="392"/>
        <v>December</v>
      </c>
      <c r="E3612" s="47">
        <f t="shared" si="393"/>
        <v>2024</v>
      </c>
      <c r="F3612" s="49">
        <v>173</v>
      </c>
      <c r="G3612" s="50">
        <v>52.02</v>
      </c>
      <c r="H3612" s="51">
        <f t="shared" si="394"/>
        <v>8999.46</v>
      </c>
      <c r="I3612" s="52">
        <v>0.02</v>
      </c>
      <c r="J3612" s="31" t="str">
        <f t="shared" si="395"/>
        <v>Low (1–5%)</v>
      </c>
      <c r="K3612" s="51">
        <f t="shared" si="396"/>
        <v>179.9892</v>
      </c>
      <c r="L3612" s="51">
        <f t="shared" si="397"/>
        <v>8819.4708</v>
      </c>
      <c r="M3612" s="49">
        <v>3</v>
      </c>
      <c r="N3612" s="53">
        <f t="shared" si="398"/>
        <v>0.0173410404624277</v>
      </c>
      <c r="O3612" s="54" t="s">
        <v>33</v>
      </c>
      <c r="P3612" s="55" t="s">
        <v>28</v>
      </c>
    </row>
    <row r="3613" ht="22.5" customHeight="1" spans="1:16">
      <c r="A3613" s="36" t="s">
        <v>61</v>
      </c>
      <c r="B3613" s="37" t="s">
        <v>62</v>
      </c>
      <c r="C3613" s="38">
        <v>45663</v>
      </c>
      <c r="D3613" s="37" t="str">
        <f t="shared" si="392"/>
        <v>January</v>
      </c>
      <c r="E3613" s="37">
        <f t="shared" si="393"/>
        <v>2025</v>
      </c>
      <c r="F3613" s="39">
        <v>151</v>
      </c>
      <c r="G3613" s="40">
        <v>15.66</v>
      </c>
      <c r="H3613" s="41">
        <f t="shared" si="394"/>
        <v>2364.66</v>
      </c>
      <c r="I3613" s="42">
        <v>0.17</v>
      </c>
      <c r="J3613" s="31" t="str">
        <f t="shared" si="395"/>
        <v>Very High (16–20%)</v>
      </c>
      <c r="K3613" s="41">
        <f t="shared" si="396"/>
        <v>401.9922</v>
      </c>
      <c r="L3613" s="41">
        <f t="shared" si="397"/>
        <v>1962.6678</v>
      </c>
      <c r="M3613" s="39">
        <v>4</v>
      </c>
      <c r="N3613" s="43">
        <f t="shared" si="398"/>
        <v>0.0264900662251656</v>
      </c>
      <c r="O3613" s="44" t="s">
        <v>31</v>
      </c>
      <c r="P3613" s="45" t="s">
        <v>29</v>
      </c>
    </row>
    <row r="3614" ht="22.5" customHeight="1" spans="1:16">
      <c r="A3614" s="46" t="s">
        <v>63</v>
      </c>
      <c r="B3614" s="47" t="s">
        <v>57</v>
      </c>
      <c r="C3614" s="48">
        <v>45677</v>
      </c>
      <c r="D3614" s="47" t="str">
        <f t="shared" si="392"/>
        <v>January</v>
      </c>
      <c r="E3614" s="47">
        <f t="shared" si="393"/>
        <v>2025</v>
      </c>
      <c r="F3614" s="49">
        <v>157</v>
      </c>
      <c r="G3614" s="50">
        <v>11.37</v>
      </c>
      <c r="H3614" s="51">
        <f t="shared" si="394"/>
        <v>1785.09</v>
      </c>
      <c r="I3614" s="52">
        <v>0.04</v>
      </c>
      <c r="J3614" s="31" t="str">
        <f t="shared" si="395"/>
        <v>Low (1–5%)</v>
      </c>
      <c r="K3614" s="51">
        <f t="shared" si="396"/>
        <v>71.4036000000001</v>
      </c>
      <c r="L3614" s="51">
        <f t="shared" si="397"/>
        <v>1713.6864</v>
      </c>
      <c r="M3614" s="49">
        <v>1</v>
      </c>
      <c r="N3614" s="53">
        <f t="shared" si="398"/>
        <v>0.00636942675159236</v>
      </c>
      <c r="O3614" s="54" t="s">
        <v>31</v>
      </c>
      <c r="P3614" s="55" t="s">
        <v>29</v>
      </c>
    </row>
    <row r="3615" ht="22.5" customHeight="1" spans="1:16">
      <c r="A3615" s="36" t="s">
        <v>10</v>
      </c>
      <c r="B3615" s="37" t="s">
        <v>62</v>
      </c>
      <c r="C3615" s="38">
        <v>45691</v>
      </c>
      <c r="D3615" s="37" t="str">
        <f t="shared" si="392"/>
        <v>February</v>
      </c>
      <c r="E3615" s="37">
        <f t="shared" si="393"/>
        <v>2025</v>
      </c>
      <c r="F3615" s="39">
        <v>126</v>
      </c>
      <c r="G3615" s="40">
        <v>17.87</v>
      </c>
      <c r="H3615" s="41">
        <f t="shared" si="394"/>
        <v>2251.62</v>
      </c>
      <c r="I3615" s="42">
        <v>0.19</v>
      </c>
      <c r="J3615" s="31" t="str">
        <f t="shared" si="395"/>
        <v>Very High (16–20%)</v>
      </c>
      <c r="K3615" s="41">
        <f t="shared" si="396"/>
        <v>427.8078</v>
      </c>
      <c r="L3615" s="41">
        <f t="shared" si="397"/>
        <v>1823.8122</v>
      </c>
      <c r="M3615" s="39">
        <v>4</v>
      </c>
      <c r="N3615" s="43">
        <f t="shared" si="398"/>
        <v>0.0317460317460317</v>
      </c>
      <c r="O3615" s="44" t="s">
        <v>32</v>
      </c>
      <c r="P3615" s="45" t="s">
        <v>30</v>
      </c>
    </row>
    <row r="3616" ht="22.5" customHeight="1" spans="1:16">
      <c r="A3616" s="46" t="s">
        <v>54</v>
      </c>
      <c r="B3616" s="47" t="s">
        <v>55</v>
      </c>
      <c r="C3616" s="48">
        <v>45691</v>
      </c>
      <c r="D3616" s="47" t="str">
        <f t="shared" si="392"/>
        <v>February</v>
      </c>
      <c r="E3616" s="47">
        <f t="shared" si="393"/>
        <v>2025</v>
      </c>
      <c r="F3616" s="49">
        <v>161</v>
      </c>
      <c r="G3616" s="50">
        <v>22.2</v>
      </c>
      <c r="H3616" s="51">
        <f t="shared" si="394"/>
        <v>3574.2</v>
      </c>
      <c r="I3616" s="52">
        <v>0.14</v>
      </c>
      <c r="J3616" s="31" t="str">
        <f t="shared" si="395"/>
        <v>High (11–15%)</v>
      </c>
      <c r="K3616" s="51">
        <f t="shared" si="396"/>
        <v>500.388</v>
      </c>
      <c r="L3616" s="51">
        <f t="shared" si="397"/>
        <v>3073.812</v>
      </c>
      <c r="M3616" s="49">
        <v>3</v>
      </c>
      <c r="N3616" s="53">
        <f t="shared" si="398"/>
        <v>0.0186335403726708</v>
      </c>
      <c r="O3616" s="54" t="s">
        <v>31</v>
      </c>
      <c r="P3616" s="55" t="s">
        <v>29</v>
      </c>
    </row>
    <row r="3617" ht="22.5" customHeight="1" spans="1:16">
      <c r="A3617" s="36" t="s">
        <v>52</v>
      </c>
      <c r="B3617" s="37" t="s">
        <v>53</v>
      </c>
      <c r="C3617" s="38">
        <v>45705</v>
      </c>
      <c r="D3617" s="37" t="str">
        <f t="shared" si="392"/>
        <v>February</v>
      </c>
      <c r="E3617" s="37">
        <f t="shared" si="393"/>
        <v>2025</v>
      </c>
      <c r="F3617" s="39">
        <v>143</v>
      </c>
      <c r="G3617" s="40">
        <v>53.08</v>
      </c>
      <c r="H3617" s="41">
        <f t="shared" si="394"/>
        <v>7590.44</v>
      </c>
      <c r="I3617" s="42">
        <v>0.16</v>
      </c>
      <c r="J3617" s="31" t="str">
        <f t="shared" si="395"/>
        <v>Very High (16–20%)</v>
      </c>
      <c r="K3617" s="41">
        <f t="shared" si="396"/>
        <v>1214.4704</v>
      </c>
      <c r="L3617" s="41">
        <f t="shared" si="397"/>
        <v>6375.9696</v>
      </c>
      <c r="M3617" s="39">
        <v>1</v>
      </c>
      <c r="N3617" s="43">
        <f t="shared" si="398"/>
        <v>0.00699300699300699</v>
      </c>
      <c r="O3617" s="44" t="s">
        <v>32</v>
      </c>
      <c r="P3617" s="45" t="s">
        <v>30</v>
      </c>
    </row>
    <row r="3618" ht="22.5" customHeight="1" spans="1:16">
      <c r="A3618" s="46" t="s">
        <v>54</v>
      </c>
      <c r="B3618" s="47" t="s">
        <v>55</v>
      </c>
      <c r="C3618" s="48">
        <v>45705</v>
      </c>
      <c r="D3618" s="47" t="str">
        <f t="shared" si="392"/>
        <v>February</v>
      </c>
      <c r="E3618" s="47">
        <f t="shared" si="393"/>
        <v>2025</v>
      </c>
      <c r="F3618" s="49">
        <v>154</v>
      </c>
      <c r="G3618" s="50">
        <v>49.48</v>
      </c>
      <c r="H3618" s="51">
        <f t="shared" si="394"/>
        <v>7619.92</v>
      </c>
      <c r="I3618" s="52">
        <v>0.08</v>
      </c>
      <c r="J3618" s="31" t="str">
        <f t="shared" si="395"/>
        <v>Moderate (6–10%)</v>
      </c>
      <c r="K3618" s="51">
        <f t="shared" si="396"/>
        <v>609.593599999999</v>
      </c>
      <c r="L3618" s="51">
        <f t="shared" si="397"/>
        <v>7010.3264</v>
      </c>
      <c r="M3618" s="49">
        <v>2</v>
      </c>
      <c r="N3618" s="53">
        <f t="shared" si="398"/>
        <v>0.012987012987013</v>
      </c>
      <c r="O3618" s="54" t="s">
        <v>31</v>
      </c>
      <c r="P3618" s="55" t="s">
        <v>28</v>
      </c>
    </row>
    <row r="3619" ht="22.5" customHeight="1" spans="1:16">
      <c r="A3619" s="36" t="s">
        <v>46</v>
      </c>
      <c r="B3619" s="37" t="s">
        <v>47</v>
      </c>
      <c r="C3619" s="38">
        <v>45726</v>
      </c>
      <c r="D3619" s="37" t="str">
        <f t="shared" si="392"/>
        <v>March</v>
      </c>
      <c r="E3619" s="37">
        <f t="shared" si="393"/>
        <v>2025</v>
      </c>
      <c r="F3619" s="39">
        <v>155</v>
      </c>
      <c r="G3619" s="40">
        <v>43.29</v>
      </c>
      <c r="H3619" s="41">
        <f t="shared" si="394"/>
        <v>6709.95</v>
      </c>
      <c r="I3619" s="42">
        <v>0.09</v>
      </c>
      <c r="J3619" s="31" t="str">
        <f t="shared" si="395"/>
        <v>Moderate (6–10%)</v>
      </c>
      <c r="K3619" s="41">
        <f t="shared" si="396"/>
        <v>603.8955</v>
      </c>
      <c r="L3619" s="41">
        <f t="shared" si="397"/>
        <v>6106.0545</v>
      </c>
      <c r="M3619" s="39">
        <v>1</v>
      </c>
      <c r="N3619" s="43">
        <f t="shared" si="398"/>
        <v>0.00645161290322581</v>
      </c>
      <c r="O3619" s="44" t="s">
        <v>32</v>
      </c>
      <c r="P3619" s="45" t="s">
        <v>28</v>
      </c>
    </row>
    <row r="3620" ht="22.5" customHeight="1" spans="1:16">
      <c r="A3620" s="46" t="s">
        <v>7</v>
      </c>
      <c r="B3620" s="47" t="s">
        <v>47</v>
      </c>
      <c r="C3620" s="48">
        <v>45733</v>
      </c>
      <c r="D3620" s="47" t="str">
        <f t="shared" si="392"/>
        <v>March</v>
      </c>
      <c r="E3620" s="47">
        <f t="shared" si="393"/>
        <v>2025</v>
      </c>
      <c r="F3620" s="49">
        <v>152</v>
      </c>
      <c r="G3620" s="50">
        <v>45.63</v>
      </c>
      <c r="H3620" s="51">
        <f t="shared" si="394"/>
        <v>6935.76</v>
      </c>
      <c r="I3620" s="52">
        <v>0.2</v>
      </c>
      <c r="J3620" s="31" t="str">
        <f t="shared" si="395"/>
        <v>Very High (16–20%)</v>
      </c>
      <c r="K3620" s="51">
        <f t="shared" si="396"/>
        <v>1387.152</v>
      </c>
      <c r="L3620" s="51">
        <f t="shared" si="397"/>
        <v>5548.608</v>
      </c>
      <c r="M3620" s="49">
        <v>0</v>
      </c>
      <c r="N3620" s="53">
        <f t="shared" si="398"/>
        <v>0</v>
      </c>
      <c r="O3620" s="54" t="s">
        <v>31</v>
      </c>
      <c r="P3620" s="55" t="s">
        <v>30</v>
      </c>
    </row>
    <row r="3621" ht="22.5" customHeight="1" spans="1:16">
      <c r="A3621" s="36" t="s">
        <v>10</v>
      </c>
      <c r="B3621" s="37" t="s">
        <v>62</v>
      </c>
      <c r="C3621" s="38">
        <v>43836</v>
      </c>
      <c r="D3621" s="37" t="str">
        <f t="shared" si="392"/>
        <v>January</v>
      </c>
      <c r="E3621" s="37">
        <f t="shared" si="393"/>
        <v>2020</v>
      </c>
      <c r="F3621" s="39">
        <v>139</v>
      </c>
      <c r="G3621" s="40">
        <v>42.51</v>
      </c>
      <c r="H3621" s="41">
        <f t="shared" si="394"/>
        <v>5908.89</v>
      </c>
      <c r="I3621" s="42">
        <v>0.08</v>
      </c>
      <c r="J3621" s="31" t="str">
        <f t="shared" si="395"/>
        <v>Moderate (6–10%)</v>
      </c>
      <c r="K3621" s="41">
        <f t="shared" si="396"/>
        <v>472.7112</v>
      </c>
      <c r="L3621" s="41">
        <f t="shared" si="397"/>
        <v>5436.1788</v>
      </c>
      <c r="M3621" s="39">
        <v>0</v>
      </c>
      <c r="N3621" s="43">
        <f t="shared" si="398"/>
        <v>0</v>
      </c>
      <c r="O3621" s="44" t="s">
        <v>32</v>
      </c>
      <c r="P3621" s="45" t="s">
        <v>29</v>
      </c>
    </row>
    <row r="3622" ht="22.5" customHeight="1" spans="1:16">
      <c r="A3622" s="46" t="s">
        <v>48</v>
      </c>
      <c r="B3622" s="47" t="s">
        <v>49</v>
      </c>
      <c r="C3622" s="48">
        <v>43836</v>
      </c>
      <c r="D3622" s="47" t="str">
        <f t="shared" si="392"/>
        <v>January</v>
      </c>
      <c r="E3622" s="47">
        <f t="shared" si="393"/>
        <v>2020</v>
      </c>
      <c r="F3622" s="49">
        <v>164</v>
      </c>
      <c r="G3622" s="50">
        <v>34.41</v>
      </c>
      <c r="H3622" s="51">
        <f t="shared" si="394"/>
        <v>5643.24</v>
      </c>
      <c r="I3622" s="52">
        <v>0.05</v>
      </c>
      <c r="J3622" s="31" t="str">
        <f t="shared" si="395"/>
        <v>Low (1–5%)</v>
      </c>
      <c r="K3622" s="51">
        <f t="shared" si="396"/>
        <v>282.162</v>
      </c>
      <c r="L3622" s="51">
        <f t="shared" si="397"/>
        <v>5361.078</v>
      </c>
      <c r="M3622" s="49">
        <v>1</v>
      </c>
      <c r="N3622" s="53">
        <f t="shared" si="398"/>
        <v>0.00609756097560976</v>
      </c>
      <c r="O3622" s="54" t="s">
        <v>33</v>
      </c>
      <c r="P3622" s="55" t="s">
        <v>30</v>
      </c>
    </row>
    <row r="3623" ht="22.5" customHeight="1" spans="1:16">
      <c r="A3623" s="36" t="s">
        <v>54</v>
      </c>
      <c r="B3623" s="37" t="s">
        <v>55</v>
      </c>
      <c r="C3623" s="38">
        <v>43836</v>
      </c>
      <c r="D3623" s="37" t="str">
        <f t="shared" si="392"/>
        <v>January</v>
      </c>
      <c r="E3623" s="37">
        <f t="shared" si="393"/>
        <v>2020</v>
      </c>
      <c r="F3623" s="39">
        <v>154</v>
      </c>
      <c r="G3623" s="40">
        <v>35.92</v>
      </c>
      <c r="H3623" s="41">
        <f t="shared" si="394"/>
        <v>5531.68</v>
      </c>
      <c r="I3623" s="42">
        <v>0.18</v>
      </c>
      <c r="J3623" s="31" t="str">
        <f t="shared" si="395"/>
        <v>Very High (16–20%)</v>
      </c>
      <c r="K3623" s="41">
        <f t="shared" si="396"/>
        <v>995.7024</v>
      </c>
      <c r="L3623" s="41">
        <f t="shared" si="397"/>
        <v>4535.9776</v>
      </c>
      <c r="M3623" s="39">
        <v>2</v>
      </c>
      <c r="N3623" s="43">
        <f t="shared" si="398"/>
        <v>0.012987012987013</v>
      </c>
      <c r="O3623" s="44" t="s">
        <v>33</v>
      </c>
      <c r="P3623" s="45" t="s">
        <v>29</v>
      </c>
    </row>
    <row r="3624" ht="22.5" customHeight="1" spans="1:16">
      <c r="A3624" s="46" t="s">
        <v>9</v>
      </c>
      <c r="B3624" s="47" t="s">
        <v>62</v>
      </c>
      <c r="C3624" s="48">
        <v>43850</v>
      </c>
      <c r="D3624" s="47" t="str">
        <f t="shared" si="392"/>
        <v>January</v>
      </c>
      <c r="E3624" s="47">
        <f t="shared" si="393"/>
        <v>2020</v>
      </c>
      <c r="F3624" s="49">
        <v>161</v>
      </c>
      <c r="G3624" s="50">
        <v>32.01</v>
      </c>
      <c r="H3624" s="51">
        <f t="shared" si="394"/>
        <v>5153.61</v>
      </c>
      <c r="I3624" s="52">
        <v>0.19</v>
      </c>
      <c r="J3624" s="31" t="str">
        <f t="shared" si="395"/>
        <v>Very High (16–20%)</v>
      </c>
      <c r="K3624" s="51">
        <f t="shared" si="396"/>
        <v>979.185899999999</v>
      </c>
      <c r="L3624" s="51">
        <f t="shared" si="397"/>
        <v>4174.4241</v>
      </c>
      <c r="M3624" s="49">
        <v>1</v>
      </c>
      <c r="N3624" s="53">
        <f t="shared" si="398"/>
        <v>0.0062111801242236</v>
      </c>
      <c r="O3624" s="54" t="s">
        <v>31</v>
      </c>
      <c r="P3624" s="55" t="s">
        <v>29</v>
      </c>
    </row>
    <row r="3625" ht="22.5" customHeight="1" spans="1:16">
      <c r="A3625" s="36" t="s">
        <v>9</v>
      </c>
      <c r="B3625" s="37" t="s">
        <v>62</v>
      </c>
      <c r="C3625" s="38">
        <v>43857</v>
      </c>
      <c r="D3625" s="37" t="str">
        <f t="shared" si="392"/>
        <v>January</v>
      </c>
      <c r="E3625" s="37">
        <f t="shared" si="393"/>
        <v>2020</v>
      </c>
      <c r="F3625" s="39">
        <v>154</v>
      </c>
      <c r="G3625" s="40">
        <v>15.7</v>
      </c>
      <c r="H3625" s="41">
        <f t="shared" si="394"/>
        <v>2417.8</v>
      </c>
      <c r="I3625" s="42">
        <v>0.14</v>
      </c>
      <c r="J3625" s="31" t="str">
        <f t="shared" si="395"/>
        <v>High (11–15%)</v>
      </c>
      <c r="K3625" s="41">
        <f t="shared" si="396"/>
        <v>338.492</v>
      </c>
      <c r="L3625" s="41">
        <f t="shared" si="397"/>
        <v>2079.308</v>
      </c>
      <c r="M3625" s="39">
        <v>1</v>
      </c>
      <c r="N3625" s="43">
        <f t="shared" si="398"/>
        <v>0.00649350649350649</v>
      </c>
      <c r="O3625" s="44" t="s">
        <v>32</v>
      </c>
      <c r="P3625" s="45" t="s">
        <v>30</v>
      </c>
    </row>
    <row r="3626" ht="22.5" customHeight="1" spans="1:16">
      <c r="A3626" s="46" t="s">
        <v>54</v>
      </c>
      <c r="B3626" s="47" t="s">
        <v>55</v>
      </c>
      <c r="C3626" s="48">
        <v>43857</v>
      </c>
      <c r="D3626" s="47" t="str">
        <f t="shared" si="392"/>
        <v>January</v>
      </c>
      <c r="E3626" s="47">
        <f t="shared" si="393"/>
        <v>2020</v>
      </c>
      <c r="F3626" s="49">
        <v>129</v>
      </c>
      <c r="G3626" s="50">
        <v>34.23</v>
      </c>
      <c r="H3626" s="51">
        <f t="shared" si="394"/>
        <v>4415.67</v>
      </c>
      <c r="I3626" s="52">
        <v>0.12</v>
      </c>
      <c r="J3626" s="31" t="str">
        <f t="shared" si="395"/>
        <v>High (11–15%)</v>
      </c>
      <c r="K3626" s="51">
        <f t="shared" si="396"/>
        <v>529.8804</v>
      </c>
      <c r="L3626" s="51">
        <f t="shared" si="397"/>
        <v>3885.7896</v>
      </c>
      <c r="M3626" s="49">
        <v>3</v>
      </c>
      <c r="N3626" s="53">
        <f t="shared" si="398"/>
        <v>0.0232558139534884</v>
      </c>
      <c r="O3626" s="54" t="s">
        <v>31</v>
      </c>
      <c r="P3626" s="55" t="s">
        <v>29</v>
      </c>
    </row>
    <row r="3627" ht="22.5" customHeight="1" spans="1:16">
      <c r="A3627" s="36" t="s">
        <v>50</v>
      </c>
      <c r="B3627" s="37" t="s">
        <v>51</v>
      </c>
      <c r="C3627" s="38">
        <v>43885</v>
      </c>
      <c r="D3627" s="37" t="str">
        <f t="shared" si="392"/>
        <v>February</v>
      </c>
      <c r="E3627" s="37">
        <f t="shared" si="393"/>
        <v>2020</v>
      </c>
      <c r="F3627" s="39">
        <v>169</v>
      </c>
      <c r="G3627" s="40">
        <v>36.7</v>
      </c>
      <c r="H3627" s="41">
        <f t="shared" si="394"/>
        <v>6202.3</v>
      </c>
      <c r="I3627" s="42">
        <v>0.16</v>
      </c>
      <c r="J3627" s="31" t="str">
        <f t="shared" si="395"/>
        <v>Very High (16–20%)</v>
      </c>
      <c r="K3627" s="41">
        <f t="shared" si="396"/>
        <v>992.368</v>
      </c>
      <c r="L3627" s="41">
        <f t="shared" si="397"/>
        <v>5209.932</v>
      </c>
      <c r="M3627" s="39">
        <v>0</v>
      </c>
      <c r="N3627" s="43">
        <f t="shared" si="398"/>
        <v>0</v>
      </c>
      <c r="O3627" s="44" t="s">
        <v>31</v>
      </c>
      <c r="P3627" s="45" t="s">
        <v>28</v>
      </c>
    </row>
    <row r="3628" ht="22.5" customHeight="1" spans="1:16">
      <c r="A3628" s="46" t="s">
        <v>56</v>
      </c>
      <c r="B3628" s="47" t="s">
        <v>57</v>
      </c>
      <c r="C3628" s="48">
        <v>43885</v>
      </c>
      <c r="D3628" s="47" t="str">
        <f t="shared" si="392"/>
        <v>February</v>
      </c>
      <c r="E3628" s="47">
        <f t="shared" si="393"/>
        <v>2020</v>
      </c>
      <c r="F3628" s="49">
        <v>158</v>
      </c>
      <c r="G3628" s="50">
        <v>28.73</v>
      </c>
      <c r="H3628" s="51">
        <f t="shared" si="394"/>
        <v>4539.34</v>
      </c>
      <c r="I3628" s="52">
        <v>0.06</v>
      </c>
      <c r="J3628" s="31" t="str">
        <f t="shared" si="395"/>
        <v>Moderate (6–10%)</v>
      </c>
      <c r="K3628" s="51">
        <f t="shared" si="396"/>
        <v>272.3604</v>
      </c>
      <c r="L3628" s="51">
        <f t="shared" si="397"/>
        <v>4266.9796</v>
      </c>
      <c r="M3628" s="49">
        <v>1</v>
      </c>
      <c r="N3628" s="53">
        <f t="shared" si="398"/>
        <v>0.00632911392405063</v>
      </c>
      <c r="O3628" s="54" t="s">
        <v>32</v>
      </c>
      <c r="P3628" s="55" t="s">
        <v>29</v>
      </c>
    </row>
    <row r="3629" ht="22.5" customHeight="1" spans="1:16">
      <c r="A3629" s="36" t="s">
        <v>54</v>
      </c>
      <c r="B3629" s="37" t="s">
        <v>55</v>
      </c>
      <c r="C3629" s="38">
        <v>43885</v>
      </c>
      <c r="D3629" s="37" t="str">
        <f t="shared" si="392"/>
        <v>February</v>
      </c>
      <c r="E3629" s="37">
        <f t="shared" si="393"/>
        <v>2020</v>
      </c>
      <c r="F3629" s="39">
        <v>135</v>
      </c>
      <c r="G3629" s="40">
        <v>27.29</v>
      </c>
      <c r="H3629" s="41">
        <f t="shared" si="394"/>
        <v>3684.15</v>
      </c>
      <c r="I3629" s="42">
        <v>0.06</v>
      </c>
      <c r="J3629" s="31" t="str">
        <f t="shared" si="395"/>
        <v>Moderate (6–10%)</v>
      </c>
      <c r="K3629" s="41">
        <f t="shared" si="396"/>
        <v>221.049</v>
      </c>
      <c r="L3629" s="41">
        <f t="shared" si="397"/>
        <v>3463.101</v>
      </c>
      <c r="M3629" s="39">
        <v>0</v>
      </c>
      <c r="N3629" s="43">
        <f t="shared" si="398"/>
        <v>0</v>
      </c>
      <c r="O3629" s="44" t="s">
        <v>31</v>
      </c>
      <c r="P3629" s="45" t="s">
        <v>29</v>
      </c>
    </row>
    <row r="3630" ht="22.5" customHeight="1" spans="1:16">
      <c r="A3630" s="46" t="s">
        <v>61</v>
      </c>
      <c r="B3630" s="47" t="s">
        <v>62</v>
      </c>
      <c r="C3630" s="48">
        <v>43920</v>
      </c>
      <c r="D3630" s="47" t="str">
        <f t="shared" si="392"/>
        <v>March</v>
      </c>
      <c r="E3630" s="47">
        <f t="shared" si="393"/>
        <v>2020</v>
      </c>
      <c r="F3630" s="49">
        <v>168</v>
      </c>
      <c r="G3630" s="50">
        <v>13.11</v>
      </c>
      <c r="H3630" s="51">
        <f t="shared" si="394"/>
        <v>2202.48</v>
      </c>
      <c r="I3630" s="52">
        <v>0.2</v>
      </c>
      <c r="J3630" s="31" t="str">
        <f t="shared" si="395"/>
        <v>Very High (16–20%)</v>
      </c>
      <c r="K3630" s="51">
        <f t="shared" si="396"/>
        <v>440.496</v>
      </c>
      <c r="L3630" s="51">
        <f t="shared" si="397"/>
        <v>1761.984</v>
      </c>
      <c r="M3630" s="49">
        <v>0</v>
      </c>
      <c r="N3630" s="53">
        <f t="shared" si="398"/>
        <v>0</v>
      </c>
      <c r="O3630" s="54" t="s">
        <v>32</v>
      </c>
      <c r="P3630" s="55" t="s">
        <v>29</v>
      </c>
    </row>
    <row r="3631" ht="22.5" customHeight="1" spans="1:16">
      <c r="A3631" s="36" t="s">
        <v>54</v>
      </c>
      <c r="B3631" s="37" t="s">
        <v>55</v>
      </c>
      <c r="C3631" s="38">
        <v>43948</v>
      </c>
      <c r="D3631" s="37" t="str">
        <f t="shared" si="392"/>
        <v>April</v>
      </c>
      <c r="E3631" s="37">
        <f t="shared" si="393"/>
        <v>2020</v>
      </c>
      <c r="F3631" s="39">
        <v>147</v>
      </c>
      <c r="G3631" s="40">
        <v>23.01</v>
      </c>
      <c r="H3631" s="41">
        <f t="shared" si="394"/>
        <v>3382.47</v>
      </c>
      <c r="I3631" s="42">
        <v>0.25</v>
      </c>
      <c r="J3631" s="31" t="str">
        <f t="shared" si="395"/>
        <v>Maximum (21–25%)</v>
      </c>
      <c r="K3631" s="41">
        <f t="shared" si="396"/>
        <v>845.6175</v>
      </c>
      <c r="L3631" s="41">
        <f t="shared" si="397"/>
        <v>2536.8525</v>
      </c>
      <c r="M3631" s="39">
        <v>0</v>
      </c>
      <c r="N3631" s="43">
        <f t="shared" si="398"/>
        <v>0</v>
      </c>
      <c r="O3631" s="44" t="s">
        <v>31</v>
      </c>
      <c r="P3631" s="45" t="s">
        <v>28</v>
      </c>
    </row>
    <row r="3632" ht="22.5" customHeight="1" spans="1:16">
      <c r="A3632" s="46" t="s">
        <v>58</v>
      </c>
      <c r="B3632" s="47" t="s">
        <v>57</v>
      </c>
      <c r="C3632" s="48">
        <v>43955</v>
      </c>
      <c r="D3632" s="47" t="str">
        <f t="shared" si="392"/>
        <v>May</v>
      </c>
      <c r="E3632" s="47">
        <f t="shared" si="393"/>
        <v>2020</v>
      </c>
      <c r="F3632" s="49">
        <v>154</v>
      </c>
      <c r="G3632" s="50">
        <v>43.68</v>
      </c>
      <c r="H3632" s="51">
        <f t="shared" si="394"/>
        <v>6726.72</v>
      </c>
      <c r="I3632" s="52">
        <v>0.05</v>
      </c>
      <c r="J3632" s="31" t="str">
        <f t="shared" si="395"/>
        <v>Low (1–5%)</v>
      </c>
      <c r="K3632" s="51">
        <f t="shared" si="396"/>
        <v>336.336</v>
      </c>
      <c r="L3632" s="51">
        <f t="shared" si="397"/>
        <v>6390.384</v>
      </c>
      <c r="M3632" s="49">
        <v>2</v>
      </c>
      <c r="N3632" s="53">
        <f t="shared" si="398"/>
        <v>0.012987012987013</v>
      </c>
      <c r="O3632" s="54" t="s">
        <v>31</v>
      </c>
      <c r="P3632" s="55" t="s">
        <v>28</v>
      </c>
    </row>
    <row r="3633" ht="22.5" customHeight="1" spans="1:16">
      <c r="A3633" s="36" t="s">
        <v>59</v>
      </c>
      <c r="B3633" s="37" t="s">
        <v>60</v>
      </c>
      <c r="C3633" s="38">
        <v>43962</v>
      </c>
      <c r="D3633" s="37" t="str">
        <f t="shared" si="392"/>
        <v>May</v>
      </c>
      <c r="E3633" s="37">
        <f t="shared" si="393"/>
        <v>2020</v>
      </c>
      <c r="F3633" s="39">
        <v>156</v>
      </c>
      <c r="G3633" s="40">
        <v>47.11</v>
      </c>
      <c r="H3633" s="41">
        <f t="shared" si="394"/>
        <v>7349.16</v>
      </c>
      <c r="I3633" s="42">
        <v>0.2</v>
      </c>
      <c r="J3633" s="31" t="str">
        <f t="shared" si="395"/>
        <v>Very High (16–20%)</v>
      </c>
      <c r="K3633" s="41">
        <f t="shared" si="396"/>
        <v>1469.832</v>
      </c>
      <c r="L3633" s="41">
        <f t="shared" si="397"/>
        <v>5879.328</v>
      </c>
      <c r="M3633" s="39">
        <v>0</v>
      </c>
      <c r="N3633" s="43">
        <f t="shared" si="398"/>
        <v>0</v>
      </c>
      <c r="O3633" s="44" t="s">
        <v>31</v>
      </c>
      <c r="P3633" s="45" t="s">
        <v>28</v>
      </c>
    </row>
    <row r="3634" ht="22.5" customHeight="1" spans="1:16">
      <c r="A3634" s="46" t="s">
        <v>64</v>
      </c>
      <c r="B3634" s="47" t="s">
        <v>65</v>
      </c>
      <c r="C3634" s="48">
        <v>43976</v>
      </c>
      <c r="D3634" s="47" t="str">
        <f t="shared" si="392"/>
        <v>May</v>
      </c>
      <c r="E3634" s="47">
        <f t="shared" si="393"/>
        <v>2020</v>
      </c>
      <c r="F3634" s="49">
        <v>136</v>
      </c>
      <c r="G3634" s="50">
        <v>39.97</v>
      </c>
      <c r="H3634" s="51">
        <f t="shared" si="394"/>
        <v>5435.92</v>
      </c>
      <c r="I3634" s="52">
        <v>0.01</v>
      </c>
      <c r="J3634" s="31" t="str">
        <f t="shared" si="395"/>
        <v>Low (1–5%)</v>
      </c>
      <c r="K3634" s="51">
        <f t="shared" si="396"/>
        <v>54.3591999999999</v>
      </c>
      <c r="L3634" s="51">
        <f t="shared" si="397"/>
        <v>5381.5608</v>
      </c>
      <c r="M3634" s="49">
        <v>2</v>
      </c>
      <c r="N3634" s="53">
        <f t="shared" si="398"/>
        <v>0.0147058823529412</v>
      </c>
      <c r="O3634" s="54" t="s">
        <v>31</v>
      </c>
      <c r="P3634" s="55" t="s">
        <v>30</v>
      </c>
    </row>
    <row r="3635" ht="22.5" customHeight="1" spans="1:16">
      <c r="A3635" s="36" t="s">
        <v>7</v>
      </c>
      <c r="B3635" s="37" t="s">
        <v>47</v>
      </c>
      <c r="C3635" s="38">
        <v>43976</v>
      </c>
      <c r="D3635" s="37" t="str">
        <f t="shared" si="392"/>
        <v>May</v>
      </c>
      <c r="E3635" s="37">
        <f t="shared" si="393"/>
        <v>2020</v>
      </c>
      <c r="F3635" s="39">
        <v>148</v>
      </c>
      <c r="G3635" s="40">
        <v>51.87</v>
      </c>
      <c r="H3635" s="41">
        <f t="shared" si="394"/>
        <v>7676.76</v>
      </c>
      <c r="I3635" s="42">
        <v>0.17</v>
      </c>
      <c r="J3635" s="31" t="str">
        <f t="shared" si="395"/>
        <v>Very High (16–20%)</v>
      </c>
      <c r="K3635" s="41">
        <f t="shared" si="396"/>
        <v>1305.0492</v>
      </c>
      <c r="L3635" s="41">
        <f t="shared" si="397"/>
        <v>6371.7108</v>
      </c>
      <c r="M3635" s="39">
        <v>0</v>
      </c>
      <c r="N3635" s="43">
        <f t="shared" si="398"/>
        <v>0</v>
      </c>
      <c r="O3635" s="44" t="s">
        <v>32</v>
      </c>
      <c r="P3635" s="45" t="s">
        <v>28</v>
      </c>
    </row>
    <row r="3636" ht="22.5" customHeight="1" spans="1:16">
      <c r="A3636" s="46" t="s">
        <v>54</v>
      </c>
      <c r="B3636" s="47" t="s">
        <v>55</v>
      </c>
      <c r="C3636" s="48">
        <v>43976</v>
      </c>
      <c r="D3636" s="47" t="str">
        <f t="shared" si="392"/>
        <v>May</v>
      </c>
      <c r="E3636" s="47">
        <f t="shared" si="393"/>
        <v>2020</v>
      </c>
      <c r="F3636" s="49">
        <v>149</v>
      </c>
      <c r="G3636" s="50">
        <v>15.05</v>
      </c>
      <c r="H3636" s="51">
        <f t="shared" si="394"/>
        <v>2242.45</v>
      </c>
      <c r="I3636" s="52">
        <v>0</v>
      </c>
      <c r="J3636" s="31" t="str">
        <f t="shared" si="395"/>
        <v>No Discount</v>
      </c>
      <c r="K3636" s="51">
        <f t="shared" si="396"/>
        <v>0</v>
      </c>
      <c r="L3636" s="51">
        <f t="shared" si="397"/>
        <v>2242.45</v>
      </c>
      <c r="M3636" s="49">
        <v>0</v>
      </c>
      <c r="N3636" s="53">
        <f t="shared" si="398"/>
        <v>0</v>
      </c>
      <c r="O3636" s="54" t="s">
        <v>32</v>
      </c>
      <c r="P3636" s="55" t="s">
        <v>29</v>
      </c>
    </row>
    <row r="3637" ht="22.5" customHeight="1" spans="1:16">
      <c r="A3637" s="36" t="s">
        <v>50</v>
      </c>
      <c r="B3637" s="37" t="s">
        <v>51</v>
      </c>
      <c r="C3637" s="38">
        <v>43990</v>
      </c>
      <c r="D3637" s="37" t="str">
        <f t="shared" si="392"/>
        <v>June</v>
      </c>
      <c r="E3637" s="37">
        <f t="shared" si="393"/>
        <v>2020</v>
      </c>
      <c r="F3637" s="39">
        <v>160</v>
      </c>
      <c r="G3637" s="40">
        <v>51.38</v>
      </c>
      <c r="H3637" s="41">
        <f t="shared" si="394"/>
        <v>8220.8</v>
      </c>
      <c r="I3637" s="42">
        <v>0.11</v>
      </c>
      <c r="J3637" s="31" t="str">
        <f t="shared" si="395"/>
        <v>High (11–15%)</v>
      </c>
      <c r="K3637" s="41">
        <f t="shared" si="396"/>
        <v>904.288</v>
      </c>
      <c r="L3637" s="41">
        <f t="shared" si="397"/>
        <v>7316.512</v>
      </c>
      <c r="M3637" s="39">
        <v>0</v>
      </c>
      <c r="N3637" s="43">
        <f t="shared" si="398"/>
        <v>0</v>
      </c>
      <c r="O3637" s="44" t="s">
        <v>33</v>
      </c>
      <c r="P3637" s="45" t="s">
        <v>30</v>
      </c>
    </row>
    <row r="3638" ht="22.5" customHeight="1" spans="1:16">
      <c r="A3638" s="46" t="s">
        <v>58</v>
      </c>
      <c r="B3638" s="47" t="s">
        <v>57</v>
      </c>
      <c r="C3638" s="48">
        <v>43997</v>
      </c>
      <c r="D3638" s="47" t="str">
        <f t="shared" si="392"/>
        <v>June</v>
      </c>
      <c r="E3638" s="47">
        <f t="shared" si="393"/>
        <v>2020</v>
      </c>
      <c r="F3638" s="49">
        <v>130</v>
      </c>
      <c r="G3638" s="50">
        <v>39.76</v>
      </c>
      <c r="H3638" s="51">
        <f t="shared" si="394"/>
        <v>5168.8</v>
      </c>
      <c r="I3638" s="52">
        <v>0.06</v>
      </c>
      <c r="J3638" s="31" t="str">
        <f t="shared" si="395"/>
        <v>Moderate (6–10%)</v>
      </c>
      <c r="K3638" s="51">
        <f t="shared" si="396"/>
        <v>310.128000000001</v>
      </c>
      <c r="L3638" s="51">
        <f t="shared" si="397"/>
        <v>4858.672</v>
      </c>
      <c r="M3638" s="49">
        <v>4</v>
      </c>
      <c r="N3638" s="53">
        <f t="shared" si="398"/>
        <v>0.0307692307692308</v>
      </c>
      <c r="O3638" s="54" t="s">
        <v>31</v>
      </c>
      <c r="P3638" s="55" t="s">
        <v>30</v>
      </c>
    </row>
    <row r="3639" ht="22.5" customHeight="1" spans="1:16">
      <c r="A3639" s="36" t="s">
        <v>61</v>
      </c>
      <c r="B3639" s="37" t="s">
        <v>62</v>
      </c>
      <c r="C3639" s="38">
        <v>44011</v>
      </c>
      <c r="D3639" s="37" t="str">
        <f t="shared" si="392"/>
        <v>June</v>
      </c>
      <c r="E3639" s="37">
        <f t="shared" si="393"/>
        <v>2020</v>
      </c>
      <c r="F3639" s="39">
        <v>163</v>
      </c>
      <c r="G3639" s="40">
        <v>30.96</v>
      </c>
      <c r="H3639" s="41">
        <f t="shared" si="394"/>
        <v>5046.48</v>
      </c>
      <c r="I3639" s="42">
        <v>0.08</v>
      </c>
      <c r="J3639" s="31" t="str">
        <f t="shared" si="395"/>
        <v>Moderate (6–10%)</v>
      </c>
      <c r="K3639" s="41">
        <f t="shared" si="396"/>
        <v>403.7184</v>
      </c>
      <c r="L3639" s="41">
        <f t="shared" si="397"/>
        <v>4642.7616</v>
      </c>
      <c r="M3639" s="39">
        <v>3</v>
      </c>
      <c r="N3639" s="43">
        <f t="shared" si="398"/>
        <v>0.0184049079754601</v>
      </c>
      <c r="O3639" s="44" t="s">
        <v>33</v>
      </c>
      <c r="P3639" s="45" t="s">
        <v>29</v>
      </c>
    </row>
    <row r="3640" ht="22.5" customHeight="1" spans="1:16">
      <c r="A3640" s="46" t="s">
        <v>58</v>
      </c>
      <c r="B3640" s="47" t="s">
        <v>57</v>
      </c>
      <c r="C3640" s="48">
        <v>44011</v>
      </c>
      <c r="D3640" s="47" t="str">
        <f t="shared" si="392"/>
        <v>June</v>
      </c>
      <c r="E3640" s="47">
        <f t="shared" si="393"/>
        <v>2020</v>
      </c>
      <c r="F3640" s="49">
        <v>147</v>
      </c>
      <c r="G3640" s="50">
        <v>51.22</v>
      </c>
      <c r="H3640" s="51">
        <f t="shared" si="394"/>
        <v>7529.34</v>
      </c>
      <c r="I3640" s="52">
        <v>0</v>
      </c>
      <c r="J3640" s="31" t="str">
        <f t="shared" si="395"/>
        <v>No Discount</v>
      </c>
      <c r="K3640" s="51">
        <f t="shared" si="396"/>
        <v>0</v>
      </c>
      <c r="L3640" s="51">
        <f t="shared" si="397"/>
        <v>7529.34</v>
      </c>
      <c r="M3640" s="49">
        <v>3</v>
      </c>
      <c r="N3640" s="53">
        <f t="shared" si="398"/>
        <v>0.0204081632653061</v>
      </c>
      <c r="O3640" s="54" t="s">
        <v>32</v>
      </c>
      <c r="P3640" s="55" t="s">
        <v>30</v>
      </c>
    </row>
    <row r="3641" ht="22.5" customHeight="1" spans="1:16">
      <c r="A3641" s="36" t="s">
        <v>52</v>
      </c>
      <c r="B3641" s="37" t="s">
        <v>53</v>
      </c>
      <c r="C3641" s="38">
        <v>44018</v>
      </c>
      <c r="D3641" s="37" t="str">
        <f t="shared" si="392"/>
        <v>July</v>
      </c>
      <c r="E3641" s="37">
        <f t="shared" si="393"/>
        <v>2020</v>
      </c>
      <c r="F3641" s="39">
        <v>144</v>
      </c>
      <c r="G3641" s="40">
        <v>36.5</v>
      </c>
      <c r="H3641" s="41">
        <f t="shared" si="394"/>
        <v>5256</v>
      </c>
      <c r="I3641" s="42">
        <v>0.24</v>
      </c>
      <c r="J3641" s="31" t="str">
        <f t="shared" si="395"/>
        <v>Maximum (21–25%)</v>
      </c>
      <c r="K3641" s="41">
        <f t="shared" si="396"/>
        <v>1261.44</v>
      </c>
      <c r="L3641" s="41">
        <f t="shared" si="397"/>
        <v>3994.56</v>
      </c>
      <c r="M3641" s="39">
        <v>1</v>
      </c>
      <c r="N3641" s="43">
        <f t="shared" si="398"/>
        <v>0.00694444444444444</v>
      </c>
      <c r="O3641" s="44" t="s">
        <v>33</v>
      </c>
      <c r="P3641" s="45" t="s">
        <v>28</v>
      </c>
    </row>
    <row r="3642" ht="22.5" customHeight="1" spans="1:16">
      <c r="A3642" s="46" t="s">
        <v>48</v>
      </c>
      <c r="B3642" s="47" t="s">
        <v>49</v>
      </c>
      <c r="C3642" s="48">
        <v>44018</v>
      </c>
      <c r="D3642" s="47" t="str">
        <f t="shared" si="392"/>
        <v>July</v>
      </c>
      <c r="E3642" s="47">
        <f t="shared" si="393"/>
        <v>2020</v>
      </c>
      <c r="F3642" s="49">
        <v>162</v>
      </c>
      <c r="G3642" s="50">
        <v>17.69</v>
      </c>
      <c r="H3642" s="51">
        <f t="shared" si="394"/>
        <v>2865.78</v>
      </c>
      <c r="I3642" s="52">
        <v>0.02</v>
      </c>
      <c r="J3642" s="31" t="str">
        <f t="shared" si="395"/>
        <v>Low (1–5%)</v>
      </c>
      <c r="K3642" s="51">
        <f t="shared" si="396"/>
        <v>57.3155999999999</v>
      </c>
      <c r="L3642" s="51">
        <f t="shared" si="397"/>
        <v>2808.4644</v>
      </c>
      <c r="M3642" s="49">
        <v>1</v>
      </c>
      <c r="N3642" s="53">
        <f t="shared" si="398"/>
        <v>0.00617283950617284</v>
      </c>
      <c r="O3642" s="54" t="s">
        <v>31</v>
      </c>
      <c r="P3642" s="55" t="s">
        <v>30</v>
      </c>
    </row>
    <row r="3643" ht="22.5" customHeight="1" spans="1:16">
      <c r="A3643" s="36" t="s">
        <v>10</v>
      </c>
      <c r="B3643" s="37" t="s">
        <v>62</v>
      </c>
      <c r="C3643" s="38">
        <v>44025</v>
      </c>
      <c r="D3643" s="37" t="str">
        <f t="shared" si="392"/>
        <v>July</v>
      </c>
      <c r="E3643" s="37">
        <f t="shared" si="393"/>
        <v>2020</v>
      </c>
      <c r="F3643" s="39">
        <v>141</v>
      </c>
      <c r="G3643" s="40">
        <v>59.63</v>
      </c>
      <c r="H3643" s="41">
        <f t="shared" si="394"/>
        <v>8407.83</v>
      </c>
      <c r="I3643" s="42">
        <v>0.1</v>
      </c>
      <c r="J3643" s="31" t="str">
        <f t="shared" si="395"/>
        <v>Moderate (6–10%)</v>
      </c>
      <c r="K3643" s="41">
        <f t="shared" si="396"/>
        <v>840.782999999999</v>
      </c>
      <c r="L3643" s="41">
        <f t="shared" si="397"/>
        <v>7567.047</v>
      </c>
      <c r="M3643" s="39">
        <v>5</v>
      </c>
      <c r="N3643" s="43">
        <f t="shared" si="398"/>
        <v>0.0354609929078014</v>
      </c>
      <c r="O3643" s="44" t="s">
        <v>31</v>
      </c>
      <c r="P3643" s="45" t="s">
        <v>28</v>
      </c>
    </row>
    <row r="3644" ht="22.5" customHeight="1" spans="1:16">
      <c r="A3644" s="46" t="s">
        <v>56</v>
      </c>
      <c r="B3644" s="47" t="s">
        <v>57</v>
      </c>
      <c r="C3644" s="48">
        <v>44025</v>
      </c>
      <c r="D3644" s="47" t="str">
        <f t="shared" si="392"/>
        <v>July</v>
      </c>
      <c r="E3644" s="47">
        <f t="shared" si="393"/>
        <v>2020</v>
      </c>
      <c r="F3644" s="49">
        <v>155</v>
      </c>
      <c r="G3644" s="50">
        <v>37.41</v>
      </c>
      <c r="H3644" s="51">
        <f t="shared" si="394"/>
        <v>5798.55</v>
      </c>
      <c r="I3644" s="52">
        <v>0.17</v>
      </c>
      <c r="J3644" s="31" t="str">
        <f t="shared" si="395"/>
        <v>Very High (16–20%)</v>
      </c>
      <c r="K3644" s="51">
        <f t="shared" si="396"/>
        <v>985.7535</v>
      </c>
      <c r="L3644" s="51">
        <f t="shared" si="397"/>
        <v>4812.7965</v>
      </c>
      <c r="M3644" s="49">
        <v>1</v>
      </c>
      <c r="N3644" s="53">
        <f t="shared" si="398"/>
        <v>0.00645161290322581</v>
      </c>
      <c r="O3644" s="54" t="s">
        <v>33</v>
      </c>
      <c r="P3644" s="55" t="s">
        <v>29</v>
      </c>
    </row>
    <row r="3645" ht="22.5" customHeight="1" spans="1:16">
      <c r="A3645" s="36" t="s">
        <v>7</v>
      </c>
      <c r="B3645" s="37" t="s">
        <v>47</v>
      </c>
      <c r="C3645" s="38">
        <v>44046</v>
      </c>
      <c r="D3645" s="37" t="str">
        <f t="shared" si="392"/>
        <v>August</v>
      </c>
      <c r="E3645" s="37">
        <f t="shared" si="393"/>
        <v>2020</v>
      </c>
      <c r="F3645" s="39">
        <v>134</v>
      </c>
      <c r="G3645" s="40">
        <v>58.55</v>
      </c>
      <c r="H3645" s="41">
        <f t="shared" si="394"/>
        <v>7845.7</v>
      </c>
      <c r="I3645" s="42">
        <v>0.25</v>
      </c>
      <c r="J3645" s="31" t="str">
        <f t="shared" si="395"/>
        <v>Maximum (21–25%)</v>
      </c>
      <c r="K3645" s="41">
        <f t="shared" si="396"/>
        <v>1961.425</v>
      </c>
      <c r="L3645" s="41">
        <f t="shared" si="397"/>
        <v>5884.275</v>
      </c>
      <c r="M3645" s="39">
        <v>2</v>
      </c>
      <c r="N3645" s="43">
        <f t="shared" si="398"/>
        <v>0.0149253731343284</v>
      </c>
      <c r="O3645" s="44" t="s">
        <v>32</v>
      </c>
      <c r="P3645" s="45" t="s">
        <v>29</v>
      </c>
    </row>
    <row r="3646" ht="22.5" customHeight="1" spans="1:16">
      <c r="A3646" s="46" t="s">
        <v>8</v>
      </c>
      <c r="B3646" s="47" t="s">
        <v>45</v>
      </c>
      <c r="C3646" s="48">
        <v>44060</v>
      </c>
      <c r="D3646" s="47" t="str">
        <f t="shared" si="392"/>
        <v>August</v>
      </c>
      <c r="E3646" s="47">
        <f t="shared" si="393"/>
        <v>2020</v>
      </c>
      <c r="F3646" s="49">
        <v>156</v>
      </c>
      <c r="G3646" s="50">
        <v>16.65</v>
      </c>
      <c r="H3646" s="51">
        <f t="shared" si="394"/>
        <v>2597.4</v>
      </c>
      <c r="I3646" s="52">
        <v>0.03</v>
      </c>
      <c r="J3646" s="31" t="str">
        <f t="shared" si="395"/>
        <v>Low (1–5%)</v>
      </c>
      <c r="K3646" s="51">
        <f t="shared" si="396"/>
        <v>77.922</v>
      </c>
      <c r="L3646" s="51">
        <f t="shared" si="397"/>
        <v>2519.478</v>
      </c>
      <c r="M3646" s="49">
        <v>4</v>
      </c>
      <c r="N3646" s="53">
        <f t="shared" si="398"/>
        <v>0.0256410256410256</v>
      </c>
      <c r="O3646" s="54" t="s">
        <v>31</v>
      </c>
      <c r="P3646" s="55" t="s">
        <v>28</v>
      </c>
    </row>
    <row r="3647" ht="22.5" customHeight="1" spans="1:16">
      <c r="A3647" s="36" t="s">
        <v>54</v>
      </c>
      <c r="B3647" s="37" t="s">
        <v>55</v>
      </c>
      <c r="C3647" s="38">
        <v>44067</v>
      </c>
      <c r="D3647" s="37" t="str">
        <f t="shared" si="392"/>
        <v>August</v>
      </c>
      <c r="E3647" s="37">
        <f t="shared" si="393"/>
        <v>2020</v>
      </c>
      <c r="F3647" s="39">
        <v>165</v>
      </c>
      <c r="G3647" s="40">
        <v>48.23</v>
      </c>
      <c r="H3647" s="41">
        <f t="shared" si="394"/>
        <v>7957.95</v>
      </c>
      <c r="I3647" s="42">
        <v>0.22</v>
      </c>
      <c r="J3647" s="31" t="str">
        <f t="shared" si="395"/>
        <v>Maximum (21–25%)</v>
      </c>
      <c r="K3647" s="41">
        <f t="shared" si="396"/>
        <v>1750.749</v>
      </c>
      <c r="L3647" s="41">
        <f t="shared" si="397"/>
        <v>6207.201</v>
      </c>
      <c r="M3647" s="39">
        <v>2</v>
      </c>
      <c r="N3647" s="43">
        <f t="shared" si="398"/>
        <v>0.0121212121212121</v>
      </c>
      <c r="O3647" s="44" t="s">
        <v>33</v>
      </c>
      <c r="P3647" s="45" t="s">
        <v>30</v>
      </c>
    </row>
    <row r="3648" ht="22.5" customHeight="1" spans="1:16">
      <c r="A3648" s="46" t="s">
        <v>46</v>
      </c>
      <c r="B3648" s="47" t="s">
        <v>47</v>
      </c>
      <c r="C3648" s="48">
        <v>44074</v>
      </c>
      <c r="D3648" s="47" t="str">
        <f t="shared" si="392"/>
        <v>August</v>
      </c>
      <c r="E3648" s="47">
        <f t="shared" si="393"/>
        <v>2020</v>
      </c>
      <c r="F3648" s="49">
        <v>156</v>
      </c>
      <c r="G3648" s="50">
        <v>53.65</v>
      </c>
      <c r="H3648" s="51">
        <f t="shared" si="394"/>
        <v>8369.4</v>
      </c>
      <c r="I3648" s="52">
        <v>0.04</v>
      </c>
      <c r="J3648" s="31" t="str">
        <f t="shared" si="395"/>
        <v>Low (1–5%)</v>
      </c>
      <c r="K3648" s="51">
        <f t="shared" si="396"/>
        <v>334.776</v>
      </c>
      <c r="L3648" s="51">
        <f t="shared" si="397"/>
        <v>8034.624</v>
      </c>
      <c r="M3648" s="49">
        <v>0</v>
      </c>
      <c r="N3648" s="53">
        <f t="shared" si="398"/>
        <v>0</v>
      </c>
      <c r="O3648" s="54" t="s">
        <v>32</v>
      </c>
      <c r="P3648" s="55" t="s">
        <v>29</v>
      </c>
    </row>
    <row r="3649" ht="22.5" customHeight="1" spans="1:16">
      <c r="A3649" s="36" t="s">
        <v>54</v>
      </c>
      <c r="B3649" s="37" t="s">
        <v>55</v>
      </c>
      <c r="C3649" s="38">
        <v>44081</v>
      </c>
      <c r="D3649" s="37" t="str">
        <f t="shared" si="392"/>
        <v>September</v>
      </c>
      <c r="E3649" s="37">
        <f t="shared" si="393"/>
        <v>2020</v>
      </c>
      <c r="F3649" s="39">
        <v>142</v>
      </c>
      <c r="G3649" s="40">
        <v>26.02</v>
      </c>
      <c r="H3649" s="41">
        <f t="shared" si="394"/>
        <v>3694.84</v>
      </c>
      <c r="I3649" s="42">
        <v>0.1</v>
      </c>
      <c r="J3649" s="31" t="str">
        <f t="shared" si="395"/>
        <v>Moderate (6–10%)</v>
      </c>
      <c r="K3649" s="41">
        <f t="shared" si="396"/>
        <v>369.484</v>
      </c>
      <c r="L3649" s="41">
        <f t="shared" si="397"/>
        <v>3325.356</v>
      </c>
      <c r="M3649" s="39">
        <v>2</v>
      </c>
      <c r="N3649" s="43">
        <f t="shared" si="398"/>
        <v>0.0140845070422535</v>
      </c>
      <c r="O3649" s="44" t="s">
        <v>31</v>
      </c>
      <c r="P3649" s="45" t="s">
        <v>29</v>
      </c>
    </row>
    <row r="3650" ht="22.5" customHeight="1" spans="1:16">
      <c r="A3650" s="46" t="s">
        <v>48</v>
      </c>
      <c r="B3650" s="47" t="s">
        <v>49</v>
      </c>
      <c r="C3650" s="48">
        <v>44088</v>
      </c>
      <c r="D3650" s="47" t="str">
        <f t="shared" si="392"/>
        <v>September</v>
      </c>
      <c r="E3650" s="47">
        <f t="shared" si="393"/>
        <v>2020</v>
      </c>
      <c r="F3650" s="49">
        <v>144</v>
      </c>
      <c r="G3650" s="50">
        <v>19.6</v>
      </c>
      <c r="H3650" s="51">
        <f t="shared" si="394"/>
        <v>2822.4</v>
      </c>
      <c r="I3650" s="52">
        <v>0.07</v>
      </c>
      <c r="J3650" s="31" t="str">
        <f t="shared" si="395"/>
        <v>Moderate (6–10%)</v>
      </c>
      <c r="K3650" s="51">
        <f t="shared" si="396"/>
        <v>197.568</v>
      </c>
      <c r="L3650" s="51">
        <f t="shared" si="397"/>
        <v>2624.832</v>
      </c>
      <c r="M3650" s="49">
        <v>3</v>
      </c>
      <c r="N3650" s="53">
        <f t="shared" si="398"/>
        <v>0.0208333333333333</v>
      </c>
      <c r="O3650" s="54" t="s">
        <v>33</v>
      </c>
      <c r="P3650" s="55" t="s">
        <v>29</v>
      </c>
    </row>
    <row r="3651" ht="22.5" customHeight="1" spans="1:16">
      <c r="A3651" s="36" t="s">
        <v>46</v>
      </c>
      <c r="B3651" s="37" t="s">
        <v>47</v>
      </c>
      <c r="C3651" s="38">
        <v>44095</v>
      </c>
      <c r="D3651" s="37" t="str">
        <f t="shared" ref="D3651:D3714" si="399">TEXT(C3651,"mmmm")</f>
        <v>September</v>
      </c>
      <c r="E3651" s="37">
        <f t="shared" ref="E3651:E3714" si="400">YEAR(C3651)</f>
        <v>2020</v>
      </c>
      <c r="F3651" s="39">
        <v>133</v>
      </c>
      <c r="G3651" s="40">
        <v>56.3</v>
      </c>
      <c r="H3651" s="41">
        <f t="shared" ref="H3651:H3714" si="401">F3651*G3651</f>
        <v>7487.9</v>
      </c>
      <c r="I3651" s="42">
        <v>0.08</v>
      </c>
      <c r="J3651" s="31" t="str">
        <f t="shared" ref="J3651:J3714" si="402">IF(I3651=0,"No Discount",IF(I3651&lt;=0.05,"Low (1–5%)",IF(I3651&lt;=0.1,"Moderate (6–10%)",IF(I3651&lt;=0.15,"High (11–15%)",IF(I3651&lt;=0.2,"Very High (16–20%)","Maximum (21–25%)")))))</f>
        <v>Moderate (6–10%)</v>
      </c>
      <c r="K3651" s="41">
        <f t="shared" ref="K3651:K3714" si="403">H3651-L3651</f>
        <v>599.031999999999</v>
      </c>
      <c r="L3651" s="41">
        <f t="shared" ref="L3651:L3714" si="404">H3651*(1-I3651)</f>
        <v>6888.868</v>
      </c>
      <c r="M3651" s="39">
        <v>4</v>
      </c>
      <c r="N3651" s="43">
        <f t="shared" ref="N3651:N3714" si="405">M3651/F3651</f>
        <v>0.0300751879699248</v>
      </c>
      <c r="O3651" s="44" t="s">
        <v>32</v>
      </c>
      <c r="P3651" s="45" t="s">
        <v>30</v>
      </c>
    </row>
    <row r="3652" ht="22.5" customHeight="1" spans="1:16">
      <c r="A3652" s="46" t="s">
        <v>59</v>
      </c>
      <c r="B3652" s="47" t="s">
        <v>60</v>
      </c>
      <c r="C3652" s="48">
        <v>44102</v>
      </c>
      <c r="D3652" s="47" t="str">
        <f t="shared" si="399"/>
        <v>September</v>
      </c>
      <c r="E3652" s="47">
        <f t="shared" si="400"/>
        <v>2020</v>
      </c>
      <c r="F3652" s="49">
        <v>151</v>
      </c>
      <c r="G3652" s="50">
        <v>40.03</v>
      </c>
      <c r="H3652" s="51">
        <f t="shared" si="401"/>
        <v>6044.53</v>
      </c>
      <c r="I3652" s="52">
        <v>0.14</v>
      </c>
      <c r="J3652" s="31" t="str">
        <f t="shared" si="402"/>
        <v>High (11–15%)</v>
      </c>
      <c r="K3652" s="51">
        <f t="shared" si="403"/>
        <v>846.2342</v>
      </c>
      <c r="L3652" s="51">
        <f t="shared" si="404"/>
        <v>5198.2958</v>
      </c>
      <c r="M3652" s="49">
        <v>1</v>
      </c>
      <c r="N3652" s="53">
        <f t="shared" si="405"/>
        <v>0.00662251655629139</v>
      </c>
      <c r="O3652" s="54" t="s">
        <v>31</v>
      </c>
      <c r="P3652" s="55" t="s">
        <v>28</v>
      </c>
    </row>
    <row r="3653" ht="22.5" customHeight="1" spans="1:16">
      <c r="A3653" s="36" t="s">
        <v>10</v>
      </c>
      <c r="B3653" s="37" t="s">
        <v>62</v>
      </c>
      <c r="C3653" s="38">
        <v>44123</v>
      </c>
      <c r="D3653" s="37" t="str">
        <f t="shared" si="399"/>
        <v>October</v>
      </c>
      <c r="E3653" s="37">
        <f t="shared" si="400"/>
        <v>2020</v>
      </c>
      <c r="F3653" s="39">
        <v>124</v>
      </c>
      <c r="G3653" s="40">
        <v>54.22</v>
      </c>
      <c r="H3653" s="41">
        <f t="shared" si="401"/>
        <v>6723.28</v>
      </c>
      <c r="I3653" s="42">
        <v>0.18</v>
      </c>
      <c r="J3653" s="31" t="str">
        <f t="shared" si="402"/>
        <v>Very High (16–20%)</v>
      </c>
      <c r="K3653" s="41">
        <f t="shared" si="403"/>
        <v>1210.1904</v>
      </c>
      <c r="L3653" s="41">
        <f t="shared" si="404"/>
        <v>5513.0896</v>
      </c>
      <c r="M3653" s="39">
        <v>1</v>
      </c>
      <c r="N3653" s="43">
        <f t="shared" si="405"/>
        <v>0.00806451612903226</v>
      </c>
      <c r="O3653" s="44" t="s">
        <v>32</v>
      </c>
      <c r="P3653" s="45" t="s">
        <v>30</v>
      </c>
    </row>
    <row r="3654" ht="22.5" customHeight="1" spans="1:16">
      <c r="A3654" s="46" t="s">
        <v>46</v>
      </c>
      <c r="B3654" s="47" t="s">
        <v>47</v>
      </c>
      <c r="C3654" s="48">
        <v>44130</v>
      </c>
      <c r="D3654" s="47" t="str">
        <f t="shared" si="399"/>
        <v>October</v>
      </c>
      <c r="E3654" s="47">
        <f t="shared" si="400"/>
        <v>2020</v>
      </c>
      <c r="F3654" s="49">
        <v>124</v>
      </c>
      <c r="G3654" s="50">
        <v>14.13</v>
      </c>
      <c r="H3654" s="51">
        <f t="shared" si="401"/>
        <v>1752.12</v>
      </c>
      <c r="I3654" s="52">
        <v>0.02</v>
      </c>
      <c r="J3654" s="31" t="str">
        <f t="shared" si="402"/>
        <v>Low (1–5%)</v>
      </c>
      <c r="K3654" s="51">
        <f t="shared" si="403"/>
        <v>35.0424</v>
      </c>
      <c r="L3654" s="51">
        <f t="shared" si="404"/>
        <v>1717.0776</v>
      </c>
      <c r="M3654" s="49">
        <v>1</v>
      </c>
      <c r="N3654" s="53">
        <f t="shared" si="405"/>
        <v>0.00806451612903226</v>
      </c>
      <c r="O3654" s="54" t="s">
        <v>32</v>
      </c>
      <c r="P3654" s="55" t="s">
        <v>29</v>
      </c>
    </row>
    <row r="3655" ht="22.5" customHeight="1" spans="1:16">
      <c r="A3655" s="36" t="s">
        <v>63</v>
      </c>
      <c r="B3655" s="37" t="s">
        <v>57</v>
      </c>
      <c r="C3655" s="38">
        <v>44130</v>
      </c>
      <c r="D3655" s="37" t="str">
        <f t="shared" si="399"/>
        <v>October</v>
      </c>
      <c r="E3655" s="37">
        <f t="shared" si="400"/>
        <v>2020</v>
      </c>
      <c r="F3655" s="39">
        <v>151</v>
      </c>
      <c r="G3655" s="40">
        <v>30.28</v>
      </c>
      <c r="H3655" s="41">
        <f t="shared" si="401"/>
        <v>4572.28</v>
      </c>
      <c r="I3655" s="42">
        <v>0.1</v>
      </c>
      <c r="J3655" s="31" t="str">
        <f t="shared" si="402"/>
        <v>Moderate (6–10%)</v>
      </c>
      <c r="K3655" s="41">
        <f t="shared" si="403"/>
        <v>457.228</v>
      </c>
      <c r="L3655" s="41">
        <f t="shared" si="404"/>
        <v>4115.052</v>
      </c>
      <c r="M3655" s="39">
        <v>4</v>
      </c>
      <c r="N3655" s="43">
        <f t="shared" si="405"/>
        <v>0.0264900662251656</v>
      </c>
      <c r="O3655" s="44" t="s">
        <v>31</v>
      </c>
      <c r="P3655" s="45" t="s">
        <v>29</v>
      </c>
    </row>
    <row r="3656" ht="22.5" customHeight="1" spans="1:16">
      <c r="A3656" s="46" t="s">
        <v>48</v>
      </c>
      <c r="B3656" s="47" t="s">
        <v>49</v>
      </c>
      <c r="C3656" s="48">
        <v>44144</v>
      </c>
      <c r="D3656" s="47" t="str">
        <f t="shared" si="399"/>
        <v>November</v>
      </c>
      <c r="E3656" s="47">
        <f t="shared" si="400"/>
        <v>2020</v>
      </c>
      <c r="F3656" s="49">
        <v>161</v>
      </c>
      <c r="G3656" s="50">
        <v>15.22</v>
      </c>
      <c r="H3656" s="51">
        <f t="shared" si="401"/>
        <v>2450.42</v>
      </c>
      <c r="I3656" s="52">
        <v>0.03</v>
      </c>
      <c r="J3656" s="31" t="str">
        <f t="shared" si="402"/>
        <v>Low (1–5%)</v>
      </c>
      <c r="K3656" s="51">
        <f t="shared" si="403"/>
        <v>73.5126</v>
      </c>
      <c r="L3656" s="51">
        <f t="shared" si="404"/>
        <v>2376.9074</v>
      </c>
      <c r="M3656" s="49">
        <v>3</v>
      </c>
      <c r="N3656" s="53">
        <f t="shared" si="405"/>
        <v>0.0186335403726708</v>
      </c>
      <c r="O3656" s="54" t="s">
        <v>31</v>
      </c>
      <c r="P3656" s="55" t="s">
        <v>28</v>
      </c>
    </row>
    <row r="3657" ht="22.5" customHeight="1" spans="1:16">
      <c r="A3657" s="36" t="s">
        <v>7</v>
      </c>
      <c r="B3657" s="37" t="s">
        <v>47</v>
      </c>
      <c r="C3657" s="38">
        <v>44158</v>
      </c>
      <c r="D3657" s="37" t="str">
        <f t="shared" si="399"/>
        <v>November</v>
      </c>
      <c r="E3657" s="37">
        <f t="shared" si="400"/>
        <v>2020</v>
      </c>
      <c r="F3657" s="39">
        <v>181</v>
      </c>
      <c r="G3657" s="40">
        <v>38.99</v>
      </c>
      <c r="H3657" s="41">
        <f t="shared" si="401"/>
        <v>7057.19</v>
      </c>
      <c r="I3657" s="42">
        <v>0.21</v>
      </c>
      <c r="J3657" s="31" t="str">
        <f t="shared" si="402"/>
        <v>Maximum (21–25%)</v>
      </c>
      <c r="K3657" s="41">
        <f t="shared" si="403"/>
        <v>1482.0099</v>
      </c>
      <c r="L3657" s="41">
        <f t="shared" si="404"/>
        <v>5575.1801</v>
      </c>
      <c r="M3657" s="39">
        <v>2</v>
      </c>
      <c r="N3657" s="43">
        <f t="shared" si="405"/>
        <v>0.0110497237569061</v>
      </c>
      <c r="O3657" s="44" t="s">
        <v>32</v>
      </c>
      <c r="P3657" s="45" t="s">
        <v>29</v>
      </c>
    </row>
    <row r="3658" ht="22.5" customHeight="1" spans="1:16">
      <c r="A3658" s="46" t="s">
        <v>7</v>
      </c>
      <c r="B3658" s="47" t="s">
        <v>47</v>
      </c>
      <c r="C3658" s="48">
        <v>44172</v>
      </c>
      <c r="D3658" s="47" t="str">
        <f t="shared" si="399"/>
        <v>December</v>
      </c>
      <c r="E3658" s="47">
        <f t="shared" si="400"/>
        <v>2020</v>
      </c>
      <c r="F3658" s="49">
        <v>154</v>
      </c>
      <c r="G3658" s="50">
        <v>30.87</v>
      </c>
      <c r="H3658" s="51">
        <f t="shared" si="401"/>
        <v>4753.98</v>
      </c>
      <c r="I3658" s="52">
        <v>0.03</v>
      </c>
      <c r="J3658" s="31" t="str">
        <f t="shared" si="402"/>
        <v>Low (1–5%)</v>
      </c>
      <c r="K3658" s="51">
        <f t="shared" si="403"/>
        <v>142.6194</v>
      </c>
      <c r="L3658" s="51">
        <f t="shared" si="404"/>
        <v>4611.3606</v>
      </c>
      <c r="M3658" s="49">
        <v>0</v>
      </c>
      <c r="N3658" s="53">
        <f t="shared" si="405"/>
        <v>0</v>
      </c>
      <c r="O3658" s="54" t="s">
        <v>31</v>
      </c>
      <c r="P3658" s="55" t="s">
        <v>29</v>
      </c>
    </row>
    <row r="3659" ht="22.5" customHeight="1" spans="1:16">
      <c r="A3659" s="36" t="s">
        <v>64</v>
      </c>
      <c r="B3659" s="37" t="s">
        <v>65</v>
      </c>
      <c r="C3659" s="38">
        <v>44179</v>
      </c>
      <c r="D3659" s="37" t="str">
        <f t="shared" si="399"/>
        <v>December</v>
      </c>
      <c r="E3659" s="37">
        <f t="shared" si="400"/>
        <v>2020</v>
      </c>
      <c r="F3659" s="39">
        <v>153</v>
      </c>
      <c r="G3659" s="40">
        <v>58.29</v>
      </c>
      <c r="H3659" s="41">
        <f t="shared" si="401"/>
        <v>8918.37</v>
      </c>
      <c r="I3659" s="42">
        <v>0.19</v>
      </c>
      <c r="J3659" s="31" t="str">
        <f t="shared" si="402"/>
        <v>Very High (16–20%)</v>
      </c>
      <c r="K3659" s="41">
        <f t="shared" si="403"/>
        <v>1694.4903</v>
      </c>
      <c r="L3659" s="41">
        <f t="shared" si="404"/>
        <v>7223.8797</v>
      </c>
      <c r="M3659" s="39">
        <v>2</v>
      </c>
      <c r="N3659" s="43">
        <f t="shared" si="405"/>
        <v>0.0130718954248366</v>
      </c>
      <c r="O3659" s="44" t="s">
        <v>33</v>
      </c>
      <c r="P3659" s="45" t="s">
        <v>30</v>
      </c>
    </row>
    <row r="3660" ht="22.5" customHeight="1" spans="1:16">
      <c r="A3660" s="46" t="s">
        <v>46</v>
      </c>
      <c r="B3660" s="47" t="s">
        <v>47</v>
      </c>
      <c r="C3660" s="48">
        <v>44186</v>
      </c>
      <c r="D3660" s="47" t="str">
        <f t="shared" si="399"/>
        <v>December</v>
      </c>
      <c r="E3660" s="47">
        <f t="shared" si="400"/>
        <v>2020</v>
      </c>
      <c r="F3660" s="49">
        <v>149</v>
      </c>
      <c r="G3660" s="50">
        <v>42.41</v>
      </c>
      <c r="H3660" s="51">
        <f t="shared" si="401"/>
        <v>6319.09</v>
      </c>
      <c r="I3660" s="52">
        <v>0</v>
      </c>
      <c r="J3660" s="31" t="str">
        <f t="shared" si="402"/>
        <v>No Discount</v>
      </c>
      <c r="K3660" s="51">
        <f t="shared" si="403"/>
        <v>0</v>
      </c>
      <c r="L3660" s="51">
        <f t="shared" si="404"/>
        <v>6319.09</v>
      </c>
      <c r="M3660" s="49">
        <v>3</v>
      </c>
      <c r="N3660" s="53">
        <f t="shared" si="405"/>
        <v>0.0201342281879195</v>
      </c>
      <c r="O3660" s="54" t="s">
        <v>33</v>
      </c>
      <c r="P3660" s="55" t="s">
        <v>30</v>
      </c>
    </row>
    <row r="3661" ht="22.5" customHeight="1" spans="1:16">
      <c r="A3661" s="36" t="s">
        <v>50</v>
      </c>
      <c r="B3661" s="37" t="s">
        <v>51</v>
      </c>
      <c r="C3661" s="38">
        <v>44193</v>
      </c>
      <c r="D3661" s="37" t="str">
        <f t="shared" si="399"/>
        <v>December</v>
      </c>
      <c r="E3661" s="37">
        <f t="shared" si="400"/>
        <v>2020</v>
      </c>
      <c r="F3661" s="39">
        <v>143</v>
      </c>
      <c r="G3661" s="40">
        <v>16.33</v>
      </c>
      <c r="H3661" s="41">
        <f t="shared" si="401"/>
        <v>2335.19</v>
      </c>
      <c r="I3661" s="42">
        <v>0</v>
      </c>
      <c r="J3661" s="31" t="str">
        <f t="shared" si="402"/>
        <v>No Discount</v>
      </c>
      <c r="K3661" s="41">
        <f t="shared" si="403"/>
        <v>0</v>
      </c>
      <c r="L3661" s="41">
        <f t="shared" si="404"/>
        <v>2335.19</v>
      </c>
      <c r="M3661" s="39">
        <v>1</v>
      </c>
      <c r="N3661" s="43">
        <f t="shared" si="405"/>
        <v>0.00699300699300699</v>
      </c>
      <c r="O3661" s="44" t="s">
        <v>31</v>
      </c>
      <c r="P3661" s="45" t="s">
        <v>29</v>
      </c>
    </row>
    <row r="3662" ht="22.5" customHeight="1" spans="1:16">
      <c r="A3662" s="46" t="s">
        <v>46</v>
      </c>
      <c r="B3662" s="47" t="s">
        <v>47</v>
      </c>
      <c r="C3662" s="48">
        <v>44200</v>
      </c>
      <c r="D3662" s="47" t="str">
        <f t="shared" si="399"/>
        <v>January</v>
      </c>
      <c r="E3662" s="47">
        <f t="shared" si="400"/>
        <v>2021</v>
      </c>
      <c r="F3662" s="49">
        <v>147</v>
      </c>
      <c r="G3662" s="50">
        <v>12.8</v>
      </c>
      <c r="H3662" s="51">
        <f t="shared" si="401"/>
        <v>1881.6</v>
      </c>
      <c r="I3662" s="52">
        <v>0.05</v>
      </c>
      <c r="J3662" s="31" t="str">
        <f t="shared" si="402"/>
        <v>Low (1–5%)</v>
      </c>
      <c r="K3662" s="51">
        <f t="shared" si="403"/>
        <v>94.0800000000002</v>
      </c>
      <c r="L3662" s="51">
        <f t="shared" si="404"/>
        <v>1787.52</v>
      </c>
      <c r="M3662" s="49">
        <v>0</v>
      </c>
      <c r="N3662" s="53">
        <f t="shared" si="405"/>
        <v>0</v>
      </c>
      <c r="O3662" s="54" t="s">
        <v>32</v>
      </c>
      <c r="P3662" s="55" t="s">
        <v>28</v>
      </c>
    </row>
    <row r="3663" ht="22.5" customHeight="1" spans="1:16">
      <c r="A3663" s="36" t="s">
        <v>50</v>
      </c>
      <c r="B3663" s="37" t="s">
        <v>51</v>
      </c>
      <c r="C3663" s="38">
        <v>44200</v>
      </c>
      <c r="D3663" s="37" t="str">
        <f t="shared" si="399"/>
        <v>January</v>
      </c>
      <c r="E3663" s="37">
        <f t="shared" si="400"/>
        <v>2021</v>
      </c>
      <c r="F3663" s="39">
        <v>161</v>
      </c>
      <c r="G3663" s="40">
        <v>16.78</v>
      </c>
      <c r="H3663" s="41">
        <f t="shared" si="401"/>
        <v>2701.58</v>
      </c>
      <c r="I3663" s="42">
        <v>0.03</v>
      </c>
      <c r="J3663" s="31" t="str">
        <f t="shared" si="402"/>
        <v>Low (1–5%)</v>
      </c>
      <c r="K3663" s="41">
        <f t="shared" si="403"/>
        <v>81.0473999999999</v>
      </c>
      <c r="L3663" s="41">
        <f t="shared" si="404"/>
        <v>2620.5326</v>
      </c>
      <c r="M3663" s="39">
        <v>2</v>
      </c>
      <c r="N3663" s="43">
        <f t="shared" si="405"/>
        <v>0.0124223602484472</v>
      </c>
      <c r="O3663" s="44" t="s">
        <v>32</v>
      </c>
      <c r="P3663" s="45" t="s">
        <v>28</v>
      </c>
    </row>
    <row r="3664" ht="22.5" customHeight="1" spans="1:16">
      <c r="A3664" s="46" t="s">
        <v>56</v>
      </c>
      <c r="B3664" s="47" t="s">
        <v>57</v>
      </c>
      <c r="C3664" s="48">
        <v>44200</v>
      </c>
      <c r="D3664" s="47" t="str">
        <f t="shared" si="399"/>
        <v>January</v>
      </c>
      <c r="E3664" s="47">
        <f t="shared" si="400"/>
        <v>2021</v>
      </c>
      <c r="F3664" s="49">
        <v>136</v>
      </c>
      <c r="G3664" s="50">
        <v>28.67</v>
      </c>
      <c r="H3664" s="51">
        <f t="shared" si="401"/>
        <v>3899.12</v>
      </c>
      <c r="I3664" s="52">
        <v>0.07</v>
      </c>
      <c r="J3664" s="31" t="str">
        <f t="shared" si="402"/>
        <v>Moderate (6–10%)</v>
      </c>
      <c r="K3664" s="51">
        <f t="shared" si="403"/>
        <v>272.9384</v>
      </c>
      <c r="L3664" s="51">
        <f t="shared" si="404"/>
        <v>3626.1816</v>
      </c>
      <c r="M3664" s="49">
        <v>2</v>
      </c>
      <c r="N3664" s="53">
        <f t="shared" si="405"/>
        <v>0.0147058823529412</v>
      </c>
      <c r="O3664" s="54" t="s">
        <v>32</v>
      </c>
      <c r="P3664" s="55" t="s">
        <v>30</v>
      </c>
    </row>
    <row r="3665" ht="22.5" customHeight="1" spans="1:16">
      <c r="A3665" s="36" t="s">
        <v>48</v>
      </c>
      <c r="B3665" s="37" t="s">
        <v>49</v>
      </c>
      <c r="C3665" s="38">
        <v>44207</v>
      </c>
      <c r="D3665" s="37" t="str">
        <f t="shared" si="399"/>
        <v>January</v>
      </c>
      <c r="E3665" s="37">
        <f t="shared" si="400"/>
        <v>2021</v>
      </c>
      <c r="F3665" s="39">
        <v>148</v>
      </c>
      <c r="G3665" s="40">
        <v>32.61</v>
      </c>
      <c r="H3665" s="41">
        <f t="shared" si="401"/>
        <v>4826.28</v>
      </c>
      <c r="I3665" s="42">
        <v>0.1</v>
      </c>
      <c r="J3665" s="31" t="str">
        <f t="shared" si="402"/>
        <v>Moderate (6–10%)</v>
      </c>
      <c r="K3665" s="41">
        <f t="shared" si="403"/>
        <v>482.628</v>
      </c>
      <c r="L3665" s="41">
        <f t="shared" si="404"/>
        <v>4343.652</v>
      </c>
      <c r="M3665" s="39">
        <v>1</v>
      </c>
      <c r="N3665" s="43">
        <f t="shared" si="405"/>
        <v>0.00675675675675676</v>
      </c>
      <c r="O3665" s="44" t="s">
        <v>33</v>
      </c>
      <c r="P3665" s="45" t="s">
        <v>29</v>
      </c>
    </row>
    <row r="3666" ht="22.5" customHeight="1" spans="1:16">
      <c r="A3666" s="46" t="s">
        <v>54</v>
      </c>
      <c r="B3666" s="47" t="s">
        <v>55</v>
      </c>
      <c r="C3666" s="48">
        <v>44263</v>
      </c>
      <c r="D3666" s="47" t="str">
        <f t="shared" si="399"/>
        <v>March</v>
      </c>
      <c r="E3666" s="47">
        <f t="shared" si="400"/>
        <v>2021</v>
      </c>
      <c r="F3666" s="49">
        <v>143</v>
      </c>
      <c r="G3666" s="50">
        <v>33.54</v>
      </c>
      <c r="H3666" s="51">
        <f t="shared" si="401"/>
        <v>4796.22</v>
      </c>
      <c r="I3666" s="52">
        <v>0.13</v>
      </c>
      <c r="J3666" s="31" t="str">
        <f t="shared" si="402"/>
        <v>High (11–15%)</v>
      </c>
      <c r="K3666" s="51">
        <f t="shared" si="403"/>
        <v>623.5086</v>
      </c>
      <c r="L3666" s="51">
        <f t="shared" si="404"/>
        <v>4172.7114</v>
      </c>
      <c r="M3666" s="49">
        <v>0</v>
      </c>
      <c r="N3666" s="53">
        <f t="shared" si="405"/>
        <v>0</v>
      </c>
      <c r="O3666" s="54" t="s">
        <v>31</v>
      </c>
      <c r="P3666" s="55" t="s">
        <v>28</v>
      </c>
    </row>
    <row r="3667" ht="22.5" customHeight="1" spans="1:16">
      <c r="A3667" s="36" t="s">
        <v>52</v>
      </c>
      <c r="B3667" s="37" t="s">
        <v>53</v>
      </c>
      <c r="C3667" s="38">
        <v>44270</v>
      </c>
      <c r="D3667" s="37" t="str">
        <f t="shared" si="399"/>
        <v>March</v>
      </c>
      <c r="E3667" s="37">
        <f t="shared" si="400"/>
        <v>2021</v>
      </c>
      <c r="F3667" s="39">
        <v>161</v>
      </c>
      <c r="G3667" s="40">
        <v>42.3</v>
      </c>
      <c r="H3667" s="41">
        <f t="shared" si="401"/>
        <v>6810.3</v>
      </c>
      <c r="I3667" s="42">
        <v>0.16</v>
      </c>
      <c r="J3667" s="31" t="str">
        <f t="shared" si="402"/>
        <v>Very High (16–20%)</v>
      </c>
      <c r="K3667" s="41">
        <f t="shared" si="403"/>
        <v>1089.648</v>
      </c>
      <c r="L3667" s="41">
        <f t="shared" si="404"/>
        <v>5720.652</v>
      </c>
      <c r="M3667" s="39">
        <v>4</v>
      </c>
      <c r="N3667" s="43">
        <f t="shared" si="405"/>
        <v>0.0248447204968944</v>
      </c>
      <c r="O3667" s="44" t="s">
        <v>32</v>
      </c>
      <c r="P3667" s="45" t="s">
        <v>29</v>
      </c>
    </row>
    <row r="3668" ht="22.5" customHeight="1" spans="1:16">
      <c r="A3668" s="46" t="s">
        <v>54</v>
      </c>
      <c r="B3668" s="47" t="s">
        <v>55</v>
      </c>
      <c r="C3668" s="48">
        <v>44270</v>
      </c>
      <c r="D3668" s="47" t="str">
        <f t="shared" si="399"/>
        <v>March</v>
      </c>
      <c r="E3668" s="47">
        <f t="shared" si="400"/>
        <v>2021</v>
      </c>
      <c r="F3668" s="49">
        <v>154</v>
      </c>
      <c r="G3668" s="50">
        <v>34.88</v>
      </c>
      <c r="H3668" s="51">
        <f t="shared" si="401"/>
        <v>5371.52</v>
      </c>
      <c r="I3668" s="52">
        <v>0.05</v>
      </c>
      <c r="J3668" s="31" t="str">
        <f t="shared" si="402"/>
        <v>Low (1–5%)</v>
      </c>
      <c r="K3668" s="51">
        <f t="shared" si="403"/>
        <v>268.576</v>
      </c>
      <c r="L3668" s="51">
        <f t="shared" si="404"/>
        <v>5102.944</v>
      </c>
      <c r="M3668" s="49">
        <v>0</v>
      </c>
      <c r="N3668" s="53">
        <f t="shared" si="405"/>
        <v>0</v>
      </c>
      <c r="O3668" s="54" t="s">
        <v>31</v>
      </c>
      <c r="P3668" s="55" t="s">
        <v>28</v>
      </c>
    </row>
    <row r="3669" ht="22.5" customHeight="1" spans="1:16">
      <c r="A3669" s="36" t="s">
        <v>52</v>
      </c>
      <c r="B3669" s="37" t="s">
        <v>53</v>
      </c>
      <c r="C3669" s="38">
        <v>44333</v>
      </c>
      <c r="D3669" s="37" t="str">
        <f t="shared" si="399"/>
        <v>May</v>
      </c>
      <c r="E3669" s="37">
        <f t="shared" si="400"/>
        <v>2021</v>
      </c>
      <c r="F3669" s="39">
        <v>158</v>
      </c>
      <c r="G3669" s="40">
        <v>56.84</v>
      </c>
      <c r="H3669" s="41">
        <f t="shared" si="401"/>
        <v>8980.72</v>
      </c>
      <c r="I3669" s="42">
        <v>0.07</v>
      </c>
      <c r="J3669" s="31" t="str">
        <f t="shared" si="402"/>
        <v>Moderate (6–10%)</v>
      </c>
      <c r="K3669" s="41">
        <f t="shared" si="403"/>
        <v>628.6504</v>
      </c>
      <c r="L3669" s="41">
        <f t="shared" si="404"/>
        <v>8352.0696</v>
      </c>
      <c r="M3669" s="39">
        <v>1</v>
      </c>
      <c r="N3669" s="43">
        <f t="shared" si="405"/>
        <v>0.00632911392405063</v>
      </c>
      <c r="O3669" s="44" t="s">
        <v>33</v>
      </c>
      <c r="P3669" s="45" t="s">
        <v>30</v>
      </c>
    </row>
    <row r="3670" ht="22.5" customHeight="1" spans="1:16">
      <c r="A3670" s="46" t="s">
        <v>10</v>
      </c>
      <c r="B3670" s="47" t="s">
        <v>62</v>
      </c>
      <c r="C3670" s="48">
        <v>44340</v>
      </c>
      <c r="D3670" s="47" t="str">
        <f t="shared" si="399"/>
        <v>May</v>
      </c>
      <c r="E3670" s="47">
        <f t="shared" si="400"/>
        <v>2021</v>
      </c>
      <c r="F3670" s="49">
        <v>147</v>
      </c>
      <c r="G3670" s="50">
        <v>53.83</v>
      </c>
      <c r="H3670" s="51">
        <f t="shared" si="401"/>
        <v>7913.01</v>
      </c>
      <c r="I3670" s="52">
        <v>0.06</v>
      </c>
      <c r="J3670" s="31" t="str">
        <f t="shared" si="402"/>
        <v>Moderate (6–10%)</v>
      </c>
      <c r="K3670" s="51">
        <f t="shared" si="403"/>
        <v>474.7806</v>
      </c>
      <c r="L3670" s="51">
        <f t="shared" si="404"/>
        <v>7438.2294</v>
      </c>
      <c r="M3670" s="49">
        <v>1</v>
      </c>
      <c r="N3670" s="53">
        <f t="shared" si="405"/>
        <v>0.00680272108843537</v>
      </c>
      <c r="O3670" s="54" t="s">
        <v>33</v>
      </c>
      <c r="P3670" s="55" t="s">
        <v>29</v>
      </c>
    </row>
    <row r="3671" ht="22.5" customHeight="1" spans="1:16">
      <c r="A3671" s="36" t="s">
        <v>63</v>
      </c>
      <c r="B3671" s="37" t="s">
        <v>57</v>
      </c>
      <c r="C3671" s="38">
        <v>44347</v>
      </c>
      <c r="D3671" s="37" t="str">
        <f t="shared" si="399"/>
        <v>May</v>
      </c>
      <c r="E3671" s="37">
        <f t="shared" si="400"/>
        <v>2021</v>
      </c>
      <c r="F3671" s="39">
        <v>151</v>
      </c>
      <c r="G3671" s="40">
        <v>51.58</v>
      </c>
      <c r="H3671" s="41">
        <f t="shared" si="401"/>
        <v>7788.58</v>
      </c>
      <c r="I3671" s="42">
        <v>0.2</v>
      </c>
      <c r="J3671" s="31" t="str">
        <f t="shared" si="402"/>
        <v>Very High (16–20%)</v>
      </c>
      <c r="K3671" s="41">
        <f t="shared" si="403"/>
        <v>1557.716</v>
      </c>
      <c r="L3671" s="41">
        <f t="shared" si="404"/>
        <v>6230.864</v>
      </c>
      <c r="M3671" s="39">
        <v>0</v>
      </c>
      <c r="N3671" s="43">
        <f t="shared" si="405"/>
        <v>0</v>
      </c>
      <c r="O3671" s="44" t="s">
        <v>32</v>
      </c>
      <c r="P3671" s="45" t="s">
        <v>30</v>
      </c>
    </row>
    <row r="3672" ht="22.5" customHeight="1" spans="1:16">
      <c r="A3672" s="46" t="s">
        <v>58</v>
      </c>
      <c r="B3672" s="47" t="s">
        <v>57</v>
      </c>
      <c r="C3672" s="48">
        <v>44382</v>
      </c>
      <c r="D3672" s="47" t="str">
        <f t="shared" si="399"/>
        <v>July</v>
      </c>
      <c r="E3672" s="47">
        <f t="shared" si="400"/>
        <v>2021</v>
      </c>
      <c r="F3672" s="49">
        <v>159</v>
      </c>
      <c r="G3672" s="50">
        <v>29.41</v>
      </c>
      <c r="H3672" s="51">
        <f t="shared" si="401"/>
        <v>4676.19</v>
      </c>
      <c r="I3672" s="52">
        <v>0.1</v>
      </c>
      <c r="J3672" s="31" t="str">
        <f t="shared" si="402"/>
        <v>Moderate (6–10%)</v>
      </c>
      <c r="K3672" s="51">
        <f t="shared" si="403"/>
        <v>467.619</v>
      </c>
      <c r="L3672" s="51">
        <f t="shared" si="404"/>
        <v>4208.571</v>
      </c>
      <c r="M3672" s="49">
        <v>1</v>
      </c>
      <c r="N3672" s="53">
        <f t="shared" si="405"/>
        <v>0.00628930817610063</v>
      </c>
      <c r="O3672" s="54" t="s">
        <v>32</v>
      </c>
      <c r="P3672" s="55" t="s">
        <v>28</v>
      </c>
    </row>
    <row r="3673" ht="22.5" customHeight="1" spans="1:16">
      <c r="A3673" s="36" t="s">
        <v>50</v>
      </c>
      <c r="B3673" s="37" t="s">
        <v>51</v>
      </c>
      <c r="C3673" s="38">
        <v>44382</v>
      </c>
      <c r="D3673" s="37" t="str">
        <f t="shared" si="399"/>
        <v>July</v>
      </c>
      <c r="E3673" s="37">
        <f t="shared" si="400"/>
        <v>2021</v>
      </c>
      <c r="F3673" s="39">
        <v>153</v>
      </c>
      <c r="G3673" s="40">
        <v>35.75</v>
      </c>
      <c r="H3673" s="41">
        <f t="shared" si="401"/>
        <v>5469.75</v>
      </c>
      <c r="I3673" s="42">
        <v>0.03</v>
      </c>
      <c r="J3673" s="31" t="str">
        <f t="shared" si="402"/>
        <v>Low (1–5%)</v>
      </c>
      <c r="K3673" s="41">
        <f t="shared" si="403"/>
        <v>164.0925</v>
      </c>
      <c r="L3673" s="41">
        <f t="shared" si="404"/>
        <v>5305.6575</v>
      </c>
      <c r="M3673" s="39">
        <v>2</v>
      </c>
      <c r="N3673" s="43">
        <f t="shared" si="405"/>
        <v>0.0130718954248366</v>
      </c>
      <c r="O3673" s="44" t="s">
        <v>31</v>
      </c>
      <c r="P3673" s="45" t="s">
        <v>29</v>
      </c>
    </row>
    <row r="3674" ht="22.5" customHeight="1" spans="1:16">
      <c r="A3674" s="46" t="s">
        <v>56</v>
      </c>
      <c r="B3674" s="47" t="s">
        <v>57</v>
      </c>
      <c r="C3674" s="48">
        <v>44403</v>
      </c>
      <c r="D3674" s="47" t="str">
        <f t="shared" si="399"/>
        <v>July</v>
      </c>
      <c r="E3674" s="47">
        <f t="shared" si="400"/>
        <v>2021</v>
      </c>
      <c r="F3674" s="49">
        <v>152</v>
      </c>
      <c r="G3674" s="50">
        <v>45.35</v>
      </c>
      <c r="H3674" s="51">
        <f t="shared" si="401"/>
        <v>6893.2</v>
      </c>
      <c r="I3674" s="52">
        <v>0.2</v>
      </c>
      <c r="J3674" s="31" t="str">
        <f t="shared" si="402"/>
        <v>Very High (16–20%)</v>
      </c>
      <c r="K3674" s="51">
        <f t="shared" si="403"/>
        <v>1378.64</v>
      </c>
      <c r="L3674" s="51">
        <f t="shared" si="404"/>
        <v>5514.56</v>
      </c>
      <c r="M3674" s="49">
        <v>1</v>
      </c>
      <c r="N3674" s="53">
        <f t="shared" si="405"/>
        <v>0.00657894736842105</v>
      </c>
      <c r="O3674" s="54" t="s">
        <v>31</v>
      </c>
      <c r="P3674" s="55" t="s">
        <v>28</v>
      </c>
    </row>
    <row r="3675" ht="22.5" customHeight="1" spans="1:16">
      <c r="A3675" s="36" t="s">
        <v>6</v>
      </c>
      <c r="B3675" s="37" t="s">
        <v>51</v>
      </c>
      <c r="C3675" s="38">
        <v>44410</v>
      </c>
      <c r="D3675" s="37" t="str">
        <f t="shared" si="399"/>
        <v>August</v>
      </c>
      <c r="E3675" s="37">
        <f t="shared" si="400"/>
        <v>2021</v>
      </c>
      <c r="F3675" s="39">
        <v>135</v>
      </c>
      <c r="G3675" s="40">
        <v>36.69</v>
      </c>
      <c r="H3675" s="41">
        <f t="shared" si="401"/>
        <v>4953.15</v>
      </c>
      <c r="I3675" s="42">
        <v>0.06</v>
      </c>
      <c r="J3675" s="31" t="str">
        <f t="shared" si="402"/>
        <v>Moderate (6–10%)</v>
      </c>
      <c r="K3675" s="41">
        <f t="shared" si="403"/>
        <v>297.189</v>
      </c>
      <c r="L3675" s="41">
        <f t="shared" si="404"/>
        <v>4655.961</v>
      </c>
      <c r="M3675" s="39">
        <v>0</v>
      </c>
      <c r="N3675" s="43">
        <f t="shared" si="405"/>
        <v>0</v>
      </c>
      <c r="O3675" s="44" t="s">
        <v>31</v>
      </c>
      <c r="P3675" s="45" t="s">
        <v>28</v>
      </c>
    </row>
    <row r="3676" ht="22.5" customHeight="1" spans="1:16">
      <c r="A3676" s="46" t="s">
        <v>59</v>
      </c>
      <c r="B3676" s="47" t="s">
        <v>60</v>
      </c>
      <c r="C3676" s="48">
        <v>44410</v>
      </c>
      <c r="D3676" s="47" t="str">
        <f t="shared" si="399"/>
        <v>August</v>
      </c>
      <c r="E3676" s="47">
        <f t="shared" si="400"/>
        <v>2021</v>
      </c>
      <c r="F3676" s="49">
        <v>124</v>
      </c>
      <c r="G3676" s="50">
        <v>35.24</v>
      </c>
      <c r="H3676" s="51">
        <f t="shared" si="401"/>
        <v>4369.76</v>
      </c>
      <c r="I3676" s="52">
        <v>0.08</v>
      </c>
      <c r="J3676" s="31" t="str">
        <f t="shared" si="402"/>
        <v>Moderate (6–10%)</v>
      </c>
      <c r="K3676" s="51">
        <f t="shared" si="403"/>
        <v>349.5808</v>
      </c>
      <c r="L3676" s="51">
        <f t="shared" si="404"/>
        <v>4020.1792</v>
      </c>
      <c r="M3676" s="49">
        <v>0</v>
      </c>
      <c r="N3676" s="53">
        <f t="shared" si="405"/>
        <v>0</v>
      </c>
      <c r="O3676" s="54" t="s">
        <v>32</v>
      </c>
      <c r="P3676" s="55" t="s">
        <v>28</v>
      </c>
    </row>
    <row r="3677" ht="22.5" customHeight="1" spans="1:16">
      <c r="A3677" s="36" t="s">
        <v>61</v>
      </c>
      <c r="B3677" s="37" t="s">
        <v>62</v>
      </c>
      <c r="C3677" s="38">
        <v>44417</v>
      </c>
      <c r="D3677" s="37" t="str">
        <f t="shared" si="399"/>
        <v>August</v>
      </c>
      <c r="E3677" s="37">
        <f t="shared" si="400"/>
        <v>2021</v>
      </c>
      <c r="F3677" s="39">
        <v>140</v>
      </c>
      <c r="G3677" s="40">
        <v>26.95</v>
      </c>
      <c r="H3677" s="41">
        <f t="shared" si="401"/>
        <v>3773</v>
      </c>
      <c r="I3677" s="42">
        <v>0.13</v>
      </c>
      <c r="J3677" s="31" t="str">
        <f t="shared" si="402"/>
        <v>High (11–15%)</v>
      </c>
      <c r="K3677" s="41">
        <f t="shared" si="403"/>
        <v>490.49</v>
      </c>
      <c r="L3677" s="41">
        <f t="shared" si="404"/>
        <v>3282.51</v>
      </c>
      <c r="M3677" s="39">
        <v>3</v>
      </c>
      <c r="N3677" s="43">
        <f t="shared" si="405"/>
        <v>0.0214285714285714</v>
      </c>
      <c r="O3677" s="44" t="s">
        <v>32</v>
      </c>
      <c r="P3677" s="45" t="s">
        <v>28</v>
      </c>
    </row>
    <row r="3678" ht="22.5" customHeight="1" spans="1:16">
      <c r="A3678" s="46" t="s">
        <v>58</v>
      </c>
      <c r="B3678" s="47" t="s">
        <v>57</v>
      </c>
      <c r="C3678" s="48">
        <v>44459</v>
      </c>
      <c r="D3678" s="47" t="str">
        <f t="shared" si="399"/>
        <v>September</v>
      </c>
      <c r="E3678" s="47">
        <f t="shared" si="400"/>
        <v>2021</v>
      </c>
      <c r="F3678" s="49">
        <v>135</v>
      </c>
      <c r="G3678" s="50">
        <v>46.59</v>
      </c>
      <c r="H3678" s="51">
        <f t="shared" si="401"/>
        <v>6289.65</v>
      </c>
      <c r="I3678" s="52">
        <v>0.17</v>
      </c>
      <c r="J3678" s="31" t="str">
        <f t="shared" si="402"/>
        <v>Very High (16–20%)</v>
      </c>
      <c r="K3678" s="51">
        <f t="shared" si="403"/>
        <v>1069.2405</v>
      </c>
      <c r="L3678" s="51">
        <f t="shared" si="404"/>
        <v>5220.4095</v>
      </c>
      <c r="M3678" s="49">
        <v>1</v>
      </c>
      <c r="N3678" s="53">
        <f t="shared" si="405"/>
        <v>0.00740740740740741</v>
      </c>
      <c r="O3678" s="54" t="s">
        <v>31</v>
      </c>
      <c r="P3678" s="55" t="s">
        <v>28</v>
      </c>
    </row>
    <row r="3679" ht="22.5" customHeight="1" spans="1:16">
      <c r="A3679" s="36" t="s">
        <v>63</v>
      </c>
      <c r="B3679" s="37" t="s">
        <v>57</v>
      </c>
      <c r="C3679" s="38">
        <v>44466</v>
      </c>
      <c r="D3679" s="37" t="str">
        <f t="shared" si="399"/>
        <v>September</v>
      </c>
      <c r="E3679" s="37">
        <f t="shared" si="400"/>
        <v>2021</v>
      </c>
      <c r="F3679" s="39">
        <v>142</v>
      </c>
      <c r="G3679" s="40">
        <v>25.05</v>
      </c>
      <c r="H3679" s="41">
        <f t="shared" si="401"/>
        <v>3557.1</v>
      </c>
      <c r="I3679" s="42">
        <v>0.01</v>
      </c>
      <c r="J3679" s="31" t="str">
        <f t="shared" si="402"/>
        <v>Low (1–5%)</v>
      </c>
      <c r="K3679" s="41">
        <f t="shared" si="403"/>
        <v>35.5709999999999</v>
      </c>
      <c r="L3679" s="41">
        <f t="shared" si="404"/>
        <v>3521.529</v>
      </c>
      <c r="M3679" s="39">
        <v>1</v>
      </c>
      <c r="N3679" s="43">
        <f t="shared" si="405"/>
        <v>0.00704225352112676</v>
      </c>
      <c r="O3679" s="44" t="s">
        <v>33</v>
      </c>
      <c r="P3679" s="45" t="s">
        <v>30</v>
      </c>
    </row>
    <row r="3680" ht="22.5" customHeight="1" spans="1:16">
      <c r="A3680" s="46" t="s">
        <v>52</v>
      </c>
      <c r="B3680" s="47" t="s">
        <v>53</v>
      </c>
      <c r="C3680" s="48">
        <v>44473</v>
      </c>
      <c r="D3680" s="47" t="str">
        <f t="shared" si="399"/>
        <v>October</v>
      </c>
      <c r="E3680" s="47">
        <f t="shared" si="400"/>
        <v>2021</v>
      </c>
      <c r="F3680" s="49">
        <v>150</v>
      </c>
      <c r="G3680" s="50">
        <v>27.42</v>
      </c>
      <c r="H3680" s="51">
        <f t="shared" si="401"/>
        <v>4113</v>
      </c>
      <c r="I3680" s="52">
        <v>0.15</v>
      </c>
      <c r="J3680" s="31" t="str">
        <f t="shared" si="402"/>
        <v>High (11–15%)</v>
      </c>
      <c r="K3680" s="51">
        <f t="shared" si="403"/>
        <v>616.95</v>
      </c>
      <c r="L3680" s="51">
        <f t="shared" si="404"/>
        <v>3496.05</v>
      </c>
      <c r="M3680" s="49">
        <v>2</v>
      </c>
      <c r="N3680" s="53">
        <f t="shared" si="405"/>
        <v>0.0133333333333333</v>
      </c>
      <c r="O3680" s="54" t="s">
        <v>33</v>
      </c>
      <c r="P3680" s="55" t="s">
        <v>30</v>
      </c>
    </row>
    <row r="3681" ht="22.5" customHeight="1" spans="1:16">
      <c r="A3681" s="36" t="s">
        <v>64</v>
      </c>
      <c r="B3681" s="37" t="s">
        <v>65</v>
      </c>
      <c r="C3681" s="38">
        <v>44487</v>
      </c>
      <c r="D3681" s="37" t="str">
        <f t="shared" si="399"/>
        <v>October</v>
      </c>
      <c r="E3681" s="37">
        <f t="shared" si="400"/>
        <v>2021</v>
      </c>
      <c r="F3681" s="39">
        <v>166</v>
      </c>
      <c r="G3681" s="40">
        <v>29.27</v>
      </c>
      <c r="H3681" s="41">
        <f t="shared" si="401"/>
        <v>4858.82</v>
      </c>
      <c r="I3681" s="42">
        <v>0.21</v>
      </c>
      <c r="J3681" s="31" t="str">
        <f t="shared" si="402"/>
        <v>Maximum (21–25%)</v>
      </c>
      <c r="K3681" s="41">
        <f t="shared" si="403"/>
        <v>1020.3522</v>
      </c>
      <c r="L3681" s="41">
        <f t="shared" si="404"/>
        <v>3838.4678</v>
      </c>
      <c r="M3681" s="39">
        <v>2</v>
      </c>
      <c r="N3681" s="43">
        <f t="shared" si="405"/>
        <v>0.0120481927710843</v>
      </c>
      <c r="O3681" s="44" t="s">
        <v>32</v>
      </c>
      <c r="P3681" s="45" t="s">
        <v>28</v>
      </c>
    </row>
    <row r="3682" ht="22.5" customHeight="1" spans="1:16">
      <c r="A3682" s="46" t="s">
        <v>63</v>
      </c>
      <c r="B3682" s="47" t="s">
        <v>57</v>
      </c>
      <c r="C3682" s="48">
        <v>44508</v>
      </c>
      <c r="D3682" s="47" t="str">
        <f t="shared" si="399"/>
        <v>November</v>
      </c>
      <c r="E3682" s="47">
        <f t="shared" si="400"/>
        <v>2021</v>
      </c>
      <c r="F3682" s="49">
        <v>119</v>
      </c>
      <c r="G3682" s="50">
        <v>28.65</v>
      </c>
      <c r="H3682" s="51">
        <f t="shared" si="401"/>
        <v>3409.35</v>
      </c>
      <c r="I3682" s="52">
        <v>0.05</v>
      </c>
      <c r="J3682" s="31" t="str">
        <f t="shared" si="402"/>
        <v>Low (1–5%)</v>
      </c>
      <c r="K3682" s="51">
        <f t="shared" si="403"/>
        <v>170.4675</v>
      </c>
      <c r="L3682" s="51">
        <f t="shared" si="404"/>
        <v>3238.8825</v>
      </c>
      <c r="M3682" s="49">
        <v>1</v>
      </c>
      <c r="N3682" s="53">
        <f t="shared" si="405"/>
        <v>0.00840336134453781</v>
      </c>
      <c r="O3682" s="54" t="s">
        <v>31</v>
      </c>
      <c r="P3682" s="55" t="s">
        <v>28</v>
      </c>
    </row>
    <row r="3683" ht="22.5" customHeight="1" spans="1:16">
      <c r="A3683" s="36" t="s">
        <v>48</v>
      </c>
      <c r="B3683" s="37" t="s">
        <v>49</v>
      </c>
      <c r="C3683" s="38">
        <v>44515</v>
      </c>
      <c r="D3683" s="37" t="str">
        <f t="shared" si="399"/>
        <v>November</v>
      </c>
      <c r="E3683" s="37">
        <f t="shared" si="400"/>
        <v>2021</v>
      </c>
      <c r="F3683" s="39">
        <v>139</v>
      </c>
      <c r="G3683" s="40">
        <v>26.65</v>
      </c>
      <c r="H3683" s="41">
        <f t="shared" si="401"/>
        <v>3704.35</v>
      </c>
      <c r="I3683" s="42">
        <v>0.02</v>
      </c>
      <c r="J3683" s="31" t="str">
        <f t="shared" si="402"/>
        <v>Low (1–5%)</v>
      </c>
      <c r="K3683" s="41">
        <f t="shared" si="403"/>
        <v>74.087</v>
      </c>
      <c r="L3683" s="41">
        <f t="shared" si="404"/>
        <v>3630.263</v>
      </c>
      <c r="M3683" s="39">
        <v>2</v>
      </c>
      <c r="N3683" s="43">
        <f t="shared" si="405"/>
        <v>0.0143884892086331</v>
      </c>
      <c r="O3683" s="44" t="s">
        <v>32</v>
      </c>
      <c r="P3683" s="45" t="s">
        <v>30</v>
      </c>
    </row>
    <row r="3684" ht="22.5" customHeight="1" spans="1:16">
      <c r="A3684" s="46" t="s">
        <v>54</v>
      </c>
      <c r="B3684" s="47" t="s">
        <v>55</v>
      </c>
      <c r="C3684" s="48">
        <v>44529</v>
      </c>
      <c r="D3684" s="47" t="str">
        <f t="shared" si="399"/>
        <v>November</v>
      </c>
      <c r="E3684" s="47">
        <f t="shared" si="400"/>
        <v>2021</v>
      </c>
      <c r="F3684" s="49">
        <v>137</v>
      </c>
      <c r="G3684" s="50">
        <v>26.07</v>
      </c>
      <c r="H3684" s="51">
        <f t="shared" si="401"/>
        <v>3571.59</v>
      </c>
      <c r="I3684" s="52">
        <v>0.07</v>
      </c>
      <c r="J3684" s="31" t="str">
        <f t="shared" si="402"/>
        <v>Moderate (6–10%)</v>
      </c>
      <c r="K3684" s="51">
        <f t="shared" si="403"/>
        <v>250.0113</v>
      </c>
      <c r="L3684" s="51">
        <f t="shared" si="404"/>
        <v>3321.5787</v>
      </c>
      <c r="M3684" s="49">
        <v>0</v>
      </c>
      <c r="N3684" s="53">
        <f t="shared" si="405"/>
        <v>0</v>
      </c>
      <c r="O3684" s="54" t="s">
        <v>31</v>
      </c>
      <c r="P3684" s="55" t="s">
        <v>30</v>
      </c>
    </row>
    <row r="3685" ht="22.5" customHeight="1" spans="1:16">
      <c r="A3685" s="36" t="s">
        <v>58</v>
      </c>
      <c r="B3685" s="37" t="s">
        <v>57</v>
      </c>
      <c r="C3685" s="38">
        <v>44536</v>
      </c>
      <c r="D3685" s="37" t="str">
        <f t="shared" si="399"/>
        <v>December</v>
      </c>
      <c r="E3685" s="37">
        <f t="shared" si="400"/>
        <v>2021</v>
      </c>
      <c r="F3685" s="39">
        <v>143</v>
      </c>
      <c r="G3685" s="40">
        <v>58.35</v>
      </c>
      <c r="H3685" s="41">
        <f t="shared" si="401"/>
        <v>8344.05</v>
      </c>
      <c r="I3685" s="42">
        <v>0.17</v>
      </c>
      <c r="J3685" s="31" t="str">
        <f t="shared" si="402"/>
        <v>Very High (16–20%)</v>
      </c>
      <c r="K3685" s="41">
        <f t="shared" si="403"/>
        <v>1418.4885</v>
      </c>
      <c r="L3685" s="41">
        <f t="shared" si="404"/>
        <v>6925.5615</v>
      </c>
      <c r="M3685" s="39">
        <v>2</v>
      </c>
      <c r="N3685" s="43">
        <f t="shared" si="405"/>
        <v>0.013986013986014</v>
      </c>
      <c r="O3685" s="44" t="s">
        <v>32</v>
      </c>
      <c r="P3685" s="45" t="s">
        <v>29</v>
      </c>
    </row>
    <row r="3686" ht="22.5" customHeight="1" spans="1:16">
      <c r="A3686" s="46" t="s">
        <v>54</v>
      </c>
      <c r="B3686" s="47" t="s">
        <v>55</v>
      </c>
      <c r="C3686" s="48">
        <v>44571</v>
      </c>
      <c r="D3686" s="47" t="str">
        <f t="shared" si="399"/>
        <v>January</v>
      </c>
      <c r="E3686" s="47">
        <f t="shared" si="400"/>
        <v>2022</v>
      </c>
      <c r="F3686" s="49">
        <v>146</v>
      </c>
      <c r="G3686" s="50">
        <v>32.79</v>
      </c>
      <c r="H3686" s="51">
        <f t="shared" si="401"/>
        <v>4787.34</v>
      </c>
      <c r="I3686" s="52">
        <v>0.02</v>
      </c>
      <c r="J3686" s="31" t="str">
        <f t="shared" si="402"/>
        <v>Low (1–5%)</v>
      </c>
      <c r="K3686" s="51">
        <f t="shared" si="403"/>
        <v>95.7467999999999</v>
      </c>
      <c r="L3686" s="51">
        <f t="shared" si="404"/>
        <v>4691.5932</v>
      </c>
      <c r="M3686" s="49">
        <v>2</v>
      </c>
      <c r="N3686" s="53">
        <f t="shared" si="405"/>
        <v>0.0136986301369863</v>
      </c>
      <c r="O3686" s="54" t="s">
        <v>32</v>
      </c>
      <c r="P3686" s="55" t="s">
        <v>30</v>
      </c>
    </row>
    <row r="3687" ht="22.5" customHeight="1" spans="1:16">
      <c r="A3687" s="36" t="s">
        <v>63</v>
      </c>
      <c r="B3687" s="37" t="s">
        <v>57</v>
      </c>
      <c r="C3687" s="38">
        <v>44613</v>
      </c>
      <c r="D3687" s="37" t="str">
        <f t="shared" si="399"/>
        <v>February</v>
      </c>
      <c r="E3687" s="37">
        <f t="shared" si="400"/>
        <v>2022</v>
      </c>
      <c r="F3687" s="39">
        <v>140</v>
      </c>
      <c r="G3687" s="40">
        <v>29.19</v>
      </c>
      <c r="H3687" s="41">
        <f t="shared" si="401"/>
        <v>4086.6</v>
      </c>
      <c r="I3687" s="42">
        <v>0.16</v>
      </c>
      <c r="J3687" s="31" t="str">
        <f t="shared" si="402"/>
        <v>Very High (16–20%)</v>
      </c>
      <c r="K3687" s="41">
        <f t="shared" si="403"/>
        <v>653.856</v>
      </c>
      <c r="L3687" s="41">
        <f t="shared" si="404"/>
        <v>3432.744</v>
      </c>
      <c r="M3687" s="39">
        <v>2</v>
      </c>
      <c r="N3687" s="43">
        <f t="shared" si="405"/>
        <v>0.0142857142857143</v>
      </c>
      <c r="O3687" s="44" t="s">
        <v>33</v>
      </c>
      <c r="P3687" s="45" t="s">
        <v>28</v>
      </c>
    </row>
    <row r="3688" ht="22.5" customHeight="1" spans="1:16">
      <c r="A3688" s="46" t="s">
        <v>54</v>
      </c>
      <c r="B3688" s="47" t="s">
        <v>55</v>
      </c>
      <c r="C3688" s="48">
        <v>44613</v>
      </c>
      <c r="D3688" s="47" t="str">
        <f t="shared" si="399"/>
        <v>February</v>
      </c>
      <c r="E3688" s="47">
        <f t="shared" si="400"/>
        <v>2022</v>
      </c>
      <c r="F3688" s="49">
        <v>142</v>
      </c>
      <c r="G3688" s="50">
        <v>53.71</v>
      </c>
      <c r="H3688" s="51">
        <f t="shared" si="401"/>
        <v>7626.82</v>
      </c>
      <c r="I3688" s="52">
        <v>0.14</v>
      </c>
      <c r="J3688" s="31" t="str">
        <f t="shared" si="402"/>
        <v>High (11–15%)</v>
      </c>
      <c r="K3688" s="51">
        <f t="shared" si="403"/>
        <v>1067.7548</v>
      </c>
      <c r="L3688" s="51">
        <f t="shared" si="404"/>
        <v>6559.0652</v>
      </c>
      <c r="M3688" s="49">
        <v>1</v>
      </c>
      <c r="N3688" s="53">
        <f t="shared" si="405"/>
        <v>0.00704225352112676</v>
      </c>
      <c r="O3688" s="54" t="s">
        <v>31</v>
      </c>
      <c r="P3688" s="55" t="s">
        <v>28</v>
      </c>
    </row>
    <row r="3689" ht="22.5" customHeight="1" spans="1:16">
      <c r="A3689" s="36" t="s">
        <v>10</v>
      </c>
      <c r="B3689" s="37" t="s">
        <v>62</v>
      </c>
      <c r="C3689" s="38">
        <v>44627</v>
      </c>
      <c r="D3689" s="37" t="str">
        <f t="shared" si="399"/>
        <v>March</v>
      </c>
      <c r="E3689" s="37">
        <f t="shared" si="400"/>
        <v>2022</v>
      </c>
      <c r="F3689" s="39">
        <v>135</v>
      </c>
      <c r="G3689" s="40">
        <v>46.49</v>
      </c>
      <c r="H3689" s="41">
        <f t="shared" si="401"/>
        <v>6276.15</v>
      </c>
      <c r="I3689" s="42">
        <v>0.13</v>
      </c>
      <c r="J3689" s="31" t="str">
        <f t="shared" si="402"/>
        <v>High (11–15%)</v>
      </c>
      <c r="K3689" s="41">
        <f t="shared" si="403"/>
        <v>815.8995</v>
      </c>
      <c r="L3689" s="41">
        <f t="shared" si="404"/>
        <v>5460.2505</v>
      </c>
      <c r="M3689" s="39">
        <v>1</v>
      </c>
      <c r="N3689" s="43">
        <f t="shared" si="405"/>
        <v>0.00740740740740741</v>
      </c>
      <c r="O3689" s="44" t="s">
        <v>33</v>
      </c>
      <c r="P3689" s="45" t="s">
        <v>30</v>
      </c>
    </row>
    <row r="3690" ht="22.5" customHeight="1" spans="1:16">
      <c r="A3690" s="46" t="s">
        <v>59</v>
      </c>
      <c r="B3690" s="47" t="s">
        <v>60</v>
      </c>
      <c r="C3690" s="48">
        <v>44627</v>
      </c>
      <c r="D3690" s="47" t="str">
        <f t="shared" si="399"/>
        <v>March</v>
      </c>
      <c r="E3690" s="47">
        <f t="shared" si="400"/>
        <v>2022</v>
      </c>
      <c r="F3690" s="49">
        <v>157</v>
      </c>
      <c r="G3690" s="50">
        <v>37.27</v>
      </c>
      <c r="H3690" s="51">
        <f t="shared" si="401"/>
        <v>5851.39</v>
      </c>
      <c r="I3690" s="52">
        <v>0.21</v>
      </c>
      <c r="J3690" s="31" t="str">
        <f t="shared" si="402"/>
        <v>Maximum (21–25%)</v>
      </c>
      <c r="K3690" s="51">
        <f t="shared" si="403"/>
        <v>1228.7919</v>
      </c>
      <c r="L3690" s="51">
        <f t="shared" si="404"/>
        <v>4622.5981</v>
      </c>
      <c r="M3690" s="49">
        <v>1</v>
      </c>
      <c r="N3690" s="53">
        <f t="shared" si="405"/>
        <v>0.00636942675159236</v>
      </c>
      <c r="O3690" s="54" t="s">
        <v>33</v>
      </c>
      <c r="P3690" s="55" t="s">
        <v>29</v>
      </c>
    </row>
    <row r="3691" ht="22.5" customHeight="1" spans="1:16">
      <c r="A3691" s="36" t="s">
        <v>56</v>
      </c>
      <c r="B3691" s="37" t="s">
        <v>57</v>
      </c>
      <c r="C3691" s="38">
        <v>44641</v>
      </c>
      <c r="D3691" s="37" t="str">
        <f t="shared" si="399"/>
        <v>March</v>
      </c>
      <c r="E3691" s="37">
        <f t="shared" si="400"/>
        <v>2022</v>
      </c>
      <c r="F3691" s="39">
        <v>130</v>
      </c>
      <c r="G3691" s="40">
        <v>49.07</v>
      </c>
      <c r="H3691" s="41">
        <f t="shared" si="401"/>
        <v>6379.1</v>
      </c>
      <c r="I3691" s="42">
        <v>0.21</v>
      </c>
      <c r="J3691" s="31" t="str">
        <f t="shared" si="402"/>
        <v>Maximum (21–25%)</v>
      </c>
      <c r="K3691" s="41">
        <f t="shared" si="403"/>
        <v>1339.611</v>
      </c>
      <c r="L3691" s="41">
        <f t="shared" si="404"/>
        <v>5039.489</v>
      </c>
      <c r="M3691" s="39">
        <v>2</v>
      </c>
      <c r="N3691" s="43">
        <f t="shared" si="405"/>
        <v>0.0153846153846154</v>
      </c>
      <c r="O3691" s="44" t="s">
        <v>33</v>
      </c>
      <c r="P3691" s="45" t="s">
        <v>28</v>
      </c>
    </row>
    <row r="3692" ht="22.5" customHeight="1" spans="1:16">
      <c r="A3692" s="46" t="s">
        <v>46</v>
      </c>
      <c r="B3692" s="47" t="s">
        <v>47</v>
      </c>
      <c r="C3692" s="48">
        <v>44648</v>
      </c>
      <c r="D3692" s="47" t="str">
        <f t="shared" si="399"/>
        <v>March</v>
      </c>
      <c r="E3692" s="47">
        <f t="shared" si="400"/>
        <v>2022</v>
      </c>
      <c r="F3692" s="49">
        <v>146</v>
      </c>
      <c r="G3692" s="50">
        <v>27.57</v>
      </c>
      <c r="H3692" s="51">
        <f t="shared" si="401"/>
        <v>4025.22</v>
      </c>
      <c r="I3692" s="52">
        <v>0.13</v>
      </c>
      <c r="J3692" s="31" t="str">
        <f t="shared" si="402"/>
        <v>High (11–15%)</v>
      </c>
      <c r="K3692" s="51">
        <f t="shared" si="403"/>
        <v>523.2786</v>
      </c>
      <c r="L3692" s="51">
        <f t="shared" si="404"/>
        <v>3501.9414</v>
      </c>
      <c r="M3692" s="49">
        <v>0</v>
      </c>
      <c r="N3692" s="53">
        <f t="shared" si="405"/>
        <v>0</v>
      </c>
      <c r="O3692" s="54" t="s">
        <v>31</v>
      </c>
      <c r="P3692" s="55" t="s">
        <v>29</v>
      </c>
    </row>
    <row r="3693" ht="22.5" customHeight="1" spans="1:16">
      <c r="A3693" s="36" t="s">
        <v>6</v>
      </c>
      <c r="B3693" s="37" t="s">
        <v>51</v>
      </c>
      <c r="C3693" s="38">
        <v>44655</v>
      </c>
      <c r="D3693" s="37" t="str">
        <f t="shared" si="399"/>
        <v>April</v>
      </c>
      <c r="E3693" s="37">
        <f t="shared" si="400"/>
        <v>2022</v>
      </c>
      <c r="F3693" s="39">
        <v>157</v>
      </c>
      <c r="G3693" s="40">
        <v>26.84</v>
      </c>
      <c r="H3693" s="41">
        <f t="shared" si="401"/>
        <v>4213.88</v>
      </c>
      <c r="I3693" s="42">
        <v>0.18</v>
      </c>
      <c r="J3693" s="31" t="str">
        <f t="shared" si="402"/>
        <v>Very High (16–20%)</v>
      </c>
      <c r="K3693" s="41">
        <f t="shared" si="403"/>
        <v>758.4984</v>
      </c>
      <c r="L3693" s="41">
        <f t="shared" si="404"/>
        <v>3455.3816</v>
      </c>
      <c r="M3693" s="39">
        <v>1</v>
      </c>
      <c r="N3693" s="43">
        <f t="shared" si="405"/>
        <v>0.00636942675159236</v>
      </c>
      <c r="O3693" s="44" t="s">
        <v>32</v>
      </c>
      <c r="P3693" s="45" t="s">
        <v>30</v>
      </c>
    </row>
    <row r="3694" ht="22.5" customHeight="1" spans="1:16">
      <c r="A3694" s="46" t="s">
        <v>56</v>
      </c>
      <c r="B3694" s="47" t="s">
        <v>57</v>
      </c>
      <c r="C3694" s="48">
        <v>44669</v>
      </c>
      <c r="D3694" s="47" t="str">
        <f t="shared" si="399"/>
        <v>April</v>
      </c>
      <c r="E3694" s="47">
        <f t="shared" si="400"/>
        <v>2022</v>
      </c>
      <c r="F3694" s="49">
        <v>157</v>
      </c>
      <c r="G3694" s="50">
        <v>13.87</v>
      </c>
      <c r="H3694" s="51">
        <f t="shared" si="401"/>
        <v>2177.59</v>
      </c>
      <c r="I3694" s="52">
        <v>0.05</v>
      </c>
      <c r="J3694" s="31" t="str">
        <f t="shared" si="402"/>
        <v>Low (1–5%)</v>
      </c>
      <c r="K3694" s="51">
        <f t="shared" si="403"/>
        <v>108.8795</v>
      </c>
      <c r="L3694" s="51">
        <f t="shared" si="404"/>
        <v>2068.7105</v>
      </c>
      <c r="M3694" s="49">
        <v>1</v>
      </c>
      <c r="N3694" s="53">
        <f t="shared" si="405"/>
        <v>0.00636942675159236</v>
      </c>
      <c r="O3694" s="54" t="s">
        <v>33</v>
      </c>
      <c r="P3694" s="55" t="s">
        <v>28</v>
      </c>
    </row>
    <row r="3695" ht="22.5" customHeight="1" spans="1:16">
      <c r="A3695" s="36" t="s">
        <v>64</v>
      </c>
      <c r="B3695" s="37" t="s">
        <v>65</v>
      </c>
      <c r="C3695" s="38">
        <v>44676</v>
      </c>
      <c r="D3695" s="37" t="str">
        <f t="shared" si="399"/>
        <v>April</v>
      </c>
      <c r="E3695" s="37">
        <f t="shared" si="400"/>
        <v>2022</v>
      </c>
      <c r="F3695" s="39">
        <v>143</v>
      </c>
      <c r="G3695" s="40">
        <v>41.13</v>
      </c>
      <c r="H3695" s="41">
        <f t="shared" si="401"/>
        <v>5881.59</v>
      </c>
      <c r="I3695" s="42">
        <v>0.07</v>
      </c>
      <c r="J3695" s="31" t="str">
        <f t="shared" si="402"/>
        <v>Moderate (6–10%)</v>
      </c>
      <c r="K3695" s="41">
        <f t="shared" si="403"/>
        <v>411.7113</v>
      </c>
      <c r="L3695" s="41">
        <f t="shared" si="404"/>
        <v>5469.8787</v>
      </c>
      <c r="M3695" s="39">
        <v>3</v>
      </c>
      <c r="N3695" s="43">
        <f t="shared" si="405"/>
        <v>0.020979020979021</v>
      </c>
      <c r="O3695" s="44" t="s">
        <v>32</v>
      </c>
      <c r="P3695" s="45" t="s">
        <v>29</v>
      </c>
    </row>
    <row r="3696" ht="22.5" customHeight="1" spans="1:16">
      <c r="A3696" s="46" t="s">
        <v>58</v>
      </c>
      <c r="B3696" s="47" t="s">
        <v>57</v>
      </c>
      <c r="C3696" s="48">
        <v>44683</v>
      </c>
      <c r="D3696" s="47" t="str">
        <f t="shared" si="399"/>
        <v>May</v>
      </c>
      <c r="E3696" s="47">
        <f t="shared" si="400"/>
        <v>2022</v>
      </c>
      <c r="F3696" s="49">
        <v>143</v>
      </c>
      <c r="G3696" s="50">
        <v>30.75</v>
      </c>
      <c r="H3696" s="51">
        <f t="shared" si="401"/>
        <v>4397.25</v>
      </c>
      <c r="I3696" s="52">
        <v>0.22</v>
      </c>
      <c r="J3696" s="31" t="str">
        <f t="shared" si="402"/>
        <v>Maximum (21–25%)</v>
      </c>
      <c r="K3696" s="51">
        <f t="shared" si="403"/>
        <v>967.395</v>
      </c>
      <c r="L3696" s="51">
        <f t="shared" si="404"/>
        <v>3429.855</v>
      </c>
      <c r="M3696" s="49">
        <v>4</v>
      </c>
      <c r="N3696" s="53">
        <f t="shared" si="405"/>
        <v>0.027972027972028</v>
      </c>
      <c r="O3696" s="54" t="s">
        <v>31</v>
      </c>
      <c r="P3696" s="55" t="s">
        <v>29</v>
      </c>
    </row>
    <row r="3697" ht="22.5" customHeight="1" spans="1:16">
      <c r="A3697" s="36" t="s">
        <v>63</v>
      </c>
      <c r="B3697" s="37" t="s">
        <v>57</v>
      </c>
      <c r="C3697" s="38">
        <v>44704</v>
      </c>
      <c r="D3697" s="37" t="str">
        <f t="shared" si="399"/>
        <v>May</v>
      </c>
      <c r="E3697" s="37">
        <f t="shared" si="400"/>
        <v>2022</v>
      </c>
      <c r="F3697" s="39">
        <v>156</v>
      </c>
      <c r="G3697" s="40">
        <v>50.6</v>
      </c>
      <c r="H3697" s="41">
        <f t="shared" si="401"/>
        <v>7893.6</v>
      </c>
      <c r="I3697" s="42">
        <v>0.14</v>
      </c>
      <c r="J3697" s="31" t="str">
        <f t="shared" si="402"/>
        <v>High (11–15%)</v>
      </c>
      <c r="K3697" s="41">
        <f t="shared" si="403"/>
        <v>1105.104</v>
      </c>
      <c r="L3697" s="41">
        <f t="shared" si="404"/>
        <v>6788.496</v>
      </c>
      <c r="M3697" s="39">
        <v>2</v>
      </c>
      <c r="N3697" s="43">
        <f t="shared" si="405"/>
        <v>0.0128205128205128</v>
      </c>
      <c r="O3697" s="44" t="s">
        <v>31</v>
      </c>
      <c r="P3697" s="45" t="s">
        <v>29</v>
      </c>
    </row>
    <row r="3698" ht="22.5" customHeight="1" spans="1:16">
      <c r="A3698" s="46" t="s">
        <v>59</v>
      </c>
      <c r="B3698" s="47" t="s">
        <v>60</v>
      </c>
      <c r="C3698" s="48">
        <v>44725</v>
      </c>
      <c r="D3698" s="47" t="str">
        <f t="shared" si="399"/>
        <v>June</v>
      </c>
      <c r="E3698" s="47">
        <f t="shared" si="400"/>
        <v>2022</v>
      </c>
      <c r="F3698" s="49">
        <v>155</v>
      </c>
      <c r="G3698" s="50">
        <v>16.77</v>
      </c>
      <c r="H3698" s="51">
        <f t="shared" si="401"/>
        <v>2599.35</v>
      </c>
      <c r="I3698" s="52">
        <v>0.02</v>
      </c>
      <c r="J3698" s="31" t="str">
        <f t="shared" si="402"/>
        <v>Low (1–5%)</v>
      </c>
      <c r="K3698" s="51">
        <f t="shared" si="403"/>
        <v>51.9870000000001</v>
      </c>
      <c r="L3698" s="51">
        <f t="shared" si="404"/>
        <v>2547.363</v>
      </c>
      <c r="M3698" s="49">
        <v>2</v>
      </c>
      <c r="N3698" s="53">
        <f t="shared" si="405"/>
        <v>0.0129032258064516</v>
      </c>
      <c r="O3698" s="54" t="s">
        <v>32</v>
      </c>
      <c r="P3698" s="55" t="s">
        <v>28</v>
      </c>
    </row>
    <row r="3699" ht="22.5" customHeight="1" spans="1:16">
      <c r="A3699" s="36" t="s">
        <v>46</v>
      </c>
      <c r="B3699" s="37" t="s">
        <v>47</v>
      </c>
      <c r="C3699" s="38">
        <v>44739</v>
      </c>
      <c r="D3699" s="37" t="str">
        <f t="shared" si="399"/>
        <v>June</v>
      </c>
      <c r="E3699" s="37">
        <f t="shared" si="400"/>
        <v>2022</v>
      </c>
      <c r="F3699" s="39">
        <v>139</v>
      </c>
      <c r="G3699" s="40">
        <v>41.42</v>
      </c>
      <c r="H3699" s="41">
        <f t="shared" si="401"/>
        <v>5757.38</v>
      </c>
      <c r="I3699" s="42">
        <v>0.23</v>
      </c>
      <c r="J3699" s="31" t="str">
        <f t="shared" si="402"/>
        <v>Maximum (21–25%)</v>
      </c>
      <c r="K3699" s="41">
        <f t="shared" si="403"/>
        <v>1324.1974</v>
      </c>
      <c r="L3699" s="41">
        <f t="shared" si="404"/>
        <v>4433.1826</v>
      </c>
      <c r="M3699" s="39">
        <v>1</v>
      </c>
      <c r="N3699" s="43">
        <f t="shared" si="405"/>
        <v>0.00719424460431655</v>
      </c>
      <c r="O3699" s="44" t="s">
        <v>33</v>
      </c>
      <c r="P3699" s="45" t="s">
        <v>30</v>
      </c>
    </row>
    <row r="3700" ht="22.5" customHeight="1" spans="1:16">
      <c r="A3700" s="46" t="s">
        <v>58</v>
      </c>
      <c r="B3700" s="47" t="s">
        <v>57</v>
      </c>
      <c r="C3700" s="48">
        <v>44739</v>
      </c>
      <c r="D3700" s="47" t="str">
        <f t="shared" si="399"/>
        <v>June</v>
      </c>
      <c r="E3700" s="47">
        <f t="shared" si="400"/>
        <v>2022</v>
      </c>
      <c r="F3700" s="49">
        <v>140</v>
      </c>
      <c r="G3700" s="50">
        <v>47.5</v>
      </c>
      <c r="H3700" s="51">
        <f t="shared" si="401"/>
        <v>6650</v>
      </c>
      <c r="I3700" s="52">
        <v>0.18</v>
      </c>
      <c r="J3700" s="31" t="str">
        <f t="shared" si="402"/>
        <v>Very High (16–20%)</v>
      </c>
      <c r="K3700" s="51">
        <f t="shared" si="403"/>
        <v>1197</v>
      </c>
      <c r="L3700" s="51">
        <f t="shared" si="404"/>
        <v>5453</v>
      </c>
      <c r="M3700" s="49">
        <v>1</v>
      </c>
      <c r="N3700" s="53">
        <f t="shared" si="405"/>
        <v>0.00714285714285714</v>
      </c>
      <c r="O3700" s="54" t="s">
        <v>32</v>
      </c>
      <c r="P3700" s="55" t="s">
        <v>30</v>
      </c>
    </row>
    <row r="3701" ht="22.5" customHeight="1" spans="1:16">
      <c r="A3701" s="36" t="s">
        <v>63</v>
      </c>
      <c r="B3701" s="37" t="s">
        <v>57</v>
      </c>
      <c r="C3701" s="38">
        <v>44739</v>
      </c>
      <c r="D3701" s="37" t="str">
        <f t="shared" si="399"/>
        <v>June</v>
      </c>
      <c r="E3701" s="37">
        <f t="shared" si="400"/>
        <v>2022</v>
      </c>
      <c r="F3701" s="39">
        <v>166</v>
      </c>
      <c r="G3701" s="40">
        <v>26.27</v>
      </c>
      <c r="H3701" s="41">
        <f t="shared" si="401"/>
        <v>4360.82</v>
      </c>
      <c r="I3701" s="42">
        <v>0.03</v>
      </c>
      <c r="J3701" s="31" t="str">
        <f t="shared" si="402"/>
        <v>Low (1–5%)</v>
      </c>
      <c r="K3701" s="41">
        <f t="shared" si="403"/>
        <v>130.8246</v>
      </c>
      <c r="L3701" s="41">
        <f t="shared" si="404"/>
        <v>4229.9954</v>
      </c>
      <c r="M3701" s="39">
        <v>2</v>
      </c>
      <c r="N3701" s="43">
        <f t="shared" si="405"/>
        <v>0.0120481927710843</v>
      </c>
      <c r="O3701" s="44" t="s">
        <v>33</v>
      </c>
      <c r="P3701" s="45" t="s">
        <v>29</v>
      </c>
    </row>
    <row r="3702" ht="22.5" customHeight="1" spans="1:16">
      <c r="A3702" s="46" t="s">
        <v>7</v>
      </c>
      <c r="B3702" s="47" t="s">
        <v>47</v>
      </c>
      <c r="C3702" s="48">
        <v>44746</v>
      </c>
      <c r="D3702" s="47" t="str">
        <f t="shared" si="399"/>
        <v>July</v>
      </c>
      <c r="E3702" s="47">
        <f t="shared" si="400"/>
        <v>2022</v>
      </c>
      <c r="F3702" s="49">
        <v>145</v>
      </c>
      <c r="G3702" s="50">
        <v>27.62</v>
      </c>
      <c r="H3702" s="51">
        <f t="shared" si="401"/>
        <v>4004.9</v>
      </c>
      <c r="I3702" s="52">
        <v>0.16</v>
      </c>
      <c r="J3702" s="31" t="str">
        <f t="shared" si="402"/>
        <v>Very High (16–20%)</v>
      </c>
      <c r="K3702" s="51">
        <f t="shared" si="403"/>
        <v>640.784</v>
      </c>
      <c r="L3702" s="51">
        <f t="shared" si="404"/>
        <v>3364.116</v>
      </c>
      <c r="M3702" s="49">
        <v>1</v>
      </c>
      <c r="N3702" s="53">
        <f t="shared" si="405"/>
        <v>0.00689655172413793</v>
      </c>
      <c r="O3702" s="54" t="s">
        <v>31</v>
      </c>
      <c r="P3702" s="55" t="s">
        <v>28</v>
      </c>
    </row>
    <row r="3703" ht="22.5" customHeight="1" spans="1:16">
      <c r="A3703" s="36" t="s">
        <v>48</v>
      </c>
      <c r="B3703" s="37" t="s">
        <v>49</v>
      </c>
      <c r="C3703" s="38">
        <v>44753</v>
      </c>
      <c r="D3703" s="37" t="str">
        <f t="shared" si="399"/>
        <v>July</v>
      </c>
      <c r="E3703" s="37">
        <f t="shared" si="400"/>
        <v>2022</v>
      </c>
      <c r="F3703" s="39">
        <v>158</v>
      </c>
      <c r="G3703" s="40">
        <v>12.83</v>
      </c>
      <c r="H3703" s="41">
        <f t="shared" si="401"/>
        <v>2027.14</v>
      </c>
      <c r="I3703" s="42">
        <v>0</v>
      </c>
      <c r="J3703" s="31" t="str">
        <f t="shared" si="402"/>
        <v>No Discount</v>
      </c>
      <c r="K3703" s="41">
        <f t="shared" si="403"/>
        <v>0</v>
      </c>
      <c r="L3703" s="41">
        <f t="shared" si="404"/>
        <v>2027.14</v>
      </c>
      <c r="M3703" s="39">
        <v>1</v>
      </c>
      <c r="N3703" s="43">
        <f t="shared" si="405"/>
        <v>0.00632911392405063</v>
      </c>
      <c r="O3703" s="44" t="s">
        <v>33</v>
      </c>
      <c r="P3703" s="45" t="s">
        <v>28</v>
      </c>
    </row>
    <row r="3704" ht="22.5" customHeight="1" spans="1:16">
      <c r="A3704" s="46" t="s">
        <v>58</v>
      </c>
      <c r="B3704" s="47" t="s">
        <v>57</v>
      </c>
      <c r="C3704" s="48">
        <v>44767</v>
      </c>
      <c r="D3704" s="47" t="str">
        <f t="shared" si="399"/>
        <v>July</v>
      </c>
      <c r="E3704" s="47">
        <f t="shared" si="400"/>
        <v>2022</v>
      </c>
      <c r="F3704" s="49">
        <v>132</v>
      </c>
      <c r="G3704" s="50">
        <v>59.88</v>
      </c>
      <c r="H3704" s="51">
        <f t="shared" si="401"/>
        <v>7904.16</v>
      </c>
      <c r="I3704" s="52">
        <v>0.02</v>
      </c>
      <c r="J3704" s="31" t="str">
        <f t="shared" si="402"/>
        <v>Low (1–5%)</v>
      </c>
      <c r="K3704" s="51">
        <f t="shared" si="403"/>
        <v>158.0832</v>
      </c>
      <c r="L3704" s="51">
        <f t="shared" si="404"/>
        <v>7746.0768</v>
      </c>
      <c r="M3704" s="49">
        <v>0</v>
      </c>
      <c r="N3704" s="53">
        <f t="shared" si="405"/>
        <v>0</v>
      </c>
      <c r="O3704" s="54" t="s">
        <v>33</v>
      </c>
      <c r="P3704" s="55" t="s">
        <v>28</v>
      </c>
    </row>
    <row r="3705" ht="22.5" customHeight="1" spans="1:16">
      <c r="A3705" s="36" t="s">
        <v>59</v>
      </c>
      <c r="B3705" s="37" t="s">
        <v>60</v>
      </c>
      <c r="C3705" s="38">
        <v>44767</v>
      </c>
      <c r="D3705" s="37" t="str">
        <f t="shared" si="399"/>
        <v>July</v>
      </c>
      <c r="E3705" s="37">
        <f t="shared" si="400"/>
        <v>2022</v>
      </c>
      <c r="F3705" s="39">
        <v>152</v>
      </c>
      <c r="G3705" s="40">
        <v>11.12</v>
      </c>
      <c r="H3705" s="41">
        <f t="shared" si="401"/>
        <v>1690.24</v>
      </c>
      <c r="I3705" s="42">
        <v>0.01</v>
      </c>
      <c r="J3705" s="31" t="str">
        <f t="shared" si="402"/>
        <v>Low (1–5%)</v>
      </c>
      <c r="K3705" s="41">
        <f t="shared" si="403"/>
        <v>16.9023999999999</v>
      </c>
      <c r="L3705" s="41">
        <f t="shared" si="404"/>
        <v>1673.3376</v>
      </c>
      <c r="M3705" s="39">
        <v>2</v>
      </c>
      <c r="N3705" s="43">
        <f t="shared" si="405"/>
        <v>0.0131578947368421</v>
      </c>
      <c r="O3705" s="44" t="s">
        <v>31</v>
      </c>
      <c r="P3705" s="45" t="s">
        <v>30</v>
      </c>
    </row>
    <row r="3706" ht="22.5" customHeight="1" spans="1:16">
      <c r="A3706" s="46" t="s">
        <v>61</v>
      </c>
      <c r="B3706" s="47" t="s">
        <v>62</v>
      </c>
      <c r="C3706" s="48">
        <v>44774</v>
      </c>
      <c r="D3706" s="47" t="str">
        <f t="shared" si="399"/>
        <v>August</v>
      </c>
      <c r="E3706" s="47">
        <f t="shared" si="400"/>
        <v>2022</v>
      </c>
      <c r="F3706" s="49">
        <v>145</v>
      </c>
      <c r="G3706" s="50">
        <v>13.12</v>
      </c>
      <c r="H3706" s="51">
        <f t="shared" si="401"/>
        <v>1902.4</v>
      </c>
      <c r="I3706" s="52">
        <v>0.18</v>
      </c>
      <c r="J3706" s="31" t="str">
        <f t="shared" si="402"/>
        <v>Very High (16–20%)</v>
      </c>
      <c r="K3706" s="51">
        <f t="shared" si="403"/>
        <v>342.432</v>
      </c>
      <c r="L3706" s="51">
        <f t="shared" si="404"/>
        <v>1559.968</v>
      </c>
      <c r="M3706" s="49">
        <v>0</v>
      </c>
      <c r="N3706" s="53">
        <f t="shared" si="405"/>
        <v>0</v>
      </c>
      <c r="O3706" s="54" t="s">
        <v>33</v>
      </c>
      <c r="P3706" s="55" t="s">
        <v>30</v>
      </c>
    </row>
    <row r="3707" ht="22.5" customHeight="1" spans="1:16">
      <c r="A3707" s="36" t="s">
        <v>61</v>
      </c>
      <c r="B3707" s="37" t="s">
        <v>62</v>
      </c>
      <c r="C3707" s="38">
        <v>44781</v>
      </c>
      <c r="D3707" s="37" t="str">
        <f t="shared" si="399"/>
        <v>August</v>
      </c>
      <c r="E3707" s="37">
        <f t="shared" si="400"/>
        <v>2022</v>
      </c>
      <c r="F3707" s="39">
        <v>183</v>
      </c>
      <c r="G3707" s="40">
        <v>15.02</v>
      </c>
      <c r="H3707" s="41">
        <f t="shared" si="401"/>
        <v>2748.66</v>
      </c>
      <c r="I3707" s="42">
        <v>0.19</v>
      </c>
      <c r="J3707" s="31" t="str">
        <f t="shared" si="402"/>
        <v>Very High (16–20%)</v>
      </c>
      <c r="K3707" s="41">
        <f t="shared" si="403"/>
        <v>522.2454</v>
      </c>
      <c r="L3707" s="41">
        <f t="shared" si="404"/>
        <v>2226.4146</v>
      </c>
      <c r="M3707" s="39">
        <v>2</v>
      </c>
      <c r="N3707" s="43">
        <f t="shared" si="405"/>
        <v>0.0109289617486339</v>
      </c>
      <c r="O3707" s="44" t="s">
        <v>31</v>
      </c>
      <c r="P3707" s="45" t="s">
        <v>30</v>
      </c>
    </row>
    <row r="3708" ht="22.5" customHeight="1" spans="1:16">
      <c r="A3708" s="46" t="s">
        <v>46</v>
      </c>
      <c r="B3708" s="47" t="s">
        <v>47</v>
      </c>
      <c r="C3708" s="48">
        <v>44781</v>
      </c>
      <c r="D3708" s="47" t="str">
        <f t="shared" si="399"/>
        <v>August</v>
      </c>
      <c r="E3708" s="47">
        <f t="shared" si="400"/>
        <v>2022</v>
      </c>
      <c r="F3708" s="49">
        <v>158</v>
      </c>
      <c r="G3708" s="50">
        <v>26.8</v>
      </c>
      <c r="H3708" s="51">
        <f t="shared" si="401"/>
        <v>4234.4</v>
      </c>
      <c r="I3708" s="52">
        <v>0.24</v>
      </c>
      <c r="J3708" s="31" t="str">
        <f t="shared" si="402"/>
        <v>Maximum (21–25%)</v>
      </c>
      <c r="K3708" s="51">
        <f t="shared" si="403"/>
        <v>1016.256</v>
      </c>
      <c r="L3708" s="51">
        <f t="shared" si="404"/>
        <v>3218.144</v>
      </c>
      <c r="M3708" s="49">
        <v>2</v>
      </c>
      <c r="N3708" s="53">
        <f t="shared" si="405"/>
        <v>0.0126582278481013</v>
      </c>
      <c r="O3708" s="54" t="s">
        <v>32</v>
      </c>
      <c r="P3708" s="55" t="s">
        <v>29</v>
      </c>
    </row>
    <row r="3709" ht="22.5" customHeight="1" spans="1:16">
      <c r="A3709" s="36" t="s">
        <v>63</v>
      </c>
      <c r="B3709" s="37" t="s">
        <v>57</v>
      </c>
      <c r="C3709" s="38">
        <v>44781</v>
      </c>
      <c r="D3709" s="37" t="str">
        <f t="shared" si="399"/>
        <v>August</v>
      </c>
      <c r="E3709" s="37">
        <f t="shared" si="400"/>
        <v>2022</v>
      </c>
      <c r="F3709" s="39">
        <v>165</v>
      </c>
      <c r="G3709" s="40">
        <v>26.34</v>
      </c>
      <c r="H3709" s="41">
        <f t="shared" si="401"/>
        <v>4346.1</v>
      </c>
      <c r="I3709" s="42">
        <v>0.04</v>
      </c>
      <c r="J3709" s="31" t="str">
        <f t="shared" si="402"/>
        <v>Low (1–5%)</v>
      </c>
      <c r="K3709" s="41">
        <f t="shared" si="403"/>
        <v>173.844</v>
      </c>
      <c r="L3709" s="41">
        <f t="shared" si="404"/>
        <v>4172.256</v>
      </c>
      <c r="M3709" s="39">
        <v>2</v>
      </c>
      <c r="N3709" s="43">
        <f t="shared" si="405"/>
        <v>0.0121212121212121</v>
      </c>
      <c r="O3709" s="44" t="s">
        <v>33</v>
      </c>
      <c r="P3709" s="45" t="s">
        <v>29</v>
      </c>
    </row>
    <row r="3710" ht="22.5" customHeight="1" spans="1:16">
      <c r="A3710" s="46" t="s">
        <v>48</v>
      </c>
      <c r="B3710" s="47" t="s">
        <v>49</v>
      </c>
      <c r="C3710" s="48">
        <v>44788</v>
      </c>
      <c r="D3710" s="47" t="str">
        <f t="shared" si="399"/>
        <v>August</v>
      </c>
      <c r="E3710" s="47">
        <f t="shared" si="400"/>
        <v>2022</v>
      </c>
      <c r="F3710" s="49">
        <v>145</v>
      </c>
      <c r="G3710" s="50">
        <v>41.06</v>
      </c>
      <c r="H3710" s="51">
        <f t="shared" si="401"/>
        <v>5953.7</v>
      </c>
      <c r="I3710" s="52">
        <v>0</v>
      </c>
      <c r="J3710" s="31" t="str">
        <f t="shared" si="402"/>
        <v>No Discount</v>
      </c>
      <c r="K3710" s="51">
        <f t="shared" si="403"/>
        <v>0</v>
      </c>
      <c r="L3710" s="51">
        <f t="shared" si="404"/>
        <v>5953.7</v>
      </c>
      <c r="M3710" s="49">
        <v>3</v>
      </c>
      <c r="N3710" s="53">
        <f t="shared" si="405"/>
        <v>0.0206896551724138</v>
      </c>
      <c r="O3710" s="54" t="s">
        <v>31</v>
      </c>
      <c r="P3710" s="55" t="s">
        <v>30</v>
      </c>
    </row>
    <row r="3711" ht="22.5" customHeight="1" spans="1:16">
      <c r="A3711" s="36" t="s">
        <v>56</v>
      </c>
      <c r="B3711" s="37" t="s">
        <v>57</v>
      </c>
      <c r="C3711" s="38">
        <v>44788</v>
      </c>
      <c r="D3711" s="37" t="str">
        <f t="shared" si="399"/>
        <v>August</v>
      </c>
      <c r="E3711" s="37">
        <f t="shared" si="400"/>
        <v>2022</v>
      </c>
      <c r="F3711" s="39">
        <v>155</v>
      </c>
      <c r="G3711" s="40">
        <v>14.19</v>
      </c>
      <c r="H3711" s="41">
        <f t="shared" si="401"/>
        <v>2199.45</v>
      </c>
      <c r="I3711" s="42">
        <v>0.17</v>
      </c>
      <c r="J3711" s="31" t="str">
        <f t="shared" si="402"/>
        <v>Very High (16–20%)</v>
      </c>
      <c r="K3711" s="41">
        <f t="shared" si="403"/>
        <v>373.9065</v>
      </c>
      <c r="L3711" s="41">
        <f t="shared" si="404"/>
        <v>1825.5435</v>
      </c>
      <c r="M3711" s="39">
        <v>2</v>
      </c>
      <c r="N3711" s="43">
        <f t="shared" si="405"/>
        <v>0.0129032258064516</v>
      </c>
      <c r="O3711" s="44" t="s">
        <v>33</v>
      </c>
      <c r="P3711" s="45" t="s">
        <v>28</v>
      </c>
    </row>
    <row r="3712" ht="22.5" customHeight="1" spans="1:16">
      <c r="A3712" s="46" t="s">
        <v>54</v>
      </c>
      <c r="B3712" s="47" t="s">
        <v>55</v>
      </c>
      <c r="C3712" s="48">
        <v>44795</v>
      </c>
      <c r="D3712" s="47" t="str">
        <f t="shared" si="399"/>
        <v>August</v>
      </c>
      <c r="E3712" s="47">
        <f t="shared" si="400"/>
        <v>2022</v>
      </c>
      <c r="F3712" s="49">
        <v>164</v>
      </c>
      <c r="G3712" s="50">
        <v>32.12</v>
      </c>
      <c r="H3712" s="51">
        <f t="shared" si="401"/>
        <v>5267.68</v>
      </c>
      <c r="I3712" s="52">
        <v>0.12</v>
      </c>
      <c r="J3712" s="31" t="str">
        <f t="shared" si="402"/>
        <v>High (11–15%)</v>
      </c>
      <c r="K3712" s="51">
        <f t="shared" si="403"/>
        <v>632.121599999999</v>
      </c>
      <c r="L3712" s="51">
        <f t="shared" si="404"/>
        <v>4635.5584</v>
      </c>
      <c r="M3712" s="49">
        <v>2</v>
      </c>
      <c r="N3712" s="53">
        <f t="shared" si="405"/>
        <v>0.0121951219512195</v>
      </c>
      <c r="O3712" s="54" t="s">
        <v>31</v>
      </c>
      <c r="P3712" s="55" t="s">
        <v>30</v>
      </c>
    </row>
    <row r="3713" ht="22.5" customHeight="1" spans="1:16">
      <c r="A3713" s="36" t="s">
        <v>7</v>
      </c>
      <c r="B3713" s="37" t="s">
        <v>47</v>
      </c>
      <c r="C3713" s="38">
        <v>44809</v>
      </c>
      <c r="D3713" s="37" t="str">
        <f t="shared" si="399"/>
        <v>September</v>
      </c>
      <c r="E3713" s="37">
        <f t="shared" si="400"/>
        <v>2022</v>
      </c>
      <c r="F3713" s="39">
        <v>142</v>
      </c>
      <c r="G3713" s="40">
        <v>57.21</v>
      </c>
      <c r="H3713" s="41">
        <f t="shared" si="401"/>
        <v>8123.82</v>
      </c>
      <c r="I3713" s="42">
        <v>0.01</v>
      </c>
      <c r="J3713" s="31" t="str">
        <f t="shared" si="402"/>
        <v>Low (1–5%)</v>
      </c>
      <c r="K3713" s="41">
        <f t="shared" si="403"/>
        <v>81.2381999999998</v>
      </c>
      <c r="L3713" s="41">
        <f t="shared" si="404"/>
        <v>8042.5818</v>
      </c>
      <c r="M3713" s="39">
        <v>0</v>
      </c>
      <c r="N3713" s="43">
        <f t="shared" si="405"/>
        <v>0</v>
      </c>
      <c r="O3713" s="44" t="s">
        <v>32</v>
      </c>
      <c r="P3713" s="45" t="s">
        <v>28</v>
      </c>
    </row>
    <row r="3714" ht="22.5" customHeight="1" spans="1:16">
      <c r="A3714" s="46" t="s">
        <v>52</v>
      </c>
      <c r="B3714" s="47" t="s">
        <v>53</v>
      </c>
      <c r="C3714" s="48">
        <v>44816</v>
      </c>
      <c r="D3714" s="47" t="str">
        <f t="shared" si="399"/>
        <v>September</v>
      </c>
      <c r="E3714" s="47">
        <f t="shared" si="400"/>
        <v>2022</v>
      </c>
      <c r="F3714" s="49">
        <v>150</v>
      </c>
      <c r="G3714" s="50">
        <v>48.15</v>
      </c>
      <c r="H3714" s="51">
        <f t="shared" si="401"/>
        <v>7222.5</v>
      </c>
      <c r="I3714" s="52">
        <v>0.02</v>
      </c>
      <c r="J3714" s="31" t="str">
        <f t="shared" si="402"/>
        <v>Low (1–5%)</v>
      </c>
      <c r="K3714" s="51">
        <f t="shared" si="403"/>
        <v>144.45</v>
      </c>
      <c r="L3714" s="51">
        <f t="shared" si="404"/>
        <v>7078.05</v>
      </c>
      <c r="M3714" s="49">
        <v>2</v>
      </c>
      <c r="N3714" s="53">
        <f t="shared" si="405"/>
        <v>0.0133333333333333</v>
      </c>
      <c r="O3714" s="54" t="s">
        <v>33</v>
      </c>
      <c r="P3714" s="55" t="s">
        <v>29</v>
      </c>
    </row>
    <row r="3715" ht="22.5" customHeight="1" spans="1:16">
      <c r="A3715" s="36" t="s">
        <v>7</v>
      </c>
      <c r="B3715" s="37" t="s">
        <v>47</v>
      </c>
      <c r="C3715" s="38">
        <v>44830</v>
      </c>
      <c r="D3715" s="37" t="str">
        <f t="shared" ref="D3715:D3778" si="406">TEXT(C3715,"mmmm")</f>
        <v>September</v>
      </c>
      <c r="E3715" s="37">
        <f t="shared" ref="E3715:E3778" si="407">YEAR(C3715)</f>
        <v>2022</v>
      </c>
      <c r="F3715" s="39">
        <v>134</v>
      </c>
      <c r="G3715" s="40">
        <v>23.95</v>
      </c>
      <c r="H3715" s="41">
        <f t="shared" ref="H3715:H3778" si="408">F3715*G3715</f>
        <v>3209.3</v>
      </c>
      <c r="I3715" s="42">
        <v>0.1</v>
      </c>
      <c r="J3715" s="31" t="str">
        <f t="shared" ref="J3715:J3778" si="409">IF(I3715=0,"No Discount",IF(I3715&lt;=0.05,"Low (1–5%)",IF(I3715&lt;=0.1,"Moderate (6–10%)",IF(I3715&lt;=0.15,"High (11–15%)",IF(I3715&lt;=0.2,"Very High (16–20%)","Maximum (21–25%)")))))</f>
        <v>Moderate (6–10%)</v>
      </c>
      <c r="K3715" s="41">
        <f t="shared" ref="K3715:K3778" si="410">H3715-L3715</f>
        <v>320.93</v>
      </c>
      <c r="L3715" s="41">
        <f t="shared" ref="L3715:L3778" si="411">H3715*(1-I3715)</f>
        <v>2888.37</v>
      </c>
      <c r="M3715" s="39">
        <v>1</v>
      </c>
      <c r="N3715" s="43">
        <f t="shared" ref="N3715:N3778" si="412">M3715/F3715</f>
        <v>0.00746268656716418</v>
      </c>
      <c r="O3715" s="44" t="s">
        <v>33</v>
      </c>
      <c r="P3715" s="45" t="s">
        <v>29</v>
      </c>
    </row>
    <row r="3716" ht="22.5" customHeight="1" spans="1:16">
      <c r="A3716" s="46" t="s">
        <v>7</v>
      </c>
      <c r="B3716" s="47" t="s">
        <v>47</v>
      </c>
      <c r="C3716" s="48">
        <v>44837</v>
      </c>
      <c r="D3716" s="47" t="str">
        <f t="shared" si="406"/>
        <v>October</v>
      </c>
      <c r="E3716" s="47">
        <f t="shared" si="407"/>
        <v>2022</v>
      </c>
      <c r="F3716" s="49">
        <v>137</v>
      </c>
      <c r="G3716" s="50">
        <v>22.32</v>
      </c>
      <c r="H3716" s="51">
        <f t="shared" si="408"/>
        <v>3057.84</v>
      </c>
      <c r="I3716" s="52">
        <v>0.01</v>
      </c>
      <c r="J3716" s="31" t="str">
        <f t="shared" si="409"/>
        <v>Low (1–5%)</v>
      </c>
      <c r="K3716" s="51">
        <f t="shared" si="410"/>
        <v>30.5783999999999</v>
      </c>
      <c r="L3716" s="51">
        <f t="shared" si="411"/>
        <v>3027.2616</v>
      </c>
      <c r="M3716" s="49">
        <v>1</v>
      </c>
      <c r="N3716" s="53">
        <f t="shared" si="412"/>
        <v>0.0072992700729927</v>
      </c>
      <c r="O3716" s="54" t="s">
        <v>31</v>
      </c>
      <c r="P3716" s="55" t="s">
        <v>28</v>
      </c>
    </row>
    <row r="3717" ht="22.5" customHeight="1" spans="1:16">
      <c r="A3717" s="36" t="s">
        <v>6</v>
      </c>
      <c r="B3717" s="37" t="s">
        <v>51</v>
      </c>
      <c r="C3717" s="38">
        <v>44851</v>
      </c>
      <c r="D3717" s="37" t="str">
        <f t="shared" si="406"/>
        <v>October</v>
      </c>
      <c r="E3717" s="37">
        <f t="shared" si="407"/>
        <v>2022</v>
      </c>
      <c r="F3717" s="39">
        <v>162</v>
      </c>
      <c r="G3717" s="40">
        <v>37.28</v>
      </c>
      <c r="H3717" s="41">
        <f t="shared" si="408"/>
        <v>6039.36</v>
      </c>
      <c r="I3717" s="42">
        <v>0.22</v>
      </c>
      <c r="J3717" s="31" t="str">
        <f t="shared" si="409"/>
        <v>Maximum (21–25%)</v>
      </c>
      <c r="K3717" s="41">
        <f t="shared" si="410"/>
        <v>1328.6592</v>
      </c>
      <c r="L3717" s="41">
        <f t="shared" si="411"/>
        <v>4710.7008</v>
      </c>
      <c r="M3717" s="39">
        <v>1</v>
      </c>
      <c r="N3717" s="43">
        <f t="shared" si="412"/>
        <v>0.00617283950617284</v>
      </c>
      <c r="O3717" s="44" t="s">
        <v>33</v>
      </c>
      <c r="P3717" s="45" t="s">
        <v>30</v>
      </c>
    </row>
    <row r="3718" ht="22.5" customHeight="1" spans="1:16">
      <c r="A3718" s="46" t="s">
        <v>64</v>
      </c>
      <c r="B3718" s="47" t="s">
        <v>65</v>
      </c>
      <c r="C3718" s="48">
        <v>44865</v>
      </c>
      <c r="D3718" s="47" t="str">
        <f t="shared" si="406"/>
        <v>October</v>
      </c>
      <c r="E3718" s="47">
        <f t="shared" si="407"/>
        <v>2022</v>
      </c>
      <c r="F3718" s="49">
        <v>143</v>
      </c>
      <c r="G3718" s="50">
        <v>31.12</v>
      </c>
      <c r="H3718" s="51">
        <f t="shared" si="408"/>
        <v>4450.16</v>
      </c>
      <c r="I3718" s="52">
        <v>0.2</v>
      </c>
      <c r="J3718" s="31" t="str">
        <f t="shared" si="409"/>
        <v>Very High (16–20%)</v>
      </c>
      <c r="K3718" s="51">
        <f t="shared" si="410"/>
        <v>890.032</v>
      </c>
      <c r="L3718" s="51">
        <f t="shared" si="411"/>
        <v>3560.128</v>
      </c>
      <c r="M3718" s="49">
        <v>1</v>
      </c>
      <c r="N3718" s="53">
        <f t="shared" si="412"/>
        <v>0.00699300699300699</v>
      </c>
      <c r="O3718" s="54" t="s">
        <v>33</v>
      </c>
      <c r="P3718" s="55" t="s">
        <v>30</v>
      </c>
    </row>
    <row r="3719" ht="22.5" customHeight="1" spans="1:16">
      <c r="A3719" s="36" t="s">
        <v>6</v>
      </c>
      <c r="B3719" s="37" t="s">
        <v>51</v>
      </c>
      <c r="C3719" s="38">
        <v>44872</v>
      </c>
      <c r="D3719" s="37" t="str">
        <f t="shared" si="406"/>
        <v>November</v>
      </c>
      <c r="E3719" s="37">
        <f t="shared" si="407"/>
        <v>2022</v>
      </c>
      <c r="F3719" s="39">
        <v>147</v>
      </c>
      <c r="G3719" s="40">
        <v>24.84</v>
      </c>
      <c r="H3719" s="41">
        <f t="shared" si="408"/>
        <v>3651.48</v>
      </c>
      <c r="I3719" s="42">
        <v>0.14</v>
      </c>
      <c r="J3719" s="31" t="str">
        <f t="shared" si="409"/>
        <v>High (11–15%)</v>
      </c>
      <c r="K3719" s="41">
        <f t="shared" si="410"/>
        <v>511.2072</v>
      </c>
      <c r="L3719" s="41">
        <f t="shared" si="411"/>
        <v>3140.2728</v>
      </c>
      <c r="M3719" s="39">
        <v>0</v>
      </c>
      <c r="N3719" s="43">
        <f t="shared" si="412"/>
        <v>0</v>
      </c>
      <c r="O3719" s="44" t="s">
        <v>31</v>
      </c>
      <c r="P3719" s="45" t="s">
        <v>28</v>
      </c>
    </row>
    <row r="3720" ht="22.5" customHeight="1" spans="1:16">
      <c r="A3720" s="46" t="s">
        <v>54</v>
      </c>
      <c r="B3720" s="47" t="s">
        <v>55</v>
      </c>
      <c r="C3720" s="48">
        <v>44907</v>
      </c>
      <c r="D3720" s="47" t="str">
        <f t="shared" si="406"/>
        <v>December</v>
      </c>
      <c r="E3720" s="47">
        <f t="shared" si="407"/>
        <v>2022</v>
      </c>
      <c r="F3720" s="49">
        <v>148</v>
      </c>
      <c r="G3720" s="50">
        <v>48.01</v>
      </c>
      <c r="H3720" s="51">
        <f t="shared" si="408"/>
        <v>7105.48</v>
      </c>
      <c r="I3720" s="52">
        <v>0.08</v>
      </c>
      <c r="J3720" s="31" t="str">
        <f t="shared" si="409"/>
        <v>Moderate (6–10%)</v>
      </c>
      <c r="K3720" s="51">
        <f t="shared" si="410"/>
        <v>568.4384</v>
      </c>
      <c r="L3720" s="51">
        <f t="shared" si="411"/>
        <v>6537.0416</v>
      </c>
      <c r="M3720" s="49">
        <v>1</v>
      </c>
      <c r="N3720" s="53">
        <f t="shared" si="412"/>
        <v>0.00675675675675676</v>
      </c>
      <c r="O3720" s="54" t="s">
        <v>32</v>
      </c>
      <c r="P3720" s="55" t="s">
        <v>28</v>
      </c>
    </row>
    <row r="3721" ht="22.5" customHeight="1" spans="1:16">
      <c r="A3721" s="36" t="s">
        <v>52</v>
      </c>
      <c r="B3721" s="37" t="s">
        <v>53</v>
      </c>
      <c r="C3721" s="38">
        <v>44914</v>
      </c>
      <c r="D3721" s="37" t="str">
        <f t="shared" si="406"/>
        <v>December</v>
      </c>
      <c r="E3721" s="37">
        <f t="shared" si="407"/>
        <v>2022</v>
      </c>
      <c r="F3721" s="39">
        <v>128</v>
      </c>
      <c r="G3721" s="40">
        <v>36.87</v>
      </c>
      <c r="H3721" s="41">
        <f t="shared" si="408"/>
        <v>4719.36</v>
      </c>
      <c r="I3721" s="42">
        <v>0.11</v>
      </c>
      <c r="J3721" s="31" t="str">
        <f t="shared" si="409"/>
        <v>High (11–15%)</v>
      </c>
      <c r="K3721" s="41">
        <f t="shared" si="410"/>
        <v>519.1296</v>
      </c>
      <c r="L3721" s="41">
        <f t="shared" si="411"/>
        <v>4200.2304</v>
      </c>
      <c r="M3721" s="39">
        <v>0</v>
      </c>
      <c r="N3721" s="43">
        <f t="shared" si="412"/>
        <v>0</v>
      </c>
      <c r="O3721" s="44" t="s">
        <v>32</v>
      </c>
      <c r="P3721" s="45" t="s">
        <v>29</v>
      </c>
    </row>
    <row r="3722" ht="22.5" customHeight="1" spans="1:16">
      <c r="A3722" s="46" t="s">
        <v>59</v>
      </c>
      <c r="B3722" s="47" t="s">
        <v>60</v>
      </c>
      <c r="C3722" s="48">
        <v>44921</v>
      </c>
      <c r="D3722" s="47" t="str">
        <f t="shared" si="406"/>
        <v>December</v>
      </c>
      <c r="E3722" s="47">
        <f t="shared" si="407"/>
        <v>2022</v>
      </c>
      <c r="F3722" s="49">
        <v>146</v>
      </c>
      <c r="G3722" s="50">
        <v>42.54</v>
      </c>
      <c r="H3722" s="51">
        <f t="shared" si="408"/>
        <v>6210.84</v>
      </c>
      <c r="I3722" s="52">
        <v>0.05</v>
      </c>
      <c r="J3722" s="31" t="str">
        <f t="shared" si="409"/>
        <v>Low (1–5%)</v>
      </c>
      <c r="K3722" s="51">
        <f t="shared" si="410"/>
        <v>310.542</v>
      </c>
      <c r="L3722" s="51">
        <f t="shared" si="411"/>
        <v>5900.298</v>
      </c>
      <c r="M3722" s="49">
        <v>0</v>
      </c>
      <c r="N3722" s="53">
        <f t="shared" si="412"/>
        <v>0</v>
      </c>
      <c r="O3722" s="54" t="s">
        <v>32</v>
      </c>
      <c r="P3722" s="55" t="s">
        <v>29</v>
      </c>
    </row>
    <row r="3723" ht="22.5" customHeight="1" spans="1:16">
      <c r="A3723" s="36" t="s">
        <v>6</v>
      </c>
      <c r="B3723" s="37" t="s">
        <v>51</v>
      </c>
      <c r="C3723" s="38">
        <v>44928</v>
      </c>
      <c r="D3723" s="37" t="str">
        <f t="shared" si="406"/>
        <v>January</v>
      </c>
      <c r="E3723" s="37">
        <f t="shared" si="407"/>
        <v>2023</v>
      </c>
      <c r="F3723" s="39">
        <v>150</v>
      </c>
      <c r="G3723" s="40">
        <v>13.38</v>
      </c>
      <c r="H3723" s="41">
        <f t="shared" si="408"/>
        <v>2007</v>
      </c>
      <c r="I3723" s="42">
        <v>0.16</v>
      </c>
      <c r="J3723" s="31" t="str">
        <f t="shared" si="409"/>
        <v>Very High (16–20%)</v>
      </c>
      <c r="K3723" s="41">
        <f t="shared" si="410"/>
        <v>321.12</v>
      </c>
      <c r="L3723" s="41">
        <f t="shared" si="411"/>
        <v>1685.88</v>
      </c>
      <c r="M3723" s="39">
        <v>5</v>
      </c>
      <c r="N3723" s="43">
        <f t="shared" si="412"/>
        <v>0.0333333333333333</v>
      </c>
      <c r="O3723" s="44" t="s">
        <v>32</v>
      </c>
      <c r="P3723" s="45" t="s">
        <v>30</v>
      </c>
    </row>
    <row r="3724" ht="22.5" customHeight="1" spans="1:16">
      <c r="A3724" s="46" t="s">
        <v>58</v>
      </c>
      <c r="B3724" s="47" t="s">
        <v>57</v>
      </c>
      <c r="C3724" s="48">
        <v>44928</v>
      </c>
      <c r="D3724" s="47" t="str">
        <f t="shared" si="406"/>
        <v>January</v>
      </c>
      <c r="E3724" s="47">
        <f t="shared" si="407"/>
        <v>2023</v>
      </c>
      <c r="F3724" s="49">
        <v>155</v>
      </c>
      <c r="G3724" s="50">
        <v>39.13</v>
      </c>
      <c r="H3724" s="51">
        <f t="shared" si="408"/>
        <v>6065.15</v>
      </c>
      <c r="I3724" s="52">
        <v>0.02</v>
      </c>
      <c r="J3724" s="31" t="str">
        <f t="shared" si="409"/>
        <v>Low (1–5%)</v>
      </c>
      <c r="K3724" s="51">
        <f t="shared" si="410"/>
        <v>121.303</v>
      </c>
      <c r="L3724" s="51">
        <f t="shared" si="411"/>
        <v>5943.847</v>
      </c>
      <c r="M3724" s="49">
        <v>1</v>
      </c>
      <c r="N3724" s="53">
        <f t="shared" si="412"/>
        <v>0.00645161290322581</v>
      </c>
      <c r="O3724" s="54" t="s">
        <v>32</v>
      </c>
      <c r="P3724" s="55" t="s">
        <v>28</v>
      </c>
    </row>
    <row r="3725" ht="22.5" customHeight="1" spans="1:16">
      <c r="A3725" s="36" t="s">
        <v>63</v>
      </c>
      <c r="B3725" s="37" t="s">
        <v>57</v>
      </c>
      <c r="C3725" s="38">
        <v>44928</v>
      </c>
      <c r="D3725" s="37" t="str">
        <f t="shared" si="406"/>
        <v>January</v>
      </c>
      <c r="E3725" s="37">
        <f t="shared" si="407"/>
        <v>2023</v>
      </c>
      <c r="F3725" s="39">
        <v>168</v>
      </c>
      <c r="G3725" s="40">
        <v>47.19</v>
      </c>
      <c r="H3725" s="41">
        <f t="shared" si="408"/>
        <v>7927.92</v>
      </c>
      <c r="I3725" s="42">
        <v>0.03</v>
      </c>
      <c r="J3725" s="31" t="str">
        <f t="shared" si="409"/>
        <v>Low (1–5%)</v>
      </c>
      <c r="K3725" s="41">
        <f t="shared" si="410"/>
        <v>237.8376</v>
      </c>
      <c r="L3725" s="41">
        <f t="shared" si="411"/>
        <v>7690.0824</v>
      </c>
      <c r="M3725" s="39">
        <v>2</v>
      </c>
      <c r="N3725" s="43">
        <f t="shared" si="412"/>
        <v>0.0119047619047619</v>
      </c>
      <c r="O3725" s="44" t="s">
        <v>31</v>
      </c>
      <c r="P3725" s="45" t="s">
        <v>29</v>
      </c>
    </row>
    <row r="3726" ht="22.5" customHeight="1" spans="1:16">
      <c r="A3726" s="46" t="s">
        <v>52</v>
      </c>
      <c r="B3726" s="47" t="s">
        <v>53</v>
      </c>
      <c r="C3726" s="48">
        <v>44928</v>
      </c>
      <c r="D3726" s="47" t="str">
        <f t="shared" si="406"/>
        <v>January</v>
      </c>
      <c r="E3726" s="47">
        <f t="shared" si="407"/>
        <v>2023</v>
      </c>
      <c r="F3726" s="49">
        <v>140</v>
      </c>
      <c r="G3726" s="50">
        <v>10.84</v>
      </c>
      <c r="H3726" s="51">
        <f t="shared" si="408"/>
        <v>1517.6</v>
      </c>
      <c r="I3726" s="52">
        <v>0.05</v>
      </c>
      <c r="J3726" s="31" t="str">
        <f t="shared" si="409"/>
        <v>Low (1–5%)</v>
      </c>
      <c r="K3726" s="51">
        <f t="shared" si="410"/>
        <v>75.8800000000001</v>
      </c>
      <c r="L3726" s="51">
        <f t="shared" si="411"/>
        <v>1441.72</v>
      </c>
      <c r="M3726" s="49">
        <v>0</v>
      </c>
      <c r="N3726" s="53">
        <f t="shared" si="412"/>
        <v>0</v>
      </c>
      <c r="O3726" s="54" t="s">
        <v>31</v>
      </c>
      <c r="P3726" s="55" t="s">
        <v>30</v>
      </c>
    </row>
    <row r="3727" ht="22.5" customHeight="1" spans="1:16">
      <c r="A3727" s="36" t="s">
        <v>63</v>
      </c>
      <c r="B3727" s="37" t="s">
        <v>57</v>
      </c>
      <c r="C3727" s="38">
        <v>44942</v>
      </c>
      <c r="D3727" s="37" t="str">
        <f t="shared" si="406"/>
        <v>January</v>
      </c>
      <c r="E3727" s="37">
        <f t="shared" si="407"/>
        <v>2023</v>
      </c>
      <c r="F3727" s="39">
        <v>181</v>
      </c>
      <c r="G3727" s="40">
        <v>12.39</v>
      </c>
      <c r="H3727" s="41">
        <f t="shared" si="408"/>
        <v>2242.59</v>
      </c>
      <c r="I3727" s="42">
        <v>0.16</v>
      </c>
      <c r="J3727" s="31" t="str">
        <f t="shared" si="409"/>
        <v>Very High (16–20%)</v>
      </c>
      <c r="K3727" s="41">
        <f t="shared" si="410"/>
        <v>358.8144</v>
      </c>
      <c r="L3727" s="41">
        <f t="shared" si="411"/>
        <v>1883.7756</v>
      </c>
      <c r="M3727" s="39">
        <v>1</v>
      </c>
      <c r="N3727" s="43">
        <f t="shared" si="412"/>
        <v>0.00552486187845304</v>
      </c>
      <c r="O3727" s="44" t="s">
        <v>32</v>
      </c>
      <c r="P3727" s="45" t="s">
        <v>30</v>
      </c>
    </row>
    <row r="3728" ht="22.5" customHeight="1" spans="1:16">
      <c r="A3728" s="46" t="s">
        <v>9</v>
      </c>
      <c r="B3728" s="47" t="s">
        <v>62</v>
      </c>
      <c r="C3728" s="48">
        <v>44949</v>
      </c>
      <c r="D3728" s="47" t="str">
        <f t="shared" si="406"/>
        <v>January</v>
      </c>
      <c r="E3728" s="47">
        <f t="shared" si="407"/>
        <v>2023</v>
      </c>
      <c r="F3728" s="49">
        <v>139</v>
      </c>
      <c r="G3728" s="50">
        <v>42.21</v>
      </c>
      <c r="H3728" s="51">
        <f t="shared" si="408"/>
        <v>5867.19</v>
      </c>
      <c r="I3728" s="52">
        <v>0.21</v>
      </c>
      <c r="J3728" s="31" t="str">
        <f t="shared" si="409"/>
        <v>Maximum (21–25%)</v>
      </c>
      <c r="K3728" s="51">
        <f t="shared" si="410"/>
        <v>1232.1099</v>
      </c>
      <c r="L3728" s="51">
        <f t="shared" si="411"/>
        <v>4635.0801</v>
      </c>
      <c r="M3728" s="49">
        <v>4</v>
      </c>
      <c r="N3728" s="53">
        <f t="shared" si="412"/>
        <v>0.0287769784172662</v>
      </c>
      <c r="O3728" s="54" t="s">
        <v>32</v>
      </c>
      <c r="P3728" s="55" t="s">
        <v>28</v>
      </c>
    </row>
    <row r="3729" ht="22.5" customHeight="1" spans="1:16">
      <c r="A3729" s="36" t="s">
        <v>8</v>
      </c>
      <c r="B3729" s="37" t="s">
        <v>45</v>
      </c>
      <c r="C3729" s="38">
        <v>44963</v>
      </c>
      <c r="D3729" s="37" t="str">
        <f t="shared" si="406"/>
        <v>February</v>
      </c>
      <c r="E3729" s="37">
        <f t="shared" si="407"/>
        <v>2023</v>
      </c>
      <c r="F3729" s="39">
        <v>157</v>
      </c>
      <c r="G3729" s="40">
        <v>53.12</v>
      </c>
      <c r="H3729" s="41">
        <f t="shared" si="408"/>
        <v>8339.84</v>
      </c>
      <c r="I3729" s="42">
        <v>0.18</v>
      </c>
      <c r="J3729" s="31" t="str">
        <f t="shared" si="409"/>
        <v>Very High (16–20%)</v>
      </c>
      <c r="K3729" s="41">
        <f t="shared" si="410"/>
        <v>1501.1712</v>
      </c>
      <c r="L3729" s="41">
        <f t="shared" si="411"/>
        <v>6838.6688</v>
      </c>
      <c r="M3729" s="39">
        <v>1</v>
      </c>
      <c r="N3729" s="43">
        <f t="shared" si="412"/>
        <v>0.00636942675159236</v>
      </c>
      <c r="O3729" s="44" t="s">
        <v>32</v>
      </c>
      <c r="P3729" s="45" t="s">
        <v>30</v>
      </c>
    </row>
    <row r="3730" ht="22.5" customHeight="1" spans="1:16">
      <c r="A3730" s="46" t="s">
        <v>54</v>
      </c>
      <c r="B3730" s="47" t="s">
        <v>55</v>
      </c>
      <c r="C3730" s="48">
        <v>44991</v>
      </c>
      <c r="D3730" s="47" t="str">
        <f t="shared" si="406"/>
        <v>March</v>
      </c>
      <c r="E3730" s="47">
        <f t="shared" si="407"/>
        <v>2023</v>
      </c>
      <c r="F3730" s="49">
        <v>153</v>
      </c>
      <c r="G3730" s="50">
        <v>48.68</v>
      </c>
      <c r="H3730" s="51">
        <f t="shared" si="408"/>
        <v>7448.04</v>
      </c>
      <c r="I3730" s="52">
        <v>0.08</v>
      </c>
      <c r="J3730" s="31" t="str">
        <f t="shared" si="409"/>
        <v>Moderate (6–10%)</v>
      </c>
      <c r="K3730" s="51">
        <f t="shared" si="410"/>
        <v>595.843199999999</v>
      </c>
      <c r="L3730" s="51">
        <f t="shared" si="411"/>
        <v>6852.1968</v>
      </c>
      <c r="M3730" s="49">
        <v>1</v>
      </c>
      <c r="N3730" s="53">
        <f t="shared" si="412"/>
        <v>0.0065359477124183</v>
      </c>
      <c r="O3730" s="54" t="s">
        <v>31</v>
      </c>
      <c r="P3730" s="55" t="s">
        <v>30</v>
      </c>
    </row>
    <row r="3731" ht="22.5" customHeight="1" spans="1:16">
      <c r="A3731" s="36" t="s">
        <v>52</v>
      </c>
      <c r="B3731" s="37" t="s">
        <v>53</v>
      </c>
      <c r="C3731" s="38">
        <v>44998</v>
      </c>
      <c r="D3731" s="37" t="str">
        <f t="shared" si="406"/>
        <v>March</v>
      </c>
      <c r="E3731" s="37">
        <f t="shared" si="407"/>
        <v>2023</v>
      </c>
      <c r="F3731" s="39">
        <v>138</v>
      </c>
      <c r="G3731" s="40">
        <v>56.7</v>
      </c>
      <c r="H3731" s="41">
        <f t="shared" si="408"/>
        <v>7824.6</v>
      </c>
      <c r="I3731" s="42">
        <v>0.02</v>
      </c>
      <c r="J3731" s="31" t="str">
        <f t="shared" si="409"/>
        <v>Low (1–5%)</v>
      </c>
      <c r="K3731" s="41">
        <f t="shared" si="410"/>
        <v>156.492</v>
      </c>
      <c r="L3731" s="41">
        <f t="shared" si="411"/>
        <v>7668.108</v>
      </c>
      <c r="M3731" s="39">
        <v>0</v>
      </c>
      <c r="N3731" s="43">
        <f t="shared" si="412"/>
        <v>0</v>
      </c>
      <c r="O3731" s="44" t="s">
        <v>31</v>
      </c>
      <c r="P3731" s="45" t="s">
        <v>30</v>
      </c>
    </row>
    <row r="3732" ht="22.5" customHeight="1" spans="1:16">
      <c r="A3732" s="46" t="s">
        <v>61</v>
      </c>
      <c r="B3732" s="47" t="s">
        <v>62</v>
      </c>
      <c r="C3732" s="48">
        <v>45005</v>
      </c>
      <c r="D3732" s="47" t="str">
        <f t="shared" si="406"/>
        <v>March</v>
      </c>
      <c r="E3732" s="47">
        <f t="shared" si="407"/>
        <v>2023</v>
      </c>
      <c r="F3732" s="49">
        <v>133</v>
      </c>
      <c r="G3732" s="50">
        <v>25.98</v>
      </c>
      <c r="H3732" s="51">
        <f t="shared" si="408"/>
        <v>3455.34</v>
      </c>
      <c r="I3732" s="52">
        <v>0.05</v>
      </c>
      <c r="J3732" s="31" t="str">
        <f t="shared" si="409"/>
        <v>Low (1–5%)</v>
      </c>
      <c r="K3732" s="51">
        <f t="shared" si="410"/>
        <v>172.767</v>
      </c>
      <c r="L3732" s="51">
        <f t="shared" si="411"/>
        <v>3282.573</v>
      </c>
      <c r="M3732" s="49">
        <v>2</v>
      </c>
      <c r="N3732" s="53">
        <f t="shared" si="412"/>
        <v>0.0150375939849624</v>
      </c>
      <c r="O3732" s="54" t="s">
        <v>33</v>
      </c>
      <c r="P3732" s="55" t="s">
        <v>30</v>
      </c>
    </row>
    <row r="3733" ht="22.5" customHeight="1" spans="1:16">
      <c r="A3733" s="36" t="s">
        <v>52</v>
      </c>
      <c r="B3733" s="37" t="s">
        <v>53</v>
      </c>
      <c r="C3733" s="38">
        <v>45019</v>
      </c>
      <c r="D3733" s="37" t="str">
        <f t="shared" si="406"/>
        <v>April</v>
      </c>
      <c r="E3733" s="37">
        <f t="shared" si="407"/>
        <v>2023</v>
      </c>
      <c r="F3733" s="39">
        <v>153</v>
      </c>
      <c r="G3733" s="40">
        <v>38.19</v>
      </c>
      <c r="H3733" s="41">
        <f t="shared" si="408"/>
        <v>5843.07</v>
      </c>
      <c r="I3733" s="42">
        <v>0.21</v>
      </c>
      <c r="J3733" s="31" t="str">
        <f t="shared" si="409"/>
        <v>Maximum (21–25%)</v>
      </c>
      <c r="K3733" s="41">
        <f t="shared" si="410"/>
        <v>1227.0447</v>
      </c>
      <c r="L3733" s="41">
        <f t="shared" si="411"/>
        <v>4616.0253</v>
      </c>
      <c r="M3733" s="39">
        <v>3</v>
      </c>
      <c r="N3733" s="43">
        <f t="shared" si="412"/>
        <v>0.0196078431372549</v>
      </c>
      <c r="O3733" s="44" t="s">
        <v>33</v>
      </c>
      <c r="P3733" s="45" t="s">
        <v>28</v>
      </c>
    </row>
    <row r="3734" ht="22.5" customHeight="1" spans="1:16">
      <c r="A3734" s="46" t="s">
        <v>48</v>
      </c>
      <c r="B3734" s="47" t="s">
        <v>49</v>
      </c>
      <c r="C3734" s="48">
        <v>45019</v>
      </c>
      <c r="D3734" s="47" t="str">
        <f t="shared" si="406"/>
        <v>April</v>
      </c>
      <c r="E3734" s="47">
        <f t="shared" si="407"/>
        <v>2023</v>
      </c>
      <c r="F3734" s="49">
        <v>170</v>
      </c>
      <c r="G3734" s="50">
        <v>24.02</v>
      </c>
      <c r="H3734" s="51">
        <f t="shared" si="408"/>
        <v>4083.4</v>
      </c>
      <c r="I3734" s="52">
        <v>0.02</v>
      </c>
      <c r="J3734" s="31" t="str">
        <f t="shared" si="409"/>
        <v>Low (1–5%)</v>
      </c>
      <c r="K3734" s="51">
        <f t="shared" si="410"/>
        <v>81.6680000000001</v>
      </c>
      <c r="L3734" s="51">
        <f t="shared" si="411"/>
        <v>4001.732</v>
      </c>
      <c r="M3734" s="49">
        <v>2</v>
      </c>
      <c r="N3734" s="53">
        <f t="shared" si="412"/>
        <v>0.0117647058823529</v>
      </c>
      <c r="O3734" s="54" t="s">
        <v>31</v>
      </c>
      <c r="P3734" s="55" t="s">
        <v>28</v>
      </c>
    </row>
    <row r="3735" ht="22.5" customHeight="1" spans="1:16">
      <c r="A3735" s="36" t="s">
        <v>52</v>
      </c>
      <c r="B3735" s="37" t="s">
        <v>53</v>
      </c>
      <c r="C3735" s="38">
        <v>45026</v>
      </c>
      <c r="D3735" s="37" t="str">
        <f t="shared" si="406"/>
        <v>April</v>
      </c>
      <c r="E3735" s="37">
        <f t="shared" si="407"/>
        <v>2023</v>
      </c>
      <c r="F3735" s="39">
        <v>172</v>
      </c>
      <c r="G3735" s="40">
        <v>49.49</v>
      </c>
      <c r="H3735" s="41">
        <f t="shared" si="408"/>
        <v>8512.28</v>
      </c>
      <c r="I3735" s="42">
        <v>0.24</v>
      </c>
      <c r="J3735" s="31" t="str">
        <f t="shared" si="409"/>
        <v>Maximum (21–25%)</v>
      </c>
      <c r="K3735" s="41">
        <f t="shared" si="410"/>
        <v>2042.9472</v>
      </c>
      <c r="L3735" s="41">
        <f t="shared" si="411"/>
        <v>6469.3328</v>
      </c>
      <c r="M3735" s="39">
        <v>1</v>
      </c>
      <c r="N3735" s="43">
        <f t="shared" si="412"/>
        <v>0.00581395348837209</v>
      </c>
      <c r="O3735" s="44" t="s">
        <v>33</v>
      </c>
      <c r="P3735" s="45" t="s">
        <v>29</v>
      </c>
    </row>
    <row r="3736" ht="22.5" customHeight="1" spans="1:16">
      <c r="A3736" s="46" t="s">
        <v>6</v>
      </c>
      <c r="B3736" s="47" t="s">
        <v>51</v>
      </c>
      <c r="C3736" s="48">
        <v>45047</v>
      </c>
      <c r="D3736" s="47" t="str">
        <f t="shared" si="406"/>
        <v>May</v>
      </c>
      <c r="E3736" s="47">
        <f t="shared" si="407"/>
        <v>2023</v>
      </c>
      <c r="F3736" s="49">
        <v>142</v>
      </c>
      <c r="G3736" s="50">
        <v>50.78</v>
      </c>
      <c r="H3736" s="51">
        <f t="shared" si="408"/>
        <v>7210.76</v>
      </c>
      <c r="I3736" s="52">
        <v>0.25</v>
      </c>
      <c r="J3736" s="31" t="str">
        <f t="shared" si="409"/>
        <v>Maximum (21–25%)</v>
      </c>
      <c r="K3736" s="51">
        <f t="shared" si="410"/>
        <v>1802.69</v>
      </c>
      <c r="L3736" s="51">
        <f t="shared" si="411"/>
        <v>5408.07</v>
      </c>
      <c r="M3736" s="49">
        <v>0</v>
      </c>
      <c r="N3736" s="53">
        <f t="shared" si="412"/>
        <v>0</v>
      </c>
      <c r="O3736" s="54" t="s">
        <v>33</v>
      </c>
      <c r="P3736" s="55" t="s">
        <v>28</v>
      </c>
    </row>
    <row r="3737" ht="22.5" customHeight="1" spans="1:16">
      <c r="A3737" s="36" t="s">
        <v>7</v>
      </c>
      <c r="B3737" s="37" t="s">
        <v>47</v>
      </c>
      <c r="C3737" s="38">
        <v>45061</v>
      </c>
      <c r="D3737" s="37" t="str">
        <f t="shared" si="406"/>
        <v>May</v>
      </c>
      <c r="E3737" s="37">
        <f t="shared" si="407"/>
        <v>2023</v>
      </c>
      <c r="F3737" s="39">
        <v>158</v>
      </c>
      <c r="G3737" s="40">
        <v>49.1</v>
      </c>
      <c r="H3737" s="41">
        <f t="shared" si="408"/>
        <v>7757.8</v>
      </c>
      <c r="I3737" s="42">
        <v>0.16</v>
      </c>
      <c r="J3737" s="31" t="str">
        <f t="shared" si="409"/>
        <v>Very High (16–20%)</v>
      </c>
      <c r="K3737" s="41">
        <f t="shared" si="410"/>
        <v>1241.248</v>
      </c>
      <c r="L3737" s="41">
        <f t="shared" si="411"/>
        <v>6516.552</v>
      </c>
      <c r="M3737" s="39">
        <v>2</v>
      </c>
      <c r="N3737" s="43">
        <f t="shared" si="412"/>
        <v>0.0126582278481013</v>
      </c>
      <c r="O3737" s="44" t="s">
        <v>31</v>
      </c>
      <c r="P3737" s="45" t="s">
        <v>29</v>
      </c>
    </row>
    <row r="3738" ht="22.5" customHeight="1" spans="1:16">
      <c r="A3738" s="46" t="s">
        <v>63</v>
      </c>
      <c r="B3738" s="47" t="s">
        <v>57</v>
      </c>
      <c r="C3738" s="48">
        <v>45068</v>
      </c>
      <c r="D3738" s="47" t="str">
        <f t="shared" si="406"/>
        <v>May</v>
      </c>
      <c r="E3738" s="47">
        <f t="shared" si="407"/>
        <v>2023</v>
      </c>
      <c r="F3738" s="49">
        <v>158</v>
      </c>
      <c r="G3738" s="50">
        <v>17.36</v>
      </c>
      <c r="H3738" s="51">
        <f t="shared" si="408"/>
        <v>2742.88</v>
      </c>
      <c r="I3738" s="52">
        <v>0</v>
      </c>
      <c r="J3738" s="31" t="str">
        <f t="shared" si="409"/>
        <v>No Discount</v>
      </c>
      <c r="K3738" s="51">
        <f t="shared" si="410"/>
        <v>0</v>
      </c>
      <c r="L3738" s="51">
        <f t="shared" si="411"/>
        <v>2742.88</v>
      </c>
      <c r="M3738" s="49">
        <v>0</v>
      </c>
      <c r="N3738" s="53">
        <f t="shared" si="412"/>
        <v>0</v>
      </c>
      <c r="O3738" s="54" t="s">
        <v>33</v>
      </c>
      <c r="P3738" s="55" t="s">
        <v>30</v>
      </c>
    </row>
    <row r="3739" ht="22.5" customHeight="1" spans="1:16">
      <c r="A3739" s="36" t="s">
        <v>9</v>
      </c>
      <c r="B3739" s="37" t="s">
        <v>62</v>
      </c>
      <c r="C3739" s="38">
        <v>45075</v>
      </c>
      <c r="D3739" s="37" t="str">
        <f t="shared" si="406"/>
        <v>May</v>
      </c>
      <c r="E3739" s="37">
        <f t="shared" si="407"/>
        <v>2023</v>
      </c>
      <c r="F3739" s="39">
        <v>174</v>
      </c>
      <c r="G3739" s="40">
        <v>24.28</v>
      </c>
      <c r="H3739" s="41">
        <f t="shared" si="408"/>
        <v>4224.72</v>
      </c>
      <c r="I3739" s="42">
        <v>0.04</v>
      </c>
      <c r="J3739" s="31" t="str">
        <f t="shared" si="409"/>
        <v>Low (1–5%)</v>
      </c>
      <c r="K3739" s="41">
        <f t="shared" si="410"/>
        <v>168.9888</v>
      </c>
      <c r="L3739" s="41">
        <f t="shared" si="411"/>
        <v>4055.7312</v>
      </c>
      <c r="M3739" s="39">
        <v>1</v>
      </c>
      <c r="N3739" s="43">
        <f t="shared" si="412"/>
        <v>0.00574712643678161</v>
      </c>
      <c r="O3739" s="44" t="s">
        <v>33</v>
      </c>
      <c r="P3739" s="45" t="s">
        <v>28</v>
      </c>
    </row>
    <row r="3740" ht="22.5" customHeight="1" spans="1:16">
      <c r="A3740" s="46" t="s">
        <v>54</v>
      </c>
      <c r="B3740" s="47" t="s">
        <v>55</v>
      </c>
      <c r="C3740" s="48">
        <v>45110</v>
      </c>
      <c r="D3740" s="47" t="str">
        <f t="shared" si="406"/>
        <v>July</v>
      </c>
      <c r="E3740" s="47">
        <f t="shared" si="407"/>
        <v>2023</v>
      </c>
      <c r="F3740" s="49">
        <v>141</v>
      </c>
      <c r="G3740" s="50">
        <v>40.51</v>
      </c>
      <c r="H3740" s="51">
        <f t="shared" si="408"/>
        <v>5711.91</v>
      </c>
      <c r="I3740" s="52">
        <v>0.09</v>
      </c>
      <c r="J3740" s="31" t="str">
        <f t="shared" si="409"/>
        <v>Moderate (6–10%)</v>
      </c>
      <c r="K3740" s="51">
        <f t="shared" si="410"/>
        <v>514.0719</v>
      </c>
      <c r="L3740" s="51">
        <f t="shared" si="411"/>
        <v>5197.8381</v>
      </c>
      <c r="M3740" s="49">
        <v>3</v>
      </c>
      <c r="N3740" s="53">
        <f t="shared" si="412"/>
        <v>0.0212765957446809</v>
      </c>
      <c r="O3740" s="54" t="s">
        <v>31</v>
      </c>
      <c r="P3740" s="55" t="s">
        <v>28</v>
      </c>
    </row>
    <row r="3741" ht="22.5" customHeight="1" spans="1:16">
      <c r="A3741" s="36" t="s">
        <v>50</v>
      </c>
      <c r="B3741" s="37" t="s">
        <v>51</v>
      </c>
      <c r="C3741" s="38">
        <v>45138</v>
      </c>
      <c r="D3741" s="37" t="str">
        <f t="shared" si="406"/>
        <v>July</v>
      </c>
      <c r="E3741" s="37">
        <f t="shared" si="407"/>
        <v>2023</v>
      </c>
      <c r="F3741" s="39">
        <v>148</v>
      </c>
      <c r="G3741" s="40">
        <v>10.82</v>
      </c>
      <c r="H3741" s="41">
        <f t="shared" si="408"/>
        <v>1601.36</v>
      </c>
      <c r="I3741" s="42">
        <v>0.09</v>
      </c>
      <c r="J3741" s="31" t="str">
        <f t="shared" si="409"/>
        <v>Moderate (6–10%)</v>
      </c>
      <c r="K3741" s="41">
        <f t="shared" si="410"/>
        <v>144.1224</v>
      </c>
      <c r="L3741" s="41">
        <f t="shared" si="411"/>
        <v>1457.2376</v>
      </c>
      <c r="M3741" s="39">
        <v>1</v>
      </c>
      <c r="N3741" s="43">
        <f t="shared" si="412"/>
        <v>0.00675675675675676</v>
      </c>
      <c r="O3741" s="44" t="s">
        <v>32</v>
      </c>
      <c r="P3741" s="45" t="s">
        <v>30</v>
      </c>
    </row>
    <row r="3742" ht="22.5" customHeight="1" spans="1:16">
      <c r="A3742" s="46" t="s">
        <v>6</v>
      </c>
      <c r="B3742" s="47" t="s">
        <v>51</v>
      </c>
      <c r="C3742" s="48">
        <v>45159</v>
      </c>
      <c r="D3742" s="47" t="str">
        <f t="shared" si="406"/>
        <v>August</v>
      </c>
      <c r="E3742" s="47">
        <f t="shared" si="407"/>
        <v>2023</v>
      </c>
      <c r="F3742" s="49">
        <v>147</v>
      </c>
      <c r="G3742" s="50">
        <v>57.13</v>
      </c>
      <c r="H3742" s="51">
        <f t="shared" si="408"/>
        <v>8398.11</v>
      </c>
      <c r="I3742" s="52">
        <v>0.02</v>
      </c>
      <c r="J3742" s="31" t="str">
        <f t="shared" si="409"/>
        <v>Low (1–5%)</v>
      </c>
      <c r="K3742" s="51">
        <f t="shared" si="410"/>
        <v>167.9622</v>
      </c>
      <c r="L3742" s="51">
        <f t="shared" si="411"/>
        <v>8230.1478</v>
      </c>
      <c r="M3742" s="49">
        <v>1</v>
      </c>
      <c r="N3742" s="53">
        <f t="shared" si="412"/>
        <v>0.00680272108843537</v>
      </c>
      <c r="O3742" s="54" t="s">
        <v>31</v>
      </c>
      <c r="P3742" s="55" t="s">
        <v>30</v>
      </c>
    </row>
    <row r="3743" ht="22.5" customHeight="1" spans="1:16">
      <c r="A3743" s="36" t="s">
        <v>48</v>
      </c>
      <c r="B3743" s="37" t="s">
        <v>49</v>
      </c>
      <c r="C3743" s="38">
        <v>45180</v>
      </c>
      <c r="D3743" s="37" t="str">
        <f t="shared" si="406"/>
        <v>September</v>
      </c>
      <c r="E3743" s="37">
        <f t="shared" si="407"/>
        <v>2023</v>
      </c>
      <c r="F3743" s="39">
        <v>142</v>
      </c>
      <c r="G3743" s="40">
        <v>56.24</v>
      </c>
      <c r="H3743" s="41">
        <f t="shared" si="408"/>
        <v>7986.08</v>
      </c>
      <c r="I3743" s="42">
        <v>0.05</v>
      </c>
      <c r="J3743" s="31" t="str">
        <f t="shared" si="409"/>
        <v>Low (1–5%)</v>
      </c>
      <c r="K3743" s="41">
        <f t="shared" si="410"/>
        <v>399.304</v>
      </c>
      <c r="L3743" s="41">
        <f t="shared" si="411"/>
        <v>7586.776</v>
      </c>
      <c r="M3743" s="39">
        <v>0</v>
      </c>
      <c r="N3743" s="43">
        <f t="shared" si="412"/>
        <v>0</v>
      </c>
      <c r="O3743" s="44" t="s">
        <v>32</v>
      </c>
      <c r="P3743" s="45" t="s">
        <v>28</v>
      </c>
    </row>
    <row r="3744" ht="22.5" customHeight="1" spans="1:16">
      <c r="A3744" s="46" t="s">
        <v>48</v>
      </c>
      <c r="B3744" s="47" t="s">
        <v>49</v>
      </c>
      <c r="C3744" s="48">
        <v>45187</v>
      </c>
      <c r="D3744" s="47" t="str">
        <f t="shared" si="406"/>
        <v>September</v>
      </c>
      <c r="E3744" s="47">
        <f t="shared" si="407"/>
        <v>2023</v>
      </c>
      <c r="F3744" s="49">
        <v>149</v>
      </c>
      <c r="G3744" s="50">
        <v>14.94</v>
      </c>
      <c r="H3744" s="51">
        <f t="shared" si="408"/>
        <v>2226.06</v>
      </c>
      <c r="I3744" s="52">
        <v>0.19</v>
      </c>
      <c r="J3744" s="31" t="str">
        <f t="shared" si="409"/>
        <v>Very High (16–20%)</v>
      </c>
      <c r="K3744" s="51">
        <f t="shared" si="410"/>
        <v>422.9514</v>
      </c>
      <c r="L3744" s="51">
        <f t="shared" si="411"/>
        <v>1803.1086</v>
      </c>
      <c r="M3744" s="49">
        <v>1</v>
      </c>
      <c r="N3744" s="53">
        <f t="shared" si="412"/>
        <v>0.00671140939597315</v>
      </c>
      <c r="O3744" s="54" t="s">
        <v>33</v>
      </c>
      <c r="P3744" s="55" t="s">
        <v>30</v>
      </c>
    </row>
    <row r="3745" ht="22.5" customHeight="1" spans="1:16">
      <c r="A3745" s="36" t="s">
        <v>54</v>
      </c>
      <c r="B3745" s="37" t="s">
        <v>55</v>
      </c>
      <c r="C3745" s="38">
        <v>45187</v>
      </c>
      <c r="D3745" s="37" t="str">
        <f t="shared" si="406"/>
        <v>September</v>
      </c>
      <c r="E3745" s="37">
        <f t="shared" si="407"/>
        <v>2023</v>
      </c>
      <c r="F3745" s="39">
        <v>161</v>
      </c>
      <c r="G3745" s="40">
        <v>43.58</v>
      </c>
      <c r="H3745" s="41">
        <f t="shared" si="408"/>
        <v>7016.38</v>
      </c>
      <c r="I3745" s="42">
        <v>0.13</v>
      </c>
      <c r="J3745" s="31" t="str">
        <f t="shared" si="409"/>
        <v>High (11–15%)</v>
      </c>
      <c r="K3745" s="41">
        <f t="shared" si="410"/>
        <v>912.1294</v>
      </c>
      <c r="L3745" s="41">
        <f t="shared" si="411"/>
        <v>6104.2506</v>
      </c>
      <c r="M3745" s="39">
        <v>1</v>
      </c>
      <c r="N3745" s="43">
        <f t="shared" si="412"/>
        <v>0.0062111801242236</v>
      </c>
      <c r="O3745" s="44" t="s">
        <v>31</v>
      </c>
      <c r="P3745" s="45" t="s">
        <v>30</v>
      </c>
    </row>
    <row r="3746" ht="22.5" customHeight="1" spans="1:16">
      <c r="A3746" s="46" t="s">
        <v>61</v>
      </c>
      <c r="B3746" s="47" t="s">
        <v>62</v>
      </c>
      <c r="C3746" s="48">
        <v>45194</v>
      </c>
      <c r="D3746" s="47" t="str">
        <f t="shared" si="406"/>
        <v>September</v>
      </c>
      <c r="E3746" s="47">
        <f t="shared" si="407"/>
        <v>2023</v>
      </c>
      <c r="F3746" s="49">
        <v>156</v>
      </c>
      <c r="G3746" s="50">
        <v>57.88</v>
      </c>
      <c r="H3746" s="51">
        <f t="shared" si="408"/>
        <v>9029.28</v>
      </c>
      <c r="I3746" s="52">
        <v>0.25</v>
      </c>
      <c r="J3746" s="31" t="str">
        <f t="shared" si="409"/>
        <v>Maximum (21–25%)</v>
      </c>
      <c r="K3746" s="51">
        <f t="shared" si="410"/>
        <v>2257.32</v>
      </c>
      <c r="L3746" s="51">
        <f t="shared" si="411"/>
        <v>6771.96</v>
      </c>
      <c r="M3746" s="49">
        <v>2</v>
      </c>
      <c r="N3746" s="53">
        <f t="shared" si="412"/>
        <v>0.0128205128205128</v>
      </c>
      <c r="O3746" s="54" t="s">
        <v>31</v>
      </c>
      <c r="P3746" s="55" t="s">
        <v>29</v>
      </c>
    </row>
    <row r="3747" ht="22.5" customHeight="1" spans="1:16">
      <c r="A3747" s="36" t="s">
        <v>58</v>
      </c>
      <c r="B3747" s="37" t="s">
        <v>57</v>
      </c>
      <c r="C3747" s="38">
        <v>45215</v>
      </c>
      <c r="D3747" s="37" t="str">
        <f t="shared" si="406"/>
        <v>October</v>
      </c>
      <c r="E3747" s="37">
        <f t="shared" si="407"/>
        <v>2023</v>
      </c>
      <c r="F3747" s="39">
        <v>144</v>
      </c>
      <c r="G3747" s="40">
        <v>46.25</v>
      </c>
      <c r="H3747" s="41">
        <f t="shared" si="408"/>
        <v>6660</v>
      </c>
      <c r="I3747" s="42">
        <v>0.23</v>
      </c>
      <c r="J3747" s="31" t="str">
        <f t="shared" si="409"/>
        <v>Maximum (21–25%)</v>
      </c>
      <c r="K3747" s="41">
        <f t="shared" si="410"/>
        <v>1531.8</v>
      </c>
      <c r="L3747" s="41">
        <f t="shared" si="411"/>
        <v>5128.2</v>
      </c>
      <c r="M3747" s="39">
        <v>2</v>
      </c>
      <c r="N3747" s="43">
        <f t="shared" si="412"/>
        <v>0.0138888888888889</v>
      </c>
      <c r="O3747" s="44" t="s">
        <v>32</v>
      </c>
      <c r="P3747" s="45" t="s">
        <v>29</v>
      </c>
    </row>
    <row r="3748" ht="22.5" customHeight="1" spans="1:16">
      <c r="A3748" s="46" t="s">
        <v>48</v>
      </c>
      <c r="B3748" s="47" t="s">
        <v>49</v>
      </c>
      <c r="C3748" s="48">
        <v>45222</v>
      </c>
      <c r="D3748" s="47" t="str">
        <f t="shared" si="406"/>
        <v>October</v>
      </c>
      <c r="E3748" s="47">
        <f t="shared" si="407"/>
        <v>2023</v>
      </c>
      <c r="F3748" s="49">
        <v>177</v>
      </c>
      <c r="G3748" s="50">
        <v>49.89</v>
      </c>
      <c r="H3748" s="51">
        <f t="shared" si="408"/>
        <v>8830.53</v>
      </c>
      <c r="I3748" s="52">
        <v>0.1</v>
      </c>
      <c r="J3748" s="31" t="str">
        <f t="shared" si="409"/>
        <v>Moderate (6–10%)</v>
      </c>
      <c r="K3748" s="51">
        <f t="shared" si="410"/>
        <v>883.053</v>
      </c>
      <c r="L3748" s="51">
        <f t="shared" si="411"/>
        <v>7947.477</v>
      </c>
      <c r="M3748" s="49">
        <v>2</v>
      </c>
      <c r="N3748" s="53">
        <f t="shared" si="412"/>
        <v>0.0112994350282486</v>
      </c>
      <c r="O3748" s="54" t="s">
        <v>32</v>
      </c>
      <c r="P3748" s="55" t="s">
        <v>30</v>
      </c>
    </row>
    <row r="3749" ht="22.5" customHeight="1" spans="1:16">
      <c r="A3749" s="36" t="s">
        <v>54</v>
      </c>
      <c r="B3749" s="37" t="s">
        <v>55</v>
      </c>
      <c r="C3749" s="38">
        <v>45229</v>
      </c>
      <c r="D3749" s="37" t="str">
        <f t="shared" si="406"/>
        <v>October</v>
      </c>
      <c r="E3749" s="37">
        <f t="shared" si="407"/>
        <v>2023</v>
      </c>
      <c r="F3749" s="39">
        <v>159</v>
      </c>
      <c r="G3749" s="40">
        <v>42.54</v>
      </c>
      <c r="H3749" s="41">
        <f t="shared" si="408"/>
        <v>6763.86</v>
      </c>
      <c r="I3749" s="42">
        <v>0.11</v>
      </c>
      <c r="J3749" s="31" t="str">
        <f t="shared" si="409"/>
        <v>High (11–15%)</v>
      </c>
      <c r="K3749" s="41">
        <f t="shared" si="410"/>
        <v>744.0246</v>
      </c>
      <c r="L3749" s="41">
        <f t="shared" si="411"/>
        <v>6019.8354</v>
      </c>
      <c r="M3749" s="39">
        <v>4</v>
      </c>
      <c r="N3749" s="43">
        <f t="shared" si="412"/>
        <v>0.0251572327044025</v>
      </c>
      <c r="O3749" s="44" t="s">
        <v>33</v>
      </c>
      <c r="P3749" s="45" t="s">
        <v>28</v>
      </c>
    </row>
    <row r="3750" ht="22.5" customHeight="1" spans="1:16">
      <c r="A3750" s="46" t="s">
        <v>6</v>
      </c>
      <c r="B3750" s="47" t="s">
        <v>51</v>
      </c>
      <c r="C3750" s="48">
        <v>45250</v>
      </c>
      <c r="D3750" s="47" t="str">
        <f t="shared" si="406"/>
        <v>November</v>
      </c>
      <c r="E3750" s="47">
        <f t="shared" si="407"/>
        <v>2023</v>
      </c>
      <c r="F3750" s="49">
        <v>155</v>
      </c>
      <c r="G3750" s="50">
        <v>30.6</v>
      </c>
      <c r="H3750" s="51">
        <f t="shared" si="408"/>
        <v>4743</v>
      </c>
      <c r="I3750" s="52">
        <v>0.19</v>
      </c>
      <c r="J3750" s="31" t="str">
        <f t="shared" si="409"/>
        <v>Very High (16–20%)</v>
      </c>
      <c r="K3750" s="51">
        <f t="shared" si="410"/>
        <v>901.17</v>
      </c>
      <c r="L3750" s="51">
        <f t="shared" si="411"/>
        <v>3841.83</v>
      </c>
      <c r="M3750" s="49">
        <v>0</v>
      </c>
      <c r="N3750" s="53">
        <f t="shared" si="412"/>
        <v>0</v>
      </c>
      <c r="O3750" s="54" t="s">
        <v>33</v>
      </c>
      <c r="P3750" s="55" t="s">
        <v>28</v>
      </c>
    </row>
    <row r="3751" ht="22.5" customHeight="1" spans="1:16">
      <c r="A3751" s="36" t="s">
        <v>10</v>
      </c>
      <c r="B3751" s="37" t="s">
        <v>62</v>
      </c>
      <c r="C3751" s="38">
        <v>45257</v>
      </c>
      <c r="D3751" s="37" t="str">
        <f t="shared" si="406"/>
        <v>November</v>
      </c>
      <c r="E3751" s="37">
        <f t="shared" si="407"/>
        <v>2023</v>
      </c>
      <c r="F3751" s="39">
        <v>147</v>
      </c>
      <c r="G3751" s="40">
        <v>25.88</v>
      </c>
      <c r="H3751" s="41">
        <f t="shared" si="408"/>
        <v>3804.36</v>
      </c>
      <c r="I3751" s="42">
        <v>0.18</v>
      </c>
      <c r="J3751" s="31" t="str">
        <f t="shared" si="409"/>
        <v>Very High (16–20%)</v>
      </c>
      <c r="K3751" s="41">
        <f t="shared" si="410"/>
        <v>684.7848</v>
      </c>
      <c r="L3751" s="41">
        <f t="shared" si="411"/>
        <v>3119.5752</v>
      </c>
      <c r="M3751" s="39">
        <v>0</v>
      </c>
      <c r="N3751" s="43">
        <f t="shared" si="412"/>
        <v>0</v>
      </c>
      <c r="O3751" s="44" t="s">
        <v>32</v>
      </c>
      <c r="P3751" s="45" t="s">
        <v>29</v>
      </c>
    </row>
    <row r="3752" ht="22.5" customHeight="1" spans="1:16">
      <c r="A3752" s="46" t="s">
        <v>64</v>
      </c>
      <c r="B3752" s="47" t="s">
        <v>65</v>
      </c>
      <c r="C3752" s="48">
        <v>45271</v>
      </c>
      <c r="D3752" s="47" t="str">
        <f t="shared" si="406"/>
        <v>December</v>
      </c>
      <c r="E3752" s="47">
        <f t="shared" si="407"/>
        <v>2023</v>
      </c>
      <c r="F3752" s="49">
        <v>147</v>
      </c>
      <c r="G3752" s="50">
        <v>33.16</v>
      </c>
      <c r="H3752" s="51">
        <f t="shared" si="408"/>
        <v>4874.52</v>
      </c>
      <c r="I3752" s="52">
        <v>0.11</v>
      </c>
      <c r="J3752" s="31" t="str">
        <f t="shared" si="409"/>
        <v>High (11–15%)</v>
      </c>
      <c r="K3752" s="51">
        <f t="shared" si="410"/>
        <v>536.1972</v>
      </c>
      <c r="L3752" s="51">
        <f t="shared" si="411"/>
        <v>4338.3228</v>
      </c>
      <c r="M3752" s="49">
        <v>1</v>
      </c>
      <c r="N3752" s="53">
        <f t="shared" si="412"/>
        <v>0.00680272108843537</v>
      </c>
      <c r="O3752" s="54" t="s">
        <v>32</v>
      </c>
      <c r="P3752" s="55" t="s">
        <v>29</v>
      </c>
    </row>
    <row r="3753" ht="22.5" customHeight="1" spans="1:16">
      <c r="A3753" s="36" t="s">
        <v>9</v>
      </c>
      <c r="B3753" s="37" t="s">
        <v>62</v>
      </c>
      <c r="C3753" s="38">
        <v>45271</v>
      </c>
      <c r="D3753" s="37" t="str">
        <f t="shared" si="406"/>
        <v>December</v>
      </c>
      <c r="E3753" s="37">
        <f t="shared" si="407"/>
        <v>2023</v>
      </c>
      <c r="F3753" s="39">
        <v>162</v>
      </c>
      <c r="G3753" s="40">
        <v>57.57</v>
      </c>
      <c r="H3753" s="41">
        <f t="shared" si="408"/>
        <v>9326.34</v>
      </c>
      <c r="I3753" s="42">
        <v>0.01</v>
      </c>
      <c r="J3753" s="31" t="str">
        <f t="shared" si="409"/>
        <v>Low (1–5%)</v>
      </c>
      <c r="K3753" s="41">
        <f t="shared" si="410"/>
        <v>93.2633999999998</v>
      </c>
      <c r="L3753" s="41">
        <f t="shared" si="411"/>
        <v>9233.0766</v>
      </c>
      <c r="M3753" s="39">
        <v>1</v>
      </c>
      <c r="N3753" s="43">
        <f t="shared" si="412"/>
        <v>0.00617283950617284</v>
      </c>
      <c r="O3753" s="44" t="s">
        <v>31</v>
      </c>
      <c r="P3753" s="45" t="s">
        <v>29</v>
      </c>
    </row>
    <row r="3754" ht="22.5" customHeight="1" spans="1:16">
      <c r="A3754" s="46" t="s">
        <v>56</v>
      </c>
      <c r="B3754" s="47" t="s">
        <v>57</v>
      </c>
      <c r="C3754" s="48">
        <v>45271</v>
      </c>
      <c r="D3754" s="47" t="str">
        <f t="shared" si="406"/>
        <v>December</v>
      </c>
      <c r="E3754" s="47">
        <f t="shared" si="407"/>
        <v>2023</v>
      </c>
      <c r="F3754" s="49">
        <v>159</v>
      </c>
      <c r="G3754" s="50">
        <v>25.65</v>
      </c>
      <c r="H3754" s="51">
        <f t="shared" si="408"/>
        <v>4078.35</v>
      </c>
      <c r="I3754" s="52">
        <v>0.25</v>
      </c>
      <c r="J3754" s="31" t="str">
        <f t="shared" si="409"/>
        <v>Maximum (21–25%)</v>
      </c>
      <c r="K3754" s="51">
        <f t="shared" si="410"/>
        <v>1019.5875</v>
      </c>
      <c r="L3754" s="51">
        <f t="shared" si="411"/>
        <v>3058.7625</v>
      </c>
      <c r="M3754" s="49">
        <v>3</v>
      </c>
      <c r="N3754" s="53">
        <f t="shared" si="412"/>
        <v>0.0188679245283019</v>
      </c>
      <c r="O3754" s="54" t="s">
        <v>31</v>
      </c>
      <c r="P3754" s="55" t="s">
        <v>28</v>
      </c>
    </row>
    <row r="3755" ht="22.5" customHeight="1" spans="1:16">
      <c r="A3755" s="36" t="s">
        <v>58</v>
      </c>
      <c r="B3755" s="37" t="s">
        <v>57</v>
      </c>
      <c r="C3755" s="38">
        <v>45285</v>
      </c>
      <c r="D3755" s="37" t="str">
        <f t="shared" si="406"/>
        <v>December</v>
      </c>
      <c r="E3755" s="37">
        <f t="shared" si="407"/>
        <v>2023</v>
      </c>
      <c r="F3755" s="39">
        <v>167</v>
      </c>
      <c r="G3755" s="40">
        <v>39.06</v>
      </c>
      <c r="H3755" s="41">
        <f t="shared" si="408"/>
        <v>6523.02</v>
      </c>
      <c r="I3755" s="42">
        <v>0.01</v>
      </c>
      <c r="J3755" s="31" t="str">
        <f t="shared" si="409"/>
        <v>Low (1–5%)</v>
      </c>
      <c r="K3755" s="41">
        <f t="shared" si="410"/>
        <v>65.2302</v>
      </c>
      <c r="L3755" s="41">
        <f t="shared" si="411"/>
        <v>6457.7898</v>
      </c>
      <c r="M3755" s="39">
        <v>1</v>
      </c>
      <c r="N3755" s="43">
        <f t="shared" si="412"/>
        <v>0.00598802395209581</v>
      </c>
      <c r="O3755" s="44" t="s">
        <v>31</v>
      </c>
      <c r="P3755" s="45" t="s">
        <v>30</v>
      </c>
    </row>
    <row r="3756" ht="22.5" customHeight="1" spans="1:16">
      <c r="A3756" s="46" t="s">
        <v>6</v>
      </c>
      <c r="B3756" s="47" t="s">
        <v>51</v>
      </c>
      <c r="C3756" s="48">
        <v>45292</v>
      </c>
      <c r="D3756" s="47" t="str">
        <f t="shared" si="406"/>
        <v>January</v>
      </c>
      <c r="E3756" s="47">
        <f t="shared" si="407"/>
        <v>2024</v>
      </c>
      <c r="F3756" s="49">
        <v>140</v>
      </c>
      <c r="G3756" s="50">
        <v>58.59</v>
      </c>
      <c r="H3756" s="51">
        <f t="shared" si="408"/>
        <v>8202.6</v>
      </c>
      <c r="I3756" s="52">
        <v>0</v>
      </c>
      <c r="J3756" s="31" t="str">
        <f t="shared" si="409"/>
        <v>No Discount</v>
      </c>
      <c r="K3756" s="51">
        <f t="shared" si="410"/>
        <v>0</v>
      </c>
      <c r="L3756" s="51">
        <f t="shared" si="411"/>
        <v>8202.6</v>
      </c>
      <c r="M3756" s="49">
        <v>1</v>
      </c>
      <c r="N3756" s="53">
        <f t="shared" si="412"/>
        <v>0.00714285714285714</v>
      </c>
      <c r="O3756" s="54" t="s">
        <v>32</v>
      </c>
      <c r="P3756" s="55" t="s">
        <v>29</v>
      </c>
    </row>
    <row r="3757" ht="22.5" customHeight="1" spans="1:16">
      <c r="A3757" s="36" t="s">
        <v>56</v>
      </c>
      <c r="B3757" s="37" t="s">
        <v>57</v>
      </c>
      <c r="C3757" s="38">
        <v>45299</v>
      </c>
      <c r="D3757" s="37" t="str">
        <f t="shared" si="406"/>
        <v>January</v>
      </c>
      <c r="E3757" s="37">
        <f t="shared" si="407"/>
        <v>2024</v>
      </c>
      <c r="F3757" s="39">
        <v>132</v>
      </c>
      <c r="G3757" s="40">
        <v>39.2</v>
      </c>
      <c r="H3757" s="41">
        <f t="shared" si="408"/>
        <v>5174.4</v>
      </c>
      <c r="I3757" s="42">
        <v>0.24</v>
      </c>
      <c r="J3757" s="31" t="str">
        <f t="shared" si="409"/>
        <v>Maximum (21–25%)</v>
      </c>
      <c r="K3757" s="41">
        <f t="shared" si="410"/>
        <v>1241.856</v>
      </c>
      <c r="L3757" s="41">
        <f t="shared" si="411"/>
        <v>3932.544</v>
      </c>
      <c r="M3757" s="39">
        <v>1</v>
      </c>
      <c r="N3757" s="43">
        <f t="shared" si="412"/>
        <v>0.00757575757575758</v>
      </c>
      <c r="O3757" s="44" t="s">
        <v>32</v>
      </c>
      <c r="P3757" s="45" t="s">
        <v>29</v>
      </c>
    </row>
    <row r="3758" ht="22.5" customHeight="1" spans="1:16">
      <c r="A3758" s="46" t="s">
        <v>52</v>
      </c>
      <c r="B3758" s="47" t="s">
        <v>53</v>
      </c>
      <c r="C3758" s="48">
        <v>45341</v>
      </c>
      <c r="D3758" s="47" t="str">
        <f t="shared" si="406"/>
        <v>February</v>
      </c>
      <c r="E3758" s="47">
        <f t="shared" si="407"/>
        <v>2024</v>
      </c>
      <c r="F3758" s="49">
        <v>160</v>
      </c>
      <c r="G3758" s="50">
        <v>50.23</v>
      </c>
      <c r="H3758" s="51">
        <f t="shared" si="408"/>
        <v>8036.8</v>
      </c>
      <c r="I3758" s="52">
        <v>0.24</v>
      </c>
      <c r="J3758" s="31" t="str">
        <f t="shared" si="409"/>
        <v>Maximum (21–25%)</v>
      </c>
      <c r="K3758" s="51">
        <f t="shared" si="410"/>
        <v>1928.832</v>
      </c>
      <c r="L3758" s="51">
        <f t="shared" si="411"/>
        <v>6107.968</v>
      </c>
      <c r="M3758" s="49">
        <v>1</v>
      </c>
      <c r="N3758" s="53">
        <f t="shared" si="412"/>
        <v>0.00625</v>
      </c>
      <c r="O3758" s="54" t="s">
        <v>33</v>
      </c>
      <c r="P3758" s="55" t="s">
        <v>30</v>
      </c>
    </row>
    <row r="3759" ht="22.5" customHeight="1" spans="1:16">
      <c r="A3759" s="36" t="s">
        <v>7</v>
      </c>
      <c r="B3759" s="37" t="s">
        <v>47</v>
      </c>
      <c r="C3759" s="38">
        <v>45348</v>
      </c>
      <c r="D3759" s="37" t="str">
        <f t="shared" si="406"/>
        <v>February</v>
      </c>
      <c r="E3759" s="37">
        <f t="shared" si="407"/>
        <v>2024</v>
      </c>
      <c r="F3759" s="39">
        <v>125</v>
      </c>
      <c r="G3759" s="40">
        <v>34.38</v>
      </c>
      <c r="H3759" s="41">
        <f t="shared" si="408"/>
        <v>4297.5</v>
      </c>
      <c r="I3759" s="42">
        <v>0.09</v>
      </c>
      <c r="J3759" s="31" t="str">
        <f t="shared" si="409"/>
        <v>Moderate (6–10%)</v>
      </c>
      <c r="K3759" s="41">
        <f t="shared" si="410"/>
        <v>386.775</v>
      </c>
      <c r="L3759" s="41">
        <f t="shared" si="411"/>
        <v>3910.725</v>
      </c>
      <c r="M3759" s="39">
        <v>2</v>
      </c>
      <c r="N3759" s="43">
        <f t="shared" si="412"/>
        <v>0.016</v>
      </c>
      <c r="O3759" s="44" t="s">
        <v>32</v>
      </c>
      <c r="P3759" s="45" t="s">
        <v>29</v>
      </c>
    </row>
    <row r="3760" ht="22.5" customHeight="1" spans="1:16">
      <c r="A3760" s="46" t="s">
        <v>58</v>
      </c>
      <c r="B3760" s="47" t="s">
        <v>57</v>
      </c>
      <c r="C3760" s="48">
        <v>45369</v>
      </c>
      <c r="D3760" s="47" t="str">
        <f t="shared" si="406"/>
        <v>March</v>
      </c>
      <c r="E3760" s="47">
        <f t="shared" si="407"/>
        <v>2024</v>
      </c>
      <c r="F3760" s="49">
        <v>156</v>
      </c>
      <c r="G3760" s="50">
        <v>41.14</v>
      </c>
      <c r="H3760" s="51">
        <f t="shared" si="408"/>
        <v>6417.84</v>
      </c>
      <c r="I3760" s="52">
        <v>0.13</v>
      </c>
      <c r="J3760" s="31" t="str">
        <f t="shared" si="409"/>
        <v>High (11–15%)</v>
      </c>
      <c r="K3760" s="51">
        <f t="shared" si="410"/>
        <v>834.3192</v>
      </c>
      <c r="L3760" s="51">
        <f t="shared" si="411"/>
        <v>5583.5208</v>
      </c>
      <c r="M3760" s="49">
        <v>2</v>
      </c>
      <c r="N3760" s="53">
        <f t="shared" si="412"/>
        <v>0.0128205128205128</v>
      </c>
      <c r="O3760" s="54" t="s">
        <v>32</v>
      </c>
      <c r="P3760" s="55" t="s">
        <v>28</v>
      </c>
    </row>
    <row r="3761" ht="22.5" customHeight="1" spans="1:16">
      <c r="A3761" s="36" t="s">
        <v>61</v>
      </c>
      <c r="B3761" s="37" t="s">
        <v>62</v>
      </c>
      <c r="C3761" s="38">
        <v>45404</v>
      </c>
      <c r="D3761" s="37" t="str">
        <f t="shared" si="406"/>
        <v>April</v>
      </c>
      <c r="E3761" s="37">
        <f t="shared" si="407"/>
        <v>2024</v>
      </c>
      <c r="F3761" s="39">
        <v>148</v>
      </c>
      <c r="G3761" s="40">
        <v>57.97</v>
      </c>
      <c r="H3761" s="41">
        <f t="shared" si="408"/>
        <v>8579.56</v>
      </c>
      <c r="I3761" s="42">
        <v>0.09</v>
      </c>
      <c r="J3761" s="31" t="str">
        <f t="shared" si="409"/>
        <v>Moderate (6–10%)</v>
      </c>
      <c r="K3761" s="41">
        <f t="shared" si="410"/>
        <v>772.1604</v>
      </c>
      <c r="L3761" s="41">
        <f t="shared" si="411"/>
        <v>7807.3996</v>
      </c>
      <c r="M3761" s="39">
        <v>0</v>
      </c>
      <c r="N3761" s="43">
        <f t="shared" si="412"/>
        <v>0</v>
      </c>
      <c r="O3761" s="44" t="s">
        <v>32</v>
      </c>
      <c r="P3761" s="45" t="s">
        <v>29</v>
      </c>
    </row>
    <row r="3762" ht="22.5" customHeight="1" spans="1:16">
      <c r="A3762" s="46" t="s">
        <v>52</v>
      </c>
      <c r="B3762" s="47" t="s">
        <v>53</v>
      </c>
      <c r="C3762" s="48">
        <v>45404</v>
      </c>
      <c r="D3762" s="47" t="str">
        <f t="shared" si="406"/>
        <v>April</v>
      </c>
      <c r="E3762" s="47">
        <f t="shared" si="407"/>
        <v>2024</v>
      </c>
      <c r="F3762" s="49">
        <v>139</v>
      </c>
      <c r="G3762" s="50">
        <v>51.52</v>
      </c>
      <c r="H3762" s="51">
        <f t="shared" si="408"/>
        <v>7161.28</v>
      </c>
      <c r="I3762" s="52">
        <v>0.13</v>
      </c>
      <c r="J3762" s="31" t="str">
        <f t="shared" si="409"/>
        <v>High (11–15%)</v>
      </c>
      <c r="K3762" s="51">
        <f t="shared" si="410"/>
        <v>930.9664</v>
      </c>
      <c r="L3762" s="51">
        <f t="shared" si="411"/>
        <v>6230.3136</v>
      </c>
      <c r="M3762" s="49">
        <v>1</v>
      </c>
      <c r="N3762" s="53">
        <f t="shared" si="412"/>
        <v>0.00719424460431655</v>
      </c>
      <c r="O3762" s="54" t="s">
        <v>33</v>
      </c>
      <c r="P3762" s="55" t="s">
        <v>28</v>
      </c>
    </row>
    <row r="3763" ht="22.5" customHeight="1" spans="1:16">
      <c r="A3763" s="36" t="s">
        <v>9</v>
      </c>
      <c r="B3763" s="37" t="s">
        <v>62</v>
      </c>
      <c r="C3763" s="38">
        <v>45411</v>
      </c>
      <c r="D3763" s="37" t="str">
        <f t="shared" si="406"/>
        <v>April</v>
      </c>
      <c r="E3763" s="37">
        <f t="shared" si="407"/>
        <v>2024</v>
      </c>
      <c r="F3763" s="39">
        <v>160</v>
      </c>
      <c r="G3763" s="40">
        <v>32.76</v>
      </c>
      <c r="H3763" s="41">
        <f t="shared" si="408"/>
        <v>5241.6</v>
      </c>
      <c r="I3763" s="42">
        <v>0.07</v>
      </c>
      <c r="J3763" s="31" t="str">
        <f t="shared" si="409"/>
        <v>Moderate (6–10%)</v>
      </c>
      <c r="K3763" s="41">
        <f t="shared" si="410"/>
        <v>366.912</v>
      </c>
      <c r="L3763" s="41">
        <f t="shared" si="411"/>
        <v>4874.688</v>
      </c>
      <c r="M3763" s="39">
        <v>3</v>
      </c>
      <c r="N3763" s="43">
        <f t="shared" si="412"/>
        <v>0.01875</v>
      </c>
      <c r="O3763" s="44" t="s">
        <v>33</v>
      </c>
      <c r="P3763" s="45" t="s">
        <v>29</v>
      </c>
    </row>
    <row r="3764" ht="22.5" customHeight="1" spans="1:16">
      <c r="A3764" s="46" t="s">
        <v>56</v>
      </c>
      <c r="B3764" s="47" t="s">
        <v>57</v>
      </c>
      <c r="C3764" s="48">
        <v>45425</v>
      </c>
      <c r="D3764" s="47" t="str">
        <f t="shared" si="406"/>
        <v>May</v>
      </c>
      <c r="E3764" s="47">
        <f t="shared" si="407"/>
        <v>2024</v>
      </c>
      <c r="F3764" s="49">
        <v>176</v>
      </c>
      <c r="G3764" s="50">
        <v>16.2</v>
      </c>
      <c r="H3764" s="51">
        <f t="shared" si="408"/>
        <v>2851.2</v>
      </c>
      <c r="I3764" s="52">
        <v>0.23</v>
      </c>
      <c r="J3764" s="31" t="str">
        <f t="shared" si="409"/>
        <v>Maximum (21–25%)</v>
      </c>
      <c r="K3764" s="51">
        <f t="shared" si="410"/>
        <v>655.776</v>
      </c>
      <c r="L3764" s="51">
        <f t="shared" si="411"/>
        <v>2195.424</v>
      </c>
      <c r="M3764" s="49">
        <v>5</v>
      </c>
      <c r="N3764" s="53">
        <f t="shared" si="412"/>
        <v>0.0284090909090909</v>
      </c>
      <c r="O3764" s="54" t="s">
        <v>31</v>
      </c>
      <c r="P3764" s="55" t="s">
        <v>30</v>
      </c>
    </row>
    <row r="3765" ht="22.5" customHeight="1" spans="1:16">
      <c r="A3765" s="36" t="s">
        <v>48</v>
      </c>
      <c r="B3765" s="37" t="s">
        <v>49</v>
      </c>
      <c r="C3765" s="38">
        <v>45453</v>
      </c>
      <c r="D3765" s="37" t="str">
        <f t="shared" si="406"/>
        <v>June</v>
      </c>
      <c r="E3765" s="37">
        <f t="shared" si="407"/>
        <v>2024</v>
      </c>
      <c r="F3765" s="39">
        <v>157</v>
      </c>
      <c r="G3765" s="40">
        <v>56.24</v>
      </c>
      <c r="H3765" s="41">
        <f t="shared" si="408"/>
        <v>8829.68</v>
      </c>
      <c r="I3765" s="42">
        <v>0.12</v>
      </c>
      <c r="J3765" s="31" t="str">
        <f t="shared" si="409"/>
        <v>High (11–15%)</v>
      </c>
      <c r="K3765" s="41">
        <f t="shared" si="410"/>
        <v>1059.5616</v>
      </c>
      <c r="L3765" s="41">
        <f t="shared" si="411"/>
        <v>7770.1184</v>
      </c>
      <c r="M3765" s="39">
        <v>3</v>
      </c>
      <c r="N3765" s="43">
        <f t="shared" si="412"/>
        <v>0.0191082802547771</v>
      </c>
      <c r="O3765" s="44" t="s">
        <v>33</v>
      </c>
      <c r="P3765" s="45" t="s">
        <v>30</v>
      </c>
    </row>
    <row r="3766" ht="22.5" customHeight="1" spans="1:16">
      <c r="A3766" s="46" t="s">
        <v>63</v>
      </c>
      <c r="B3766" s="47" t="s">
        <v>57</v>
      </c>
      <c r="C3766" s="48">
        <v>45467</v>
      </c>
      <c r="D3766" s="47" t="str">
        <f t="shared" si="406"/>
        <v>June</v>
      </c>
      <c r="E3766" s="47">
        <f t="shared" si="407"/>
        <v>2024</v>
      </c>
      <c r="F3766" s="49">
        <v>159</v>
      </c>
      <c r="G3766" s="50">
        <v>27.08</v>
      </c>
      <c r="H3766" s="51">
        <f t="shared" si="408"/>
        <v>4305.72</v>
      </c>
      <c r="I3766" s="52">
        <v>0.08</v>
      </c>
      <c r="J3766" s="31" t="str">
        <f t="shared" si="409"/>
        <v>Moderate (6–10%)</v>
      </c>
      <c r="K3766" s="51">
        <f t="shared" si="410"/>
        <v>344.4576</v>
      </c>
      <c r="L3766" s="51">
        <f t="shared" si="411"/>
        <v>3961.2624</v>
      </c>
      <c r="M3766" s="49">
        <v>2</v>
      </c>
      <c r="N3766" s="53">
        <f t="shared" si="412"/>
        <v>0.0125786163522013</v>
      </c>
      <c r="O3766" s="54" t="s">
        <v>33</v>
      </c>
      <c r="P3766" s="55" t="s">
        <v>28</v>
      </c>
    </row>
    <row r="3767" ht="22.5" customHeight="1" spans="1:16">
      <c r="A3767" s="36" t="s">
        <v>7</v>
      </c>
      <c r="B3767" s="37" t="s">
        <v>47</v>
      </c>
      <c r="C3767" s="38">
        <v>45502</v>
      </c>
      <c r="D3767" s="37" t="str">
        <f t="shared" si="406"/>
        <v>July</v>
      </c>
      <c r="E3767" s="37">
        <f t="shared" si="407"/>
        <v>2024</v>
      </c>
      <c r="F3767" s="39">
        <v>161</v>
      </c>
      <c r="G3767" s="40">
        <v>56.03</v>
      </c>
      <c r="H3767" s="41">
        <f t="shared" si="408"/>
        <v>9020.83</v>
      </c>
      <c r="I3767" s="42">
        <v>0.08</v>
      </c>
      <c r="J3767" s="31" t="str">
        <f t="shared" si="409"/>
        <v>Moderate (6–10%)</v>
      </c>
      <c r="K3767" s="41">
        <f t="shared" si="410"/>
        <v>721.6664</v>
      </c>
      <c r="L3767" s="41">
        <f t="shared" si="411"/>
        <v>8299.1636</v>
      </c>
      <c r="M3767" s="39">
        <v>1</v>
      </c>
      <c r="N3767" s="43">
        <f t="shared" si="412"/>
        <v>0.0062111801242236</v>
      </c>
      <c r="O3767" s="44" t="s">
        <v>31</v>
      </c>
      <c r="P3767" s="45" t="s">
        <v>28</v>
      </c>
    </row>
    <row r="3768" ht="22.5" customHeight="1" spans="1:16">
      <c r="A3768" s="46" t="s">
        <v>56</v>
      </c>
      <c r="B3768" s="47" t="s">
        <v>57</v>
      </c>
      <c r="C3768" s="48">
        <v>45502</v>
      </c>
      <c r="D3768" s="47" t="str">
        <f t="shared" si="406"/>
        <v>July</v>
      </c>
      <c r="E3768" s="47">
        <f t="shared" si="407"/>
        <v>2024</v>
      </c>
      <c r="F3768" s="49">
        <v>126</v>
      </c>
      <c r="G3768" s="50">
        <v>42.66</v>
      </c>
      <c r="H3768" s="51">
        <f t="shared" si="408"/>
        <v>5375.16</v>
      </c>
      <c r="I3768" s="52">
        <v>0.15</v>
      </c>
      <c r="J3768" s="31" t="str">
        <f t="shared" si="409"/>
        <v>High (11–15%)</v>
      </c>
      <c r="K3768" s="51">
        <f t="shared" si="410"/>
        <v>806.274</v>
      </c>
      <c r="L3768" s="51">
        <f t="shared" si="411"/>
        <v>4568.886</v>
      </c>
      <c r="M3768" s="49">
        <v>1</v>
      </c>
      <c r="N3768" s="53">
        <f t="shared" si="412"/>
        <v>0.00793650793650794</v>
      </c>
      <c r="O3768" s="54" t="s">
        <v>33</v>
      </c>
      <c r="P3768" s="55" t="s">
        <v>30</v>
      </c>
    </row>
    <row r="3769" ht="22.5" customHeight="1" spans="1:16">
      <c r="A3769" s="36" t="s">
        <v>7</v>
      </c>
      <c r="B3769" s="37" t="s">
        <v>47</v>
      </c>
      <c r="C3769" s="38">
        <v>45509</v>
      </c>
      <c r="D3769" s="37" t="str">
        <f t="shared" si="406"/>
        <v>August</v>
      </c>
      <c r="E3769" s="37">
        <f t="shared" si="407"/>
        <v>2024</v>
      </c>
      <c r="F3769" s="39">
        <v>155</v>
      </c>
      <c r="G3769" s="40">
        <v>58.03</v>
      </c>
      <c r="H3769" s="41">
        <f t="shared" si="408"/>
        <v>8994.65</v>
      </c>
      <c r="I3769" s="42">
        <v>0.09</v>
      </c>
      <c r="J3769" s="31" t="str">
        <f t="shared" si="409"/>
        <v>Moderate (6–10%)</v>
      </c>
      <c r="K3769" s="41">
        <f t="shared" si="410"/>
        <v>809.5185</v>
      </c>
      <c r="L3769" s="41">
        <f t="shared" si="411"/>
        <v>8185.1315</v>
      </c>
      <c r="M3769" s="39">
        <v>6</v>
      </c>
      <c r="N3769" s="43">
        <f t="shared" si="412"/>
        <v>0.0387096774193548</v>
      </c>
      <c r="O3769" s="44" t="s">
        <v>31</v>
      </c>
      <c r="P3769" s="45" t="s">
        <v>28</v>
      </c>
    </row>
    <row r="3770" ht="22.5" customHeight="1" spans="1:16">
      <c r="A3770" s="46" t="s">
        <v>63</v>
      </c>
      <c r="B3770" s="47" t="s">
        <v>57</v>
      </c>
      <c r="C3770" s="48">
        <v>45509</v>
      </c>
      <c r="D3770" s="47" t="str">
        <f t="shared" si="406"/>
        <v>August</v>
      </c>
      <c r="E3770" s="47">
        <f t="shared" si="407"/>
        <v>2024</v>
      </c>
      <c r="F3770" s="49">
        <v>174</v>
      </c>
      <c r="G3770" s="50">
        <v>30.46</v>
      </c>
      <c r="H3770" s="51">
        <f t="shared" si="408"/>
        <v>5300.04</v>
      </c>
      <c r="I3770" s="52">
        <v>0.17</v>
      </c>
      <c r="J3770" s="31" t="str">
        <f t="shared" si="409"/>
        <v>Very High (16–20%)</v>
      </c>
      <c r="K3770" s="51">
        <f t="shared" si="410"/>
        <v>901.0068</v>
      </c>
      <c r="L3770" s="51">
        <f t="shared" si="411"/>
        <v>4399.0332</v>
      </c>
      <c r="M3770" s="49">
        <v>2</v>
      </c>
      <c r="N3770" s="53">
        <f t="shared" si="412"/>
        <v>0.0114942528735632</v>
      </c>
      <c r="O3770" s="54" t="s">
        <v>31</v>
      </c>
      <c r="P3770" s="55" t="s">
        <v>30</v>
      </c>
    </row>
    <row r="3771" ht="22.5" customHeight="1" spans="1:16">
      <c r="A3771" s="36" t="s">
        <v>10</v>
      </c>
      <c r="B3771" s="37" t="s">
        <v>62</v>
      </c>
      <c r="C3771" s="38">
        <v>45530</v>
      </c>
      <c r="D3771" s="37" t="str">
        <f t="shared" si="406"/>
        <v>August</v>
      </c>
      <c r="E3771" s="37">
        <f t="shared" si="407"/>
        <v>2024</v>
      </c>
      <c r="F3771" s="39">
        <v>168</v>
      </c>
      <c r="G3771" s="40">
        <v>32</v>
      </c>
      <c r="H3771" s="41">
        <f t="shared" si="408"/>
        <v>5376</v>
      </c>
      <c r="I3771" s="42">
        <v>0.09</v>
      </c>
      <c r="J3771" s="31" t="str">
        <f t="shared" si="409"/>
        <v>Moderate (6–10%)</v>
      </c>
      <c r="K3771" s="41">
        <f t="shared" si="410"/>
        <v>483.84</v>
      </c>
      <c r="L3771" s="41">
        <f t="shared" si="411"/>
        <v>4892.16</v>
      </c>
      <c r="M3771" s="39">
        <v>4</v>
      </c>
      <c r="N3771" s="43">
        <f t="shared" si="412"/>
        <v>0.0238095238095238</v>
      </c>
      <c r="O3771" s="44" t="s">
        <v>32</v>
      </c>
      <c r="P3771" s="45" t="s">
        <v>28</v>
      </c>
    </row>
    <row r="3772" ht="22.5" customHeight="1" spans="1:16">
      <c r="A3772" s="46" t="s">
        <v>9</v>
      </c>
      <c r="B3772" s="47" t="s">
        <v>62</v>
      </c>
      <c r="C3772" s="48">
        <v>45544</v>
      </c>
      <c r="D3772" s="47" t="str">
        <f t="shared" si="406"/>
        <v>September</v>
      </c>
      <c r="E3772" s="47">
        <f t="shared" si="407"/>
        <v>2024</v>
      </c>
      <c r="F3772" s="49">
        <v>150</v>
      </c>
      <c r="G3772" s="50">
        <v>53.75</v>
      </c>
      <c r="H3772" s="51">
        <f t="shared" si="408"/>
        <v>8062.5</v>
      </c>
      <c r="I3772" s="52">
        <v>0.12</v>
      </c>
      <c r="J3772" s="31" t="str">
        <f t="shared" si="409"/>
        <v>High (11–15%)</v>
      </c>
      <c r="K3772" s="51">
        <f t="shared" si="410"/>
        <v>967.5</v>
      </c>
      <c r="L3772" s="51">
        <f t="shared" si="411"/>
        <v>7095</v>
      </c>
      <c r="M3772" s="49">
        <v>2</v>
      </c>
      <c r="N3772" s="53">
        <f t="shared" si="412"/>
        <v>0.0133333333333333</v>
      </c>
      <c r="O3772" s="54" t="s">
        <v>33</v>
      </c>
      <c r="P3772" s="55" t="s">
        <v>28</v>
      </c>
    </row>
    <row r="3773" ht="22.5" customHeight="1" spans="1:16">
      <c r="A3773" s="36" t="s">
        <v>8</v>
      </c>
      <c r="B3773" s="37" t="s">
        <v>45</v>
      </c>
      <c r="C3773" s="38">
        <v>45558</v>
      </c>
      <c r="D3773" s="37" t="str">
        <f t="shared" si="406"/>
        <v>September</v>
      </c>
      <c r="E3773" s="37">
        <f t="shared" si="407"/>
        <v>2024</v>
      </c>
      <c r="F3773" s="39">
        <v>159</v>
      </c>
      <c r="G3773" s="40">
        <v>37.74</v>
      </c>
      <c r="H3773" s="41">
        <f t="shared" si="408"/>
        <v>6000.66</v>
      </c>
      <c r="I3773" s="42">
        <v>0.19</v>
      </c>
      <c r="J3773" s="31" t="str">
        <f t="shared" si="409"/>
        <v>Very High (16–20%)</v>
      </c>
      <c r="K3773" s="41">
        <f t="shared" si="410"/>
        <v>1140.1254</v>
      </c>
      <c r="L3773" s="41">
        <f t="shared" si="411"/>
        <v>4860.5346</v>
      </c>
      <c r="M3773" s="39">
        <v>0</v>
      </c>
      <c r="N3773" s="43">
        <f t="shared" si="412"/>
        <v>0</v>
      </c>
      <c r="O3773" s="44" t="s">
        <v>32</v>
      </c>
      <c r="P3773" s="45" t="s">
        <v>29</v>
      </c>
    </row>
    <row r="3774" ht="22.5" customHeight="1" spans="1:16">
      <c r="A3774" s="46" t="s">
        <v>54</v>
      </c>
      <c r="B3774" s="47" t="s">
        <v>55</v>
      </c>
      <c r="C3774" s="48">
        <v>45558</v>
      </c>
      <c r="D3774" s="47" t="str">
        <f t="shared" si="406"/>
        <v>September</v>
      </c>
      <c r="E3774" s="47">
        <f t="shared" si="407"/>
        <v>2024</v>
      </c>
      <c r="F3774" s="49">
        <v>135</v>
      </c>
      <c r="G3774" s="50">
        <v>55.34</v>
      </c>
      <c r="H3774" s="51">
        <f t="shared" si="408"/>
        <v>7470.9</v>
      </c>
      <c r="I3774" s="52">
        <v>0.13</v>
      </c>
      <c r="J3774" s="31" t="str">
        <f t="shared" si="409"/>
        <v>High (11–15%)</v>
      </c>
      <c r="K3774" s="51">
        <f t="shared" si="410"/>
        <v>971.217000000001</v>
      </c>
      <c r="L3774" s="51">
        <f t="shared" si="411"/>
        <v>6499.683</v>
      </c>
      <c r="M3774" s="49">
        <v>2</v>
      </c>
      <c r="N3774" s="53">
        <f t="shared" si="412"/>
        <v>0.0148148148148148</v>
      </c>
      <c r="O3774" s="54" t="s">
        <v>31</v>
      </c>
      <c r="P3774" s="55" t="s">
        <v>28</v>
      </c>
    </row>
    <row r="3775" ht="22.5" customHeight="1" spans="1:16">
      <c r="A3775" s="36" t="s">
        <v>63</v>
      </c>
      <c r="B3775" s="37" t="s">
        <v>57</v>
      </c>
      <c r="C3775" s="38">
        <v>45586</v>
      </c>
      <c r="D3775" s="37" t="str">
        <f t="shared" si="406"/>
        <v>October</v>
      </c>
      <c r="E3775" s="37">
        <f t="shared" si="407"/>
        <v>2024</v>
      </c>
      <c r="F3775" s="39">
        <v>155</v>
      </c>
      <c r="G3775" s="40">
        <v>27.97</v>
      </c>
      <c r="H3775" s="41">
        <f t="shared" si="408"/>
        <v>4335.35</v>
      </c>
      <c r="I3775" s="42">
        <v>0.03</v>
      </c>
      <c r="J3775" s="31" t="str">
        <f t="shared" si="409"/>
        <v>Low (1–5%)</v>
      </c>
      <c r="K3775" s="41">
        <f t="shared" si="410"/>
        <v>130.060500000001</v>
      </c>
      <c r="L3775" s="41">
        <f t="shared" si="411"/>
        <v>4205.2895</v>
      </c>
      <c r="M3775" s="39">
        <v>0</v>
      </c>
      <c r="N3775" s="43">
        <f t="shared" si="412"/>
        <v>0</v>
      </c>
      <c r="O3775" s="44" t="s">
        <v>33</v>
      </c>
      <c r="P3775" s="45" t="s">
        <v>30</v>
      </c>
    </row>
    <row r="3776" ht="22.5" customHeight="1" spans="1:16">
      <c r="A3776" s="46" t="s">
        <v>6</v>
      </c>
      <c r="B3776" s="47" t="s">
        <v>51</v>
      </c>
      <c r="C3776" s="48">
        <v>45593</v>
      </c>
      <c r="D3776" s="47" t="str">
        <f t="shared" si="406"/>
        <v>October</v>
      </c>
      <c r="E3776" s="47">
        <f t="shared" si="407"/>
        <v>2024</v>
      </c>
      <c r="F3776" s="49">
        <v>150</v>
      </c>
      <c r="G3776" s="50">
        <v>27.01</v>
      </c>
      <c r="H3776" s="51">
        <f t="shared" si="408"/>
        <v>4051.5</v>
      </c>
      <c r="I3776" s="52">
        <v>0.15</v>
      </c>
      <c r="J3776" s="31" t="str">
        <f t="shared" si="409"/>
        <v>High (11–15%)</v>
      </c>
      <c r="K3776" s="51">
        <f t="shared" si="410"/>
        <v>607.725</v>
      </c>
      <c r="L3776" s="51">
        <f t="shared" si="411"/>
        <v>3443.775</v>
      </c>
      <c r="M3776" s="49">
        <v>4</v>
      </c>
      <c r="N3776" s="53">
        <f t="shared" si="412"/>
        <v>0.0266666666666667</v>
      </c>
      <c r="O3776" s="54" t="s">
        <v>32</v>
      </c>
      <c r="P3776" s="55" t="s">
        <v>29</v>
      </c>
    </row>
    <row r="3777" ht="22.5" customHeight="1" spans="1:16">
      <c r="A3777" s="36" t="s">
        <v>9</v>
      </c>
      <c r="B3777" s="37" t="s">
        <v>62</v>
      </c>
      <c r="C3777" s="38">
        <v>45600</v>
      </c>
      <c r="D3777" s="37" t="str">
        <f t="shared" si="406"/>
        <v>November</v>
      </c>
      <c r="E3777" s="37">
        <f t="shared" si="407"/>
        <v>2024</v>
      </c>
      <c r="F3777" s="39">
        <v>156</v>
      </c>
      <c r="G3777" s="40">
        <v>59.4</v>
      </c>
      <c r="H3777" s="41">
        <f t="shared" si="408"/>
        <v>9266.4</v>
      </c>
      <c r="I3777" s="42">
        <v>0.13</v>
      </c>
      <c r="J3777" s="31" t="str">
        <f t="shared" si="409"/>
        <v>High (11–15%)</v>
      </c>
      <c r="K3777" s="41">
        <f t="shared" si="410"/>
        <v>1204.632</v>
      </c>
      <c r="L3777" s="41">
        <f t="shared" si="411"/>
        <v>8061.768</v>
      </c>
      <c r="M3777" s="39">
        <v>1</v>
      </c>
      <c r="N3777" s="43">
        <f t="shared" si="412"/>
        <v>0.00641025641025641</v>
      </c>
      <c r="O3777" s="44" t="s">
        <v>31</v>
      </c>
      <c r="P3777" s="45" t="s">
        <v>28</v>
      </c>
    </row>
    <row r="3778" ht="22.5" customHeight="1" spans="1:16">
      <c r="A3778" s="46" t="s">
        <v>50</v>
      </c>
      <c r="B3778" s="47" t="s">
        <v>51</v>
      </c>
      <c r="C3778" s="48">
        <v>45628</v>
      </c>
      <c r="D3778" s="47" t="str">
        <f t="shared" si="406"/>
        <v>December</v>
      </c>
      <c r="E3778" s="47">
        <f t="shared" si="407"/>
        <v>2024</v>
      </c>
      <c r="F3778" s="49">
        <v>148</v>
      </c>
      <c r="G3778" s="50">
        <v>36.96</v>
      </c>
      <c r="H3778" s="51">
        <f t="shared" si="408"/>
        <v>5470.08</v>
      </c>
      <c r="I3778" s="52">
        <v>0.17</v>
      </c>
      <c r="J3778" s="31" t="str">
        <f t="shared" si="409"/>
        <v>Very High (16–20%)</v>
      </c>
      <c r="K3778" s="51">
        <f t="shared" si="410"/>
        <v>929.9136</v>
      </c>
      <c r="L3778" s="51">
        <f t="shared" si="411"/>
        <v>4540.1664</v>
      </c>
      <c r="M3778" s="49">
        <v>1</v>
      </c>
      <c r="N3778" s="53">
        <f t="shared" si="412"/>
        <v>0.00675675675675676</v>
      </c>
      <c r="O3778" s="54" t="s">
        <v>33</v>
      </c>
      <c r="P3778" s="55" t="s">
        <v>29</v>
      </c>
    </row>
    <row r="3779" ht="22.5" customHeight="1" spans="1:16">
      <c r="A3779" s="36" t="s">
        <v>50</v>
      </c>
      <c r="B3779" s="37" t="s">
        <v>51</v>
      </c>
      <c r="C3779" s="38">
        <v>45677</v>
      </c>
      <c r="D3779" s="37" t="str">
        <f t="shared" ref="D3779:D3842" si="413">TEXT(C3779,"mmmm")</f>
        <v>January</v>
      </c>
      <c r="E3779" s="37">
        <f t="shared" ref="E3779:E3842" si="414">YEAR(C3779)</f>
        <v>2025</v>
      </c>
      <c r="F3779" s="39">
        <v>143</v>
      </c>
      <c r="G3779" s="40">
        <v>34.44</v>
      </c>
      <c r="H3779" s="41">
        <f t="shared" ref="H3779:H3842" si="415">F3779*G3779</f>
        <v>4924.92</v>
      </c>
      <c r="I3779" s="42">
        <v>0.17</v>
      </c>
      <c r="J3779" s="31" t="str">
        <f t="shared" ref="J3779:J3842" si="416">IF(I3779=0,"No Discount",IF(I3779&lt;=0.05,"Low (1–5%)",IF(I3779&lt;=0.1,"Moderate (6–10%)",IF(I3779&lt;=0.15,"High (11–15%)",IF(I3779&lt;=0.2,"Very High (16–20%)","Maximum (21–25%)")))))</f>
        <v>Very High (16–20%)</v>
      </c>
      <c r="K3779" s="41">
        <f t="shared" ref="K3779:K3842" si="417">H3779-L3779</f>
        <v>837.2364</v>
      </c>
      <c r="L3779" s="41">
        <f t="shared" ref="L3779:L3842" si="418">H3779*(1-I3779)</f>
        <v>4087.6836</v>
      </c>
      <c r="M3779" s="39">
        <v>2</v>
      </c>
      <c r="N3779" s="43">
        <f t="shared" ref="N3779:N3842" si="419">M3779/F3779</f>
        <v>0.013986013986014</v>
      </c>
      <c r="O3779" s="44" t="s">
        <v>31</v>
      </c>
      <c r="P3779" s="45" t="s">
        <v>28</v>
      </c>
    </row>
    <row r="3780" ht="22.5" customHeight="1" spans="1:16">
      <c r="A3780" s="46" t="s">
        <v>8</v>
      </c>
      <c r="B3780" s="47" t="s">
        <v>45</v>
      </c>
      <c r="C3780" s="48">
        <v>45684</v>
      </c>
      <c r="D3780" s="47" t="str">
        <f t="shared" si="413"/>
        <v>January</v>
      </c>
      <c r="E3780" s="47">
        <f t="shared" si="414"/>
        <v>2025</v>
      </c>
      <c r="F3780" s="49">
        <v>148</v>
      </c>
      <c r="G3780" s="50">
        <v>32.94</v>
      </c>
      <c r="H3780" s="51">
        <f t="shared" si="415"/>
        <v>4875.12</v>
      </c>
      <c r="I3780" s="52">
        <v>0.14</v>
      </c>
      <c r="J3780" s="31" t="str">
        <f t="shared" si="416"/>
        <v>High (11–15%)</v>
      </c>
      <c r="K3780" s="51">
        <f t="shared" si="417"/>
        <v>682.5168</v>
      </c>
      <c r="L3780" s="51">
        <f t="shared" si="418"/>
        <v>4192.6032</v>
      </c>
      <c r="M3780" s="49">
        <v>1</v>
      </c>
      <c r="N3780" s="53">
        <f t="shared" si="419"/>
        <v>0.00675675675675676</v>
      </c>
      <c r="O3780" s="54" t="s">
        <v>31</v>
      </c>
      <c r="P3780" s="55" t="s">
        <v>30</v>
      </c>
    </row>
    <row r="3781" ht="22.5" customHeight="1" spans="1:16">
      <c r="A3781" s="36" t="s">
        <v>50</v>
      </c>
      <c r="B3781" s="37" t="s">
        <v>51</v>
      </c>
      <c r="C3781" s="38">
        <v>45698</v>
      </c>
      <c r="D3781" s="37" t="str">
        <f t="shared" si="413"/>
        <v>February</v>
      </c>
      <c r="E3781" s="37">
        <f t="shared" si="414"/>
        <v>2025</v>
      </c>
      <c r="F3781" s="39">
        <v>145</v>
      </c>
      <c r="G3781" s="40">
        <v>52.15</v>
      </c>
      <c r="H3781" s="41">
        <f t="shared" si="415"/>
        <v>7561.75</v>
      </c>
      <c r="I3781" s="42">
        <v>0.16</v>
      </c>
      <c r="J3781" s="31" t="str">
        <f t="shared" si="416"/>
        <v>Very High (16–20%)</v>
      </c>
      <c r="K3781" s="41">
        <f t="shared" si="417"/>
        <v>1209.88</v>
      </c>
      <c r="L3781" s="41">
        <f t="shared" si="418"/>
        <v>6351.87</v>
      </c>
      <c r="M3781" s="39">
        <v>3</v>
      </c>
      <c r="N3781" s="43">
        <f t="shared" si="419"/>
        <v>0.0206896551724138</v>
      </c>
      <c r="O3781" s="44" t="s">
        <v>31</v>
      </c>
      <c r="P3781" s="45" t="s">
        <v>28</v>
      </c>
    </row>
    <row r="3782" ht="22.5" customHeight="1" spans="1:16">
      <c r="A3782" s="46" t="s">
        <v>9</v>
      </c>
      <c r="B3782" s="47" t="s">
        <v>62</v>
      </c>
      <c r="C3782" s="48">
        <v>45698</v>
      </c>
      <c r="D3782" s="47" t="str">
        <f t="shared" si="413"/>
        <v>February</v>
      </c>
      <c r="E3782" s="47">
        <f t="shared" si="414"/>
        <v>2025</v>
      </c>
      <c r="F3782" s="49">
        <v>153</v>
      </c>
      <c r="G3782" s="50">
        <v>11.71</v>
      </c>
      <c r="H3782" s="51">
        <f t="shared" si="415"/>
        <v>1791.63</v>
      </c>
      <c r="I3782" s="52">
        <v>0.01</v>
      </c>
      <c r="J3782" s="31" t="str">
        <f t="shared" si="416"/>
        <v>Low (1–5%)</v>
      </c>
      <c r="K3782" s="51">
        <f t="shared" si="417"/>
        <v>17.9163000000001</v>
      </c>
      <c r="L3782" s="51">
        <f t="shared" si="418"/>
        <v>1773.7137</v>
      </c>
      <c r="M3782" s="49">
        <v>0</v>
      </c>
      <c r="N3782" s="53">
        <f t="shared" si="419"/>
        <v>0</v>
      </c>
      <c r="O3782" s="54" t="s">
        <v>32</v>
      </c>
      <c r="P3782" s="55" t="s">
        <v>28</v>
      </c>
    </row>
    <row r="3783" ht="22.5" customHeight="1" spans="1:16">
      <c r="A3783" s="36" t="s">
        <v>61</v>
      </c>
      <c r="B3783" s="37" t="s">
        <v>62</v>
      </c>
      <c r="C3783" s="38">
        <v>45705</v>
      </c>
      <c r="D3783" s="37" t="str">
        <f t="shared" si="413"/>
        <v>February</v>
      </c>
      <c r="E3783" s="37">
        <f t="shared" si="414"/>
        <v>2025</v>
      </c>
      <c r="F3783" s="39">
        <v>157</v>
      </c>
      <c r="G3783" s="40">
        <v>11.99</v>
      </c>
      <c r="H3783" s="41">
        <f t="shared" si="415"/>
        <v>1882.43</v>
      </c>
      <c r="I3783" s="42">
        <v>0.02</v>
      </c>
      <c r="J3783" s="31" t="str">
        <f t="shared" si="416"/>
        <v>Low (1–5%)</v>
      </c>
      <c r="K3783" s="41">
        <f t="shared" si="417"/>
        <v>37.6486</v>
      </c>
      <c r="L3783" s="41">
        <f t="shared" si="418"/>
        <v>1844.7814</v>
      </c>
      <c r="M3783" s="39">
        <v>4</v>
      </c>
      <c r="N3783" s="43">
        <f t="shared" si="419"/>
        <v>0.0254777070063694</v>
      </c>
      <c r="O3783" s="44" t="s">
        <v>32</v>
      </c>
      <c r="P3783" s="45" t="s">
        <v>29</v>
      </c>
    </row>
    <row r="3784" ht="22.5" customHeight="1" spans="1:16">
      <c r="A3784" s="46" t="s">
        <v>64</v>
      </c>
      <c r="B3784" s="47" t="s">
        <v>65</v>
      </c>
      <c r="C3784" s="48">
        <v>45705</v>
      </c>
      <c r="D3784" s="47" t="str">
        <f t="shared" si="413"/>
        <v>February</v>
      </c>
      <c r="E3784" s="47">
        <f t="shared" si="414"/>
        <v>2025</v>
      </c>
      <c r="F3784" s="49">
        <v>140</v>
      </c>
      <c r="G3784" s="50">
        <v>41.53</v>
      </c>
      <c r="H3784" s="51">
        <f t="shared" si="415"/>
        <v>5814.2</v>
      </c>
      <c r="I3784" s="52">
        <v>0.05</v>
      </c>
      <c r="J3784" s="31" t="str">
        <f t="shared" si="416"/>
        <v>Low (1–5%)</v>
      </c>
      <c r="K3784" s="51">
        <f t="shared" si="417"/>
        <v>290.71</v>
      </c>
      <c r="L3784" s="51">
        <f t="shared" si="418"/>
        <v>5523.49</v>
      </c>
      <c r="M3784" s="49">
        <v>2</v>
      </c>
      <c r="N3784" s="53">
        <f t="shared" si="419"/>
        <v>0.0142857142857143</v>
      </c>
      <c r="O3784" s="54" t="s">
        <v>32</v>
      </c>
      <c r="P3784" s="55" t="s">
        <v>28</v>
      </c>
    </row>
    <row r="3785" ht="22.5" customHeight="1" spans="1:16">
      <c r="A3785" s="36" t="s">
        <v>64</v>
      </c>
      <c r="B3785" s="37" t="s">
        <v>65</v>
      </c>
      <c r="C3785" s="38">
        <v>45712</v>
      </c>
      <c r="D3785" s="37" t="str">
        <f t="shared" si="413"/>
        <v>February</v>
      </c>
      <c r="E3785" s="37">
        <f t="shared" si="414"/>
        <v>2025</v>
      </c>
      <c r="F3785" s="39">
        <v>162</v>
      </c>
      <c r="G3785" s="40">
        <v>55.68</v>
      </c>
      <c r="H3785" s="41">
        <f t="shared" si="415"/>
        <v>9020.16</v>
      </c>
      <c r="I3785" s="42">
        <v>0.08</v>
      </c>
      <c r="J3785" s="31" t="str">
        <f t="shared" si="416"/>
        <v>Moderate (6–10%)</v>
      </c>
      <c r="K3785" s="41">
        <f t="shared" si="417"/>
        <v>721.612799999999</v>
      </c>
      <c r="L3785" s="41">
        <f t="shared" si="418"/>
        <v>8298.5472</v>
      </c>
      <c r="M3785" s="39">
        <v>0</v>
      </c>
      <c r="N3785" s="43">
        <f t="shared" si="419"/>
        <v>0</v>
      </c>
      <c r="O3785" s="44" t="s">
        <v>33</v>
      </c>
      <c r="P3785" s="45" t="s">
        <v>29</v>
      </c>
    </row>
    <row r="3786" ht="22.5" customHeight="1" spans="1:16">
      <c r="A3786" s="46" t="s">
        <v>56</v>
      </c>
      <c r="B3786" s="47" t="s">
        <v>57</v>
      </c>
      <c r="C3786" s="48">
        <v>45719</v>
      </c>
      <c r="D3786" s="47" t="str">
        <f t="shared" si="413"/>
        <v>March</v>
      </c>
      <c r="E3786" s="47">
        <f t="shared" si="414"/>
        <v>2025</v>
      </c>
      <c r="F3786" s="49">
        <v>153</v>
      </c>
      <c r="G3786" s="50">
        <v>29.08</v>
      </c>
      <c r="H3786" s="51">
        <f t="shared" si="415"/>
        <v>4449.24</v>
      </c>
      <c r="I3786" s="52">
        <v>0.06</v>
      </c>
      <c r="J3786" s="31" t="str">
        <f t="shared" si="416"/>
        <v>Moderate (6–10%)</v>
      </c>
      <c r="K3786" s="51">
        <f t="shared" si="417"/>
        <v>266.954400000001</v>
      </c>
      <c r="L3786" s="51">
        <f t="shared" si="418"/>
        <v>4182.2856</v>
      </c>
      <c r="M3786" s="49">
        <v>2</v>
      </c>
      <c r="N3786" s="53">
        <f t="shared" si="419"/>
        <v>0.0130718954248366</v>
      </c>
      <c r="O3786" s="54" t="s">
        <v>32</v>
      </c>
      <c r="P3786" s="55" t="s">
        <v>29</v>
      </c>
    </row>
    <row r="3787" ht="22.5" customHeight="1" spans="1:16">
      <c r="A3787" s="36" t="s">
        <v>8</v>
      </c>
      <c r="B3787" s="37" t="s">
        <v>45</v>
      </c>
      <c r="C3787" s="38">
        <v>45726</v>
      </c>
      <c r="D3787" s="37" t="str">
        <f t="shared" si="413"/>
        <v>March</v>
      </c>
      <c r="E3787" s="37">
        <f t="shared" si="414"/>
        <v>2025</v>
      </c>
      <c r="F3787" s="39">
        <v>143</v>
      </c>
      <c r="G3787" s="40">
        <v>35.78</v>
      </c>
      <c r="H3787" s="41">
        <f t="shared" si="415"/>
        <v>5116.54</v>
      </c>
      <c r="I3787" s="42">
        <v>0.18</v>
      </c>
      <c r="J3787" s="31" t="str">
        <f t="shared" si="416"/>
        <v>Very High (16–20%)</v>
      </c>
      <c r="K3787" s="41">
        <f t="shared" si="417"/>
        <v>920.977199999999</v>
      </c>
      <c r="L3787" s="41">
        <f t="shared" si="418"/>
        <v>4195.5628</v>
      </c>
      <c r="M3787" s="39">
        <v>0</v>
      </c>
      <c r="N3787" s="43">
        <f t="shared" si="419"/>
        <v>0</v>
      </c>
      <c r="O3787" s="44" t="s">
        <v>33</v>
      </c>
      <c r="P3787" s="45" t="s">
        <v>28</v>
      </c>
    </row>
    <row r="3788" ht="22.5" customHeight="1" spans="1:16">
      <c r="A3788" s="46" t="s">
        <v>6</v>
      </c>
      <c r="B3788" s="47" t="s">
        <v>51</v>
      </c>
      <c r="C3788" s="48">
        <v>43836</v>
      </c>
      <c r="D3788" s="47" t="str">
        <f t="shared" si="413"/>
        <v>January</v>
      </c>
      <c r="E3788" s="47">
        <f t="shared" si="414"/>
        <v>2020</v>
      </c>
      <c r="F3788" s="49">
        <v>143</v>
      </c>
      <c r="G3788" s="50">
        <v>31.98</v>
      </c>
      <c r="H3788" s="51">
        <f t="shared" si="415"/>
        <v>4573.14</v>
      </c>
      <c r="I3788" s="52">
        <v>0.2</v>
      </c>
      <c r="J3788" s="31" t="str">
        <f t="shared" si="416"/>
        <v>Very High (16–20%)</v>
      </c>
      <c r="K3788" s="51">
        <f t="shared" si="417"/>
        <v>914.628</v>
      </c>
      <c r="L3788" s="51">
        <f t="shared" si="418"/>
        <v>3658.512</v>
      </c>
      <c r="M3788" s="49">
        <v>2</v>
      </c>
      <c r="N3788" s="53">
        <f t="shared" si="419"/>
        <v>0.013986013986014</v>
      </c>
      <c r="O3788" s="54" t="s">
        <v>31</v>
      </c>
      <c r="P3788" s="55" t="s">
        <v>30</v>
      </c>
    </row>
    <row r="3789" ht="22.5" customHeight="1" spans="1:16">
      <c r="A3789" s="36" t="s">
        <v>59</v>
      </c>
      <c r="B3789" s="37" t="s">
        <v>60</v>
      </c>
      <c r="C3789" s="38">
        <v>43843</v>
      </c>
      <c r="D3789" s="37" t="str">
        <f t="shared" si="413"/>
        <v>January</v>
      </c>
      <c r="E3789" s="37">
        <f t="shared" si="414"/>
        <v>2020</v>
      </c>
      <c r="F3789" s="39">
        <v>174</v>
      </c>
      <c r="G3789" s="40">
        <v>18.24</v>
      </c>
      <c r="H3789" s="41">
        <f t="shared" si="415"/>
        <v>3173.76</v>
      </c>
      <c r="I3789" s="42">
        <v>0.01</v>
      </c>
      <c r="J3789" s="31" t="str">
        <f t="shared" si="416"/>
        <v>Low (1–5%)</v>
      </c>
      <c r="K3789" s="41">
        <f t="shared" si="417"/>
        <v>31.7375999999999</v>
      </c>
      <c r="L3789" s="41">
        <f t="shared" si="418"/>
        <v>3142.0224</v>
      </c>
      <c r="M3789" s="39">
        <v>2</v>
      </c>
      <c r="N3789" s="43">
        <f t="shared" si="419"/>
        <v>0.0114942528735632</v>
      </c>
      <c r="O3789" s="44" t="s">
        <v>33</v>
      </c>
      <c r="P3789" s="45" t="s">
        <v>30</v>
      </c>
    </row>
    <row r="3790" ht="22.5" customHeight="1" spans="1:16">
      <c r="A3790" s="46" t="s">
        <v>61</v>
      </c>
      <c r="B3790" s="47" t="s">
        <v>62</v>
      </c>
      <c r="C3790" s="48">
        <v>43857</v>
      </c>
      <c r="D3790" s="47" t="str">
        <f t="shared" si="413"/>
        <v>January</v>
      </c>
      <c r="E3790" s="47">
        <f t="shared" si="414"/>
        <v>2020</v>
      </c>
      <c r="F3790" s="49">
        <v>162</v>
      </c>
      <c r="G3790" s="50">
        <v>34.15</v>
      </c>
      <c r="H3790" s="51">
        <f t="shared" si="415"/>
        <v>5532.3</v>
      </c>
      <c r="I3790" s="52">
        <v>0.22</v>
      </c>
      <c r="J3790" s="31" t="str">
        <f t="shared" si="416"/>
        <v>Maximum (21–25%)</v>
      </c>
      <c r="K3790" s="51">
        <f t="shared" si="417"/>
        <v>1217.106</v>
      </c>
      <c r="L3790" s="51">
        <f t="shared" si="418"/>
        <v>4315.194</v>
      </c>
      <c r="M3790" s="49">
        <v>0</v>
      </c>
      <c r="N3790" s="53">
        <f t="shared" si="419"/>
        <v>0</v>
      </c>
      <c r="O3790" s="54" t="s">
        <v>32</v>
      </c>
      <c r="P3790" s="55" t="s">
        <v>28</v>
      </c>
    </row>
    <row r="3791" ht="22.5" customHeight="1" spans="1:16">
      <c r="A3791" s="36" t="s">
        <v>56</v>
      </c>
      <c r="B3791" s="37" t="s">
        <v>57</v>
      </c>
      <c r="C3791" s="38">
        <v>43871</v>
      </c>
      <c r="D3791" s="37" t="str">
        <f t="shared" si="413"/>
        <v>February</v>
      </c>
      <c r="E3791" s="37">
        <f t="shared" si="414"/>
        <v>2020</v>
      </c>
      <c r="F3791" s="39">
        <v>163</v>
      </c>
      <c r="G3791" s="40">
        <v>53.64</v>
      </c>
      <c r="H3791" s="41">
        <f t="shared" si="415"/>
        <v>8743.32</v>
      </c>
      <c r="I3791" s="42">
        <v>0.12</v>
      </c>
      <c r="J3791" s="31" t="str">
        <f t="shared" si="416"/>
        <v>High (11–15%)</v>
      </c>
      <c r="K3791" s="41">
        <f t="shared" si="417"/>
        <v>1049.1984</v>
      </c>
      <c r="L3791" s="41">
        <f t="shared" si="418"/>
        <v>7694.1216</v>
      </c>
      <c r="M3791" s="39">
        <v>2</v>
      </c>
      <c r="N3791" s="43">
        <f t="shared" si="419"/>
        <v>0.0122699386503067</v>
      </c>
      <c r="O3791" s="44" t="s">
        <v>33</v>
      </c>
      <c r="P3791" s="45" t="s">
        <v>30</v>
      </c>
    </row>
    <row r="3792" ht="22.5" customHeight="1" spans="1:16">
      <c r="A3792" s="46" t="s">
        <v>6</v>
      </c>
      <c r="B3792" s="47" t="s">
        <v>51</v>
      </c>
      <c r="C3792" s="48">
        <v>43885</v>
      </c>
      <c r="D3792" s="47" t="str">
        <f t="shared" si="413"/>
        <v>February</v>
      </c>
      <c r="E3792" s="47">
        <f t="shared" si="414"/>
        <v>2020</v>
      </c>
      <c r="F3792" s="49">
        <v>150</v>
      </c>
      <c r="G3792" s="50">
        <v>59.64</v>
      </c>
      <c r="H3792" s="51">
        <f t="shared" si="415"/>
        <v>8946</v>
      </c>
      <c r="I3792" s="52">
        <v>0.2</v>
      </c>
      <c r="J3792" s="31" t="str">
        <f t="shared" si="416"/>
        <v>Very High (16–20%)</v>
      </c>
      <c r="K3792" s="51">
        <f t="shared" si="417"/>
        <v>1789.2</v>
      </c>
      <c r="L3792" s="51">
        <f t="shared" si="418"/>
        <v>7156.8</v>
      </c>
      <c r="M3792" s="49">
        <v>1</v>
      </c>
      <c r="N3792" s="53">
        <f t="shared" si="419"/>
        <v>0.00666666666666667</v>
      </c>
      <c r="O3792" s="54" t="s">
        <v>32</v>
      </c>
      <c r="P3792" s="55" t="s">
        <v>30</v>
      </c>
    </row>
    <row r="3793" ht="22.5" customHeight="1" spans="1:16">
      <c r="A3793" s="36" t="s">
        <v>52</v>
      </c>
      <c r="B3793" s="37" t="s">
        <v>53</v>
      </c>
      <c r="C3793" s="38">
        <v>43892</v>
      </c>
      <c r="D3793" s="37" t="str">
        <f t="shared" si="413"/>
        <v>March</v>
      </c>
      <c r="E3793" s="37">
        <f t="shared" si="414"/>
        <v>2020</v>
      </c>
      <c r="F3793" s="39">
        <v>152</v>
      </c>
      <c r="G3793" s="40">
        <v>39.02</v>
      </c>
      <c r="H3793" s="41">
        <f t="shared" si="415"/>
        <v>5931.04</v>
      </c>
      <c r="I3793" s="42">
        <v>0.23</v>
      </c>
      <c r="J3793" s="31" t="str">
        <f t="shared" si="416"/>
        <v>Maximum (21–25%)</v>
      </c>
      <c r="K3793" s="41">
        <f t="shared" si="417"/>
        <v>1364.1392</v>
      </c>
      <c r="L3793" s="41">
        <f t="shared" si="418"/>
        <v>4566.9008</v>
      </c>
      <c r="M3793" s="39">
        <v>1</v>
      </c>
      <c r="N3793" s="43">
        <f t="shared" si="419"/>
        <v>0.00657894736842105</v>
      </c>
      <c r="O3793" s="44" t="s">
        <v>33</v>
      </c>
      <c r="P3793" s="45" t="s">
        <v>29</v>
      </c>
    </row>
    <row r="3794" ht="22.5" customHeight="1" spans="1:16">
      <c r="A3794" s="46" t="s">
        <v>56</v>
      </c>
      <c r="B3794" s="47" t="s">
        <v>57</v>
      </c>
      <c r="C3794" s="48">
        <v>43906</v>
      </c>
      <c r="D3794" s="47" t="str">
        <f t="shared" si="413"/>
        <v>March</v>
      </c>
      <c r="E3794" s="47">
        <f t="shared" si="414"/>
        <v>2020</v>
      </c>
      <c r="F3794" s="49">
        <v>178</v>
      </c>
      <c r="G3794" s="50">
        <v>24.9</v>
      </c>
      <c r="H3794" s="51">
        <f t="shared" si="415"/>
        <v>4432.2</v>
      </c>
      <c r="I3794" s="52">
        <v>0.21</v>
      </c>
      <c r="J3794" s="31" t="str">
        <f t="shared" si="416"/>
        <v>Maximum (21–25%)</v>
      </c>
      <c r="K3794" s="51">
        <f t="shared" si="417"/>
        <v>930.762</v>
      </c>
      <c r="L3794" s="51">
        <f t="shared" si="418"/>
        <v>3501.438</v>
      </c>
      <c r="M3794" s="49">
        <v>3</v>
      </c>
      <c r="N3794" s="53">
        <f t="shared" si="419"/>
        <v>0.0168539325842697</v>
      </c>
      <c r="O3794" s="54" t="s">
        <v>32</v>
      </c>
      <c r="P3794" s="55" t="s">
        <v>28</v>
      </c>
    </row>
    <row r="3795" ht="22.5" customHeight="1" spans="1:16">
      <c r="A3795" s="36" t="s">
        <v>64</v>
      </c>
      <c r="B3795" s="37" t="s">
        <v>65</v>
      </c>
      <c r="C3795" s="38">
        <v>43913</v>
      </c>
      <c r="D3795" s="37" t="str">
        <f t="shared" si="413"/>
        <v>March</v>
      </c>
      <c r="E3795" s="37">
        <f t="shared" si="414"/>
        <v>2020</v>
      </c>
      <c r="F3795" s="39">
        <v>142</v>
      </c>
      <c r="G3795" s="40">
        <v>12.9</v>
      </c>
      <c r="H3795" s="41">
        <f t="shared" si="415"/>
        <v>1831.8</v>
      </c>
      <c r="I3795" s="42">
        <v>0.23</v>
      </c>
      <c r="J3795" s="31" t="str">
        <f t="shared" si="416"/>
        <v>Maximum (21–25%)</v>
      </c>
      <c r="K3795" s="41">
        <f t="shared" si="417"/>
        <v>421.314</v>
      </c>
      <c r="L3795" s="41">
        <f t="shared" si="418"/>
        <v>1410.486</v>
      </c>
      <c r="M3795" s="39">
        <v>1</v>
      </c>
      <c r="N3795" s="43">
        <f t="shared" si="419"/>
        <v>0.00704225352112676</v>
      </c>
      <c r="O3795" s="44" t="s">
        <v>32</v>
      </c>
      <c r="P3795" s="45" t="s">
        <v>30</v>
      </c>
    </row>
    <row r="3796" ht="22.5" customHeight="1" spans="1:16">
      <c r="A3796" s="46" t="s">
        <v>59</v>
      </c>
      <c r="B3796" s="47" t="s">
        <v>60</v>
      </c>
      <c r="C3796" s="48">
        <v>43934</v>
      </c>
      <c r="D3796" s="47" t="str">
        <f t="shared" si="413"/>
        <v>April</v>
      </c>
      <c r="E3796" s="47">
        <f t="shared" si="414"/>
        <v>2020</v>
      </c>
      <c r="F3796" s="49">
        <v>162</v>
      </c>
      <c r="G3796" s="50">
        <v>29.83</v>
      </c>
      <c r="H3796" s="51">
        <f t="shared" si="415"/>
        <v>4832.46</v>
      </c>
      <c r="I3796" s="52">
        <v>0.16</v>
      </c>
      <c r="J3796" s="31" t="str">
        <f t="shared" si="416"/>
        <v>Very High (16–20%)</v>
      </c>
      <c r="K3796" s="51">
        <f t="shared" si="417"/>
        <v>773.1936</v>
      </c>
      <c r="L3796" s="51">
        <f t="shared" si="418"/>
        <v>4059.2664</v>
      </c>
      <c r="M3796" s="49">
        <v>3</v>
      </c>
      <c r="N3796" s="53">
        <f t="shared" si="419"/>
        <v>0.0185185185185185</v>
      </c>
      <c r="O3796" s="54" t="s">
        <v>33</v>
      </c>
      <c r="P3796" s="55" t="s">
        <v>29</v>
      </c>
    </row>
    <row r="3797" ht="22.5" customHeight="1" spans="1:16">
      <c r="A3797" s="36" t="s">
        <v>56</v>
      </c>
      <c r="B3797" s="37" t="s">
        <v>57</v>
      </c>
      <c r="C3797" s="38">
        <v>43948</v>
      </c>
      <c r="D3797" s="37" t="str">
        <f t="shared" si="413"/>
        <v>April</v>
      </c>
      <c r="E3797" s="37">
        <f t="shared" si="414"/>
        <v>2020</v>
      </c>
      <c r="F3797" s="39">
        <v>124</v>
      </c>
      <c r="G3797" s="40">
        <v>56.36</v>
      </c>
      <c r="H3797" s="41">
        <f t="shared" si="415"/>
        <v>6988.64</v>
      </c>
      <c r="I3797" s="42">
        <v>0.24</v>
      </c>
      <c r="J3797" s="31" t="str">
        <f t="shared" si="416"/>
        <v>Maximum (21–25%)</v>
      </c>
      <c r="K3797" s="41">
        <f t="shared" si="417"/>
        <v>1677.2736</v>
      </c>
      <c r="L3797" s="41">
        <f t="shared" si="418"/>
        <v>5311.3664</v>
      </c>
      <c r="M3797" s="39">
        <v>2</v>
      </c>
      <c r="N3797" s="43">
        <f t="shared" si="419"/>
        <v>0.0161290322580645</v>
      </c>
      <c r="O3797" s="44" t="s">
        <v>31</v>
      </c>
      <c r="P3797" s="45" t="s">
        <v>30</v>
      </c>
    </row>
    <row r="3798" ht="22.5" customHeight="1" spans="1:16">
      <c r="A3798" s="46" t="s">
        <v>56</v>
      </c>
      <c r="B3798" s="47" t="s">
        <v>57</v>
      </c>
      <c r="C3798" s="48">
        <v>43955</v>
      </c>
      <c r="D3798" s="47" t="str">
        <f t="shared" si="413"/>
        <v>May</v>
      </c>
      <c r="E3798" s="47">
        <f t="shared" si="414"/>
        <v>2020</v>
      </c>
      <c r="F3798" s="49">
        <v>166</v>
      </c>
      <c r="G3798" s="50">
        <v>36.63</v>
      </c>
      <c r="H3798" s="51">
        <f t="shared" si="415"/>
        <v>6080.58</v>
      </c>
      <c r="I3798" s="52">
        <v>0.06</v>
      </c>
      <c r="J3798" s="31" t="str">
        <f t="shared" si="416"/>
        <v>Moderate (6–10%)</v>
      </c>
      <c r="K3798" s="51">
        <f t="shared" si="417"/>
        <v>364.834800000001</v>
      </c>
      <c r="L3798" s="51">
        <f t="shared" si="418"/>
        <v>5715.7452</v>
      </c>
      <c r="M3798" s="49">
        <v>2</v>
      </c>
      <c r="N3798" s="53">
        <f t="shared" si="419"/>
        <v>0.0120481927710843</v>
      </c>
      <c r="O3798" s="54" t="s">
        <v>33</v>
      </c>
      <c r="P3798" s="55" t="s">
        <v>28</v>
      </c>
    </row>
    <row r="3799" ht="22.5" customHeight="1" spans="1:16">
      <c r="A3799" s="36" t="s">
        <v>9</v>
      </c>
      <c r="B3799" s="37" t="s">
        <v>62</v>
      </c>
      <c r="C3799" s="38">
        <v>43969</v>
      </c>
      <c r="D3799" s="37" t="str">
        <f t="shared" si="413"/>
        <v>May</v>
      </c>
      <c r="E3799" s="37">
        <f t="shared" si="414"/>
        <v>2020</v>
      </c>
      <c r="F3799" s="39">
        <v>140</v>
      </c>
      <c r="G3799" s="40">
        <v>30.56</v>
      </c>
      <c r="H3799" s="41">
        <f t="shared" si="415"/>
        <v>4278.4</v>
      </c>
      <c r="I3799" s="42">
        <v>0.15</v>
      </c>
      <c r="J3799" s="31" t="str">
        <f t="shared" si="416"/>
        <v>High (11–15%)</v>
      </c>
      <c r="K3799" s="41">
        <f t="shared" si="417"/>
        <v>641.76</v>
      </c>
      <c r="L3799" s="41">
        <f t="shared" si="418"/>
        <v>3636.64</v>
      </c>
      <c r="M3799" s="39">
        <v>0</v>
      </c>
      <c r="N3799" s="43">
        <f t="shared" si="419"/>
        <v>0</v>
      </c>
      <c r="O3799" s="44" t="s">
        <v>32</v>
      </c>
      <c r="P3799" s="45" t="s">
        <v>28</v>
      </c>
    </row>
    <row r="3800" ht="22.5" customHeight="1" spans="1:16">
      <c r="A3800" s="46" t="s">
        <v>48</v>
      </c>
      <c r="B3800" s="47" t="s">
        <v>49</v>
      </c>
      <c r="C3800" s="48">
        <v>43983</v>
      </c>
      <c r="D3800" s="47" t="str">
        <f t="shared" si="413"/>
        <v>June</v>
      </c>
      <c r="E3800" s="47">
        <f t="shared" si="414"/>
        <v>2020</v>
      </c>
      <c r="F3800" s="49">
        <v>144</v>
      </c>
      <c r="G3800" s="50">
        <v>48.12</v>
      </c>
      <c r="H3800" s="51">
        <f t="shared" si="415"/>
        <v>6929.28</v>
      </c>
      <c r="I3800" s="52">
        <v>0.1</v>
      </c>
      <c r="J3800" s="31" t="str">
        <f t="shared" si="416"/>
        <v>Moderate (6–10%)</v>
      </c>
      <c r="K3800" s="51">
        <f t="shared" si="417"/>
        <v>692.928</v>
      </c>
      <c r="L3800" s="51">
        <f t="shared" si="418"/>
        <v>6236.352</v>
      </c>
      <c r="M3800" s="49">
        <v>0</v>
      </c>
      <c r="N3800" s="53">
        <f t="shared" si="419"/>
        <v>0</v>
      </c>
      <c r="O3800" s="54" t="s">
        <v>31</v>
      </c>
      <c r="P3800" s="55" t="s">
        <v>28</v>
      </c>
    </row>
    <row r="3801" ht="22.5" customHeight="1" spans="1:16">
      <c r="A3801" s="36" t="s">
        <v>9</v>
      </c>
      <c r="B3801" s="37" t="s">
        <v>62</v>
      </c>
      <c r="C3801" s="38">
        <v>43990</v>
      </c>
      <c r="D3801" s="37" t="str">
        <f t="shared" si="413"/>
        <v>June</v>
      </c>
      <c r="E3801" s="37">
        <f t="shared" si="414"/>
        <v>2020</v>
      </c>
      <c r="F3801" s="39">
        <v>140</v>
      </c>
      <c r="G3801" s="40">
        <v>46.23</v>
      </c>
      <c r="H3801" s="41">
        <f t="shared" si="415"/>
        <v>6472.2</v>
      </c>
      <c r="I3801" s="42">
        <v>0.1</v>
      </c>
      <c r="J3801" s="31" t="str">
        <f t="shared" si="416"/>
        <v>Moderate (6–10%)</v>
      </c>
      <c r="K3801" s="41">
        <f t="shared" si="417"/>
        <v>647.22</v>
      </c>
      <c r="L3801" s="41">
        <f t="shared" si="418"/>
        <v>5824.98</v>
      </c>
      <c r="M3801" s="39">
        <v>2</v>
      </c>
      <c r="N3801" s="43">
        <f t="shared" si="419"/>
        <v>0.0142857142857143</v>
      </c>
      <c r="O3801" s="44" t="s">
        <v>32</v>
      </c>
      <c r="P3801" s="45" t="s">
        <v>30</v>
      </c>
    </row>
    <row r="3802" ht="22.5" customHeight="1" spans="1:16">
      <c r="A3802" s="46" t="s">
        <v>59</v>
      </c>
      <c r="B3802" s="47" t="s">
        <v>60</v>
      </c>
      <c r="C3802" s="48">
        <v>43997</v>
      </c>
      <c r="D3802" s="47" t="str">
        <f t="shared" si="413"/>
        <v>June</v>
      </c>
      <c r="E3802" s="47">
        <f t="shared" si="414"/>
        <v>2020</v>
      </c>
      <c r="F3802" s="49">
        <v>144</v>
      </c>
      <c r="G3802" s="50">
        <v>51.55</v>
      </c>
      <c r="H3802" s="51">
        <f t="shared" si="415"/>
        <v>7423.2</v>
      </c>
      <c r="I3802" s="52">
        <v>0.19</v>
      </c>
      <c r="J3802" s="31" t="str">
        <f t="shared" si="416"/>
        <v>Very High (16–20%)</v>
      </c>
      <c r="K3802" s="51">
        <f t="shared" si="417"/>
        <v>1410.408</v>
      </c>
      <c r="L3802" s="51">
        <f t="shared" si="418"/>
        <v>6012.792</v>
      </c>
      <c r="M3802" s="49">
        <v>2</v>
      </c>
      <c r="N3802" s="53">
        <f t="shared" si="419"/>
        <v>0.0138888888888889</v>
      </c>
      <c r="O3802" s="54" t="s">
        <v>31</v>
      </c>
      <c r="P3802" s="55" t="s">
        <v>28</v>
      </c>
    </row>
    <row r="3803" ht="22.5" customHeight="1" spans="1:16">
      <c r="A3803" s="36" t="s">
        <v>56</v>
      </c>
      <c r="B3803" s="37" t="s">
        <v>57</v>
      </c>
      <c r="C3803" s="38">
        <v>44004</v>
      </c>
      <c r="D3803" s="37" t="str">
        <f t="shared" si="413"/>
        <v>June</v>
      </c>
      <c r="E3803" s="37">
        <f t="shared" si="414"/>
        <v>2020</v>
      </c>
      <c r="F3803" s="39">
        <v>158</v>
      </c>
      <c r="G3803" s="40">
        <v>30.88</v>
      </c>
      <c r="H3803" s="41">
        <f t="shared" si="415"/>
        <v>4879.04</v>
      </c>
      <c r="I3803" s="42">
        <v>0.12</v>
      </c>
      <c r="J3803" s="31" t="str">
        <f t="shared" si="416"/>
        <v>High (11–15%)</v>
      </c>
      <c r="K3803" s="41">
        <f t="shared" si="417"/>
        <v>585.4848</v>
      </c>
      <c r="L3803" s="41">
        <f t="shared" si="418"/>
        <v>4293.5552</v>
      </c>
      <c r="M3803" s="39">
        <v>2</v>
      </c>
      <c r="N3803" s="43">
        <f t="shared" si="419"/>
        <v>0.0126582278481013</v>
      </c>
      <c r="O3803" s="44" t="s">
        <v>32</v>
      </c>
      <c r="P3803" s="45" t="s">
        <v>28</v>
      </c>
    </row>
    <row r="3804" ht="22.5" customHeight="1" spans="1:16">
      <c r="A3804" s="46" t="s">
        <v>59</v>
      </c>
      <c r="B3804" s="47" t="s">
        <v>60</v>
      </c>
      <c r="C3804" s="48">
        <v>44032</v>
      </c>
      <c r="D3804" s="47" t="str">
        <f t="shared" si="413"/>
        <v>July</v>
      </c>
      <c r="E3804" s="47">
        <f t="shared" si="414"/>
        <v>2020</v>
      </c>
      <c r="F3804" s="49">
        <v>143</v>
      </c>
      <c r="G3804" s="50">
        <v>41.62</v>
      </c>
      <c r="H3804" s="51">
        <f t="shared" si="415"/>
        <v>5951.66</v>
      </c>
      <c r="I3804" s="52">
        <v>0.23</v>
      </c>
      <c r="J3804" s="31" t="str">
        <f t="shared" si="416"/>
        <v>Maximum (21–25%)</v>
      </c>
      <c r="K3804" s="51">
        <f t="shared" si="417"/>
        <v>1368.8818</v>
      </c>
      <c r="L3804" s="51">
        <f t="shared" si="418"/>
        <v>4582.7782</v>
      </c>
      <c r="M3804" s="49">
        <v>1</v>
      </c>
      <c r="N3804" s="53">
        <f t="shared" si="419"/>
        <v>0.00699300699300699</v>
      </c>
      <c r="O3804" s="54" t="s">
        <v>33</v>
      </c>
      <c r="P3804" s="55" t="s">
        <v>28</v>
      </c>
    </row>
    <row r="3805" ht="22.5" customHeight="1" spans="1:16">
      <c r="A3805" s="36" t="s">
        <v>54</v>
      </c>
      <c r="B3805" s="37" t="s">
        <v>55</v>
      </c>
      <c r="C3805" s="38">
        <v>44039</v>
      </c>
      <c r="D3805" s="37" t="str">
        <f t="shared" si="413"/>
        <v>July</v>
      </c>
      <c r="E3805" s="37">
        <f t="shared" si="414"/>
        <v>2020</v>
      </c>
      <c r="F3805" s="39">
        <v>153</v>
      </c>
      <c r="G3805" s="40">
        <v>26.9</v>
      </c>
      <c r="H3805" s="41">
        <f t="shared" si="415"/>
        <v>4115.7</v>
      </c>
      <c r="I3805" s="42">
        <v>0.09</v>
      </c>
      <c r="J3805" s="31" t="str">
        <f t="shared" si="416"/>
        <v>Moderate (6–10%)</v>
      </c>
      <c r="K3805" s="41">
        <f t="shared" si="417"/>
        <v>370.413</v>
      </c>
      <c r="L3805" s="41">
        <f t="shared" si="418"/>
        <v>3745.287</v>
      </c>
      <c r="M3805" s="39">
        <v>1</v>
      </c>
      <c r="N3805" s="43">
        <f t="shared" si="419"/>
        <v>0.0065359477124183</v>
      </c>
      <c r="O3805" s="44" t="s">
        <v>32</v>
      </c>
      <c r="P3805" s="45" t="s">
        <v>28</v>
      </c>
    </row>
    <row r="3806" ht="22.5" customHeight="1" spans="1:16">
      <c r="A3806" s="46" t="s">
        <v>64</v>
      </c>
      <c r="B3806" s="47" t="s">
        <v>65</v>
      </c>
      <c r="C3806" s="48">
        <v>44067</v>
      </c>
      <c r="D3806" s="47" t="str">
        <f t="shared" si="413"/>
        <v>August</v>
      </c>
      <c r="E3806" s="47">
        <f t="shared" si="414"/>
        <v>2020</v>
      </c>
      <c r="F3806" s="49">
        <v>168</v>
      </c>
      <c r="G3806" s="50">
        <v>21.03</v>
      </c>
      <c r="H3806" s="51">
        <f t="shared" si="415"/>
        <v>3533.04</v>
      </c>
      <c r="I3806" s="52">
        <v>0.07</v>
      </c>
      <c r="J3806" s="31" t="str">
        <f t="shared" si="416"/>
        <v>Moderate (6–10%)</v>
      </c>
      <c r="K3806" s="51">
        <f t="shared" si="417"/>
        <v>247.3128</v>
      </c>
      <c r="L3806" s="51">
        <f t="shared" si="418"/>
        <v>3285.7272</v>
      </c>
      <c r="M3806" s="49">
        <v>3</v>
      </c>
      <c r="N3806" s="53">
        <f t="shared" si="419"/>
        <v>0.0178571428571429</v>
      </c>
      <c r="O3806" s="54" t="s">
        <v>32</v>
      </c>
      <c r="P3806" s="55" t="s">
        <v>29</v>
      </c>
    </row>
    <row r="3807" ht="22.5" customHeight="1" spans="1:16">
      <c r="A3807" s="36" t="s">
        <v>48</v>
      </c>
      <c r="B3807" s="37" t="s">
        <v>49</v>
      </c>
      <c r="C3807" s="38">
        <v>44074</v>
      </c>
      <c r="D3807" s="37" t="str">
        <f t="shared" si="413"/>
        <v>August</v>
      </c>
      <c r="E3807" s="37">
        <f t="shared" si="414"/>
        <v>2020</v>
      </c>
      <c r="F3807" s="39">
        <v>142</v>
      </c>
      <c r="G3807" s="40">
        <v>29.66</v>
      </c>
      <c r="H3807" s="41">
        <f t="shared" si="415"/>
        <v>4211.72</v>
      </c>
      <c r="I3807" s="42">
        <v>0.07</v>
      </c>
      <c r="J3807" s="31" t="str">
        <f t="shared" si="416"/>
        <v>Moderate (6–10%)</v>
      </c>
      <c r="K3807" s="41">
        <f t="shared" si="417"/>
        <v>294.8204</v>
      </c>
      <c r="L3807" s="41">
        <f t="shared" si="418"/>
        <v>3916.8996</v>
      </c>
      <c r="M3807" s="39">
        <v>0</v>
      </c>
      <c r="N3807" s="43">
        <f t="shared" si="419"/>
        <v>0</v>
      </c>
      <c r="O3807" s="44" t="s">
        <v>33</v>
      </c>
      <c r="P3807" s="45" t="s">
        <v>28</v>
      </c>
    </row>
    <row r="3808" ht="22.5" customHeight="1" spans="1:16">
      <c r="A3808" s="46" t="s">
        <v>61</v>
      </c>
      <c r="B3808" s="47" t="s">
        <v>62</v>
      </c>
      <c r="C3808" s="48">
        <v>44081</v>
      </c>
      <c r="D3808" s="47" t="str">
        <f t="shared" si="413"/>
        <v>September</v>
      </c>
      <c r="E3808" s="47">
        <f t="shared" si="414"/>
        <v>2020</v>
      </c>
      <c r="F3808" s="49">
        <v>164</v>
      </c>
      <c r="G3808" s="50">
        <v>18.39</v>
      </c>
      <c r="H3808" s="51">
        <f t="shared" si="415"/>
        <v>3015.96</v>
      </c>
      <c r="I3808" s="52">
        <v>0.24</v>
      </c>
      <c r="J3808" s="31" t="str">
        <f t="shared" si="416"/>
        <v>Maximum (21–25%)</v>
      </c>
      <c r="K3808" s="51">
        <f t="shared" si="417"/>
        <v>723.8304</v>
      </c>
      <c r="L3808" s="51">
        <f t="shared" si="418"/>
        <v>2292.1296</v>
      </c>
      <c r="M3808" s="49">
        <v>0</v>
      </c>
      <c r="N3808" s="53">
        <f t="shared" si="419"/>
        <v>0</v>
      </c>
      <c r="O3808" s="54" t="s">
        <v>33</v>
      </c>
      <c r="P3808" s="55" t="s">
        <v>29</v>
      </c>
    </row>
    <row r="3809" ht="22.5" customHeight="1" spans="1:16">
      <c r="A3809" s="36" t="s">
        <v>56</v>
      </c>
      <c r="B3809" s="37" t="s">
        <v>57</v>
      </c>
      <c r="C3809" s="38">
        <v>44088</v>
      </c>
      <c r="D3809" s="37" t="str">
        <f t="shared" si="413"/>
        <v>September</v>
      </c>
      <c r="E3809" s="37">
        <f t="shared" si="414"/>
        <v>2020</v>
      </c>
      <c r="F3809" s="39">
        <v>153</v>
      </c>
      <c r="G3809" s="40">
        <v>29.11</v>
      </c>
      <c r="H3809" s="41">
        <f t="shared" si="415"/>
        <v>4453.83</v>
      </c>
      <c r="I3809" s="42">
        <v>0.24</v>
      </c>
      <c r="J3809" s="31" t="str">
        <f t="shared" si="416"/>
        <v>Maximum (21–25%)</v>
      </c>
      <c r="K3809" s="41">
        <f t="shared" si="417"/>
        <v>1068.9192</v>
      </c>
      <c r="L3809" s="41">
        <f t="shared" si="418"/>
        <v>3384.9108</v>
      </c>
      <c r="M3809" s="39">
        <v>0</v>
      </c>
      <c r="N3809" s="43">
        <f t="shared" si="419"/>
        <v>0</v>
      </c>
      <c r="O3809" s="44" t="s">
        <v>32</v>
      </c>
      <c r="P3809" s="45" t="s">
        <v>28</v>
      </c>
    </row>
    <row r="3810" ht="22.5" customHeight="1" spans="1:16">
      <c r="A3810" s="46" t="s">
        <v>9</v>
      </c>
      <c r="B3810" s="47" t="s">
        <v>62</v>
      </c>
      <c r="C3810" s="48">
        <v>44102</v>
      </c>
      <c r="D3810" s="47" t="str">
        <f t="shared" si="413"/>
        <v>September</v>
      </c>
      <c r="E3810" s="47">
        <f t="shared" si="414"/>
        <v>2020</v>
      </c>
      <c r="F3810" s="49">
        <v>141</v>
      </c>
      <c r="G3810" s="50">
        <v>46.3</v>
      </c>
      <c r="H3810" s="51">
        <f t="shared" si="415"/>
        <v>6528.3</v>
      </c>
      <c r="I3810" s="52">
        <v>0.15</v>
      </c>
      <c r="J3810" s="31" t="str">
        <f t="shared" si="416"/>
        <v>High (11–15%)</v>
      </c>
      <c r="K3810" s="51">
        <f t="shared" si="417"/>
        <v>979.245</v>
      </c>
      <c r="L3810" s="51">
        <f t="shared" si="418"/>
        <v>5549.055</v>
      </c>
      <c r="M3810" s="49">
        <v>1</v>
      </c>
      <c r="N3810" s="53">
        <f t="shared" si="419"/>
        <v>0.00709219858156028</v>
      </c>
      <c r="O3810" s="54" t="s">
        <v>32</v>
      </c>
      <c r="P3810" s="55" t="s">
        <v>29</v>
      </c>
    </row>
    <row r="3811" ht="22.5" customHeight="1" spans="1:16">
      <c r="A3811" s="36" t="s">
        <v>7</v>
      </c>
      <c r="B3811" s="37" t="s">
        <v>47</v>
      </c>
      <c r="C3811" s="38">
        <v>44109</v>
      </c>
      <c r="D3811" s="37" t="str">
        <f t="shared" si="413"/>
        <v>October</v>
      </c>
      <c r="E3811" s="37">
        <f t="shared" si="414"/>
        <v>2020</v>
      </c>
      <c r="F3811" s="39">
        <v>149</v>
      </c>
      <c r="G3811" s="40">
        <v>13.74</v>
      </c>
      <c r="H3811" s="41">
        <f t="shared" si="415"/>
        <v>2047.26</v>
      </c>
      <c r="I3811" s="42">
        <v>0.18</v>
      </c>
      <c r="J3811" s="31" t="str">
        <f t="shared" si="416"/>
        <v>Very High (16–20%)</v>
      </c>
      <c r="K3811" s="41">
        <f t="shared" si="417"/>
        <v>368.5068</v>
      </c>
      <c r="L3811" s="41">
        <f t="shared" si="418"/>
        <v>1678.7532</v>
      </c>
      <c r="M3811" s="39">
        <v>3</v>
      </c>
      <c r="N3811" s="43">
        <f t="shared" si="419"/>
        <v>0.0201342281879195</v>
      </c>
      <c r="O3811" s="44" t="s">
        <v>33</v>
      </c>
      <c r="P3811" s="45" t="s">
        <v>29</v>
      </c>
    </row>
    <row r="3812" ht="22.5" customHeight="1" spans="1:16">
      <c r="A3812" s="46" t="s">
        <v>63</v>
      </c>
      <c r="B3812" s="47" t="s">
        <v>57</v>
      </c>
      <c r="C3812" s="48">
        <v>44116</v>
      </c>
      <c r="D3812" s="47" t="str">
        <f t="shared" si="413"/>
        <v>October</v>
      </c>
      <c r="E3812" s="47">
        <f t="shared" si="414"/>
        <v>2020</v>
      </c>
      <c r="F3812" s="49">
        <v>170</v>
      </c>
      <c r="G3812" s="50">
        <v>51.48</v>
      </c>
      <c r="H3812" s="51">
        <f t="shared" si="415"/>
        <v>8751.6</v>
      </c>
      <c r="I3812" s="52">
        <v>0.02</v>
      </c>
      <c r="J3812" s="31" t="str">
        <f t="shared" si="416"/>
        <v>Low (1–5%)</v>
      </c>
      <c r="K3812" s="51">
        <f t="shared" si="417"/>
        <v>175.032000000001</v>
      </c>
      <c r="L3812" s="51">
        <f t="shared" si="418"/>
        <v>8576.568</v>
      </c>
      <c r="M3812" s="49">
        <v>4</v>
      </c>
      <c r="N3812" s="53">
        <f t="shared" si="419"/>
        <v>0.0235294117647059</v>
      </c>
      <c r="O3812" s="54" t="s">
        <v>33</v>
      </c>
      <c r="P3812" s="55" t="s">
        <v>29</v>
      </c>
    </row>
    <row r="3813" ht="22.5" customHeight="1" spans="1:16">
      <c r="A3813" s="36" t="s">
        <v>56</v>
      </c>
      <c r="B3813" s="37" t="s">
        <v>57</v>
      </c>
      <c r="C3813" s="38">
        <v>44123</v>
      </c>
      <c r="D3813" s="37" t="str">
        <f t="shared" si="413"/>
        <v>October</v>
      </c>
      <c r="E3813" s="37">
        <f t="shared" si="414"/>
        <v>2020</v>
      </c>
      <c r="F3813" s="39">
        <v>118</v>
      </c>
      <c r="G3813" s="40">
        <v>48.72</v>
      </c>
      <c r="H3813" s="41">
        <f t="shared" si="415"/>
        <v>5748.96</v>
      </c>
      <c r="I3813" s="42">
        <v>0.15</v>
      </c>
      <c r="J3813" s="31" t="str">
        <f t="shared" si="416"/>
        <v>High (11–15%)</v>
      </c>
      <c r="K3813" s="41">
        <f t="shared" si="417"/>
        <v>862.344</v>
      </c>
      <c r="L3813" s="41">
        <f t="shared" si="418"/>
        <v>4886.616</v>
      </c>
      <c r="M3813" s="39">
        <v>1</v>
      </c>
      <c r="N3813" s="43">
        <f t="shared" si="419"/>
        <v>0.00847457627118644</v>
      </c>
      <c r="O3813" s="44" t="s">
        <v>32</v>
      </c>
      <c r="P3813" s="45" t="s">
        <v>28</v>
      </c>
    </row>
    <row r="3814" ht="22.5" customHeight="1" spans="1:16">
      <c r="A3814" s="46" t="s">
        <v>63</v>
      </c>
      <c r="B3814" s="47" t="s">
        <v>57</v>
      </c>
      <c r="C3814" s="48">
        <v>44137</v>
      </c>
      <c r="D3814" s="47" t="str">
        <f t="shared" si="413"/>
        <v>November</v>
      </c>
      <c r="E3814" s="47">
        <f t="shared" si="414"/>
        <v>2020</v>
      </c>
      <c r="F3814" s="49">
        <v>164</v>
      </c>
      <c r="G3814" s="50">
        <v>20.88</v>
      </c>
      <c r="H3814" s="51">
        <f t="shared" si="415"/>
        <v>3424.32</v>
      </c>
      <c r="I3814" s="52">
        <v>0.15</v>
      </c>
      <c r="J3814" s="31" t="str">
        <f t="shared" si="416"/>
        <v>High (11–15%)</v>
      </c>
      <c r="K3814" s="51">
        <f t="shared" si="417"/>
        <v>513.648</v>
      </c>
      <c r="L3814" s="51">
        <f t="shared" si="418"/>
        <v>2910.672</v>
      </c>
      <c r="M3814" s="49">
        <v>4</v>
      </c>
      <c r="N3814" s="53">
        <f t="shared" si="419"/>
        <v>0.024390243902439</v>
      </c>
      <c r="O3814" s="54" t="s">
        <v>33</v>
      </c>
      <c r="P3814" s="55" t="s">
        <v>30</v>
      </c>
    </row>
    <row r="3815" ht="22.5" customHeight="1" spans="1:16">
      <c r="A3815" s="36" t="s">
        <v>52</v>
      </c>
      <c r="B3815" s="37" t="s">
        <v>53</v>
      </c>
      <c r="C3815" s="38">
        <v>44144</v>
      </c>
      <c r="D3815" s="37" t="str">
        <f t="shared" si="413"/>
        <v>November</v>
      </c>
      <c r="E3815" s="37">
        <f t="shared" si="414"/>
        <v>2020</v>
      </c>
      <c r="F3815" s="39">
        <v>148</v>
      </c>
      <c r="G3815" s="40">
        <v>37.27</v>
      </c>
      <c r="H3815" s="41">
        <f t="shared" si="415"/>
        <v>5515.96</v>
      </c>
      <c r="I3815" s="42">
        <v>0.18</v>
      </c>
      <c r="J3815" s="31" t="str">
        <f t="shared" si="416"/>
        <v>Very High (16–20%)</v>
      </c>
      <c r="K3815" s="41">
        <f t="shared" si="417"/>
        <v>992.8728</v>
      </c>
      <c r="L3815" s="41">
        <f t="shared" si="418"/>
        <v>4523.0872</v>
      </c>
      <c r="M3815" s="39">
        <v>2</v>
      </c>
      <c r="N3815" s="43">
        <f t="shared" si="419"/>
        <v>0.0135135135135135</v>
      </c>
      <c r="O3815" s="44" t="s">
        <v>32</v>
      </c>
      <c r="P3815" s="45" t="s">
        <v>30</v>
      </c>
    </row>
    <row r="3816" ht="22.5" customHeight="1" spans="1:16">
      <c r="A3816" s="46" t="s">
        <v>59</v>
      </c>
      <c r="B3816" s="47" t="s">
        <v>60</v>
      </c>
      <c r="C3816" s="48">
        <v>44144</v>
      </c>
      <c r="D3816" s="47" t="str">
        <f t="shared" si="413"/>
        <v>November</v>
      </c>
      <c r="E3816" s="47">
        <f t="shared" si="414"/>
        <v>2020</v>
      </c>
      <c r="F3816" s="49">
        <v>163</v>
      </c>
      <c r="G3816" s="50">
        <v>13.76</v>
      </c>
      <c r="H3816" s="51">
        <f t="shared" si="415"/>
        <v>2242.88</v>
      </c>
      <c r="I3816" s="52">
        <v>0.04</v>
      </c>
      <c r="J3816" s="31" t="str">
        <f t="shared" si="416"/>
        <v>Low (1–5%)</v>
      </c>
      <c r="K3816" s="51">
        <f t="shared" si="417"/>
        <v>89.7152000000001</v>
      </c>
      <c r="L3816" s="51">
        <f t="shared" si="418"/>
        <v>2153.1648</v>
      </c>
      <c r="M3816" s="49">
        <v>0</v>
      </c>
      <c r="N3816" s="53">
        <f t="shared" si="419"/>
        <v>0</v>
      </c>
      <c r="O3816" s="54" t="s">
        <v>32</v>
      </c>
      <c r="P3816" s="55" t="s">
        <v>29</v>
      </c>
    </row>
    <row r="3817" ht="22.5" customHeight="1" spans="1:16">
      <c r="A3817" s="36" t="s">
        <v>54</v>
      </c>
      <c r="B3817" s="37" t="s">
        <v>55</v>
      </c>
      <c r="C3817" s="38">
        <v>44144</v>
      </c>
      <c r="D3817" s="37" t="str">
        <f t="shared" si="413"/>
        <v>November</v>
      </c>
      <c r="E3817" s="37">
        <f t="shared" si="414"/>
        <v>2020</v>
      </c>
      <c r="F3817" s="39">
        <v>154</v>
      </c>
      <c r="G3817" s="40">
        <v>45.52</v>
      </c>
      <c r="H3817" s="41">
        <f t="shared" si="415"/>
        <v>7010.08</v>
      </c>
      <c r="I3817" s="42">
        <v>0.22</v>
      </c>
      <c r="J3817" s="31" t="str">
        <f t="shared" si="416"/>
        <v>Maximum (21–25%)</v>
      </c>
      <c r="K3817" s="41">
        <f t="shared" si="417"/>
        <v>1542.2176</v>
      </c>
      <c r="L3817" s="41">
        <f t="shared" si="418"/>
        <v>5467.8624</v>
      </c>
      <c r="M3817" s="39">
        <v>2</v>
      </c>
      <c r="N3817" s="43">
        <f t="shared" si="419"/>
        <v>0.012987012987013</v>
      </c>
      <c r="O3817" s="44" t="s">
        <v>31</v>
      </c>
      <c r="P3817" s="45" t="s">
        <v>28</v>
      </c>
    </row>
    <row r="3818" ht="22.5" customHeight="1" spans="1:16">
      <c r="A3818" s="46" t="s">
        <v>48</v>
      </c>
      <c r="B3818" s="47" t="s">
        <v>49</v>
      </c>
      <c r="C3818" s="48">
        <v>44151</v>
      </c>
      <c r="D3818" s="47" t="str">
        <f t="shared" si="413"/>
        <v>November</v>
      </c>
      <c r="E3818" s="47">
        <f t="shared" si="414"/>
        <v>2020</v>
      </c>
      <c r="F3818" s="49">
        <v>140</v>
      </c>
      <c r="G3818" s="50">
        <v>19.62</v>
      </c>
      <c r="H3818" s="51">
        <f t="shared" si="415"/>
        <v>2746.8</v>
      </c>
      <c r="I3818" s="52">
        <v>0.08</v>
      </c>
      <c r="J3818" s="31" t="str">
        <f t="shared" si="416"/>
        <v>Moderate (6–10%)</v>
      </c>
      <c r="K3818" s="51">
        <f t="shared" si="417"/>
        <v>219.744</v>
      </c>
      <c r="L3818" s="51">
        <f t="shared" si="418"/>
        <v>2527.056</v>
      </c>
      <c r="M3818" s="49">
        <v>3</v>
      </c>
      <c r="N3818" s="53">
        <f t="shared" si="419"/>
        <v>0.0214285714285714</v>
      </c>
      <c r="O3818" s="54" t="s">
        <v>31</v>
      </c>
      <c r="P3818" s="55" t="s">
        <v>29</v>
      </c>
    </row>
    <row r="3819" ht="22.5" customHeight="1" spans="1:16">
      <c r="A3819" s="36" t="s">
        <v>8</v>
      </c>
      <c r="B3819" s="37" t="s">
        <v>45</v>
      </c>
      <c r="C3819" s="38">
        <v>44158</v>
      </c>
      <c r="D3819" s="37" t="str">
        <f t="shared" si="413"/>
        <v>November</v>
      </c>
      <c r="E3819" s="37">
        <f t="shared" si="414"/>
        <v>2020</v>
      </c>
      <c r="F3819" s="39">
        <v>138</v>
      </c>
      <c r="G3819" s="40">
        <v>16.31</v>
      </c>
      <c r="H3819" s="41">
        <f t="shared" si="415"/>
        <v>2250.78</v>
      </c>
      <c r="I3819" s="42">
        <v>0.06</v>
      </c>
      <c r="J3819" s="31" t="str">
        <f t="shared" si="416"/>
        <v>Moderate (6–10%)</v>
      </c>
      <c r="K3819" s="41">
        <f t="shared" si="417"/>
        <v>135.0468</v>
      </c>
      <c r="L3819" s="41">
        <f t="shared" si="418"/>
        <v>2115.7332</v>
      </c>
      <c r="M3819" s="39">
        <v>2</v>
      </c>
      <c r="N3819" s="43">
        <f t="shared" si="419"/>
        <v>0.0144927536231884</v>
      </c>
      <c r="O3819" s="44" t="s">
        <v>32</v>
      </c>
      <c r="P3819" s="45" t="s">
        <v>30</v>
      </c>
    </row>
    <row r="3820" ht="22.5" customHeight="1" spans="1:16">
      <c r="A3820" s="46" t="s">
        <v>9</v>
      </c>
      <c r="B3820" s="47" t="s">
        <v>62</v>
      </c>
      <c r="C3820" s="48">
        <v>44158</v>
      </c>
      <c r="D3820" s="47" t="str">
        <f t="shared" si="413"/>
        <v>November</v>
      </c>
      <c r="E3820" s="47">
        <f t="shared" si="414"/>
        <v>2020</v>
      </c>
      <c r="F3820" s="49">
        <v>170</v>
      </c>
      <c r="G3820" s="50">
        <v>54.79</v>
      </c>
      <c r="H3820" s="51">
        <f t="shared" si="415"/>
        <v>9314.3</v>
      </c>
      <c r="I3820" s="52">
        <v>0.13</v>
      </c>
      <c r="J3820" s="31" t="str">
        <f t="shared" si="416"/>
        <v>High (11–15%)</v>
      </c>
      <c r="K3820" s="51">
        <f t="shared" si="417"/>
        <v>1210.859</v>
      </c>
      <c r="L3820" s="51">
        <f t="shared" si="418"/>
        <v>8103.441</v>
      </c>
      <c r="M3820" s="49">
        <v>2</v>
      </c>
      <c r="N3820" s="53">
        <f t="shared" si="419"/>
        <v>0.0117647058823529</v>
      </c>
      <c r="O3820" s="54" t="s">
        <v>32</v>
      </c>
      <c r="P3820" s="55" t="s">
        <v>29</v>
      </c>
    </row>
    <row r="3821" ht="22.5" customHeight="1" spans="1:16">
      <c r="A3821" s="36" t="s">
        <v>64</v>
      </c>
      <c r="B3821" s="37" t="s">
        <v>65</v>
      </c>
      <c r="C3821" s="38">
        <v>44165</v>
      </c>
      <c r="D3821" s="37" t="str">
        <f t="shared" si="413"/>
        <v>November</v>
      </c>
      <c r="E3821" s="37">
        <f t="shared" si="414"/>
        <v>2020</v>
      </c>
      <c r="F3821" s="39">
        <v>157</v>
      </c>
      <c r="G3821" s="40">
        <v>49.93</v>
      </c>
      <c r="H3821" s="41">
        <f t="shared" si="415"/>
        <v>7839.01</v>
      </c>
      <c r="I3821" s="42">
        <v>0.22</v>
      </c>
      <c r="J3821" s="31" t="str">
        <f t="shared" si="416"/>
        <v>Maximum (21–25%)</v>
      </c>
      <c r="K3821" s="41">
        <f t="shared" si="417"/>
        <v>1724.5822</v>
      </c>
      <c r="L3821" s="41">
        <f t="shared" si="418"/>
        <v>6114.4278</v>
      </c>
      <c r="M3821" s="39">
        <v>2</v>
      </c>
      <c r="N3821" s="43">
        <f t="shared" si="419"/>
        <v>0.0127388535031847</v>
      </c>
      <c r="O3821" s="44" t="s">
        <v>31</v>
      </c>
      <c r="P3821" s="45" t="s">
        <v>28</v>
      </c>
    </row>
    <row r="3822" ht="22.5" customHeight="1" spans="1:16">
      <c r="A3822" s="46" t="s">
        <v>59</v>
      </c>
      <c r="B3822" s="47" t="s">
        <v>60</v>
      </c>
      <c r="C3822" s="48">
        <v>44165</v>
      </c>
      <c r="D3822" s="47" t="str">
        <f t="shared" si="413"/>
        <v>November</v>
      </c>
      <c r="E3822" s="47">
        <f t="shared" si="414"/>
        <v>2020</v>
      </c>
      <c r="F3822" s="49">
        <v>170</v>
      </c>
      <c r="G3822" s="50">
        <v>49.76</v>
      </c>
      <c r="H3822" s="51">
        <f t="shared" si="415"/>
        <v>8459.2</v>
      </c>
      <c r="I3822" s="52">
        <v>0.08</v>
      </c>
      <c r="J3822" s="31" t="str">
        <f t="shared" si="416"/>
        <v>Moderate (6–10%)</v>
      </c>
      <c r="K3822" s="51">
        <f t="shared" si="417"/>
        <v>676.736</v>
      </c>
      <c r="L3822" s="51">
        <f t="shared" si="418"/>
        <v>7782.464</v>
      </c>
      <c r="M3822" s="49">
        <v>5</v>
      </c>
      <c r="N3822" s="53">
        <f t="shared" si="419"/>
        <v>0.0294117647058824</v>
      </c>
      <c r="O3822" s="54" t="s">
        <v>33</v>
      </c>
      <c r="P3822" s="55" t="s">
        <v>30</v>
      </c>
    </row>
    <row r="3823" ht="22.5" customHeight="1" spans="1:16">
      <c r="A3823" s="36" t="s">
        <v>56</v>
      </c>
      <c r="B3823" s="37" t="s">
        <v>57</v>
      </c>
      <c r="C3823" s="38">
        <v>44165</v>
      </c>
      <c r="D3823" s="37" t="str">
        <f t="shared" si="413"/>
        <v>November</v>
      </c>
      <c r="E3823" s="37">
        <f t="shared" si="414"/>
        <v>2020</v>
      </c>
      <c r="F3823" s="39">
        <v>184</v>
      </c>
      <c r="G3823" s="40">
        <v>24.97</v>
      </c>
      <c r="H3823" s="41">
        <f t="shared" si="415"/>
        <v>4594.48</v>
      </c>
      <c r="I3823" s="42">
        <v>0.02</v>
      </c>
      <c r="J3823" s="31" t="str">
        <f t="shared" si="416"/>
        <v>Low (1–5%)</v>
      </c>
      <c r="K3823" s="41">
        <f t="shared" si="417"/>
        <v>91.8896000000004</v>
      </c>
      <c r="L3823" s="41">
        <f t="shared" si="418"/>
        <v>4502.5904</v>
      </c>
      <c r="M3823" s="39">
        <v>1</v>
      </c>
      <c r="N3823" s="43">
        <f t="shared" si="419"/>
        <v>0.00543478260869565</v>
      </c>
      <c r="O3823" s="44" t="s">
        <v>31</v>
      </c>
      <c r="P3823" s="45" t="s">
        <v>30</v>
      </c>
    </row>
    <row r="3824" ht="22.5" customHeight="1" spans="1:16">
      <c r="A3824" s="46" t="s">
        <v>10</v>
      </c>
      <c r="B3824" s="47" t="s">
        <v>62</v>
      </c>
      <c r="C3824" s="48">
        <v>44172</v>
      </c>
      <c r="D3824" s="47" t="str">
        <f t="shared" si="413"/>
        <v>December</v>
      </c>
      <c r="E3824" s="47">
        <f t="shared" si="414"/>
        <v>2020</v>
      </c>
      <c r="F3824" s="49">
        <v>142</v>
      </c>
      <c r="G3824" s="50">
        <v>12.83</v>
      </c>
      <c r="H3824" s="51">
        <f t="shared" si="415"/>
        <v>1821.86</v>
      </c>
      <c r="I3824" s="52">
        <v>0.04</v>
      </c>
      <c r="J3824" s="31" t="str">
        <f t="shared" si="416"/>
        <v>Low (1–5%)</v>
      </c>
      <c r="K3824" s="51">
        <f t="shared" si="417"/>
        <v>72.8744000000002</v>
      </c>
      <c r="L3824" s="51">
        <f t="shared" si="418"/>
        <v>1748.9856</v>
      </c>
      <c r="M3824" s="49">
        <v>1</v>
      </c>
      <c r="N3824" s="53">
        <f t="shared" si="419"/>
        <v>0.00704225352112676</v>
      </c>
      <c r="O3824" s="54" t="s">
        <v>32</v>
      </c>
      <c r="P3824" s="55" t="s">
        <v>28</v>
      </c>
    </row>
    <row r="3825" ht="22.5" customHeight="1" spans="1:16">
      <c r="A3825" s="36" t="s">
        <v>10</v>
      </c>
      <c r="B3825" s="37" t="s">
        <v>62</v>
      </c>
      <c r="C3825" s="38">
        <v>44179</v>
      </c>
      <c r="D3825" s="37" t="str">
        <f t="shared" si="413"/>
        <v>December</v>
      </c>
      <c r="E3825" s="37">
        <f t="shared" si="414"/>
        <v>2020</v>
      </c>
      <c r="F3825" s="39">
        <v>151</v>
      </c>
      <c r="G3825" s="40">
        <v>37.15</v>
      </c>
      <c r="H3825" s="41">
        <f t="shared" si="415"/>
        <v>5609.65</v>
      </c>
      <c r="I3825" s="42">
        <v>0.23</v>
      </c>
      <c r="J3825" s="31" t="str">
        <f t="shared" si="416"/>
        <v>Maximum (21–25%)</v>
      </c>
      <c r="K3825" s="41">
        <f t="shared" si="417"/>
        <v>1290.2195</v>
      </c>
      <c r="L3825" s="41">
        <f t="shared" si="418"/>
        <v>4319.4305</v>
      </c>
      <c r="M3825" s="39">
        <v>1</v>
      </c>
      <c r="N3825" s="43">
        <f t="shared" si="419"/>
        <v>0.00662251655629139</v>
      </c>
      <c r="O3825" s="44" t="s">
        <v>33</v>
      </c>
      <c r="P3825" s="45" t="s">
        <v>29</v>
      </c>
    </row>
    <row r="3826" ht="22.5" customHeight="1" spans="1:16">
      <c r="A3826" s="46" t="s">
        <v>58</v>
      </c>
      <c r="B3826" s="47" t="s">
        <v>57</v>
      </c>
      <c r="C3826" s="48">
        <v>44186</v>
      </c>
      <c r="D3826" s="47" t="str">
        <f t="shared" si="413"/>
        <v>December</v>
      </c>
      <c r="E3826" s="47">
        <f t="shared" si="414"/>
        <v>2020</v>
      </c>
      <c r="F3826" s="49">
        <v>150</v>
      </c>
      <c r="G3826" s="50">
        <v>47.67</v>
      </c>
      <c r="H3826" s="51">
        <f t="shared" si="415"/>
        <v>7150.5</v>
      </c>
      <c r="I3826" s="52">
        <v>0.2</v>
      </c>
      <c r="J3826" s="31" t="str">
        <f t="shared" si="416"/>
        <v>Very High (16–20%)</v>
      </c>
      <c r="K3826" s="51">
        <f t="shared" si="417"/>
        <v>1430.1</v>
      </c>
      <c r="L3826" s="51">
        <f t="shared" si="418"/>
        <v>5720.4</v>
      </c>
      <c r="M3826" s="49">
        <v>1</v>
      </c>
      <c r="N3826" s="53">
        <f t="shared" si="419"/>
        <v>0.00666666666666667</v>
      </c>
      <c r="O3826" s="54" t="s">
        <v>31</v>
      </c>
      <c r="P3826" s="55" t="s">
        <v>28</v>
      </c>
    </row>
    <row r="3827" ht="22.5" customHeight="1" spans="1:16">
      <c r="A3827" s="36" t="s">
        <v>9</v>
      </c>
      <c r="B3827" s="37" t="s">
        <v>62</v>
      </c>
      <c r="C3827" s="38">
        <v>44186</v>
      </c>
      <c r="D3827" s="37" t="str">
        <f t="shared" si="413"/>
        <v>December</v>
      </c>
      <c r="E3827" s="37">
        <f t="shared" si="414"/>
        <v>2020</v>
      </c>
      <c r="F3827" s="39">
        <v>134</v>
      </c>
      <c r="G3827" s="40">
        <v>39.68</v>
      </c>
      <c r="H3827" s="41">
        <f t="shared" si="415"/>
        <v>5317.12</v>
      </c>
      <c r="I3827" s="42">
        <v>0.06</v>
      </c>
      <c r="J3827" s="31" t="str">
        <f t="shared" si="416"/>
        <v>Moderate (6–10%)</v>
      </c>
      <c r="K3827" s="41">
        <f t="shared" si="417"/>
        <v>319.0272</v>
      </c>
      <c r="L3827" s="41">
        <f t="shared" si="418"/>
        <v>4998.0928</v>
      </c>
      <c r="M3827" s="39">
        <v>1</v>
      </c>
      <c r="N3827" s="43">
        <f t="shared" si="419"/>
        <v>0.00746268656716418</v>
      </c>
      <c r="O3827" s="44" t="s">
        <v>32</v>
      </c>
      <c r="P3827" s="45" t="s">
        <v>28</v>
      </c>
    </row>
    <row r="3828" ht="22.5" customHeight="1" spans="1:16">
      <c r="A3828" s="46" t="s">
        <v>59</v>
      </c>
      <c r="B3828" s="47" t="s">
        <v>60</v>
      </c>
      <c r="C3828" s="48">
        <v>44186</v>
      </c>
      <c r="D3828" s="47" t="str">
        <f t="shared" si="413"/>
        <v>December</v>
      </c>
      <c r="E3828" s="47">
        <f t="shared" si="414"/>
        <v>2020</v>
      </c>
      <c r="F3828" s="49">
        <v>136</v>
      </c>
      <c r="G3828" s="50">
        <v>47.94</v>
      </c>
      <c r="H3828" s="51">
        <f t="shared" si="415"/>
        <v>6519.84</v>
      </c>
      <c r="I3828" s="52">
        <v>0.02</v>
      </c>
      <c r="J3828" s="31" t="str">
        <f t="shared" si="416"/>
        <v>Low (1–5%)</v>
      </c>
      <c r="K3828" s="51">
        <f t="shared" si="417"/>
        <v>130.3968</v>
      </c>
      <c r="L3828" s="51">
        <f t="shared" si="418"/>
        <v>6389.4432</v>
      </c>
      <c r="M3828" s="49">
        <v>1</v>
      </c>
      <c r="N3828" s="53">
        <f t="shared" si="419"/>
        <v>0.00735294117647059</v>
      </c>
      <c r="O3828" s="54" t="s">
        <v>33</v>
      </c>
      <c r="P3828" s="55" t="s">
        <v>30</v>
      </c>
    </row>
    <row r="3829" ht="22.5" customHeight="1" spans="1:16">
      <c r="A3829" s="36" t="s">
        <v>10</v>
      </c>
      <c r="B3829" s="37" t="s">
        <v>62</v>
      </c>
      <c r="C3829" s="38">
        <v>44193</v>
      </c>
      <c r="D3829" s="37" t="str">
        <f t="shared" si="413"/>
        <v>December</v>
      </c>
      <c r="E3829" s="37">
        <f t="shared" si="414"/>
        <v>2020</v>
      </c>
      <c r="F3829" s="39">
        <v>161</v>
      </c>
      <c r="G3829" s="40">
        <v>26.7</v>
      </c>
      <c r="H3829" s="41">
        <f t="shared" si="415"/>
        <v>4298.7</v>
      </c>
      <c r="I3829" s="42">
        <v>0.05</v>
      </c>
      <c r="J3829" s="31" t="str">
        <f t="shared" si="416"/>
        <v>Low (1–5%)</v>
      </c>
      <c r="K3829" s="41">
        <f t="shared" si="417"/>
        <v>214.935</v>
      </c>
      <c r="L3829" s="41">
        <f t="shared" si="418"/>
        <v>4083.765</v>
      </c>
      <c r="M3829" s="39">
        <v>1</v>
      </c>
      <c r="N3829" s="43">
        <f t="shared" si="419"/>
        <v>0.0062111801242236</v>
      </c>
      <c r="O3829" s="44" t="s">
        <v>32</v>
      </c>
      <c r="P3829" s="45" t="s">
        <v>29</v>
      </c>
    </row>
    <row r="3830" ht="22.5" customHeight="1" spans="1:16">
      <c r="A3830" s="46" t="s">
        <v>54</v>
      </c>
      <c r="B3830" s="47" t="s">
        <v>55</v>
      </c>
      <c r="C3830" s="48">
        <v>44200</v>
      </c>
      <c r="D3830" s="47" t="str">
        <f t="shared" si="413"/>
        <v>January</v>
      </c>
      <c r="E3830" s="47">
        <f t="shared" si="414"/>
        <v>2021</v>
      </c>
      <c r="F3830" s="49">
        <v>158</v>
      </c>
      <c r="G3830" s="50">
        <v>28.34</v>
      </c>
      <c r="H3830" s="51">
        <f t="shared" si="415"/>
        <v>4477.72</v>
      </c>
      <c r="I3830" s="52">
        <v>0.07</v>
      </c>
      <c r="J3830" s="31" t="str">
        <f t="shared" si="416"/>
        <v>Moderate (6–10%)</v>
      </c>
      <c r="K3830" s="51">
        <f t="shared" si="417"/>
        <v>313.4404</v>
      </c>
      <c r="L3830" s="51">
        <f t="shared" si="418"/>
        <v>4164.2796</v>
      </c>
      <c r="M3830" s="49">
        <v>2</v>
      </c>
      <c r="N3830" s="53">
        <f t="shared" si="419"/>
        <v>0.0126582278481013</v>
      </c>
      <c r="O3830" s="54" t="s">
        <v>31</v>
      </c>
      <c r="P3830" s="55" t="s">
        <v>28</v>
      </c>
    </row>
    <row r="3831" ht="22.5" customHeight="1" spans="1:16">
      <c r="A3831" s="36" t="s">
        <v>56</v>
      </c>
      <c r="B3831" s="37" t="s">
        <v>57</v>
      </c>
      <c r="C3831" s="38">
        <v>44221</v>
      </c>
      <c r="D3831" s="37" t="str">
        <f t="shared" si="413"/>
        <v>January</v>
      </c>
      <c r="E3831" s="37">
        <f t="shared" si="414"/>
        <v>2021</v>
      </c>
      <c r="F3831" s="39">
        <v>151</v>
      </c>
      <c r="G3831" s="40">
        <v>36.41</v>
      </c>
      <c r="H3831" s="41">
        <f t="shared" si="415"/>
        <v>5497.91</v>
      </c>
      <c r="I3831" s="42">
        <v>0.19</v>
      </c>
      <c r="J3831" s="31" t="str">
        <f t="shared" si="416"/>
        <v>Very High (16–20%)</v>
      </c>
      <c r="K3831" s="41">
        <f t="shared" si="417"/>
        <v>1044.6029</v>
      </c>
      <c r="L3831" s="41">
        <f t="shared" si="418"/>
        <v>4453.3071</v>
      </c>
      <c r="M3831" s="39">
        <v>2</v>
      </c>
      <c r="N3831" s="43">
        <f t="shared" si="419"/>
        <v>0.0132450331125828</v>
      </c>
      <c r="O3831" s="44" t="s">
        <v>33</v>
      </c>
      <c r="P3831" s="45" t="s">
        <v>28</v>
      </c>
    </row>
    <row r="3832" ht="22.5" customHeight="1" spans="1:16">
      <c r="A3832" s="46" t="s">
        <v>48</v>
      </c>
      <c r="B3832" s="47" t="s">
        <v>49</v>
      </c>
      <c r="C3832" s="48">
        <v>44291</v>
      </c>
      <c r="D3832" s="47" t="str">
        <f t="shared" si="413"/>
        <v>April</v>
      </c>
      <c r="E3832" s="47">
        <f t="shared" si="414"/>
        <v>2021</v>
      </c>
      <c r="F3832" s="49">
        <v>149</v>
      </c>
      <c r="G3832" s="50">
        <v>41.97</v>
      </c>
      <c r="H3832" s="51">
        <f t="shared" si="415"/>
        <v>6253.53</v>
      </c>
      <c r="I3832" s="52">
        <v>0.04</v>
      </c>
      <c r="J3832" s="31" t="str">
        <f t="shared" si="416"/>
        <v>Low (1–5%)</v>
      </c>
      <c r="K3832" s="51">
        <f t="shared" si="417"/>
        <v>250.1412</v>
      </c>
      <c r="L3832" s="51">
        <f t="shared" si="418"/>
        <v>6003.3888</v>
      </c>
      <c r="M3832" s="49">
        <v>1</v>
      </c>
      <c r="N3832" s="53">
        <f t="shared" si="419"/>
        <v>0.00671140939597315</v>
      </c>
      <c r="O3832" s="54" t="s">
        <v>31</v>
      </c>
      <c r="P3832" s="55" t="s">
        <v>28</v>
      </c>
    </row>
    <row r="3833" ht="22.5" customHeight="1" spans="1:16">
      <c r="A3833" s="36" t="s">
        <v>7</v>
      </c>
      <c r="B3833" s="37" t="s">
        <v>47</v>
      </c>
      <c r="C3833" s="38">
        <v>44305</v>
      </c>
      <c r="D3833" s="37" t="str">
        <f t="shared" si="413"/>
        <v>April</v>
      </c>
      <c r="E3833" s="37">
        <f t="shared" si="414"/>
        <v>2021</v>
      </c>
      <c r="F3833" s="39">
        <v>139</v>
      </c>
      <c r="G3833" s="40">
        <v>23.98</v>
      </c>
      <c r="H3833" s="41">
        <f t="shared" si="415"/>
        <v>3333.22</v>
      </c>
      <c r="I3833" s="42">
        <v>0.12</v>
      </c>
      <c r="J3833" s="31" t="str">
        <f t="shared" si="416"/>
        <v>High (11–15%)</v>
      </c>
      <c r="K3833" s="41">
        <f t="shared" si="417"/>
        <v>399.9864</v>
      </c>
      <c r="L3833" s="41">
        <f t="shared" si="418"/>
        <v>2933.2336</v>
      </c>
      <c r="M3833" s="39">
        <v>2</v>
      </c>
      <c r="N3833" s="43">
        <f t="shared" si="419"/>
        <v>0.0143884892086331</v>
      </c>
      <c r="O3833" s="44" t="s">
        <v>33</v>
      </c>
      <c r="P3833" s="45" t="s">
        <v>28</v>
      </c>
    </row>
    <row r="3834" ht="22.5" customHeight="1" spans="1:16">
      <c r="A3834" s="46" t="s">
        <v>50</v>
      </c>
      <c r="B3834" s="47" t="s">
        <v>51</v>
      </c>
      <c r="C3834" s="48">
        <v>44305</v>
      </c>
      <c r="D3834" s="47" t="str">
        <f t="shared" si="413"/>
        <v>April</v>
      </c>
      <c r="E3834" s="47">
        <f t="shared" si="414"/>
        <v>2021</v>
      </c>
      <c r="F3834" s="49">
        <v>152</v>
      </c>
      <c r="G3834" s="50">
        <v>42.54</v>
      </c>
      <c r="H3834" s="51">
        <f t="shared" si="415"/>
        <v>6466.08</v>
      </c>
      <c r="I3834" s="52">
        <v>0.13</v>
      </c>
      <c r="J3834" s="31" t="str">
        <f t="shared" si="416"/>
        <v>High (11–15%)</v>
      </c>
      <c r="K3834" s="51">
        <f t="shared" si="417"/>
        <v>840.5904</v>
      </c>
      <c r="L3834" s="51">
        <f t="shared" si="418"/>
        <v>5625.4896</v>
      </c>
      <c r="M3834" s="49">
        <v>1</v>
      </c>
      <c r="N3834" s="53">
        <f t="shared" si="419"/>
        <v>0.00657894736842105</v>
      </c>
      <c r="O3834" s="54" t="s">
        <v>33</v>
      </c>
      <c r="P3834" s="55" t="s">
        <v>30</v>
      </c>
    </row>
    <row r="3835" ht="22.5" customHeight="1" spans="1:16">
      <c r="A3835" s="36" t="s">
        <v>56</v>
      </c>
      <c r="B3835" s="37" t="s">
        <v>57</v>
      </c>
      <c r="C3835" s="38">
        <v>44305</v>
      </c>
      <c r="D3835" s="37" t="str">
        <f t="shared" si="413"/>
        <v>April</v>
      </c>
      <c r="E3835" s="37">
        <f t="shared" si="414"/>
        <v>2021</v>
      </c>
      <c r="F3835" s="39">
        <v>166</v>
      </c>
      <c r="G3835" s="40">
        <v>27.15</v>
      </c>
      <c r="H3835" s="41">
        <f t="shared" si="415"/>
        <v>4506.9</v>
      </c>
      <c r="I3835" s="42">
        <v>0.04</v>
      </c>
      <c r="J3835" s="31" t="str">
        <f t="shared" si="416"/>
        <v>Low (1–5%)</v>
      </c>
      <c r="K3835" s="41">
        <f t="shared" si="417"/>
        <v>180.276</v>
      </c>
      <c r="L3835" s="41">
        <f t="shared" si="418"/>
        <v>4326.624</v>
      </c>
      <c r="M3835" s="39">
        <v>1</v>
      </c>
      <c r="N3835" s="43">
        <f t="shared" si="419"/>
        <v>0.00602409638554217</v>
      </c>
      <c r="O3835" s="44" t="s">
        <v>32</v>
      </c>
      <c r="P3835" s="45" t="s">
        <v>29</v>
      </c>
    </row>
    <row r="3836" ht="22.5" customHeight="1" spans="1:16">
      <c r="A3836" s="46" t="s">
        <v>50</v>
      </c>
      <c r="B3836" s="47" t="s">
        <v>51</v>
      </c>
      <c r="C3836" s="48">
        <v>44312</v>
      </c>
      <c r="D3836" s="47" t="str">
        <f t="shared" si="413"/>
        <v>April</v>
      </c>
      <c r="E3836" s="47">
        <f t="shared" si="414"/>
        <v>2021</v>
      </c>
      <c r="F3836" s="49">
        <v>155</v>
      </c>
      <c r="G3836" s="50">
        <v>14.23</v>
      </c>
      <c r="H3836" s="51">
        <f t="shared" si="415"/>
        <v>2205.65</v>
      </c>
      <c r="I3836" s="52">
        <v>0.01</v>
      </c>
      <c r="J3836" s="31" t="str">
        <f t="shared" si="416"/>
        <v>Low (1–5%)</v>
      </c>
      <c r="K3836" s="51">
        <f t="shared" si="417"/>
        <v>22.0565000000001</v>
      </c>
      <c r="L3836" s="51">
        <f t="shared" si="418"/>
        <v>2183.5935</v>
      </c>
      <c r="M3836" s="49">
        <v>1</v>
      </c>
      <c r="N3836" s="53">
        <f t="shared" si="419"/>
        <v>0.00645161290322581</v>
      </c>
      <c r="O3836" s="54" t="s">
        <v>32</v>
      </c>
      <c r="P3836" s="55" t="s">
        <v>29</v>
      </c>
    </row>
    <row r="3837" ht="22.5" customHeight="1" spans="1:16">
      <c r="A3837" s="36" t="s">
        <v>61</v>
      </c>
      <c r="B3837" s="37" t="s">
        <v>62</v>
      </c>
      <c r="C3837" s="38">
        <v>44319</v>
      </c>
      <c r="D3837" s="37" t="str">
        <f t="shared" si="413"/>
        <v>May</v>
      </c>
      <c r="E3837" s="37">
        <f t="shared" si="414"/>
        <v>2021</v>
      </c>
      <c r="F3837" s="39">
        <v>164</v>
      </c>
      <c r="G3837" s="40">
        <v>54.74</v>
      </c>
      <c r="H3837" s="41">
        <f t="shared" si="415"/>
        <v>8977.36</v>
      </c>
      <c r="I3837" s="42">
        <v>0.22</v>
      </c>
      <c r="J3837" s="31" t="str">
        <f t="shared" si="416"/>
        <v>Maximum (21–25%)</v>
      </c>
      <c r="K3837" s="41">
        <f t="shared" si="417"/>
        <v>1975.0192</v>
      </c>
      <c r="L3837" s="41">
        <f t="shared" si="418"/>
        <v>7002.3408</v>
      </c>
      <c r="M3837" s="39">
        <v>5</v>
      </c>
      <c r="N3837" s="43">
        <f t="shared" si="419"/>
        <v>0.0304878048780488</v>
      </c>
      <c r="O3837" s="44" t="s">
        <v>31</v>
      </c>
      <c r="P3837" s="45" t="s">
        <v>29</v>
      </c>
    </row>
    <row r="3838" ht="22.5" customHeight="1" spans="1:16">
      <c r="A3838" s="46" t="s">
        <v>10</v>
      </c>
      <c r="B3838" s="47" t="s">
        <v>62</v>
      </c>
      <c r="C3838" s="48">
        <v>44333</v>
      </c>
      <c r="D3838" s="47" t="str">
        <f t="shared" si="413"/>
        <v>May</v>
      </c>
      <c r="E3838" s="47">
        <f t="shared" si="414"/>
        <v>2021</v>
      </c>
      <c r="F3838" s="49">
        <v>156</v>
      </c>
      <c r="G3838" s="50">
        <v>44.41</v>
      </c>
      <c r="H3838" s="51">
        <f t="shared" si="415"/>
        <v>6927.96</v>
      </c>
      <c r="I3838" s="52">
        <v>0.19</v>
      </c>
      <c r="J3838" s="31" t="str">
        <f t="shared" si="416"/>
        <v>Very High (16–20%)</v>
      </c>
      <c r="K3838" s="51">
        <f t="shared" si="417"/>
        <v>1316.3124</v>
      </c>
      <c r="L3838" s="51">
        <f t="shared" si="418"/>
        <v>5611.6476</v>
      </c>
      <c r="M3838" s="49">
        <v>1</v>
      </c>
      <c r="N3838" s="53">
        <f t="shared" si="419"/>
        <v>0.00641025641025641</v>
      </c>
      <c r="O3838" s="54" t="s">
        <v>31</v>
      </c>
      <c r="P3838" s="55" t="s">
        <v>30</v>
      </c>
    </row>
    <row r="3839" ht="22.5" customHeight="1" spans="1:16">
      <c r="A3839" s="36" t="s">
        <v>54</v>
      </c>
      <c r="B3839" s="37" t="s">
        <v>55</v>
      </c>
      <c r="C3839" s="38">
        <v>44340</v>
      </c>
      <c r="D3839" s="37" t="str">
        <f t="shared" si="413"/>
        <v>May</v>
      </c>
      <c r="E3839" s="37">
        <f t="shared" si="414"/>
        <v>2021</v>
      </c>
      <c r="F3839" s="39">
        <v>162</v>
      </c>
      <c r="G3839" s="40">
        <v>59.6</v>
      </c>
      <c r="H3839" s="41">
        <f t="shared" si="415"/>
        <v>9655.2</v>
      </c>
      <c r="I3839" s="42">
        <v>0.23</v>
      </c>
      <c r="J3839" s="31" t="str">
        <f t="shared" si="416"/>
        <v>Maximum (21–25%)</v>
      </c>
      <c r="K3839" s="41">
        <f t="shared" si="417"/>
        <v>2220.696</v>
      </c>
      <c r="L3839" s="41">
        <f t="shared" si="418"/>
        <v>7434.504</v>
      </c>
      <c r="M3839" s="39">
        <v>3</v>
      </c>
      <c r="N3839" s="43">
        <f t="shared" si="419"/>
        <v>0.0185185185185185</v>
      </c>
      <c r="O3839" s="44" t="s">
        <v>32</v>
      </c>
      <c r="P3839" s="45" t="s">
        <v>28</v>
      </c>
    </row>
    <row r="3840" ht="22.5" customHeight="1" spans="1:16">
      <c r="A3840" s="46" t="s">
        <v>54</v>
      </c>
      <c r="B3840" s="47" t="s">
        <v>55</v>
      </c>
      <c r="C3840" s="48">
        <v>44347</v>
      </c>
      <c r="D3840" s="47" t="str">
        <f t="shared" si="413"/>
        <v>May</v>
      </c>
      <c r="E3840" s="47">
        <f t="shared" si="414"/>
        <v>2021</v>
      </c>
      <c r="F3840" s="49">
        <v>140</v>
      </c>
      <c r="G3840" s="50">
        <v>25.74</v>
      </c>
      <c r="H3840" s="51">
        <f t="shared" si="415"/>
        <v>3603.6</v>
      </c>
      <c r="I3840" s="52">
        <v>0.07</v>
      </c>
      <c r="J3840" s="31" t="str">
        <f t="shared" si="416"/>
        <v>Moderate (6–10%)</v>
      </c>
      <c r="K3840" s="51">
        <f t="shared" si="417"/>
        <v>252.252</v>
      </c>
      <c r="L3840" s="51">
        <f t="shared" si="418"/>
        <v>3351.348</v>
      </c>
      <c r="M3840" s="49">
        <v>1</v>
      </c>
      <c r="N3840" s="53">
        <f t="shared" si="419"/>
        <v>0.00714285714285714</v>
      </c>
      <c r="O3840" s="54" t="s">
        <v>33</v>
      </c>
      <c r="P3840" s="55" t="s">
        <v>29</v>
      </c>
    </row>
    <row r="3841" ht="22.5" customHeight="1" spans="1:16">
      <c r="A3841" s="36" t="s">
        <v>6</v>
      </c>
      <c r="B3841" s="37" t="s">
        <v>51</v>
      </c>
      <c r="C3841" s="38">
        <v>44354</v>
      </c>
      <c r="D3841" s="37" t="str">
        <f t="shared" si="413"/>
        <v>June</v>
      </c>
      <c r="E3841" s="37">
        <f t="shared" si="414"/>
        <v>2021</v>
      </c>
      <c r="F3841" s="39">
        <v>139</v>
      </c>
      <c r="G3841" s="40">
        <v>55.42</v>
      </c>
      <c r="H3841" s="41">
        <f t="shared" si="415"/>
        <v>7703.38</v>
      </c>
      <c r="I3841" s="42">
        <v>0.16</v>
      </c>
      <c r="J3841" s="31" t="str">
        <f t="shared" si="416"/>
        <v>Very High (16–20%)</v>
      </c>
      <c r="K3841" s="41">
        <f t="shared" si="417"/>
        <v>1232.5408</v>
      </c>
      <c r="L3841" s="41">
        <f t="shared" si="418"/>
        <v>6470.8392</v>
      </c>
      <c r="M3841" s="39">
        <v>2</v>
      </c>
      <c r="N3841" s="43">
        <f t="shared" si="419"/>
        <v>0.0143884892086331</v>
      </c>
      <c r="O3841" s="44" t="s">
        <v>32</v>
      </c>
      <c r="P3841" s="45" t="s">
        <v>28</v>
      </c>
    </row>
    <row r="3842" ht="22.5" customHeight="1" spans="1:16">
      <c r="A3842" s="46" t="s">
        <v>52</v>
      </c>
      <c r="B3842" s="47" t="s">
        <v>53</v>
      </c>
      <c r="C3842" s="48">
        <v>44354</v>
      </c>
      <c r="D3842" s="47" t="str">
        <f t="shared" si="413"/>
        <v>June</v>
      </c>
      <c r="E3842" s="47">
        <f t="shared" si="414"/>
        <v>2021</v>
      </c>
      <c r="F3842" s="49">
        <v>158</v>
      </c>
      <c r="G3842" s="50">
        <v>53.51</v>
      </c>
      <c r="H3842" s="51">
        <f t="shared" si="415"/>
        <v>8454.58</v>
      </c>
      <c r="I3842" s="52">
        <v>0.21</v>
      </c>
      <c r="J3842" s="31" t="str">
        <f t="shared" si="416"/>
        <v>Maximum (21–25%)</v>
      </c>
      <c r="K3842" s="51">
        <f t="shared" si="417"/>
        <v>1775.4618</v>
      </c>
      <c r="L3842" s="51">
        <f t="shared" si="418"/>
        <v>6679.1182</v>
      </c>
      <c r="M3842" s="49">
        <v>0</v>
      </c>
      <c r="N3842" s="53">
        <f t="shared" si="419"/>
        <v>0</v>
      </c>
      <c r="O3842" s="54" t="s">
        <v>33</v>
      </c>
      <c r="P3842" s="55" t="s">
        <v>28</v>
      </c>
    </row>
    <row r="3843" ht="22.5" customHeight="1" spans="1:16">
      <c r="A3843" s="36" t="s">
        <v>58</v>
      </c>
      <c r="B3843" s="37" t="s">
        <v>57</v>
      </c>
      <c r="C3843" s="38">
        <v>44361</v>
      </c>
      <c r="D3843" s="37" t="str">
        <f t="shared" ref="D3843:D3906" si="420">TEXT(C3843,"mmmm")</f>
        <v>June</v>
      </c>
      <c r="E3843" s="37">
        <f t="shared" ref="E3843:E3906" si="421">YEAR(C3843)</f>
        <v>2021</v>
      </c>
      <c r="F3843" s="39">
        <v>151</v>
      </c>
      <c r="G3843" s="40">
        <v>41.45</v>
      </c>
      <c r="H3843" s="41">
        <f t="shared" ref="H3843:H3906" si="422">F3843*G3843</f>
        <v>6258.95</v>
      </c>
      <c r="I3843" s="42">
        <v>0.14</v>
      </c>
      <c r="J3843" s="31" t="str">
        <f t="shared" ref="J3843:J3906" si="423">IF(I3843=0,"No Discount",IF(I3843&lt;=0.05,"Low (1–5%)",IF(I3843&lt;=0.1,"Moderate (6–10%)",IF(I3843&lt;=0.15,"High (11–15%)",IF(I3843&lt;=0.2,"Very High (16–20%)","Maximum (21–25%)")))))</f>
        <v>High (11–15%)</v>
      </c>
      <c r="K3843" s="41">
        <f t="shared" ref="K3843:K3906" si="424">H3843-L3843</f>
        <v>876.253000000001</v>
      </c>
      <c r="L3843" s="41">
        <f t="shared" ref="L3843:L3906" si="425">H3843*(1-I3843)</f>
        <v>5382.697</v>
      </c>
      <c r="M3843" s="39">
        <v>2</v>
      </c>
      <c r="N3843" s="43">
        <f t="shared" ref="N3843:N3906" si="426">M3843/F3843</f>
        <v>0.0132450331125828</v>
      </c>
      <c r="O3843" s="44" t="s">
        <v>33</v>
      </c>
      <c r="P3843" s="45" t="s">
        <v>28</v>
      </c>
    </row>
    <row r="3844" ht="22.5" customHeight="1" spans="1:16">
      <c r="A3844" s="46" t="s">
        <v>59</v>
      </c>
      <c r="B3844" s="47" t="s">
        <v>60</v>
      </c>
      <c r="C3844" s="48">
        <v>44361</v>
      </c>
      <c r="D3844" s="47" t="str">
        <f t="shared" si="420"/>
        <v>June</v>
      </c>
      <c r="E3844" s="47">
        <f t="shared" si="421"/>
        <v>2021</v>
      </c>
      <c r="F3844" s="49">
        <v>141</v>
      </c>
      <c r="G3844" s="50">
        <v>51.19</v>
      </c>
      <c r="H3844" s="51">
        <f t="shared" si="422"/>
        <v>7217.79</v>
      </c>
      <c r="I3844" s="52">
        <v>0.19</v>
      </c>
      <c r="J3844" s="31" t="str">
        <f t="shared" si="423"/>
        <v>Very High (16–20%)</v>
      </c>
      <c r="K3844" s="51">
        <f t="shared" si="424"/>
        <v>1371.3801</v>
      </c>
      <c r="L3844" s="51">
        <f t="shared" si="425"/>
        <v>5846.4099</v>
      </c>
      <c r="M3844" s="49">
        <v>3</v>
      </c>
      <c r="N3844" s="53">
        <f t="shared" si="426"/>
        <v>0.0212765957446809</v>
      </c>
      <c r="O3844" s="54" t="s">
        <v>32</v>
      </c>
      <c r="P3844" s="55" t="s">
        <v>29</v>
      </c>
    </row>
    <row r="3845" ht="22.5" customHeight="1" spans="1:16">
      <c r="A3845" s="36" t="s">
        <v>58</v>
      </c>
      <c r="B3845" s="37" t="s">
        <v>57</v>
      </c>
      <c r="C3845" s="38">
        <v>44368</v>
      </c>
      <c r="D3845" s="37" t="str">
        <f t="shared" si="420"/>
        <v>June</v>
      </c>
      <c r="E3845" s="37">
        <f t="shared" si="421"/>
        <v>2021</v>
      </c>
      <c r="F3845" s="39">
        <v>146</v>
      </c>
      <c r="G3845" s="40">
        <v>22.75</v>
      </c>
      <c r="H3845" s="41">
        <f t="shared" si="422"/>
        <v>3321.5</v>
      </c>
      <c r="I3845" s="42">
        <v>0.18</v>
      </c>
      <c r="J3845" s="31" t="str">
        <f t="shared" si="423"/>
        <v>Very High (16–20%)</v>
      </c>
      <c r="K3845" s="41">
        <f t="shared" si="424"/>
        <v>597.87</v>
      </c>
      <c r="L3845" s="41">
        <f t="shared" si="425"/>
        <v>2723.63</v>
      </c>
      <c r="M3845" s="39">
        <v>0</v>
      </c>
      <c r="N3845" s="43">
        <f t="shared" si="426"/>
        <v>0</v>
      </c>
      <c r="O3845" s="44" t="s">
        <v>31</v>
      </c>
      <c r="P3845" s="45" t="s">
        <v>29</v>
      </c>
    </row>
    <row r="3846" ht="22.5" customHeight="1" spans="1:16">
      <c r="A3846" s="46" t="s">
        <v>46</v>
      </c>
      <c r="B3846" s="47" t="s">
        <v>47</v>
      </c>
      <c r="C3846" s="48">
        <v>44382</v>
      </c>
      <c r="D3846" s="47" t="str">
        <f t="shared" si="420"/>
        <v>July</v>
      </c>
      <c r="E3846" s="47">
        <f t="shared" si="421"/>
        <v>2021</v>
      </c>
      <c r="F3846" s="49">
        <v>123</v>
      </c>
      <c r="G3846" s="50">
        <v>50.63</v>
      </c>
      <c r="H3846" s="51">
        <f t="shared" si="422"/>
        <v>6227.49</v>
      </c>
      <c r="I3846" s="52">
        <v>0.16</v>
      </c>
      <c r="J3846" s="31" t="str">
        <f t="shared" si="423"/>
        <v>Very High (16–20%)</v>
      </c>
      <c r="K3846" s="51">
        <f t="shared" si="424"/>
        <v>996.3984</v>
      </c>
      <c r="L3846" s="51">
        <f t="shared" si="425"/>
        <v>5231.0916</v>
      </c>
      <c r="M3846" s="49">
        <v>0</v>
      </c>
      <c r="N3846" s="53">
        <f t="shared" si="426"/>
        <v>0</v>
      </c>
      <c r="O3846" s="54" t="s">
        <v>32</v>
      </c>
      <c r="P3846" s="55" t="s">
        <v>29</v>
      </c>
    </row>
    <row r="3847" ht="22.5" customHeight="1" spans="1:16">
      <c r="A3847" s="36" t="s">
        <v>9</v>
      </c>
      <c r="B3847" s="37" t="s">
        <v>62</v>
      </c>
      <c r="C3847" s="38">
        <v>44389</v>
      </c>
      <c r="D3847" s="37" t="str">
        <f t="shared" si="420"/>
        <v>July</v>
      </c>
      <c r="E3847" s="37">
        <f t="shared" si="421"/>
        <v>2021</v>
      </c>
      <c r="F3847" s="39">
        <v>140</v>
      </c>
      <c r="G3847" s="40">
        <v>50.52</v>
      </c>
      <c r="H3847" s="41">
        <f t="shared" si="422"/>
        <v>7072.8</v>
      </c>
      <c r="I3847" s="42">
        <v>0.13</v>
      </c>
      <c r="J3847" s="31" t="str">
        <f t="shared" si="423"/>
        <v>High (11–15%)</v>
      </c>
      <c r="K3847" s="41">
        <f t="shared" si="424"/>
        <v>919.464</v>
      </c>
      <c r="L3847" s="41">
        <f t="shared" si="425"/>
        <v>6153.336</v>
      </c>
      <c r="M3847" s="39">
        <v>1</v>
      </c>
      <c r="N3847" s="43">
        <f t="shared" si="426"/>
        <v>0.00714285714285714</v>
      </c>
      <c r="O3847" s="44" t="s">
        <v>33</v>
      </c>
      <c r="P3847" s="45" t="s">
        <v>28</v>
      </c>
    </row>
    <row r="3848" ht="22.5" customHeight="1" spans="1:16">
      <c r="A3848" s="46" t="s">
        <v>64</v>
      </c>
      <c r="B3848" s="47" t="s">
        <v>65</v>
      </c>
      <c r="C3848" s="48">
        <v>44396</v>
      </c>
      <c r="D3848" s="47" t="str">
        <f t="shared" si="420"/>
        <v>July</v>
      </c>
      <c r="E3848" s="47">
        <f t="shared" si="421"/>
        <v>2021</v>
      </c>
      <c r="F3848" s="49">
        <v>161</v>
      </c>
      <c r="G3848" s="50">
        <v>26.19</v>
      </c>
      <c r="H3848" s="51">
        <f t="shared" si="422"/>
        <v>4216.59</v>
      </c>
      <c r="I3848" s="52">
        <v>0.22</v>
      </c>
      <c r="J3848" s="31" t="str">
        <f t="shared" si="423"/>
        <v>Maximum (21–25%)</v>
      </c>
      <c r="K3848" s="51">
        <f t="shared" si="424"/>
        <v>927.6498</v>
      </c>
      <c r="L3848" s="51">
        <f t="shared" si="425"/>
        <v>3288.9402</v>
      </c>
      <c r="M3848" s="49">
        <v>3</v>
      </c>
      <c r="N3848" s="53">
        <f t="shared" si="426"/>
        <v>0.0186335403726708</v>
      </c>
      <c r="O3848" s="54" t="s">
        <v>32</v>
      </c>
      <c r="P3848" s="55" t="s">
        <v>30</v>
      </c>
    </row>
    <row r="3849" ht="22.5" customHeight="1" spans="1:16">
      <c r="A3849" s="36" t="s">
        <v>8</v>
      </c>
      <c r="B3849" s="37" t="s">
        <v>45</v>
      </c>
      <c r="C3849" s="38">
        <v>44417</v>
      </c>
      <c r="D3849" s="37" t="str">
        <f t="shared" si="420"/>
        <v>August</v>
      </c>
      <c r="E3849" s="37">
        <f t="shared" si="421"/>
        <v>2021</v>
      </c>
      <c r="F3849" s="39">
        <v>152</v>
      </c>
      <c r="G3849" s="40">
        <v>57.39</v>
      </c>
      <c r="H3849" s="41">
        <f t="shared" si="422"/>
        <v>8723.28</v>
      </c>
      <c r="I3849" s="42">
        <v>0.2</v>
      </c>
      <c r="J3849" s="31" t="str">
        <f t="shared" si="423"/>
        <v>Very High (16–20%)</v>
      </c>
      <c r="K3849" s="41">
        <f t="shared" si="424"/>
        <v>1744.656</v>
      </c>
      <c r="L3849" s="41">
        <f t="shared" si="425"/>
        <v>6978.624</v>
      </c>
      <c r="M3849" s="39">
        <v>4</v>
      </c>
      <c r="N3849" s="43">
        <f t="shared" si="426"/>
        <v>0.0263157894736842</v>
      </c>
      <c r="O3849" s="44" t="s">
        <v>31</v>
      </c>
      <c r="P3849" s="45" t="s">
        <v>28</v>
      </c>
    </row>
    <row r="3850" ht="22.5" customHeight="1" spans="1:16">
      <c r="A3850" s="46" t="s">
        <v>48</v>
      </c>
      <c r="B3850" s="47" t="s">
        <v>49</v>
      </c>
      <c r="C3850" s="48">
        <v>44417</v>
      </c>
      <c r="D3850" s="47" t="str">
        <f t="shared" si="420"/>
        <v>August</v>
      </c>
      <c r="E3850" s="47">
        <f t="shared" si="421"/>
        <v>2021</v>
      </c>
      <c r="F3850" s="49">
        <v>144</v>
      </c>
      <c r="G3850" s="50">
        <v>59.64</v>
      </c>
      <c r="H3850" s="51">
        <f t="shared" si="422"/>
        <v>8588.16</v>
      </c>
      <c r="I3850" s="52">
        <v>0.18</v>
      </c>
      <c r="J3850" s="31" t="str">
        <f t="shared" si="423"/>
        <v>Very High (16–20%)</v>
      </c>
      <c r="K3850" s="51">
        <f t="shared" si="424"/>
        <v>1545.8688</v>
      </c>
      <c r="L3850" s="51">
        <f t="shared" si="425"/>
        <v>7042.2912</v>
      </c>
      <c r="M3850" s="49">
        <v>0</v>
      </c>
      <c r="N3850" s="53">
        <f t="shared" si="426"/>
        <v>0</v>
      </c>
      <c r="O3850" s="54" t="s">
        <v>32</v>
      </c>
      <c r="P3850" s="55" t="s">
        <v>30</v>
      </c>
    </row>
    <row r="3851" ht="22.5" customHeight="1" spans="1:16">
      <c r="A3851" s="36" t="s">
        <v>46</v>
      </c>
      <c r="B3851" s="37" t="s">
        <v>47</v>
      </c>
      <c r="C3851" s="38">
        <v>44424</v>
      </c>
      <c r="D3851" s="37" t="str">
        <f t="shared" si="420"/>
        <v>August</v>
      </c>
      <c r="E3851" s="37">
        <f t="shared" si="421"/>
        <v>2021</v>
      </c>
      <c r="F3851" s="39">
        <v>155</v>
      </c>
      <c r="G3851" s="40">
        <v>55.85</v>
      </c>
      <c r="H3851" s="41">
        <f t="shared" si="422"/>
        <v>8656.75</v>
      </c>
      <c r="I3851" s="42">
        <v>0.22</v>
      </c>
      <c r="J3851" s="31" t="str">
        <f t="shared" si="423"/>
        <v>Maximum (21–25%)</v>
      </c>
      <c r="K3851" s="41">
        <f t="shared" si="424"/>
        <v>1904.485</v>
      </c>
      <c r="L3851" s="41">
        <f t="shared" si="425"/>
        <v>6752.265</v>
      </c>
      <c r="M3851" s="39">
        <v>2</v>
      </c>
      <c r="N3851" s="43">
        <f t="shared" si="426"/>
        <v>0.0129032258064516</v>
      </c>
      <c r="O3851" s="44" t="s">
        <v>33</v>
      </c>
      <c r="P3851" s="45" t="s">
        <v>28</v>
      </c>
    </row>
    <row r="3852" ht="22.5" customHeight="1" spans="1:16">
      <c r="A3852" s="46" t="s">
        <v>54</v>
      </c>
      <c r="B3852" s="47" t="s">
        <v>55</v>
      </c>
      <c r="C3852" s="48">
        <v>44424</v>
      </c>
      <c r="D3852" s="47" t="str">
        <f t="shared" si="420"/>
        <v>August</v>
      </c>
      <c r="E3852" s="47">
        <f t="shared" si="421"/>
        <v>2021</v>
      </c>
      <c r="F3852" s="49">
        <v>153</v>
      </c>
      <c r="G3852" s="50">
        <v>18.21</v>
      </c>
      <c r="H3852" s="51">
        <f t="shared" si="422"/>
        <v>2786.13</v>
      </c>
      <c r="I3852" s="52">
        <v>0.17</v>
      </c>
      <c r="J3852" s="31" t="str">
        <f t="shared" si="423"/>
        <v>Very High (16–20%)</v>
      </c>
      <c r="K3852" s="51">
        <f t="shared" si="424"/>
        <v>473.6421</v>
      </c>
      <c r="L3852" s="51">
        <f t="shared" si="425"/>
        <v>2312.4879</v>
      </c>
      <c r="M3852" s="49">
        <v>4</v>
      </c>
      <c r="N3852" s="53">
        <f t="shared" si="426"/>
        <v>0.0261437908496732</v>
      </c>
      <c r="O3852" s="54" t="s">
        <v>33</v>
      </c>
      <c r="P3852" s="55" t="s">
        <v>29</v>
      </c>
    </row>
    <row r="3853" ht="22.5" customHeight="1" spans="1:16">
      <c r="A3853" s="36" t="s">
        <v>59</v>
      </c>
      <c r="B3853" s="37" t="s">
        <v>60</v>
      </c>
      <c r="C3853" s="38">
        <v>44431</v>
      </c>
      <c r="D3853" s="37" t="str">
        <f t="shared" si="420"/>
        <v>August</v>
      </c>
      <c r="E3853" s="37">
        <f t="shared" si="421"/>
        <v>2021</v>
      </c>
      <c r="F3853" s="39">
        <v>150</v>
      </c>
      <c r="G3853" s="40">
        <v>58.89</v>
      </c>
      <c r="H3853" s="41">
        <f t="shared" si="422"/>
        <v>8833.5</v>
      </c>
      <c r="I3853" s="42">
        <v>0.21</v>
      </c>
      <c r="J3853" s="31" t="str">
        <f t="shared" si="423"/>
        <v>Maximum (21–25%)</v>
      </c>
      <c r="K3853" s="41">
        <f t="shared" si="424"/>
        <v>1855.035</v>
      </c>
      <c r="L3853" s="41">
        <f t="shared" si="425"/>
        <v>6978.465</v>
      </c>
      <c r="M3853" s="39">
        <v>3</v>
      </c>
      <c r="N3853" s="43">
        <f t="shared" si="426"/>
        <v>0.02</v>
      </c>
      <c r="O3853" s="44" t="s">
        <v>31</v>
      </c>
      <c r="P3853" s="45" t="s">
        <v>28</v>
      </c>
    </row>
    <row r="3854" ht="22.5" customHeight="1" spans="1:16">
      <c r="A3854" s="46" t="s">
        <v>56</v>
      </c>
      <c r="B3854" s="47" t="s">
        <v>57</v>
      </c>
      <c r="C3854" s="48">
        <v>44438</v>
      </c>
      <c r="D3854" s="47" t="str">
        <f t="shared" si="420"/>
        <v>August</v>
      </c>
      <c r="E3854" s="47">
        <f t="shared" si="421"/>
        <v>2021</v>
      </c>
      <c r="F3854" s="49">
        <v>144</v>
      </c>
      <c r="G3854" s="50">
        <v>26.47</v>
      </c>
      <c r="H3854" s="51">
        <f t="shared" si="422"/>
        <v>3811.68</v>
      </c>
      <c r="I3854" s="52">
        <v>0.14</v>
      </c>
      <c r="J3854" s="31" t="str">
        <f t="shared" si="423"/>
        <v>High (11–15%)</v>
      </c>
      <c r="K3854" s="51">
        <f t="shared" si="424"/>
        <v>533.6352</v>
      </c>
      <c r="L3854" s="51">
        <f t="shared" si="425"/>
        <v>3278.0448</v>
      </c>
      <c r="M3854" s="49">
        <v>1</v>
      </c>
      <c r="N3854" s="53">
        <f t="shared" si="426"/>
        <v>0.00694444444444444</v>
      </c>
      <c r="O3854" s="54" t="s">
        <v>31</v>
      </c>
      <c r="P3854" s="55" t="s">
        <v>28</v>
      </c>
    </row>
    <row r="3855" ht="22.5" customHeight="1" spans="1:16">
      <c r="A3855" s="36" t="s">
        <v>50</v>
      </c>
      <c r="B3855" s="37" t="s">
        <v>51</v>
      </c>
      <c r="C3855" s="38">
        <v>44452</v>
      </c>
      <c r="D3855" s="37" t="str">
        <f t="shared" si="420"/>
        <v>September</v>
      </c>
      <c r="E3855" s="37">
        <f t="shared" si="421"/>
        <v>2021</v>
      </c>
      <c r="F3855" s="39">
        <v>146</v>
      </c>
      <c r="G3855" s="40">
        <v>33.8</v>
      </c>
      <c r="H3855" s="41">
        <f t="shared" si="422"/>
        <v>4934.8</v>
      </c>
      <c r="I3855" s="42">
        <v>0.23</v>
      </c>
      <c r="J3855" s="31" t="str">
        <f t="shared" si="423"/>
        <v>Maximum (21–25%)</v>
      </c>
      <c r="K3855" s="41">
        <f t="shared" si="424"/>
        <v>1135.004</v>
      </c>
      <c r="L3855" s="41">
        <f t="shared" si="425"/>
        <v>3799.796</v>
      </c>
      <c r="M3855" s="39">
        <v>3</v>
      </c>
      <c r="N3855" s="43">
        <f t="shared" si="426"/>
        <v>0.0205479452054795</v>
      </c>
      <c r="O3855" s="44" t="s">
        <v>31</v>
      </c>
      <c r="P3855" s="45" t="s">
        <v>29</v>
      </c>
    </row>
    <row r="3856" ht="22.5" customHeight="1" spans="1:16">
      <c r="A3856" s="46" t="s">
        <v>54</v>
      </c>
      <c r="B3856" s="47" t="s">
        <v>55</v>
      </c>
      <c r="C3856" s="48">
        <v>44459</v>
      </c>
      <c r="D3856" s="47" t="str">
        <f t="shared" si="420"/>
        <v>September</v>
      </c>
      <c r="E3856" s="47">
        <f t="shared" si="421"/>
        <v>2021</v>
      </c>
      <c r="F3856" s="49">
        <v>165</v>
      </c>
      <c r="G3856" s="50">
        <v>52.81</v>
      </c>
      <c r="H3856" s="51">
        <f t="shared" si="422"/>
        <v>8713.65</v>
      </c>
      <c r="I3856" s="52">
        <v>0.14</v>
      </c>
      <c r="J3856" s="31" t="str">
        <f t="shared" si="423"/>
        <v>High (11–15%)</v>
      </c>
      <c r="K3856" s="51">
        <f t="shared" si="424"/>
        <v>1219.911</v>
      </c>
      <c r="L3856" s="51">
        <f t="shared" si="425"/>
        <v>7493.739</v>
      </c>
      <c r="M3856" s="49">
        <v>1</v>
      </c>
      <c r="N3856" s="53">
        <f t="shared" si="426"/>
        <v>0.00606060606060606</v>
      </c>
      <c r="O3856" s="54" t="s">
        <v>31</v>
      </c>
      <c r="P3856" s="55" t="s">
        <v>30</v>
      </c>
    </row>
    <row r="3857" ht="22.5" customHeight="1" spans="1:16">
      <c r="A3857" s="36" t="s">
        <v>9</v>
      </c>
      <c r="B3857" s="37" t="s">
        <v>62</v>
      </c>
      <c r="C3857" s="38">
        <v>44529</v>
      </c>
      <c r="D3857" s="37" t="str">
        <f t="shared" si="420"/>
        <v>November</v>
      </c>
      <c r="E3857" s="37">
        <f t="shared" si="421"/>
        <v>2021</v>
      </c>
      <c r="F3857" s="39">
        <v>164</v>
      </c>
      <c r="G3857" s="40">
        <v>18.53</v>
      </c>
      <c r="H3857" s="41">
        <f t="shared" si="422"/>
        <v>3038.92</v>
      </c>
      <c r="I3857" s="42">
        <v>0.22</v>
      </c>
      <c r="J3857" s="31" t="str">
        <f t="shared" si="423"/>
        <v>Maximum (21–25%)</v>
      </c>
      <c r="K3857" s="41">
        <f t="shared" si="424"/>
        <v>668.5624</v>
      </c>
      <c r="L3857" s="41">
        <f t="shared" si="425"/>
        <v>2370.3576</v>
      </c>
      <c r="M3857" s="39">
        <v>2</v>
      </c>
      <c r="N3857" s="43">
        <f t="shared" si="426"/>
        <v>0.0121951219512195</v>
      </c>
      <c r="O3857" s="44" t="s">
        <v>33</v>
      </c>
      <c r="P3857" s="45" t="s">
        <v>30</v>
      </c>
    </row>
    <row r="3858" ht="22.5" customHeight="1" spans="1:16">
      <c r="A3858" s="46" t="s">
        <v>48</v>
      </c>
      <c r="B3858" s="47" t="s">
        <v>49</v>
      </c>
      <c r="C3858" s="48">
        <v>44543</v>
      </c>
      <c r="D3858" s="47" t="str">
        <f t="shared" si="420"/>
        <v>December</v>
      </c>
      <c r="E3858" s="47">
        <f t="shared" si="421"/>
        <v>2021</v>
      </c>
      <c r="F3858" s="49">
        <v>128</v>
      </c>
      <c r="G3858" s="50">
        <v>28.85</v>
      </c>
      <c r="H3858" s="51">
        <f t="shared" si="422"/>
        <v>3692.8</v>
      </c>
      <c r="I3858" s="52">
        <v>0.18</v>
      </c>
      <c r="J3858" s="31" t="str">
        <f t="shared" si="423"/>
        <v>Very High (16–20%)</v>
      </c>
      <c r="K3858" s="51">
        <f t="shared" si="424"/>
        <v>664.704</v>
      </c>
      <c r="L3858" s="51">
        <f t="shared" si="425"/>
        <v>3028.096</v>
      </c>
      <c r="M3858" s="49">
        <v>2</v>
      </c>
      <c r="N3858" s="53">
        <f t="shared" si="426"/>
        <v>0.015625</v>
      </c>
      <c r="O3858" s="54" t="s">
        <v>33</v>
      </c>
      <c r="P3858" s="55" t="s">
        <v>28</v>
      </c>
    </row>
    <row r="3859" ht="22.5" customHeight="1" spans="1:16">
      <c r="A3859" s="36" t="s">
        <v>58</v>
      </c>
      <c r="B3859" s="37" t="s">
        <v>57</v>
      </c>
      <c r="C3859" s="38">
        <v>44550</v>
      </c>
      <c r="D3859" s="37" t="str">
        <f t="shared" si="420"/>
        <v>December</v>
      </c>
      <c r="E3859" s="37">
        <f t="shared" si="421"/>
        <v>2021</v>
      </c>
      <c r="F3859" s="39">
        <v>164</v>
      </c>
      <c r="G3859" s="40">
        <v>51.93</v>
      </c>
      <c r="H3859" s="41">
        <f t="shared" si="422"/>
        <v>8516.52</v>
      </c>
      <c r="I3859" s="42">
        <v>0.12</v>
      </c>
      <c r="J3859" s="31" t="str">
        <f t="shared" si="423"/>
        <v>High (11–15%)</v>
      </c>
      <c r="K3859" s="41">
        <f t="shared" si="424"/>
        <v>1021.9824</v>
      </c>
      <c r="L3859" s="41">
        <f t="shared" si="425"/>
        <v>7494.5376</v>
      </c>
      <c r="M3859" s="39">
        <v>3</v>
      </c>
      <c r="N3859" s="43">
        <f t="shared" si="426"/>
        <v>0.0182926829268293</v>
      </c>
      <c r="O3859" s="44" t="s">
        <v>31</v>
      </c>
      <c r="P3859" s="45" t="s">
        <v>30</v>
      </c>
    </row>
    <row r="3860" ht="22.5" customHeight="1" spans="1:16">
      <c r="A3860" s="46" t="s">
        <v>8</v>
      </c>
      <c r="B3860" s="47" t="s">
        <v>45</v>
      </c>
      <c r="C3860" s="48">
        <v>44585</v>
      </c>
      <c r="D3860" s="47" t="str">
        <f t="shared" si="420"/>
        <v>January</v>
      </c>
      <c r="E3860" s="47">
        <f t="shared" si="421"/>
        <v>2022</v>
      </c>
      <c r="F3860" s="49">
        <v>165</v>
      </c>
      <c r="G3860" s="50">
        <v>21.45</v>
      </c>
      <c r="H3860" s="51">
        <f t="shared" si="422"/>
        <v>3539.25</v>
      </c>
      <c r="I3860" s="52">
        <v>0.18</v>
      </c>
      <c r="J3860" s="31" t="str">
        <f t="shared" si="423"/>
        <v>Very High (16–20%)</v>
      </c>
      <c r="K3860" s="51">
        <f t="shared" si="424"/>
        <v>637.065</v>
      </c>
      <c r="L3860" s="51">
        <f t="shared" si="425"/>
        <v>2902.185</v>
      </c>
      <c r="M3860" s="49">
        <v>1</v>
      </c>
      <c r="N3860" s="53">
        <f t="shared" si="426"/>
        <v>0.00606060606060606</v>
      </c>
      <c r="O3860" s="54" t="s">
        <v>32</v>
      </c>
      <c r="P3860" s="55" t="s">
        <v>28</v>
      </c>
    </row>
    <row r="3861" ht="22.5" customHeight="1" spans="1:16">
      <c r="A3861" s="36" t="s">
        <v>54</v>
      </c>
      <c r="B3861" s="37" t="s">
        <v>55</v>
      </c>
      <c r="C3861" s="38">
        <v>44585</v>
      </c>
      <c r="D3861" s="37" t="str">
        <f t="shared" si="420"/>
        <v>January</v>
      </c>
      <c r="E3861" s="37">
        <f t="shared" si="421"/>
        <v>2022</v>
      </c>
      <c r="F3861" s="39">
        <v>136</v>
      </c>
      <c r="G3861" s="40">
        <v>20.8</v>
      </c>
      <c r="H3861" s="41">
        <f t="shared" si="422"/>
        <v>2828.8</v>
      </c>
      <c r="I3861" s="42">
        <v>0.12</v>
      </c>
      <c r="J3861" s="31" t="str">
        <f t="shared" si="423"/>
        <v>High (11–15%)</v>
      </c>
      <c r="K3861" s="41">
        <f t="shared" si="424"/>
        <v>339.456</v>
      </c>
      <c r="L3861" s="41">
        <f t="shared" si="425"/>
        <v>2489.344</v>
      </c>
      <c r="M3861" s="39">
        <v>1</v>
      </c>
      <c r="N3861" s="43">
        <f t="shared" si="426"/>
        <v>0.00735294117647059</v>
      </c>
      <c r="O3861" s="44" t="s">
        <v>31</v>
      </c>
      <c r="P3861" s="45" t="s">
        <v>29</v>
      </c>
    </row>
    <row r="3862" ht="22.5" customHeight="1" spans="1:16">
      <c r="A3862" s="46" t="s">
        <v>7</v>
      </c>
      <c r="B3862" s="47" t="s">
        <v>47</v>
      </c>
      <c r="C3862" s="48">
        <v>44606</v>
      </c>
      <c r="D3862" s="47" t="str">
        <f t="shared" si="420"/>
        <v>February</v>
      </c>
      <c r="E3862" s="47">
        <f t="shared" si="421"/>
        <v>2022</v>
      </c>
      <c r="F3862" s="49">
        <v>160</v>
      </c>
      <c r="G3862" s="50">
        <v>46.71</v>
      </c>
      <c r="H3862" s="51">
        <f t="shared" si="422"/>
        <v>7473.6</v>
      </c>
      <c r="I3862" s="52">
        <v>0.01</v>
      </c>
      <c r="J3862" s="31" t="str">
        <f t="shared" si="423"/>
        <v>Low (1–5%)</v>
      </c>
      <c r="K3862" s="51">
        <f t="shared" si="424"/>
        <v>74.7359999999999</v>
      </c>
      <c r="L3862" s="51">
        <f t="shared" si="425"/>
        <v>7398.864</v>
      </c>
      <c r="M3862" s="49">
        <v>3</v>
      </c>
      <c r="N3862" s="53">
        <f t="shared" si="426"/>
        <v>0.01875</v>
      </c>
      <c r="O3862" s="54" t="s">
        <v>33</v>
      </c>
      <c r="P3862" s="55" t="s">
        <v>30</v>
      </c>
    </row>
    <row r="3863" ht="22.5" customHeight="1" spans="1:16">
      <c r="A3863" s="36" t="s">
        <v>59</v>
      </c>
      <c r="B3863" s="37" t="s">
        <v>60</v>
      </c>
      <c r="C3863" s="38">
        <v>44613</v>
      </c>
      <c r="D3863" s="37" t="str">
        <f t="shared" si="420"/>
        <v>February</v>
      </c>
      <c r="E3863" s="37">
        <f t="shared" si="421"/>
        <v>2022</v>
      </c>
      <c r="F3863" s="39">
        <v>148</v>
      </c>
      <c r="G3863" s="40">
        <v>40.48</v>
      </c>
      <c r="H3863" s="41">
        <f t="shared" si="422"/>
        <v>5991.04</v>
      </c>
      <c r="I3863" s="42">
        <v>0.03</v>
      </c>
      <c r="J3863" s="31" t="str">
        <f t="shared" si="423"/>
        <v>Low (1–5%)</v>
      </c>
      <c r="K3863" s="41">
        <f t="shared" si="424"/>
        <v>179.7312</v>
      </c>
      <c r="L3863" s="41">
        <f t="shared" si="425"/>
        <v>5811.3088</v>
      </c>
      <c r="M3863" s="39">
        <v>2</v>
      </c>
      <c r="N3863" s="43">
        <f t="shared" si="426"/>
        <v>0.0135135135135135</v>
      </c>
      <c r="O3863" s="44" t="s">
        <v>33</v>
      </c>
      <c r="P3863" s="45" t="s">
        <v>30</v>
      </c>
    </row>
    <row r="3864" ht="22.5" customHeight="1" spans="1:16">
      <c r="A3864" s="46" t="s">
        <v>52</v>
      </c>
      <c r="B3864" s="47" t="s">
        <v>53</v>
      </c>
      <c r="C3864" s="48">
        <v>44620</v>
      </c>
      <c r="D3864" s="47" t="str">
        <f t="shared" si="420"/>
        <v>February</v>
      </c>
      <c r="E3864" s="47">
        <f t="shared" si="421"/>
        <v>2022</v>
      </c>
      <c r="F3864" s="49">
        <v>119</v>
      </c>
      <c r="G3864" s="50">
        <v>32.9</v>
      </c>
      <c r="H3864" s="51">
        <f t="shared" si="422"/>
        <v>3915.1</v>
      </c>
      <c r="I3864" s="52">
        <v>0.05</v>
      </c>
      <c r="J3864" s="31" t="str">
        <f t="shared" si="423"/>
        <v>Low (1–5%)</v>
      </c>
      <c r="K3864" s="51">
        <f t="shared" si="424"/>
        <v>195.755</v>
      </c>
      <c r="L3864" s="51">
        <f t="shared" si="425"/>
        <v>3719.345</v>
      </c>
      <c r="M3864" s="49">
        <v>1</v>
      </c>
      <c r="N3864" s="53">
        <f t="shared" si="426"/>
        <v>0.00840336134453781</v>
      </c>
      <c r="O3864" s="54" t="s">
        <v>33</v>
      </c>
      <c r="P3864" s="55" t="s">
        <v>28</v>
      </c>
    </row>
    <row r="3865" ht="22.5" customHeight="1" spans="1:16">
      <c r="A3865" s="36" t="s">
        <v>64</v>
      </c>
      <c r="B3865" s="37" t="s">
        <v>65</v>
      </c>
      <c r="C3865" s="38">
        <v>44627</v>
      </c>
      <c r="D3865" s="37" t="str">
        <f t="shared" si="420"/>
        <v>March</v>
      </c>
      <c r="E3865" s="37">
        <f t="shared" si="421"/>
        <v>2022</v>
      </c>
      <c r="F3865" s="39">
        <v>153</v>
      </c>
      <c r="G3865" s="40">
        <v>16.67</v>
      </c>
      <c r="H3865" s="41">
        <f t="shared" si="422"/>
        <v>2550.51</v>
      </c>
      <c r="I3865" s="42">
        <v>0.15</v>
      </c>
      <c r="J3865" s="31" t="str">
        <f t="shared" si="423"/>
        <v>High (11–15%)</v>
      </c>
      <c r="K3865" s="41">
        <f t="shared" si="424"/>
        <v>382.5765</v>
      </c>
      <c r="L3865" s="41">
        <f t="shared" si="425"/>
        <v>2167.9335</v>
      </c>
      <c r="M3865" s="39">
        <v>3</v>
      </c>
      <c r="N3865" s="43">
        <f t="shared" si="426"/>
        <v>0.0196078431372549</v>
      </c>
      <c r="O3865" s="44" t="s">
        <v>32</v>
      </c>
      <c r="P3865" s="45" t="s">
        <v>29</v>
      </c>
    </row>
    <row r="3866" ht="22.5" customHeight="1" spans="1:16">
      <c r="A3866" s="46" t="s">
        <v>54</v>
      </c>
      <c r="B3866" s="47" t="s">
        <v>55</v>
      </c>
      <c r="C3866" s="48">
        <v>44627</v>
      </c>
      <c r="D3866" s="47" t="str">
        <f t="shared" si="420"/>
        <v>March</v>
      </c>
      <c r="E3866" s="47">
        <f t="shared" si="421"/>
        <v>2022</v>
      </c>
      <c r="F3866" s="49">
        <v>153</v>
      </c>
      <c r="G3866" s="50">
        <v>29.93</v>
      </c>
      <c r="H3866" s="51">
        <f t="shared" si="422"/>
        <v>4579.29</v>
      </c>
      <c r="I3866" s="52">
        <v>0.19</v>
      </c>
      <c r="J3866" s="31" t="str">
        <f t="shared" si="423"/>
        <v>Very High (16–20%)</v>
      </c>
      <c r="K3866" s="51">
        <f t="shared" si="424"/>
        <v>870.0651</v>
      </c>
      <c r="L3866" s="51">
        <f t="shared" si="425"/>
        <v>3709.2249</v>
      </c>
      <c r="M3866" s="49">
        <v>1</v>
      </c>
      <c r="N3866" s="53">
        <f t="shared" si="426"/>
        <v>0.0065359477124183</v>
      </c>
      <c r="O3866" s="54" t="s">
        <v>32</v>
      </c>
      <c r="P3866" s="55" t="s">
        <v>28</v>
      </c>
    </row>
    <row r="3867" ht="22.5" customHeight="1" spans="1:16">
      <c r="A3867" s="36" t="s">
        <v>54</v>
      </c>
      <c r="B3867" s="37" t="s">
        <v>55</v>
      </c>
      <c r="C3867" s="38">
        <v>44641</v>
      </c>
      <c r="D3867" s="37" t="str">
        <f t="shared" si="420"/>
        <v>March</v>
      </c>
      <c r="E3867" s="37">
        <f t="shared" si="421"/>
        <v>2022</v>
      </c>
      <c r="F3867" s="39">
        <v>171</v>
      </c>
      <c r="G3867" s="40">
        <v>50.55</v>
      </c>
      <c r="H3867" s="41">
        <f t="shared" si="422"/>
        <v>8644.05</v>
      </c>
      <c r="I3867" s="42">
        <v>0.09</v>
      </c>
      <c r="J3867" s="31" t="str">
        <f t="shared" si="423"/>
        <v>Moderate (6–10%)</v>
      </c>
      <c r="K3867" s="41">
        <f t="shared" si="424"/>
        <v>777.9645</v>
      </c>
      <c r="L3867" s="41">
        <f t="shared" si="425"/>
        <v>7866.0855</v>
      </c>
      <c r="M3867" s="39">
        <v>1</v>
      </c>
      <c r="N3867" s="43">
        <f t="shared" si="426"/>
        <v>0.00584795321637427</v>
      </c>
      <c r="O3867" s="44" t="s">
        <v>32</v>
      </c>
      <c r="P3867" s="45" t="s">
        <v>28</v>
      </c>
    </row>
    <row r="3868" ht="22.5" customHeight="1" spans="1:16">
      <c r="A3868" s="46" t="s">
        <v>8</v>
      </c>
      <c r="B3868" s="47" t="s">
        <v>45</v>
      </c>
      <c r="C3868" s="48">
        <v>44648</v>
      </c>
      <c r="D3868" s="47" t="str">
        <f t="shared" si="420"/>
        <v>March</v>
      </c>
      <c r="E3868" s="47">
        <f t="shared" si="421"/>
        <v>2022</v>
      </c>
      <c r="F3868" s="49">
        <v>166</v>
      </c>
      <c r="G3868" s="50">
        <v>35.75</v>
      </c>
      <c r="H3868" s="51">
        <f t="shared" si="422"/>
        <v>5934.5</v>
      </c>
      <c r="I3868" s="52">
        <v>0.01</v>
      </c>
      <c r="J3868" s="31" t="str">
        <f t="shared" si="423"/>
        <v>Low (1–5%)</v>
      </c>
      <c r="K3868" s="51">
        <f t="shared" si="424"/>
        <v>59.3450000000003</v>
      </c>
      <c r="L3868" s="51">
        <f t="shared" si="425"/>
        <v>5875.155</v>
      </c>
      <c r="M3868" s="49">
        <v>1</v>
      </c>
      <c r="N3868" s="53">
        <f t="shared" si="426"/>
        <v>0.00602409638554217</v>
      </c>
      <c r="O3868" s="54" t="s">
        <v>33</v>
      </c>
      <c r="P3868" s="55" t="s">
        <v>28</v>
      </c>
    </row>
    <row r="3869" ht="22.5" customHeight="1" spans="1:16">
      <c r="A3869" s="36" t="s">
        <v>7</v>
      </c>
      <c r="B3869" s="37" t="s">
        <v>47</v>
      </c>
      <c r="C3869" s="38">
        <v>44648</v>
      </c>
      <c r="D3869" s="37" t="str">
        <f t="shared" si="420"/>
        <v>March</v>
      </c>
      <c r="E3869" s="37">
        <f t="shared" si="421"/>
        <v>2022</v>
      </c>
      <c r="F3869" s="39">
        <v>143</v>
      </c>
      <c r="G3869" s="40">
        <v>55.89</v>
      </c>
      <c r="H3869" s="41">
        <f t="shared" si="422"/>
        <v>7992.27</v>
      </c>
      <c r="I3869" s="42">
        <v>0.03</v>
      </c>
      <c r="J3869" s="31" t="str">
        <f t="shared" si="423"/>
        <v>Low (1–5%)</v>
      </c>
      <c r="K3869" s="41">
        <f t="shared" si="424"/>
        <v>239.7681</v>
      </c>
      <c r="L3869" s="41">
        <f t="shared" si="425"/>
        <v>7752.5019</v>
      </c>
      <c r="M3869" s="39">
        <v>1</v>
      </c>
      <c r="N3869" s="43">
        <f t="shared" si="426"/>
        <v>0.00699300699300699</v>
      </c>
      <c r="O3869" s="44" t="s">
        <v>31</v>
      </c>
      <c r="P3869" s="45" t="s">
        <v>29</v>
      </c>
    </row>
    <row r="3870" ht="22.5" customHeight="1" spans="1:16">
      <c r="A3870" s="46" t="s">
        <v>58</v>
      </c>
      <c r="B3870" s="47" t="s">
        <v>57</v>
      </c>
      <c r="C3870" s="48">
        <v>44648</v>
      </c>
      <c r="D3870" s="47" t="str">
        <f t="shared" si="420"/>
        <v>March</v>
      </c>
      <c r="E3870" s="47">
        <f t="shared" si="421"/>
        <v>2022</v>
      </c>
      <c r="F3870" s="49">
        <v>142</v>
      </c>
      <c r="G3870" s="50">
        <v>12.5</v>
      </c>
      <c r="H3870" s="51">
        <f t="shared" si="422"/>
        <v>1775</v>
      </c>
      <c r="I3870" s="52">
        <v>0.03</v>
      </c>
      <c r="J3870" s="31" t="str">
        <f t="shared" si="423"/>
        <v>Low (1–5%)</v>
      </c>
      <c r="K3870" s="51">
        <f t="shared" si="424"/>
        <v>53.25</v>
      </c>
      <c r="L3870" s="51">
        <f t="shared" si="425"/>
        <v>1721.75</v>
      </c>
      <c r="M3870" s="49">
        <v>0</v>
      </c>
      <c r="N3870" s="53">
        <f t="shared" si="426"/>
        <v>0</v>
      </c>
      <c r="O3870" s="54" t="s">
        <v>31</v>
      </c>
      <c r="P3870" s="55" t="s">
        <v>29</v>
      </c>
    </row>
    <row r="3871" ht="22.5" customHeight="1" spans="1:16">
      <c r="A3871" s="36" t="s">
        <v>48</v>
      </c>
      <c r="B3871" s="37" t="s">
        <v>49</v>
      </c>
      <c r="C3871" s="38">
        <v>44683</v>
      </c>
      <c r="D3871" s="37" t="str">
        <f t="shared" si="420"/>
        <v>May</v>
      </c>
      <c r="E3871" s="37">
        <f t="shared" si="421"/>
        <v>2022</v>
      </c>
      <c r="F3871" s="39">
        <v>152</v>
      </c>
      <c r="G3871" s="40">
        <v>22.23</v>
      </c>
      <c r="H3871" s="41">
        <f t="shared" si="422"/>
        <v>3378.96</v>
      </c>
      <c r="I3871" s="42">
        <v>0.23</v>
      </c>
      <c r="J3871" s="31" t="str">
        <f t="shared" si="423"/>
        <v>Maximum (21–25%)</v>
      </c>
      <c r="K3871" s="41">
        <f t="shared" si="424"/>
        <v>777.1608</v>
      </c>
      <c r="L3871" s="41">
        <f t="shared" si="425"/>
        <v>2601.7992</v>
      </c>
      <c r="M3871" s="39">
        <v>3</v>
      </c>
      <c r="N3871" s="43">
        <f t="shared" si="426"/>
        <v>0.0197368421052632</v>
      </c>
      <c r="O3871" s="44" t="s">
        <v>32</v>
      </c>
      <c r="P3871" s="45" t="s">
        <v>30</v>
      </c>
    </row>
    <row r="3872" ht="22.5" customHeight="1" spans="1:16">
      <c r="A3872" s="46" t="s">
        <v>64</v>
      </c>
      <c r="B3872" s="47" t="s">
        <v>65</v>
      </c>
      <c r="C3872" s="48">
        <v>44697</v>
      </c>
      <c r="D3872" s="47" t="str">
        <f t="shared" si="420"/>
        <v>May</v>
      </c>
      <c r="E3872" s="47">
        <f t="shared" si="421"/>
        <v>2022</v>
      </c>
      <c r="F3872" s="49">
        <v>141</v>
      </c>
      <c r="G3872" s="50">
        <v>58.86</v>
      </c>
      <c r="H3872" s="51">
        <f t="shared" si="422"/>
        <v>8299.26</v>
      </c>
      <c r="I3872" s="52">
        <v>0.02</v>
      </c>
      <c r="J3872" s="31" t="str">
        <f t="shared" si="423"/>
        <v>Low (1–5%)</v>
      </c>
      <c r="K3872" s="51">
        <f t="shared" si="424"/>
        <v>165.9852</v>
      </c>
      <c r="L3872" s="51">
        <f t="shared" si="425"/>
        <v>8133.2748</v>
      </c>
      <c r="M3872" s="49">
        <v>0</v>
      </c>
      <c r="N3872" s="53">
        <f t="shared" si="426"/>
        <v>0</v>
      </c>
      <c r="O3872" s="54" t="s">
        <v>31</v>
      </c>
      <c r="P3872" s="55" t="s">
        <v>28</v>
      </c>
    </row>
    <row r="3873" ht="22.5" customHeight="1" spans="1:16">
      <c r="A3873" s="36" t="s">
        <v>6</v>
      </c>
      <c r="B3873" s="37" t="s">
        <v>51</v>
      </c>
      <c r="C3873" s="38">
        <v>44718</v>
      </c>
      <c r="D3873" s="37" t="str">
        <f t="shared" si="420"/>
        <v>June</v>
      </c>
      <c r="E3873" s="37">
        <f t="shared" si="421"/>
        <v>2022</v>
      </c>
      <c r="F3873" s="39">
        <v>142</v>
      </c>
      <c r="G3873" s="40">
        <v>20.88</v>
      </c>
      <c r="H3873" s="41">
        <f t="shared" si="422"/>
        <v>2964.96</v>
      </c>
      <c r="I3873" s="42">
        <v>0.12</v>
      </c>
      <c r="J3873" s="31" t="str">
        <f t="shared" si="423"/>
        <v>High (11–15%)</v>
      </c>
      <c r="K3873" s="41">
        <f t="shared" si="424"/>
        <v>355.7952</v>
      </c>
      <c r="L3873" s="41">
        <f t="shared" si="425"/>
        <v>2609.1648</v>
      </c>
      <c r="M3873" s="39">
        <v>1</v>
      </c>
      <c r="N3873" s="43">
        <f t="shared" si="426"/>
        <v>0.00704225352112676</v>
      </c>
      <c r="O3873" s="44" t="s">
        <v>33</v>
      </c>
      <c r="P3873" s="45" t="s">
        <v>28</v>
      </c>
    </row>
    <row r="3874" ht="22.5" customHeight="1" spans="1:16">
      <c r="A3874" s="46" t="s">
        <v>6</v>
      </c>
      <c r="B3874" s="47" t="s">
        <v>51</v>
      </c>
      <c r="C3874" s="48">
        <v>44725</v>
      </c>
      <c r="D3874" s="47" t="str">
        <f t="shared" si="420"/>
        <v>June</v>
      </c>
      <c r="E3874" s="47">
        <f t="shared" si="421"/>
        <v>2022</v>
      </c>
      <c r="F3874" s="49">
        <v>155</v>
      </c>
      <c r="G3874" s="50">
        <v>34.32</v>
      </c>
      <c r="H3874" s="51">
        <f t="shared" si="422"/>
        <v>5319.6</v>
      </c>
      <c r="I3874" s="52">
        <v>0.06</v>
      </c>
      <c r="J3874" s="31" t="str">
        <f t="shared" si="423"/>
        <v>Moderate (6–10%)</v>
      </c>
      <c r="K3874" s="51">
        <f t="shared" si="424"/>
        <v>319.176</v>
      </c>
      <c r="L3874" s="51">
        <f t="shared" si="425"/>
        <v>5000.424</v>
      </c>
      <c r="M3874" s="49">
        <v>1</v>
      </c>
      <c r="N3874" s="53">
        <f t="shared" si="426"/>
        <v>0.00645161290322581</v>
      </c>
      <c r="O3874" s="54" t="s">
        <v>31</v>
      </c>
      <c r="P3874" s="55" t="s">
        <v>28</v>
      </c>
    </row>
    <row r="3875" ht="22.5" customHeight="1" spans="1:16">
      <c r="A3875" s="36" t="s">
        <v>7</v>
      </c>
      <c r="B3875" s="37" t="s">
        <v>47</v>
      </c>
      <c r="C3875" s="38">
        <v>44753</v>
      </c>
      <c r="D3875" s="37" t="str">
        <f t="shared" si="420"/>
        <v>July</v>
      </c>
      <c r="E3875" s="37">
        <f t="shared" si="421"/>
        <v>2022</v>
      </c>
      <c r="F3875" s="39">
        <v>152</v>
      </c>
      <c r="G3875" s="40">
        <v>59.81</v>
      </c>
      <c r="H3875" s="41">
        <f t="shared" si="422"/>
        <v>9091.12</v>
      </c>
      <c r="I3875" s="42">
        <v>0.04</v>
      </c>
      <c r="J3875" s="31" t="str">
        <f t="shared" si="423"/>
        <v>Low (1–5%)</v>
      </c>
      <c r="K3875" s="41">
        <f t="shared" si="424"/>
        <v>363.6448</v>
      </c>
      <c r="L3875" s="41">
        <f t="shared" si="425"/>
        <v>8727.4752</v>
      </c>
      <c r="M3875" s="39">
        <v>3</v>
      </c>
      <c r="N3875" s="43">
        <f t="shared" si="426"/>
        <v>0.0197368421052632</v>
      </c>
      <c r="O3875" s="44" t="s">
        <v>31</v>
      </c>
      <c r="P3875" s="45" t="s">
        <v>28</v>
      </c>
    </row>
    <row r="3876" ht="22.5" customHeight="1" spans="1:16">
      <c r="A3876" s="46" t="s">
        <v>56</v>
      </c>
      <c r="B3876" s="47" t="s">
        <v>57</v>
      </c>
      <c r="C3876" s="48">
        <v>44816</v>
      </c>
      <c r="D3876" s="47" t="str">
        <f t="shared" si="420"/>
        <v>September</v>
      </c>
      <c r="E3876" s="47">
        <f t="shared" si="421"/>
        <v>2022</v>
      </c>
      <c r="F3876" s="49">
        <v>147</v>
      </c>
      <c r="G3876" s="50">
        <v>49.27</v>
      </c>
      <c r="H3876" s="51">
        <f t="shared" si="422"/>
        <v>7242.69</v>
      </c>
      <c r="I3876" s="52">
        <v>0.06</v>
      </c>
      <c r="J3876" s="31" t="str">
        <f t="shared" si="423"/>
        <v>Moderate (6–10%)</v>
      </c>
      <c r="K3876" s="51">
        <f t="shared" si="424"/>
        <v>434.561400000001</v>
      </c>
      <c r="L3876" s="51">
        <f t="shared" si="425"/>
        <v>6808.1286</v>
      </c>
      <c r="M3876" s="49">
        <v>0</v>
      </c>
      <c r="N3876" s="53">
        <f t="shared" si="426"/>
        <v>0</v>
      </c>
      <c r="O3876" s="54" t="s">
        <v>32</v>
      </c>
      <c r="P3876" s="55" t="s">
        <v>28</v>
      </c>
    </row>
    <row r="3877" ht="22.5" customHeight="1" spans="1:16">
      <c r="A3877" s="36" t="s">
        <v>56</v>
      </c>
      <c r="B3877" s="37" t="s">
        <v>57</v>
      </c>
      <c r="C3877" s="38">
        <v>44830</v>
      </c>
      <c r="D3877" s="37" t="str">
        <f t="shared" si="420"/>
        <v>September</v>
      </c>
      <c r="E3877" s="37">
        <f t="shared" si="421"/>
        <v>2022</v>
      </c>
      <c r="F3877" s="39">
        <v>149</v>
      </c>
      <c r="G3877" s="40">
        <v>42.73</v>
      </c>
      <c r="H3877" s="41">
        <f t="shared" si="422"/>
        <v>6366.77</v>
      </c>
      <c r="I3877" s="42">
        <v>0.12</v>
      </c>
      <c r="J3877" s="31" t="str">
        <f t="shared" si="423"/>
        <v>High (11–15%)</v>
      </c>
      <c r="K3877" s="41">
        <f t="shared" si="424"/>
        <v>764.0124</v>
      </c>
      <c r="L3877" s="41">
        <f t="shared" si="425"/>
        <v>5602.7576</v>
      </c>
      <c r="M3877" s="39">
        <v>1</v>
      </c>
      <c r="N3877" s="43">
        <f t="shared" si="426"/>
        <v>0.00671140939597315</v>
      </c>
      <c r="O3877" s="44" t="s">
        <v>31</v>
      </c>
      <c r="P3877" s="45" t="s">
        <v>28</v>
      </c>
    </row>
    <row r="3878" ht="22.5" customHeight="1" spans="1:16">
      <c r="A3878" s="46" t="s">
        <v>10</v>
      </c>
      <c r="B3878" s="47" t="s">
        <v>62</v>
      </c>
      <c r="C3878" s="48">
        <v>44844</v>
      </c>
      <c r="D3878" s="47" t="str">
        <f t="shared" si="420"/>
        <v>October</v>
      </c>
      <c r="E3878" s="47">
        <f t="shared" si="421"/>
        <v>2022</v>
      </c>
      <c r="F3878" s="49">
        <v>146</v>
      </c>
      <c r="G3878" s="50">
        <v>24.19</v>
      </c>
      <c r="H3878" s="51">
        <f t="shared" si="422"/>
        <v>3531.74</v>
      </c>
      <c r="I3878" s="52">
        <v>0.16</v>
      </c>
      <c r="J3878" s="31" t="str">
        <f t="shared" si="423"/>
        <v>Very High (16–20%)</v>
      </c>
      <c r="K3878" s="51">
        <f t="shared" si="424"/>
        <v>565.0784</v>
      </c>
      <c r="L3878" s="51">
        <f t="shared" si="425"/>
        <v>2966.6616</v>
      </c>
      <c r="M3878" s="49">
        <v>0</v>
      </c>
      <c r="N3878" s="53">
        <f t="shared" si="426"/>
        <v>0</v>
      </c>
      <c r="O3878" s="54" t="s">
        <v>33</v>
      </c>
      <c r="P3878" s="55" t="s">
        <v>28</v>
      </c>
    </row>
    <row r="3879" ht="22.5" customHeight="1" spans="1:16">
      <c r="A3879" s="36" t="s">
        <v>10</v>
      </c>
      <c r="B3879" s="37" t="s">
        <v>62</v>
      </c>
      <c r="C3879" s="38">
        <v>44858</v>
      </c>
      <c r="D3879" s="37" t="str">
        <f t="shared" si="420"/>
        <v>October</v>
      </c>
      <c r="E3879" s="37">
        <f t="shared" si="421"/>
        <v>2022</v>
      </c>
      <c r="F3879" s="39">
        <v>154</v>
      </c>
      <c r="G3879" s="40">
        <v>10.77</v>
      </c>
      <c r="H3879" s="41">
        <f t="shared" si="422"/>
        <v>1658.58</v>
      </c>
      <c r="I3879" s="42">
        <v>0.08</v>
      </c>
      <c r="J3879" s="31" t="str">
        <f t="shared" si="423"/>
        <v>Moderate (6–10%)</v>
      </c>
      <c r="K3879" s="41">
        <f t="shared" si="424"/>
        <v>132.6864</v>
      </c>
      <c r="L3879" s="41">
        <f t="shared" si="425"/>
        <v>1525.8936</v>
      </c>
      <c r="M3879" s="39">
        <v>0</v>
      </c>
      <c r="N3879" s="43">
        <f t="shared" si="426"/>
        <v>0</v>
      </c>
      <c r="O3879" s="44" t="s">
        <v>31</v>
      </c>
      <c r="P3879" s="45" t="s">
        <v>28</v>
      </c>
    </row>
    <row r="3880" ht="22.5" customHeight="1" spans="1:16">
      <c r="A3880" s="46" t="s">
        <v>50</v>
      </c>
      <c r="B3880" s="47" t="s">
        <v>51</v>
      </c>
      <c r="C3880" s="48">
        <v>44886</v>
      </c>
      <c r="D3880" s="47" t="str">
        <f t="shared" si="420"/>
        <v>November</v>
      </c>
      <c r="E3880" s="47">
        <f t="shared" si="421"/>
        <v>2022</v>
      </c>
      <c r="F3880" s="49">
        <v>152</v>
      </c>
      <c r="G3880" s="50">
        <v>25.39</v>
      </c>
      <c r="H3880" s="51">
        <f t="shared" si="422"/>
        <v>3859.28</v>
      </c>
      <c r="I3880" s="52">
        <v>0.13</v>
      </c>
      <c r="J3880" s="31" t="str">
        <f t="shared" si="423"/>
        <v>High (11–15%)</v>
      </c>
      <c r="K3880" s="51">
        <f t="shared" si="424"/>
        <v>501.7064</v>
      </c>
      <c r="L3880" s="51">
        <f t="shared" si="425"/>
        <v>3357.5736</v>
      </c>
      <c r="M3880" s="49">
        <v>2</v>
      </c>
      <c r="N3880" s="53">
        <f t="shared" si="426"/>
        <v>0.0131578947368421</v>
      </c>
      <c r="O3880" s="54" t="s">
        <v>31</v>
      </c>
      <c r="P3880" s="55" t="s">
        <v>30</v>
      </c>
    </row>
    <row r="3881" ht="22.5" customHeight="1" spans="1:16">
      <c r="A3881" s="36" t="s">
        <v>8</v>
      </c>
      <c r="B3881" s="37" t="s">
        <v>45</v>
      </c>
      <c r="C3881" s="38">
        <v>44900</v>
      </c>
      <c r="D3881" s="37" t="str">
        <f t="shared" si="420"/>
        <v>December</v>
      </c>
      <c r="E3881" s="37">
        <f t="shared" si="421"/>
        <v>2022</v>
      </c>
      <c r="F3881" s="39">
        <v>151</v>
      </c>
      <c r="G3881" s="40">
        <v>45.84</v>
      </c>
      <c r="H3881" s="41">
        <f t="shared" si="422"/>
        <v>6921.84</v>
      </c>
      <c r="I3881" s="42">
        <v>0.24</v>
      </c>
      <c r="J3881" s="31" t="str">
        <f t="shared" si="423"/>
        <v>Maximum (21–25%)</v>
      </c>
      <c r="K3881" s="41">
        <f t="shared" si="424"/>
        <v>1661.2416</v>
      </c>
      <c r="L3881" s="41">
        <f t="shared" si="425"/>
        <v>5260.5984</v>
      </c>
      <c r="M3881" s="39">
        <v>2</v>
      </c>
      <c r="N3881" s="43">
        <f t="shared" si="426"/>
        <v>0.0132450331125828</v>
      </c>
      <c r="O3881" s="44" t="s">
        <v>32</v>
      </c>
      <c r="P3881" s="45" t="s">
        <v>28</v>
      </c>
    </row>
    <row r="3882" ht="22.5" customHeight="1" spans="1:16">
      <c r="A3882" s="46" t="s">
        <v>50</v>
      </c>
      <c r="B3882" s="47" t="s">
        <v>51</v>
      </c>
      <c r="C3882" s="48">
        <v>44900</v>
      </c>
      <c r="D3882" s="47" t="str">
        <f t="shared" si="420"/>
        <v>December</v>
      </c>
      <c r="E3882" s="47">
        <f t="shared" si="421"/>
        <v>2022</v>
      </c>
      <c r="F3882" s="49">
        <v>152</v>
      </c>
      <c r="G3882" s="50">
        <v>36.68</v>
      </c>
      <c r="H3882" s="51">
        <f t="shared" si="422"/>
        <v>5575.36</v>
      </c>
      <c r="I3882" s="52">
        <v>0.23</v>
      </c>
      <c r="J3882" s="31" t="str">
        <f t="shared" si="423"/>
        <v>Maximum (21–25%)</v>
      </c>
      <c r="K3882" s="51">
        <f t="shared" si="424"/>
        <v>1282.3328</v>
      </c>
      <c r="L3882" s="51">
        <f t="shared" si="425"/>
        <v>4293.0272</v>
      </c>
      <c r="M3882" s="49">
        <v>3</v>
      </c>
      <c r="N3882" s="53">
        <f t="shared" si="426"/>
        <v>0.0197368421052632</v>
      </c>
      <c r="O3882" s="54" t="s">
        <v>32</v>
      </c>
      <c r="P3882" s="55" t="s">
        <v>28</v>
      </c>
    </row>
    <row r="3883" ht="22.5" customHeight="1" spans="1:16">
      <c r="A3883" s="36" t="s">
        <v>61</v>
      </c>
      <c r="B3883" s="37" t="s">
        <v>62</v>
      </c>
      <c r="C3883" s="38">
        <v>44921</v>
      </c>
      <c r="D3883" s="37" t="str">
        <f t="shared" si="420"/>
        <v>December</v>
      </c>
      <c r="E3883" s="37">
        <f t="shared" si="421"/>
        <v>2022</v>
      </c>
      <c r="F3883" s="39">
        <v>138</v>
      </c>
      <c r="G3883" s="40">
        <v>27.25</v>
      </c>
      <c r="H3883" s="41">
        <f t="shared" si="422"/>
        <v>3760.5</v>
      </c>
      <c r="I3883" s="42">
        <v>0.15</v>
      </c>
      <c r="J3883" s="31" t="str">
        <f t="shared" si="423"/>
        <v>High (11–15%)</v>
      </c>
      <c r="K3883" s="41">
        <f t="shared" si="424"/>
        <v>564.075</v>
      </c>
      <c r="L3883" s="41">
        <f t="shared" si="425"/>
        <v>3196.425</v>
      </c>
      <c r="M3883" s="39">
        <v>6</v>
      </c>
      <c r="N3883" s="43">
        <f t="shared" si="426"/>
        <v>0.0434782608695652</v>
      </c>
      <c r="O3883" s="44" t="s">
        <v>33</v>
      </c>
      <c r="P3883" s="45" t="s">
        <v>30</v>
      </c>
    </row>
    <row r="3884" ht="22.5" customHeight="1" spans="1:16">
      <c r="A3884" s="46" t="s">
        <v>56</v>
      </c>
      <c r="B3884" s="47" t="s">
        <v>57</v>
      </c>
      <c r="C3884" s="48">
        <v>44928</v>
      </c>
      <c r="D3884" s="47" t="str">
        <f t="shared" si="420"/>
        <v>January</v>
      </c>
      <c r="E3884" s="47">
        <f t="shared" si="421"/>
        <v>2023</v>
      </c>
      <c r="F3884" s="49">
        <v>156</v>
      </c>
      <c r="G3884" s="50">
        <v>29.19</v>
      </c>
      <c r="H3884" s="51">
        <f t="shared" si="422"/>
        <v>4553.64</v>
      </c>
      <c r="I3884" s="52">
        <v>0.13</v>
      </c>
      <c r="J3884" s="31" t="str">
        <f t="shared" si="423"/>
        <v>High (11–15%)</v>
      </c>
      <c r="K3884" s="51">
        <f t="shared" si="424"/>
        <v>591.9732</v>
      </c>
      <c r="L3884" s="51">
        <f t="shared" si="425"/>
        <v>3961.6668</v>
      </c>
      <c r="M3884" s="49">
        <v>1</v>
      </c>
      <c r="N3884" s="53">
        <f t="shared" si="426"/>
        <v>0.00641025641025641</v>
      </c>
      <c r="O3884" s="54" t="s">
        <v>33</v>
      </c>
      <c r="P3884" s="55" t="s">
        <v>28</v>
      </c>
    </row>
    <row r="3885" ht="22.5" customHeight="1" spans="1:16">
      <c r="A3885" s="36" t="s">
        <v>50</v>
      </c>
      <c r="B3885" s="37" t="s">
        <v>51</v>
      </c>
      <c r="C3885" s="38">
        <v>44935</v>
      </c>
      <c r="D3885" s="37" t="str">
        <f t="shared" si="420"/>
        <v>January</v>
      </c>
      <c r="E3885" s="37">
        <f t="shared" si="421"/>
        <v>2023</v>
      </c>
      <c r="F3885" s="39">
        <v>170</v>
      </c>
      <c r="G3885" s="40">
        <v>48.54</v>
      </c>
      <c r="H3885" s="41">
        <f t="shared" si="422"/>
        <v>8251.8</v>
      </c>
      <c r="I3885" s="42">
        <v>0.18</v>
      </c>
      <c r="J3885" s="31" t="str">
        <f t="shared" si="423"/>
        <v>Very High (16–20%)</v>
      </c>
      <c r="K3885" s="41">
        <f t="shared" si="424"/>
        <v>1485.324</v>
      </c>
      <c r="L3885" s="41">
        <f t="shared" si="425"/>
        <v>6766.476</v>
      </c>
      <c r="M3885" s="39">
        <v>0</v>
      </c>
      <c r="N3885" s="43">
        <f t="shared" si="426"/>
        <v>0</v>
      </c>
      <c r="O3885" s="44" t="s">
        <v>33</v>
      </c>
      <c r="P3885" s="45" t="s">
        <v>30</v>
      </c>
    </row>
    <row r="3886" ht="22.5" customHeight="1" spans="1:16">
      <c r="A3886" s="46" t="s">
        <v>61</v>
      </c>
      <c r="B3886" s="47" t="s">
        <v>62</v>
      </c>
      <c r="C3886" s="48">
        <v>44956</v>
      </c>
      <c r="D3886" s="47" t="str">
        <f t="shared" si="420"/>
        <v>January</v>
      </c>
      <c r="E3886" s="47">
        <f t="shared" si="421"/>
        <v>2023</v>
      </c>
      <c r="F3886" s="49">
        <v>143</v>
      </c>
      <c r="G3886" s="50">
        <v>12.46</v>
      </c>
      <c r="H3886" s="51">
        <f t="shared" si="422"/>
        <v>1781.78</v>
      </c>
      <c r="I3886" s="52">
        <v>0.11</v>
      </c>
      <c r="J3886" s="31" t="str">
        <f t="shared" si="423"/>
        <v>High (11–15%)</v>
      </c>
      <c r="K3886" s="51">
        <f t="shared" si="424"/>
        <v>195.9958</v>
      </c>
      <c r="L3886" s="51">
        <f t="shared" si="425"/>
        <v>1585.7842</v>
      </c>
      <c r="M3886" s="49">
        <v>0</v>
      </c>
      <c r="N3886" s="53">
        <f t="shared" si="426"/>
        <v>0</v>
      </c>
      <c r="O3886" s="54" t="s">
        <v>32</v>
      </c>
      <c r="P3886" s="55" t="s">
        <v>28</v>
      </c>
    </row>
    <row r="3887" ht="22.5" customHeight="1" spans="1:16">
      <c r="A3887" s="36" t="s">
        <v>8</v>
      </c>
      <c r="B3887" s="37" t="s">
        <v>45</v>
      </c>
      <c r="C3887" s="38">
        <v>44970</v>
      </c>
      <c r="D3887" s="37" t="str">
        <f t="shared" si="420"/>
        <v>February</v>
      </c>
      <c r="E3887" s="37">
        <f t="shared" si="421"/>
        <v>2023</v>
      </c>
      <c r="F3887" s="39">
        <v>145</v>
      </c>
      <c r="G3887" s="40">
        <v>36.75</v>
      </c>
      <c r="H3887" s="41">
        <f t="shared" si="422"/>
        <v>5328.75</v>
      </c>
      <c r="I3887" s="42">
        <v>0.24</v>
      </c>
      <c r="J3887" s="31" t="str">
        <f t="shared" si="423"/>
        <v>Maximum (21–25%)</v>
      </c>
      <c r="K3887" s="41">
        <f t="shared" si="424"/>
        <v>1278.9</v>
      </c>
      <c r="L3887" s="41">
        <f t="shared" si="425"/>
        <v>4049.85</v>
      </c>
      <c r="M3887" s="39">
        <v>2</v>
      </c>
      <c r="N3887" s="43">
        <f t="shared" si="426"/>
        <v>0.0137931034482759</v>
      </c>
      <c r="O3887" s="44" t="s">
        <v>32</v>
      </c>
      <c r="P3887" s="45" t="s">
        <v>28</v>
      </c>
    </row>
    <row r="3888" ht="22.5" customHeight="1" spans="1:16">
      <c r="A3888" s="46" t="s">
        <v>58</v>
      </c>
      <c r="B3888" s="47" t="s">
        <v>57</v>
      </c>
      <c r="C3888" s="48">
        <v>44970</v>
      </c>
      <c r="D3888" s="47" t="str">
        <f t="shared" si="420"/>
        <v>February</v>
      </c>
      <c r="E3888" s="47">
        <f t="shared" si="421"/>
        <v>2023</v>
      </c>
      <c r="F3888" s="49">
        <v>162</v>
      </c>
      <c r="G3888" s="50">
        <v>25.34</v>
      </c>
      <c r="H3888" s="51">
        <f t="shared" si="422"/>
        <v>4105.08</v>
      </c>
      <c r="I3888" s="52">
        <v>0.21</v>
      </c>
      <c r="J3888" s="31" t="str">
        <f t="shared" si="423"/>
        <v>Maximum (21–25%)</v>
      </c>
      <c r="K3888" s="51">
        <f t="shared" si="424"/>
        <v>862.0668</v>
      </c>
      <c r="L3888" s="51">
        <f t="shared" si="425"/>
        <v>3243.0132</v>
      </c>
      <c r="M3888" s="49">
        <v>0</v>
      </c>
      <c r="N3888" s="53">
        <f t="shared" si="426"/>
        <v>0</v>
      </c>
      <c r="O3888" s="54" t="s">
        <v>31</v>
      </c>
      <c r="P3888" s="55" t="s">
        <v>30</v>
      </c>
    </row>
    <row r="3889" ht="22.5" customHeight="1" spans="1:16">
      <c r="A3889" s="36" t="s">
        <v>59</v>
      </c>
      <c r="B3889" s="37" t="s">
        <v>60</v>
      </c>
      <c r="C3889" s="38">
        <v>44970</v>
      </c>
      <c r="D3889" s="37" t="str">
        <f t="shared" si="420"/>
        <v>February</v>
      </c>
      <c r="E3889" s="37">
        <f t="shared" si="421"/>
        <v>2023</v>
      </c>
      <c r="F3889" s="39">
        <v>146</v>
      </c>
      <c r="G3889" s="40">
        <v>37.55</v>
      </c>
      <c r="H3889" s="41">
        <f t="shared" si="422"/>
        <v>5482.3</v>
      </c>
      <c r="I3889" s="42">
        <v>0.16</v>
      </c>
      <c r="J3889" s="31" t="str">
        <f t="shared" si="423"/>
        <v>Very High (16–20%)</v>
      </c>
      <c r="K3889" s="41">
        <f t="shared" si="424"/>
        <v>877.168</v>
      </c>
      <c r="L3889" s="41">
        <f t="shared" si="425"/>
        <v>4605.132</v>
      </c>
      <c r="M3889" s="39">
        <v>1</v>
      </c>
      <c r="N3889" s="43">
        <f t="shared" si="426"/>
        <v>0.00684931506849315</v>
      </c>
      <c r="O3889" s="44" t="s">
        <v>32</v>
      </c>
      <c r="P3889" s="45" t="s">
        <v>28</v>
      </c>
    </row>
    <row r="3890" ht="22.5" customHeight="1" spans="1:16">
      <c r="A3890" s="46" t="s">
        <v>54</v>
      </c>
      <c r="B3890" s="47" t="s">
        <v>55</v>
      </c>
      <c r="C3890" s="48">
        <v>44970</v>
      </c>
      <c r="D3890" s="47" t="str">
        <f t="shared" si="420"/>
        <v>February</v>
      </c>
      <c r="E3890" s="47">
        <f t="shared" si="421"/>
        <v>2023</v>
      </c>
      <c r="F3890" s="49">
        <v>154</v>
      </c>
      <c r="G3890" s="50">
        <v>43.02</v>
      </c>
      <c r="H3890" s="51">
        <f t="shared" si="422"/>
        <v>6625.08</v>
      </c>
      <c r="I3890" s="52">
        <v>0.08</v>
      </c>
      <c r="J3890" s="31" t="str">
        <f t="shared" si="423"/>
        <v>Moderate (6–10%)</v>
      </c>
      <c r="K3890" s="51">
        <f t="shared" si="424"/>
        <v>530.0064</v>
      </c>
      <c r="L3890" s="51">
        <f t="shared" si="425"/>
        <v>6095.0736</v>
      </c>
      <c r="M3890" s="49">
        <v>1</v>
      </c>
      <c r="N3890" s="53">
        <f t="shared" si="426"/>
        <v>0.00649350649350649</v>
      </c>
      <c r="O3890" s="54" t="s">
        <v>33</v>
      </c>
      <c r="P3890" s="55" t="s">
        <v>28</v>
      </c>
    </row>
    <row r="3891" ht="22.5" customHeight="1" spans="1:16">
      <c r="A3891" s="36" t="s">
        <v>6</v>
      </c>
      <c r="B3891" s="37" t="s">
        <v>51</v>
      </c>
      <c r="C3891" s="38">
        <v>44984</v>
      </c>
      <c r="D3891" s="37" t="str">
        <f t="shared" si="420"/>
        <v>February</v>
      </c>
      <c r="E3891" s="37">
        <f t="shared" si="421"/>
        <v>2023</v>
      </c>
      <c r="F3891" s="39">
        <v>160</v>
      </c>
      <c r="G3891" s="40">
        <v>56.5</v>
      </c>
      <c r="H3891" s="41">
        <f t="shared" si="422"/>
        <v>9040</v>
      </c>
      <c r="I3891" s="42">
        <v>0.14</v>
      </c>
      <c r="J3891" s="31" t="str">
        <f t="shared" si="423"/>
        <v>High (11–15%)</v>
      </c>
      <c r="K3891" s="41">
        <f t="shared" si="424"/>
        <v>1265.6</v>
      </c>
      <c r="L3891" s="41">
        <f t="shared" si="425"/>
        <v>7774.4</v>
      </c>
      <c r="M3891" s="39">
        <v>1</v>
      </c>
      <c r="N3891" s="43">
        <f t="shared" si="426"/>
        <v>0.00625</v>
      </c>
      <c r="O3891" s="44" t="s">
        <v>33</v>
      </c>
      <c r="P3891" s="45" t="s">
        <v>30</v>
      </c>
    </row>
    <row r="3892" ht="22.5" customHeight="1" spans="1:16">
      <c r="A3892" s="46" t="s">
        <v>59</v>
      </c>
      <c r="B3892" s="47" t="s">
        <v>60</v>
      </c>
      <c r="C3892" s="48">
        <v>44984</v>
      </c>
      <c r="D3892" s="47" t="str">
        <f t="shared" si="420"/>
        <v>February</v>
      </c>
      <c r="E3892" s="47">
        <f t="shared" si="421"/>
        <v>2023</v>
      </c>
      <c r="F3892" s="49">
        <v>164</v>
      </c>
      <c r="G3892" s="50">
        <v>23.34</v>
      </c>
      <c r="H3892" s="51">
        <f t="shared" si="422"/>
        <v>3827.76</v>
      </c>
      <c r="I3892" s="52">
        <v>0.08</v>
      </c>
      <c r="J3892" s="31" t="str">
        <f t="shared" si="423"/>
        <v>Moderate (6–10%)</v>
      </c>
      <c r="K3892" s="51">
        <f t="shared" si="424"/>
        <v>306.2208</v>
      </c>
      <c r="L3892" s="51">
        <f t="shared" si="425"/>
        <v>3521.5392</v>
      </c>
      <c r="M3892" s="49">
        <v>0</v>
      </c>
      <c r="N3892" s="53">
        <f t="shared" si="426"/>
        <v>0</v>
      </c>
      <c r="O3892" s="54" t="s">
        <v>31</v>
      </c>
      <c r="P3892" s="55" t="s">
        <v>30</v>
      </c>
    </row>
    <row r="3893" ht="22.5" customHeight="1" spans="1:16">
      <c r="A3893" s="36" t="s">
        <v>64</v>
      </c>
      <c r="B3893" s="37" t="s">
        <v>65</v>
      </c>
      <c r="C3893" s="38">
        <v>44991</v>
      </c>
      <c r="D3893" s="37" t="str">
        <f t="shared" si="420"/>
        <v>March</v>
      </c>
      <c r="E3893" s="37">
        <f t="shared" si="421"/>
        <v>2023</v>
      </c>
      <c r="F3893" s="39">
        <v>139</v>
      </c>
      <c r="G3893" s="40">
        <v>54.02</v>
      </c>
      <c r="H3893" s="41">
        <f t="shared" si="422"/>
        <v>7508.78</v>
      </c>
      <c r="I3893" s="42">
        <v>0.17</v>
      </c>
      <c r="J3893" s="31" t="str">
        <f t="shared" si="423"/>
        <v>Very High (16–20%)</v>
      </c>
      <c r="K3893" s="41">
        <f t="shared" si="424"/>
        <v>1276.4926</v>
      </c>
      <c r="L3893" s="41">
        <f t="shared" si="425"/>
        <v>6232.2874</v>
      </c>
      <c r="M3893" s="39">
        <v>0</v>
      </c>
      <c r="N3893" s="43">
        <f t="shared" si="426"/>
        <v>0</v>
      </c>
      <c r="O3893" s="44" t="s">
        <v>33</v>
      </c>
      <c r="P3893" s="45" t="s">
        <v>30</v>
      </c>
    </row>
    <row r="3894" ht="22.5" customHeight="1" spans="1:16">
      <c r="A3894" s="46" t="s">
        <v>9</v>
      </c>
      <c r="B3894" s="47" t="s">
        <v>62</v>
      </c>
      <c r="C3894" s="48">
        <v>44991</v>
      </c>
      <c r="D3894" s="47" t="str">
        <f t="shared" si="420"/>
        <v>March</v>
      </c>
      <c r="E3894" s="47">
        <f t="shared" si="421"/>
        <v>2023</v>
      </c>
      <c r="F3894" s="49">
        <v>159</v>
      </c>
      <c r="G3894" s="50">
        <v>32.62</v>
      </c>
      <c r="H3894" s="51">
        <f t="shared" si="422"/>
        <v>5186.58</v>
      </c>
      <c r="I3894" s="52">
        <v>0.16</v>
      </c>
      <c r="J3894" s="31" t="str">
        <f t="shared" si="423"/>
        <v>Very High (16–20%)</v>
      </c>
      <c r="K3894" s="51">
        <f t="shared" si="424"/>
        <v>829.852800000001</v>
      </c>
      <c r="L3894" s="51">
        <f t="shared" si="425"/>
        <v>4356.7272</v>
      </c>
      <c r="M3894" s="49">
        <v>3</v>
      </c>
      <c r="N3894" s="53">
        <f t="shared" si="426"/>
        <v>0.0188679245283019</v>
      </c>
      <c r="O3894" s="54" t="s">
        <v>31</v>
      </c>
      <c r="P3894" s="55" t="s">
        <v>28</v>
      </c>
    </row>
    <row r="3895" ht="22.5" customHeight="1" spans="1:16">
      <c r="A3895" s="36" t="s">
        <v>7</v>
      </c>
      <c r="B3895" s="37" t="s">
        <v>47</v>
      </c>
      <c r="C3895" s="38">
        <v>45012</v>
      </c>
      <c r="D3895" s="37" t="str">
        <f t="shared" si="420"/>
        <v>March</v>
      </c>
      <c r="E3895" s="37">
        <f t="shared" si="421"/>
        <v>2023</v>
      </c>
      <c r="F3895" s="39">
        <v>148</v>
      </c>
      <c r="G3895" s="40">
        <v>28.13</v>
      </c>
      <c r="H3895" s="41">
        <f t="shared" si="422"/>
        <v>4163.24</v>
      </c>
      <c r="I3895" s="42">
        <v>0.17</v>
      </c>
      <c r="J3895" s="31" t="str">
        <f t="shared" si="423"/>
        <v>Very High (16–20%)</v>
      </c>
      <c r="K3895" s="41">
        <f t="shared" si="424"/>
        <v>707.7508</v>
      </c>
      <c r="L3895" s="41">
        <f t="shared" si="425"/>
        <v>3455.4892</v>
      </c>
      <c r="M3895" s="39">
        <v>0</v>
      </c>
      <c r="N3895" s="43">
        <f t="shared" si="426"/>
        <v>0</v>
      </c>
      <c r="O3895" s="44" t="s">
        <v>33</v>
      </c>
      <c r="P3895" s="45" t="s">
        <v>30</v>
      </c>
    </row>
    <row r="3896" ht="22.5" customHeight="1" spans="1:16">
      <c r="A3896" s="46" t="s">
        <v>61</v>
      </c>
      <c r="B3896" s="47" t="s">
        <v>62</v>
      </c>
      <c r="C3896" s="48">
        <v>45026</v>
      </c>
      <c r="D3896" s="47" t="str">
        <f t="shared" si="420"/>
        <v>April</v>
      </c>
      <c r="E3896" s="47">
        <f t="shared" si="421"/>
        <v>2023</v>
      </c>
      <c r="F3896" s="49">
        <v>142</v>
      </c>
      <c r="G3896" s="50">
        <v>37.75</v>
      </c>
      <c r="H3896" s="51">
        <f t="shared" si="422"/>
        <v>5360.5</v>
      </c>
      <c r="I3896" s="52">
        <v>0.18</v>
      </c>
      <c r="J3896" s="31" t="str">
        <f t="shared" si="423"/>
        <v>Very High (16–20%)</v>
      </c>
      <c r="K3896" s="51">
        <f t="shared" si="424"/>
        <v>964.889999999999</v>
      </c>
      <c r="L3896" s="51">
        <f t="shared" si="425"/>
        <v>4395.61</v>
      </c>
      <c r="M3896" s="49">
        <v>3</v>
      </c>
      <c r="N3896" s="53">
        <f t="shared" si="426"/>
        <v>0.0211267605633803</v>
      </c>
      <c r="O3896" s="54" t="s">
        <v>33</v>
      </c>
      <c r="P3896" s="55" t="s">
        <v>29</v>
      </c>
    </row>
    <row r="3897" ht="22.5" customHeight="1" spans="1:16">
      <c r="A3897" s="36" t="s">
        <v>50</v>
      </c>
      <c r="B3897" s="37" t="s">
        <v>51</v>
      </c>
      <c r="C3897" s="38">
        <v>45033</v>
      </c>
      <c r="D3897" s="37" t="str">
        <f t="shared" si="420"/>
        <v>April</v>
      </c>
      <c r="E3897" s="37">
        <f t="shared" si="421"/>
        <v>2023</v>
      </c>
      <c r="F3897" s="39">
        <v>145</v>
      </c>
      <c r="G3897" s="40">
        <v>38.12</v>
      </c>
      <c r="H3897" s="41">
        <f t="shared" si="422"/>
        <v>5527.4</v>
      </c>
      <c r="I3897" s="42">
        <v>0.06</v>
      </c>
      <c r="J3897" s="31" t="str">
        <f t="shared" si="423"/>
        <v>Moderate (6–10%)</v>
      </c>
      <c r="K3897" s="41">
        <f t="shared" si="424"/>
        <v>331.644</v>
      </c>
      <c r="L3897" s="41">
        <f t="shared" si="425"/>
        <v>5195.756</v>
      </c>
      <c r="M3897" s="39">
        <v>0</v>
      </c>
      <c r="N3897" s="43">
        <f t="shared" si="426"/>
        <v>0</v>
      </c>
      <c r="O3897" s="44" t="s">
        <v>33</v>
      </c>
      <c r="P3897" s="45" t="s">
        <v>29</v>
      </c>
    </row>
    <row r="3898" ht="22.5" customHeight="1" spans="1:16">
      <c r="A3898" s="46" t="s">
        <v>46</v>
      </c>
      <c r="B3898" s="47" t="s">
        <v>47</v>
      </c>
      <c r="C3898" s="48">
        <v>45047</v>
      </c>
      <c r="D3898" s="47" t="str">
        <f t="shared" si="420"/>
        <v>May</v>
      </c>
      <c r="E3898" s="47">
        <f t="shared" si="421"/>
        <v>2023</v>
      </c>
      <c r="F3898" s="49">
        <v>131</v>
      </c>
      <c r="G3898" s="50">
        <v>26.91</v>
      </c>
      <c r="H3898" s="51">
        <f t="shared" si="422"/>
        <v>3525.21</v>
      </c>
      <c r="I3898" s="52">
        <v>0.2</v>
      </c>
      <c r="J3898" s="31" t="str">
        <f t="shared" si="423"/>
        <v>Very High (16–20%)</v>
      </c>
      <c r="K3898" s="51">
        <f t="shared" si="424"/>
        <v>705.042</v>
      </c>
      <c r="L3898" s="51">
        <f t="shared" si="425"/>
        <v>2820.168</v>
      </c>
      <c r="M3898" s="49">
        <v>1</v>
      </c>
      <c r="N3898" s="53">
        <f t="shared" si="426"/>
        <v>0.00763358778625954</v>
      </c>
      <c r="O3898" s="54" t="s">
        <v>31</v>
      </c>
      <c r="P3898" s="55" t="s">
        <v>29</v>
      </c>
    </row>
    <row r="3899" ht="22.5" customHeight="1" spans="1:16">
      <c r="A3899" s="36" t="s">
        <v>54</v>
      </c>
      <c r="B3899" s="37" t="s">
        <v>55</v>
      </c>
      <c r="C3899" s="38">
        <v>45089</v>
      </c>
      <c r="D3899" s="37" t="str">
        <f t="shared" si="420"/>
        <v>June</v>
      </c>
      <c r="E3899" s="37">
        <f t="shared" si="421"/>
        <v>2023</v>
      </c>
      <c r="F3899" s="39">
        <v>170</v>
      </c>
      <c r="G3899" s="40">
        <v>42.14</v>
      </c>
      <c r="H3899" s="41">
        <f t="shared" si="422"/>
        <v>7163.8</v>
      </c>
      <c r="I3899" s="42">
        <v>0.25</v>
      </c>
      <c r="J3899" s="31" t="str">
        <f t="shared" si="423"/>
        <v>Maximum (21–25%)</v>
      </c>
      <c r="K3899" s="41">
        <f t="shared" si="424"/>
        <v>1790.95</v>
      </c>
      <c r="L3899" s="41">
        <f t="shared" si="425"/>
        <v>5372.85</v>
      </c>
      <c r="M3899" s="39">
        <v>3</v>
      </c>
      <c r="N3899" s="43">
        <f t="shared" si="426"/>
        <v>0.0176470588235294</v>
      </c>
      <c r="O3899" s="44" t="s">
        <v>32</v>
      </c>
      <c r="P3899" s="45" t="s">
        <v>28</v>
      </c>
    </row>
    <row r="3900" ht="22.5" customHeight="1" spans="1:16">
      <c r="A3900" s="46" t="s">
        <v>52</v>
      </c>
      <c r="B3900" s="47" t="s">
        <v>53</v>
      </c>
      <c r="C3900" s="48">
        <v>45103</v>
      </c>
      <c r="D3900" s="47" t="str">
        <f t="shared" si="420"/>
        <v>June</v>
      </c>
      <c r="E3900" s="47">
        <f t="shared" si="421"/>
        <v>2023</v>
      </c>
      <c r="F3900" s="49">
        <v>172</v>
      </c>
      <c r="G3900" s="50">
        <v>58.58</v>
      </c>
      <c r="H3900" s="51">
        <f t="shared" si="422"/>
        <v>10075.76</v>
      </c>
      <c r="I3900" s="52">
        <v>0.2</v>
      </c>
      <c r="J3900" s="31" t="str">
        <f t="shared" si="423"/>
        <v>Very High (16–20%)</v>
      </c>
      <c r="K3900" s="51">
        <f t="shared" si="424"/>
        <v>2015.152</v>
      </c>
      <c r="L3900" s="51">
        <f t="shared" si="425"/>
        <v>8060.608</v>
      </c>
      <c r="M3900" s="49">
        <v>2</v>
      </c>
      <c r="N3900" s="53">
        <f t="shared" si="426"/>
        <v>0.0116279069767442</v>
      </c>
      <c r="O3900" s="54" t="s">
        <v>32</v>
      </c>
      <c r="P3900" s="55" t="s">
        <v>29</v>
      </c>
    </row>
    <row r="3901" ht="22.5" customHeight="1" spans="1:16">
      <c r="A3901" s="36" t="s">
        <v>59</v>
      </c>
      <c r="B3901" s="37" t="s">
        <v>60</v>
      </c>
      <c r="C3901" s="38">
        <v>45117</v>
      </c>
      <c r="D3901" s="37" t="str">
        <f t="shared" si="420"/>
        <v>July</v>
      </c>
      <c r="E3901" s="37">
        <f t="shared" si="421"/>
        <v>2023</v>
      </c>
      <c r="F3901" s="39">
        <v>156</v>
      </c>
      <c r="G3901" s="40">
        <v>34.48</v>
      </c>
      <c r="H3901" s="41">
        <f t="shared" si="422"/>
        <v>5378.88</v>
      </c>
      <c r="I3901" s="42">
        <v>0.07</v>
      </c>
      <c r="J3901" s="31" t="str">
        <f t="shared" si="423"/>
        <v>Moderate (6–10%)</v>
      </c>
      <c r="K3901" s="41">
        <f t="shared" si="424"/>
        <v>376.5216</v>
      </c>
      <c r="L3901" s="41">
        <f t="shared" si="425"/>
        <v>5002.3584</v>
      </c>
      <c r="M3901" s="39">
        <v>1</v>
      </c>
      <c r="N3901" s="43">
        <f t="shared" si="426"/>
        <v>0.00641025641025641</v>
      </c>
      <c r="O3901" s="44" t="s">
        <v>33</v>
      </c>
      <c r="P3901" s="45" t="s">
        <v>28</v>
      </c>
    </row>
    <row r="3902" ht="22.5" customHeight="1" spans="1:16">
      <c r="A3902" s="46" t="s">
        <v>64</v>
      </c>
      <c r="B3902" s="47" t="s">
        <v>65</v>
      </c>
      <c r="C3902" s="48">
        <v>45131</v>
      </c>
      <c r="D3902" s="47" t="str">
        <f t="shared" si="420"/>
        <v>July</v>
      </c>
      <c r="E3902" s="47">
        <f t="shared" si="421"/>
        <v>2023</v>
      </c>
      <c r="F3902" s="49">
        <v>169</v>
      </c>
      <c r="G3902" s="50">
        <v>54.77</v>
      </c>
      <c r="H3902" s="51">
        <f t="shared" si="422"/>
        <v>9256.13</v>
      </c>
      <c r="I3902" s="52">
        <v>0.18</v>
      </c>
      <c r="J3902" s="31" t="str">
        <f t="shared" si="423"/>
        <v>Very High (16–20%)</v>
      </c>
      <c r="K3902" s="51">
        <f t="shared" si="424"/>
        <v>1666.1034</v>
      </c>
      <c r="L3902" s="51">
        <f t="shared" si="425"/>
        <v>7590.0266</v>
      </c>
      <c r="M3902" s="49">
        <v>3</v>
      </c>
      <c r="N3902" s="53">
        <f t="shared" si="426"/>
        <v>0.0177514792899408</v>
      </c>
      <c r="O3902" s="54" t="s">
        <v>33</v>
      </c>
      <c r="P3902" s="55" t="s">
        <v>29</v>
      </c>
    </row>
    <row r="3903" ht="22.5" customHeight="1" spans="1:16">
      <c r="A3903" s="36" t="s">
        <v>50</v>
      </c>
      <c r="B3903" s="37" t="s">
        <v>51</v>
      </c>
      <c r="C3903" s="38">
        <v>45152</v>
      </c>
      <c r="D3903" s="37" t="str">
        <f t="shared" si="420"/>
        <v>August</v>
      </c>
      <c r="E3903" s="37">
        <f t="shared" si="421"/>
        <v>2023</v>
      </c>
      <c r="F3903" s="39">
        <v>126</v>
      </c>
      <c r="G3903" s="40">
        <v>40.35</v>
      </c>
      <c r="H3903" s="41">
        <f t="shared" si="422"/>
        <v>5084.1</v>
      </c>
      <c r="I3903" s="42">
        <v>0.24</v>
      </c>
      <c r="J3903" s="31" t="str">
        <f t="shared" si="423"/>
        <v>Maximum (21–25%)</v>
      </c>
      <c r="K3903" s="41">
        <f t="shared" si="424"/>
        <v>1220.184</v>
      </c>
      <c r="L3903" s="41">
        <f t="shared" si="425"/>
        <v>3863.916</v>
      </c>
      <c r="M3903" s="39">
        <v>1</v>
      </c>
      <c r="N3903" s="43">
        <f t="shared" si="426"/>
        <v>0.00793650793650794</v>
      </c>
      <c r="O3903" s="44" t="s">
        <v>32</v>
      </c>
      <c r="P3903" s="45" t="s">
        <v>29</v>
      </c>
    </row>
    <row r="3904" ht="22.5" customHeight="1" spans="1:16">
      <c r="A3904" s="46" t="s">
        <v>58</v>
      </c>
      <c r="B3904" s="47" t="s">
        <v>57</v>
      </c>
      <c r="C3904" s="48">
        <v>45159</v>
      </c>
      <c r="D3904" s="47" t="str">
        <f t="shared" si="420"/>
        <v>August</v>
      </c>
      <c r="E3904" s="47">
        <f t="shared" si="421"/>
        <v>2023</v>
      </c>
      <c r="F3904" s="49">
        <v>154</v>
      </c>
      <c r="G3904" s="50">
        <v>43.99</v>
      </c>
      <c r="H3904" s="51">
        <f t="shared" si="422"/>
        <v>6774.46</v>
      </c>
      <c r="I3904" s="52">
        <v>0.18</v>
      </c>
      <c r="J3904" s="31" t="str">
        <f t="shared" si="423"/>
        <v>Very High (16–20%)</v>
      </c>
      <c r="K3904" s="51">
        <f t="shared" si="424"/>
        <v>1219.4028</v>
      </c>
      <c r="L3904" s="51">
        <f t="shared" si="425"/>
        <v>5555.0572</v>
      </c>
      <c r="M3904" s="49">
        <v>3</v>
      </c>
      <c r="N3904" s="53">
        <f t="shared" si="426"/>
        <v>0.0194805194805195</v>
      </c>
      <c r="O3904" s="54" t="s">
        <v>31</v>
      </c>
      <c r="P3904" s="55" t="s">
        <v>29</v>
      </c>
    </row>
    <row r="3905" ht="22.5" customHeight="1" spans="1:16">
      <c r="A3905" s="36" t="s">
        <v>64</v>
      </c>
      <c r="B3905" s="37" t="s">
        <v>65</v>
      </c>
      <c r="C3905" s="38">
        <v>45173</v>
      </c>
      <c r="D3905" s="37" t="str">
        <f t="shared" si="420"/>
        <v>September</v>
      </c>
      <c r="E3905" s="37">
        <f t="shared" si="421"/>
        <v>2023</v>
      </c>
      <c r="F3905" s="39">
        <v>162</v>
      </c>
      <c r="G3905" s="40">
        <v>45.44</v>
      </c>
      <c r="H3905" s="41">
        <f t="shared" si="422"/>
        <v>7361.28</v>
      </c>
      <c r="I3905" s="42">
        <v>0.21</v>
      </c>
      <c r="J3905" s="31" t="str">
        <f t="shared" si="423"/>
        <v>Maximum (21–25%)</v>
      </c>
      <c r="K3905" s="41">
        <f t="shared" si="424"/>
        <v>1545.8688</v>
      </c>
      <c r="L3905" s="41">
        <f t="shared" si="425"/>
        <v>5815.4112</v>
      </c>
      <c r="M3905" s="39">
        <v>2</v>
      </c>
      <c r="N3905" s="43">
        <f t="shared" si="426"/>
        <v>0.0123456790123457</v>
      </c>
      <c r="O3905" s="44" t="s">
        <v>32</v>
      </c>
      <c r="P3905" s="45" t="s">
        <v>28</v>
      </c>
    </row>
    <row r="3906" ht="22.5" customHeight="1" spans="1:16">
      <c r="A3906" s="46" t="s">
        <v>9</v>
      </c>
      <c r="B3906" s="47" t="s">
        <v>62</v>
      </c>
      <c r="C3906" s="48">
        <v>45173</v>
      </c>
      <c r="D3906" s="47" t="str">
        <f t="shared" si="420"/>
        <v>September</v>
      </c>
      <c r="E3906" s="47">
        <f t="shared" si="421"/>
        <v>2023</v>
      </c>
      <c r="F3906" s="49">
        <v>146</v>
      </c>
      <c r="G3906" s="50">
        <v>28.62</v>
      </c>
      <c r="H3906" s="51">
        <f t="shared" si="422"/>
        <v>4178.52</v>
      </c>
      <c r="I3906" s="52">
        <v>0.1</v>
      </c>
      <c r="J3906" s="31" t="str">
        <f t="shared" si="423"/>
        <v>Moderate (6–10%)</v>
      </c>
      <c r="K3906" s="51">
        <f t="shared" si="424"/>
        <v>417.852</v>
      </c>
      <c r="L3906" s="51">
        <f t="shared" si="425"/>
        <v>3760.668</v>
      </c>
      <c r="M3906" s="49">
        <v>4</v>
      </c>
      <c r="N3906" s="53">
        <f t="shared" si="426"/>
        <v>0.0273972602739726</v>
      </c>
      <c r="O3906" s="54" t="s">
        <v>32</v>
      </c>
      <c r="P3906" s="55" t="s">
        <v>29</v>
      </c>
    </row>
    <row r="3907" ht="22.5" customHeight="1" spans="1:16">
      <c r="A3907" s="36" t="s">
        <v>54</v>
      </c>
      <c r="B3907" s="37" t="s">
        <v>55</v>
      </c>
      <c r="C3907" s="38">
        <v>45173</v>
      </c>
      <c r="D3907" s="37" t="str">
        <f t="shared" ref="D3907:D3970" si="427">TEXT(C3907,"mmmm")</f>
        <v>September</v>
      </c>
      <c r="E3907" s="37">
        <f t="shared" ref="E3907:E3970" si="428">YEAR(C3907)</f>
        <v>2023</v>
      </c>
      <c r="F3907" s="39">
        <v>119</v>
      </c>
      <c r="G3907" s="40">
        <v>41.14</v>
      </c>
      <c r="H3907" s="41">
        <f t="shared" ref="H3907:H3970" si="429">F3907*G3907</f>
        <v>4895.66</v>
      </c>
      <c r="I3907" s="42">
        <v>0.2</v>
      </c>
      <c r="J3907" s="31" t="str">
        <f t="shared" ref="J3907:J3970" si="430">IF(I3907=0,"No Discount",IF(I3907&lt;=0.05,"Low (1–5%)",IF(I3907&lt;=0.1,"Moderate (6–10%)",IF(I3907&lt;=0.15,"High (11–15%)",IF(I3907&lt;=0.2,"Very High (16–20%)","Maximum (21–25%)")))))</f>
        <v>Very High (16–20%)</v>
      </c>
      <c r="K3907" s="41">
        <f t="shared" ref="K3907:K3970" si="431">H3907-L3907</f>
        <v>979.132</v>
      </c>
      <c r="L3907" s="41">
        <f t="shared" ref="L3907:L3970" si="432">H3907*(1-I3907)</f>
        <v>3916.528</v>
      </c>
      <c r="M3907" s="39">
        <v>1</v>
      </c>
      <c r="N3907" s="43">
        <f t="shared" ref="N3907:N3970" si="433">M3907/F3907</f>
        <v>0.00840336134453781</v>
      </c>
      <c r="O3907" s="44" t="s">
        <v>32</v>
      </c>
      <c r="P3907" s="45" t="s">
        <v>29</v>
      </c>
    </row>
    <row r="3908" ht="22.5" customHeight="1" spans="1:16">
      <c r="A3908" s="46" t="s">
        <v>63</v>
      </c>
      <c r="B3908" s="47" t="s">
        <v>57</v>
      </c>
      <c r="C3908" s="48">
        <v>45194</v>
      </c>
      <c r="D3908" s="47" t="str">
        <f t="shared" si="427"/>
        <v>September</v>
      </c>
      <c r="E3908" s="47">
        <f t="shared" si="428"/>
        <v>2023</v>
      </c>
      <c r="F3908" s="49">
        <v>143</v>
      </c>
      <c r="G3908" s="50">
        <v>18.59</v>
      </c>
      <c r="H3908" s="51">
        <f t="shared" si="429"/>
        <v>2658.37</v>
      </c>
      <c r="I3908" s="52">
        <v>0.14</v>
      </c>
      <c r="J3908" s="31" t="str">
        <f t="shared" si="430"/>
        <v>High (11–15%)</v>
      </c>
      <c r="K3908" s="51">
        <f t="shared" si="431"/>
        <v>372.1718</v>
      </c>
      <c r="L3908" s="51">
        <f t="shared" si="432"/>
        <v>2286.1982</v>
      </c>
      <c r="M3908" s="49">
        <v>2</v>
      </c>
      <c r="N3908" s="53">
        <f t="shared" si="433"/>
        <v>0.013986013986014</v>
      </c>
      <c r="O3908" s="54" t="s">
        <v>33</v>
      </c>
      <c r="P3908" s="55" t="s">
        <v>28</v>
      </c>
    </row>
    <row r="3909" ht="22.5" customHeight="1" spans="1:16">
      <c r="A3909" s="36" t="s">
        <v>8</v>
      </c>
      <c r="B3909" s="37" t="s">
        <v>45</v>
      </c>
      <c r="C3909" s="38">
        <v>45208</v>
      </c>
      <c r="D3909" s="37" t="str">
        <f t="shared" si="427"/>
        <v>October</v>
      </c>
      <c r="E3909" s="37">
        <f t="shared" si="428"/>
        <v>2023</v>
      </c>
      <c r="F3909" s="39">
        <v>145</v>
      </c>
      <c r="G3909" s="40">
        <v>38.42</v>
      </c>
      <c r="H3909" s="41">
        <f t="shared" si="429"/>
        <v>5570.9</v>
      </c>
      <c r="I3909" s="42">
        <v>0.01</v>
      </c>
      <c r="J3909" s="31" t="str">
        <f t="shared" si="430"/>
        <v>Low (1–5%)</v>
      </c>
      <c r="K3909" s="41">
        <f t="shared" si="431"/>
        <v>55.7089999999998</v>
      </c>
      <c r="L3909" s="41">
        <f t="shared" si="432"/>
        <v>5515.191</v>
      </c>
      <c r="M3909" s="39">
        <v>1</v>
      </c>
      <c r="N3909" s="43">
        <f t="shared" si="433"/>
        <v>0.00689655172413793</v>
      </c>
      <c r="O3909" s="44" t="s">
        <v>32</v>
      </c>
      <c r="P3909" s="45" t="s">
        <v>29</v>
      </c>
    </row>
    <row r="3910" ht="22.5" customHeight="1" spans="1:16">
      <c r="A3910" s="46" t="s">
        <v>50</v>
      </c>
      <c r="B3910" s="47" t="s">
        <v>51</v>
      </c>
      <c r="C3910" s="48">
        <v>45208</v>
      </c>
      <c r="D3910" s="47" t="str">
        <f t="shared" si="427"/>
        <v>October</v>
      </c>
      <c r="E3910" s="47">
        <f t="shared" si="428"/>
        <v>2023</v>
      </c>
      <c r="F3910" s="49">
        <v>151</v>
      </c>
      <c r="G3910" s="50">
        <v>59.48</v>
      </c>
      <c r="H3910" s="51">
        <f t="shared" si="429"/>
        <v>8981.48</v>
      </c>
      <c r="I3910" s="52">
        <v>0.25</v>
      </c>
      <c r="J3910" s="31" t="str">
        <f t="shared" si="430"/>
        <v>Maximum (21–25%)</v>
      </c>
      <c r="K3910" s="51">
        <f t="shared" si="431"/>
        <v>2245.37</v>
      </c>
      <c r="L3910" s="51">
        <f t="shared" si="432"/>
        <v>6736.11</v>
      </c>
      <c r="M3910" s="49">
        <v>0</v>
      </c>
      <c r="N3910" s="53">
        <f t="shared" si="433"/>
        <v>0</v>
      </c>
      <c r="O3910" s="54" t="s">
        <v>31</v>
      </c>
      <c r="P3910" s="55" t="s">
        <v>30</v>
      </c>
    </row>
    <row r="3911" ht="22.5" customHeight="1" spans="1:16">
      <c r="A3911" s="36" t="s">
        <v>64</v>
      </c>
      <c r="B3911" s="37" t="s">
        <v>65</v>
      </c>
      <c r="C3911" s="38">
        <v>45215</v>
      </c>
      <c r="D3911" s="37" t="str">
        <f t="shared" si="427"/>
        <v>October</v>
      </c>
      <c r="E3911" s="37">
        <f t="shared" si="428"/>
        <v>2023</v>
      </c>
      <c r="F3911" s="39">
        <v>155</v>
      </c>
      <c r="G3911" s="40">
        <v>28.69</v>
      </c>
      <c r="H3911" s="41">
        <f t="shared" si="429"/>
        <v>4446.95</v>
      </c>
      <c r="I3911" s="42">
        <v>0.08</v>
      </c>
      <c r="J3911" s="31" t="str">
        <f t="shared" si="430"/>
        <v>Moderate (6–10%)</v>
      </c>
      <c r="K3911" s="41">
        <f t="shared" si="431"/>
        <v>355.756</v>
      </c>
      <c r="L3911" s="41">
        <f t="shared" si="432"/>
        <v>4091.194</v>
      </c>
      <c r="M3911" s="39">
        <v>3</v>
      </c>
      <c r="N3911" s="43">
        <f t="shared" si="433"/>
        <v>0.0193548387096774</v>
      </c>
      <c r="O3911" s="44" t="s">
        <v>33</v>
      </c>
      <c r="P3911" s="45" t="s">
        <v>29</v>
      </c>
    </row>
    <row r="3912" ht="22.5" customHeight="1" spans="1:16">
      <c r="A3912" s="46" t="s">
        <v>9</v>
      </c>
      <c r="B3912" s="47" t="s">
        <v>62</v>
      </c>
      <c r="C3912" s="48">
        <v>45222</v>
      </c>
      <c r="D3912" s="47" t="str">
        <f t="shared" si="427"/>
        <v>October</v>
      </c>
      <c r="E3912" s="47">
        <f t="shared" si="428"/>
        <v>2023</v>
      </c>
      <c r="F3912" s="49">
        <v>154</v>
      </c>
      <c r="G3912" s="50">
        <v>15.66</v>
      </c>
      <c r="H3912" s="51">
        <f t="shared" si="429"/>
        <v>2411.64</v>
      </c>
      <c r="I3912" s="52">
        <v>0.19</v>
      </c>
      <c r="J3912" s="31" t="str">
        <f t="shared" si="430"/>
        <v>Very High (16–20%)</v>
      </c>
      <c r="K3912" s="51">
        <f t="shared" si="431"/>
        <v>458.2116</v>
      </c>
      <c r="L3912" s="51">
        <f t="shared" si="432"/>
        <v>1953.4284</v>
      </c>
      <c r="M3912" s="49">
        <v>2</v>
      </c>
      <c r="N3912" s="53">
        <f t="shared" si="433"/>
        <v>0.012987012987013</v>
      </c>
      <c r="O3912" s="54" t="s">
        <v>32</v>
      </c>
      <c r="P3912" s="55" t="s">
        <v>28</v>
      </c>
    </row>
    <row r="3913" ht="22.5" customHeight="1" spans="1:16">
      <c r="A3913" s="36" t="s">
        <v>54</v>
      </c>
      <c r="B3913" s="37" t="s">
        <v>55</v>
      </c>
      <c r="C3913" s="38">
        <v>45236</v>
      </c>
      <c r="D3913" s="37" t="str">
        <f t="shared" si="427"/>
        <v>November</v>
      </c>
      <c r="E3913" s="37">
        <f t="shared" si="428"/>
        <v>2023</v>
      </c>
      <c r="F3913" s="39">
        <v>130</v>
      </c>
      <c r="G3913" s="40">
        <v>55.47</v>
      </c>
      <c r="H3913" s="41">
        <f t="shared" si="429"/>
        <v>7211.1</v>
      </c>
      <c r="I3913" s="42">
        <v>0.08</v>
      </c>
      <c r="J3913" s="31" t="str">
        <f t="shared" si="430"/>
        <v>Moderate (6–10%)</v>
      </c>
      <c r="K3913" s="41">
        <f t="shared" si="431"/>
        <v>576.888</v>
      </c>
      <c r="L3913" s="41">
        <f t="shared" si="432"/>
        <v>6634.212</v>
      </c>
      <c r="M3913" s="39">
        <v>5</v>
      </c>
      <c r="N3913" s="43">
        <f t="shared" si="433"/>
        <v>0.0384615384615385</v>
      </c>
      <c r="O3913" s="44" t="s">
        <v>31</v>
      </c>
      <c r="P3913" s="45" t="s">
        <v>29</v>
      </c>
    </row>
    <row r="3914" ht="22.5" customHeight="1" spans="1:16">
      <c r="A3914" s="46" t="s">
        <v>48</v>
      </c>
      <c r="B3914" s="47" t="s">
        <v>49</v>
      </c>
      <c r="C3914" s="48">
        <v>45250</v>
      </c>
      <c r="D3914" s="47" t="str">
        <f t="shared" si="427"/>
        <v>November</v>
      </c>
      <c r="E3914" s="47">
        <f t="shared" si="428"/>
        <v>2023</v>
      </c>
      <c r="F3914" s="49">
        <v>140</v>
      </c>
      <c r="G3914" s="50">
        <v>16.07</v>
      </c>
      <c r="H3914" s="51">
        <f t="shared" si="429"/>
        <v>2249.8</v>
      </c>
      <c r="I3914" s="52">
        <v>0.01</v>
      </c>
      <c r="J3914" s="31" t="str">
        <f t="shared" si="430"/>
        <v>Low (1–5%)</v>
      </c>
      <c r="K3914" s="51">
        <f t="shared" si="431"/>
        <v>22.498</v>
      </c>
      <c r="L3914" s="51">
        <f t="shared" si="432"/>
        <v>2227.302</v>
      </c>
      <c r="M3914" s="49">
        <v>3</v>
      </c>
      <c r="N3914" s="53">
        <f t="shared" si="433"/>
        <v>0.0214285714285714</v>
      </c>
      <c r="O3914" s="54" t="s">
        <v>31</v>
      </c>
      <c r="P3914" s="55" t="s">
        <v>29</v>
      </c>
    </row>
    <row r="3915" ht="22.5" customHeight="1" spans="1:16">
      <c r="A3915" s="36" t="s">
        <v>6</v>
      </c>
      <c r="B3915" s="37" t="s">
        <v>51</v>
      </c>
      <c r="C3915" s="38">
        <v>45257</v>
      </c>
      <c r="D3915" s="37" t="str">
        <f t="shared" si="427"/>
        <v>November</v>
      </c>
      <c r="E3915" s="37">
        <f t="shared" si="428"/>
        <v>2023</v>
      </c>
      <c r="F3915" s="39">
        <v>137</v>
      </c>
      <c r="G3915" s="40">
        <v>35.25</v>
      </c>
      <c r="H3915" s="41">
        <f t="shared" si="429"/>
        <v>4829.25</v>
      </c>
      <c r="I3915" s="42">
        <v>0.14</v>
      </c>
      <c r="J3915" s="31" t="str">
        <f t="shared" si="430"/>
        <v>High (11–15%)</v>
      </c>
      <c r="K3915" s="41">
        <f t="shared" si="431"/>
        <v>676.095</v>
      </c>
      <c r="L3915" s="41">
        <f t="shared" si="432"/>
        <v>4153.155</v>
      </c>
      <c r="M3915" s="39">
        <v>0</v>
      </c>
      <c r="N3915" s="43">
        <f t="shared" si="433"/>
        <v>0</v>
      </c>
      <c r="O3915" s="44" t="s">
        <v>31</v>
      </c>
      <c r="P3915" s="45" t="s">
        <v>29</v>
      </c>
    </row>
    <row r="3916" ht="22.5" customHeight="1" spans="1:16">
      <c r="A3916" s="46" t="s">
        <v>10</v>
      </c>
      <c r="B3916" s="47" t="s">
        <v>62</v>
      </c>
      <c r="C3916" s="48">
        <v>45264</v>
      </c>
      <c r="D3916" s="47" t="str">
        <f t="shared" si="427"/>
        <v>December</v>
      </c>
      <c r="E3916" s="47">
        <f t="shared" si="428"/>
        <v>2023</v>
      </c>
      <c r="F3916" s="49">
        <v>158</v>
      </c>
      <c r="G3916" s="50">
        <v>37.95</v>
      </c>
      <c r="H3916" s="51">
        <f t="shared" si="429"/>
        <v>5996.1</v>
      </c>
      <c r="I3916" s="52">
        <v>0.24</v>
      </c>
      <c r="J3916" s="31" t="str">
        <f t="shared" si="430"/>
        <v>Maximum (21–25%)</v>
      </c>
      <c r="K3916" s="51">
        <f t="shared" si="431"/>
        <v>1439.064</v>
      </c>
      <c r="L3916" s="51">
        <f t="shared" si="432"/>
        <v>4557.036</v>
      </c>
      <c r="M3916" s="49">
        <v>0</v>
      </c>
      <c r="N3916" s="53">
        <f t="shared" si="433"/>
        <v>0</v>
      </c>
      <c r="O3916" s="54" t="s">
        <v>33</v>
      </c>
      <c r="P3916" s="55" t="s">
        <v>28</v>
      </c>
    </row>
    <row r="3917" ht="22.5" customHeight="1" spans="1:16">
      <c r="A3917" s="36" t="s">
        <v>8</v>
      </c>
      <c r="B3917" s="37" t="s">
        <v>45</v>
      </c>
      <c r="C3917" s="38">
        <v>45271</v>
      </c>
      <c r="D3917" s="37" t="str">
        <f t="shared" si="427"/>
        <v>December</v>
      </c>
      <c r="E3917" s="37">
        <f t="shared" si="428"/>
        <v>2023</v>
      </c>
      <c r="F3917" s="39">
        <v>158</v>
      </c>
      <c r="G3917" s="40">
        <v>36.28</v>
      </c>
      <c r="H3917" s="41">
        <f t="shared" si="429"/>
        <v>5732.24</v>
      </c>
      <c r="I3917" s="42">
        <v>0.19</v>
      </c>
      <c r="J3917" s="31" t="str">
        <f t="shared" si="430"/>
        <v>Very High (16–20%)</v>
      </c>
      <c r="K3917" s="41">
        <f t="shared" si="431"/>
        <v>1089.1256</v>
      </c>
      <c r="L3917" s="41">
        <f t="shared" si="432"/>
        <v>4643.1144</v>
      </c>
      <c r="M3917" s="39">
        <v>3</v>
      </c>
      <c r="N3917" s="43">
        <f t="shared" si="433"/>
        <v>0.0189873417721519</v>
      </c>
      <c r="O3917" s="44" t="s">
        <v>33</v>
      </c>
      <c r="P3917" s="45" t="s">
        <v>30</v>
      </c>
    </row>
    <row r="3918" ht="22.5" customHeight="1" spans="1:16">
      <c r="A3918" s="46" t="s">
        <v>7</v>
      </c>
      <c r="B3918" s="47" t="s">
        <v>47</v>
      </c>
      <c r="C3918" s="48">
        <v>45271</v>
      </c>
      <c r="D3918" s="47" t="str">
        <f t="shared" si="427"/>
        <v>December</v>
      </c>
      <c r="E3918" s="47">
        <f t="shared" si="428"/>
        <v>2023</v>
      </c>
      <c r="F3918" s="49">
        <v>165</v>
      </c>
      <c r="G3918" s="50">
        <v>17.54</v>
      </c>
      <c r="H3918" s="51">
        <f t="shared" si="429"/>
        <v>2894.1</v>
      </c>
      <c r="I3918" s="52">
        <v>0.04</v>
      </c>
      <c r="J3918" s="31" t="str">
        <f t="shared" si="430"/>
        <v>Low (1–5%)</v>
      </c>
      <c r="K3918" s="51">
        <f t="shared" si="431"/>
        <v>115.764</v>
      </c>
      <c r="L3918" s="51">
        <f t="shared" si="432"/>
        <v>2778.336</v>
      </c>
      <c r="M3918" s="49">
        <v>1</v>
      </c>
      <c r="N3918" s="53">
        <f t="shared" si="433"/>
        <v>0.00606060606060606</v>
      </c>
      <c r="O3918" s="54" t="s">
        <v>32</v>
      </c>
      <c r="P3918" s="55" t="s">
        <v>30</v>
      </c>
    </row>
    <row r="3919" ht="22.5" customHeight="1" spans="1:16">
      <c r="A3919" s="36" t="s">
        <v>59</v>
      </c>
      <c r="B3919" s="37" t="s">
        <v>60</v>
      </c>
      <c r="C3919" s="38">
        <v>45285</v>
      </c>
      <c r="D3919" s="37" t="str">
        <f t="shared" si="427"/>
        <v>December</v>
      </c>
      <c r="E3919" s="37">
        <f t="shared" si="428"/>
        <v>2023</v>
      </c>
      <c r="F3919" s="39">
        <v>147</v>
      </c>
      <c r="G3919" s="40">
        <v>58.77</v>
      </c>
      <c r="H3919" s="41">
        <f t="shared" si="429"/>
        <v>8639.19</v>
      </c>
      <c r="I3919" s="42">
        <v>0.06</v>
      </c>
      <c r="J3919" s="31" t="str">
        <f t="shared" si="430"/>
        <v>Moderate (6–10%)</v>
      </c>
      <c r="K3919" s="41">
        <f t="shared" si="431"/>
        <v>518.3514</v>
      </c>
      <c r="L3919" s="41">
        <f t="shared" si="432"/>
        <v>8120.8386</v>
      </c>
      <c r="M3919" s="39">
        <v>1</v>
      </c>
      <c r="N3919" s="43">
        <f t="shared" si="433"/>
        <v>0.00680272108843537</v>
      </c>
      <c r="O3919" s="44" t="s">
        <v>32</v>
      </c>
      <c r="P3919" s="45" t="s">
        <v>30</v>
      </c>
    </row>
    <row r="3920" ht="22.5" customHeight="1" spans="1:16">
      <c r="A3920" s="46" t="s">
        <v>9</v>
      </c>
      <c r="B3920" s="47" t="s">
        <v>62</v>
      </c>
      <c r="C3920" s="48">
        <v>45299</v>
      </c>
      <c r="D3920" s="47" t="str">
        <f t="shared" si="427"/>
        <v>January</v>
      </c>
      <c r="E3920" s="47">
        <f t="shared" si="428"/>
        <v>2024</v>
      </c>
      <c r="F3920" s="49">
        <v>147</v>
      </c>
      <c r="G3920" s="50">
        <v>19.64</v>
      </c>
      <c r="H3920" s="51">
        <f t="shared" si="429"/>
        <v>2887.08</v>
      </c>
      <c r="I3920" s="52">
        <v>0.08</v>
      </c>
      <c r="J3920" s="31" t="str">
        <f t="shared" si="430"/>
        <v>Moderate (6–10%)</v>
      </c>
      <c r="K3920" s="51">
        <f t="shared" si="431"/>
        <v>230.9664</v>
      </c>
      <c r="L3920" s="51">
        <f t="shared" si="432"/>
        <v>2656.1136</v>
      </c>
      <c r="M3920" s="49">
        <v>1</v>
      </c>
      <c r="N3920" s="53">
        <f t="shared" si="433"/>
        <v>0.00680272108843537</v>
      </c>
      <c r="O3920" s="54" t="s">
        <v>32</v>
      </c>
      <c r="P3920" s="55" t="s">
        <v>29</v>
      </c>
    </row>
    <row r="3921" ht="22.5" customHeight="1" spans="1:16">
      <c r="A3921" s="36" t="s">
        <v>59</v>
      </c>
      <c r="B3921" s="37" t="s">
        <v>60</v>
      </c>
      <c r="C3921" s="38">
        <v>45306</v>
      </c>
      <c r="D3921" s="37" t="str">
        <f t="shared" si="427"/>
        <v>January</v>
      </c>
      <c r="E3921" s="37">
        <f t="shared" si="428"/>
        <v>2024</v>
      </c>
      <c r="F3921" s="39">
        <v>148</v>
      </c>
      <c r="G3921" s="40">
        <v>45.02</v>
      </c>
      <c r="H3921" s="41">
        <f t="shared" si="429"/>
        <v>6662.96</v>
      </c>
      <c r="I3921" s="42">
        <v>0.19</v>
      </c>
      <c r="J3921" s="31" t="str">
        <f t="shared" si="430"/>
        <v>Very High (16–20%)</v>
      </c>
      <c r="K3921" s="41">
        <f t="shared" si="431"/>
        <v>1265.9624</v>
      </c>
      <c r="L3921" s="41">
        <f t="shared" si="432"/>
        <v>5396.9976</v>
      </c>
      <c r="M3921" s="39">
        <v>0</v>
      </c>
      <c r="N3921" s="43">
        <f t="shared" si="433"/>
        <v>0</v>
      </c>
      <c r="O3921" s="44" t="s">
        <v>31</v>
      </c>
      <c r="P3921" s="45" t="s">
        <v>30</v>
      </c>
    </row>
    <row r="3922" ht="22.5" customHeight="1" spans="1:16">
      <c r="A3922" s="46" t="s">
        <v>9</v>
      </c>
      <c r="B3922" s="47" t="s">
        <v>62</v>
      </c>
      <c r="C3922" s="48">
        <v>45320</v>
      </c>
      <c r="D3922" s="47" t="str">
        <f t="shared" si="427"/>
        <v>January</v>
      </c>
      <c r="E3922" s="47">
        <f t="shared" si="428"/>
        <v>2024</v>
      </c>
      <c r="F3922" s="49">
        <v>171</v>
      </c>
      <c r="G3922" s="50">
        <v>20.86</v>
      </c>
      <c r="H3922" s="51">
        <f t="shared" si="429"/>
        <v>3567.06</v>
      </c>
      <c r="I3922" s="52">
        <v>0.14</v>
      </c>
      <c r="J3922" s="31" t="str">
        <f t="shared" si="430"/>
        <v>High (11–15%)</v>
      </c>
      <c r="K3922" s="51">
        <f t="shared" si="431"/>
        <v>499.3884</v>
      </c>
      <c r="L3922" s="51">
        <f t="shared" si="432"/>
        <v>3067.6716</v>
      </c>
      <c r="M3922" s="49">
        <v>0</v>
      </c>
      <c r="N3922" s="53">
        <f t="shared" si="433"/>
        <v>0</v>
      </c>
      <c r="O3922" s="54" t="s">
        <v>32</v>
      </c>
      <c r="P3922" s="55" t="s">
        <v>30</v>
      </c>
    </row>
    <row r="3923" ht="22.5" customHeight="1" spans="1:16">
      <c r="A3923" s="36" t="s">
        <v>56</v>
      </c>
      <c r="B3923" s="37" t="s">
        <v>57</v>
      </c>
      <c r="C3923" s="38">
        <v>45320</v>
      </c>
      <c r="D3923" s="37" t="str">
        <f t="shared" si="427"/>
        <v>January</v>
      </c>
      <c r="E3923" s="37">
        <f t="shared" si="428"/>
        <v>2024</v>
      </c>
      <c r="F3923" s="39">
        <v>166</v>
      </c>
      <c r="G3923" s="40">
        <v>36.53</v>
      </c>
      <c r="H3923" s="41">
        <f t="shared" si="429"/>
        <v>6063.98</v>
      </c>
      <c r="I3923" s="42">
        <v>0.01</v>
      </c>
      <c r="J3923" s="31" t="str">
        <f t="shared" si="430"/>
        <v>Low (1–5%)</v>
      </c>
      <c r="K3923" s="41">
        <f t="shared" si="431"/>
        <v>60.6397999999999</v>
      </c>
      <c r="L3923" s="41">
        <f t="shared" si="432"/>
        <v>6003.3402</v>
      </c>
      <c r="M3923" s="39">
        <v>2</v>
      </c>
      <c r="N3923" s="43">
        <f t="shared" si="433"/>
        <v>0.0120481927710843</v>
      </c>
      <c r="O3923" s="44" t="s">
        <v>33</v>
      </c>
      <c r="P3923" s="45" t="s">
        <v>30</v>
      </c>
    </row>
    <row r="3924" ht="22.5" customHeight="1" spans="1:16">
      <c r="A3924" s="46" t="s">
        <v>8</v>
      </c>
      <c r="B3924" s="47" t="s">
        <v>45</v>
      </c>
      <c r="C3924" s="48">
        <v>45355</v>
      </c>
      <c r="D3924" s="47" t="str">
        <f t="shared" si="427"/>
        <v>March</v>
      </c>
      <c r="E3924" s="47">
        <f t="shared" si="428"/>
        <v>2024</v>
      </c>
      <c r="F3924" s="49">
        <v>151</v>
      </c>
      <c r="G3924" s="50">
        <v>13.24</v>
      </c>
      <c r="H3924" s="51">
        <f t="shared" si="429"/>
        <v>1999.24</v>
      </c>
      <c r="I3924" s="52">
        <v>0.02</v>
      </c>
      <c r="J3924" s="31" t="str">
        <f t="shared" si="430"/>
        <v>Low (1–5%)</v>
      </c>
      <c r="K3924" s="51">
        <f t="shared" si="431"/>
        <v>39.9848</v>
      </c>
      <c r="L3924" s="51">
        <f t="shared" si="432"/>
        <v>1959.2552</v>
      </c>
      <c r="M3924" s="49">
        <v>2</v>
      </c>
      <c r="N3924" s="53">
        <f t="shared" si="433"/>
        <v>0.0132450331125828</v>
      </c>
      <c r="O3924" s="54" t="s">
        <v>33</v>
      </c>
      <c r="P3924" s="55" t="s">
        <v>29</v>
      </c>
    </row>
    <row r="3925" ht="22.5" customHeight="1" spans="1:16">
      <c r="A3925" s="36" t="s">
        <v>64</v>
      </c>
      <c r="B3925" s="37" t="s">
        <v>65</v>
      </c>
      <c r="C3925" s="38">
        <v>45362</v>
      </c>
      <c r="D3925" s="37" t="str">
        <f t="shared" si="427"/>
        <v>March</v>
      </c>
      <c r="E3925" s="37">
        <f t="shared" si="428"/>
        <v>2024</v>
      </c>
      <c r="F3925" s="39">
        <v>143</v>
      </c>
      <c r="G3925" s="40">
        <v>59.48</v>
      </c>
      <c r="H3925" s="41">
        <f t="shared" si="429"/>
        <v>8505.64</v>
      </c>
      <c r="I3925" s="42">
        <v>0.25</v>
      </c>
      <c r="J3925" s="31" t="str">
        <f t="shared" si="430"/>
        <v>Maximum (21–25%)</v>
      </c>
      <c r="K3925" s="41">
        <f t="shared" si="431"/>
        <v>2126.41</v>
      </c>
      <c r="L3925" s="41">
        <f t="shared" si="432"/>
        <v>6379.23</v>
      </c>
      <c r="M3925" s="39">
        <v>2</v>
      </c>
      <c r="N3925" s="43">
        <f t="shared" si="433"/>
        <v>0.013986013986014</v>
      </c>
      <c r="O3925" s="44" t="s">
        <v>33</v>
      </c>
      <c r="P3925" s="45" t="s">
        <v>29</v>
      </c>
    </row>
    <row r="3926" ht="22.5" customHeight="1" spans="1:16">
      <c r="A3926" s="46" t="s">
        <v>48</v>
      </c>
      <c r="B3926" s="47" t="s">
        <v>49</v>
      </c>
      <c r="C3926" s="48">
        <v>45362</v>
      </c>
      <c r="D3926" s="47" t="str">
        <f t="shared" si="427"/>
        <v>March</v>
      </c>
      <c r="E3926" s="47">
        <f t="shared" si="428"/>
        <v>2024</v>
      </c>
      <c r="F3926" s="49">
        <v>165</v>
      </c>
      <c r="G3926" s="50">
        <v>31.81</v>
      </c>
      <c r="H3926" s="51">
        <f t="shared" si="429"/>
        <v>5248.65</v>
      </c>
      <c r="I3926" s="52">
        <v>0.05</v>
      </c>
      <c r="J3926" s="31" t="str">
        <f t="shared" si="430"/>
        <v>Low (1–5%)</v>
      </c>
      <c r="K3926" s="51">
        <f t="shared" si="431"/>
        <v>262.4325</v>
      </c>
      <c r="L3926" s="51">
        <f t="shared" si="432"/>
        <v>4986.2175</v>
      </c>
      <c r="M3926" s="49">
        <v>1</v>
      </c>
      <c r="N3926" s="53">
        <f t="shared" si="433"/>
        <v>0.00606060606060606</v>
      </c>
      <c r="O3926" s="54" t="s">
        <v>31</v>
      </c>
      <c r="P3926" s="55" t="s">
        <v>28</v>
      </c>
    </row>
    <row r="3927" ht="22.5" customHeight="1" spans="1:16">
      <c r="A3927" s="36" t="s">
        <v>50</v>
      </c>
      <c r="B3927" s="37" t="s">
        <v>51</v>
      </c>
      <c r="C3927" s="38">
        <v>45369</v>
      </c>
      <c r="D3927" s="37" t="str">
        <f t="shared" si="427"/>
        <v>March</v>
      </c>
      <c r="E3927" s="37">
        <f t="shared" si="428"/>
        <v>2024</v>
      </c>
      <c r="F3927" s="39">
        <v>146</v>
      </c>
      <c r="G3927" s="40">
        <v>36.18</v>
      </c>
      <c r="H3927" s="41">
        <f t="shared" si="429"/>
        <v>5282.28</v>
      </c>
      <c r="I3927" s="42">
        <v>0.24</v>
      </c>
      <c r="J3927" s="31" t="str">
        <f t="shared" si="430"/>
        <v>Maximum (21–25%)</v>
      </c>
      <c r="K3927" s="41">
        <f t="shared" si="431"/>
        <v>1267.7472</v>
      </c>
      <c r="L3927" s="41">
        <f t="shared" si="432"/>
        <v>4014.5328</v>
      </c>
      <c r="M3927" s="39">
        <v>1</v>
      </c>
      <c r="N3927" s="43">
        <f t="shared" si="433"/>
        <v>0.00684931506849315</v>
      </c>
      <c r="O3927" s="44" t="s">
        <v>33</v>
      </c>
      <c r="P3927" s="45" t="s">
        <v>29</v>
      </c>
    </row>
    <row r="3928" ht="22.5" customHeight="1" spans="1:16">
      <c r="A3928" s="46" t="s">
        <v>52</v>
      </c>
      <c r="B3928" s="47" t="s">
        <v>53</v>
      </c>
      <c r="C3928" s="48">
        <v>45383</v>
      </c>
      <c r="D3928" s="47" t="str">
        <f t="shared" si="427"/>
        <v>April</v>
      </c>
      <c r="E3928" s="47">
        <f t="shared" si="428"/>
        <v>2024</v>
      </c>
      <c r="F3928" s="49">
        <v>144</v>
      </c>
      <c r="G3928" s="50">
        <v>12.58</v>
      </c>
      <c r="H3928" s="51">
        <f t="shared" si="429"/>
        <v>1811.52</v>
      </c>
      <c r="I3928" s="52">
        <v>0.12</v>
      </c>
      <c r="J3928" s="31" t="str">
        <f t="shared" si="430"/>
        <v>High (11–15%)</v>
      </c>
      <c r="K3928" s="51">
        <f t="shared" si="431"/>
        <v>217.3824</v>
      </c>
      <c r="L3928" s="51">
        <f t="shared" si="432"/>
        <v>1594.1376</v>
      </c>
      <c r="M3928" s="49">
        <v>0</v>
      </c>
      <c r="N3928" s="53">
        <f t="shared" si="433"/>
        <v>0</v>
      </c>
      <c r="O3928" s="54" t="s">
        <v>32</v>
      </c>
      <c r="P3928" s="55" t="s">
        <v>30</v>
      </c>
    </row>
    <row r="3929" ht="22.5" customHeight="1" spans="1:16">
      <c r="A3929" s="36" t="s">
        <v>8</v>
      </c>
      <c r="B3929" s="37" t="s">
        <v>45</v>
      </c>
      <c r="C3929" s="38">
        <v>45397</v>
      </c>
      <c r="D3929" s="37" t="str">
        <f t="shared" si="427"/>
        <v>April</v>
      </c>
      <c r="E3929" s="37">
        <f t="shared" si="428"/>
        <v>2024</v>
      </c>
      <c r="F3929" s="39">
        <v>173</v>
      </c>
      <c r="G3929" s="40">
        <v>41.91</v>
      </c>
      <c r="H3929" s="41">
        <f t="shared" si="429"/>
        <v>7250.43</v>
      </c>
      <c r="I3929" s="42">
        <v>0.22</v>
      </c>
      <c r="J3929" s="31" t="str">
        <f t="shared" si="430"/>
        <v>Maximum (21–25%)</v>
      </c>
      <c r="K3929" s="41">
        <f t="shared" si="431"/>
        <v>1595.0946</v>
      </c>
      <c r="L3929" s="41">
        <f t="shared" si="432"/>
        <v>5655.3354</v>
      </c>
      <c r="M3929" s="39">
        <v>0</v>
      </c>
      <c r="N3929" s="43">
        <f t="shared" si="433"/>
        <v>0</v>
      </c>
      <c r="O3929" s="44" t="s">
        <v>33</v>
      </c>
      <c r="P3929" s="45" t="s">
        <v>29</v>
      </c>
    </row>
    <row r="3930" ht="22.5" customHeight="1" spans="1:16">
      <c r="A3930" s="46" t="s">
        <v>48</v>
      </c>
      <c r="B3930" s="47" t="s">
        <v>49</v>
      </c>
      <c r="C3930" s="48">
        <v>45397</v>
      </c>
      <c r="D3930" s="47" t="str">
        <f t="shared" si="427"/>
        <v>April</v>
      </c>
      <c r="E3930" s="47">
        <f t="shared" si="428"/>
        <v>2024</v>
      </c>
      <c r="F3930" s="49">
        <v>152</v>
      </c>
      <c r="G3930" s="50">
        <v>28.29</v>
      </c>
      <c r="H3930" s="51">
        <f t="shared" si="429"/>
        <v>4300.08</v>
      </c>
      <c r="I3930" s="52">
        <v>0.23</v>
      </c>
      <c r="J3930" s="31" t="str">
        <f t="shared" si="430"/>
        <v>Maximum (21–25%)</v>
      </c>
      <c r="K3930" s="51">
        <f t="shared" si="431"/>
        <v>989.0184</v>
      </c>
      <c r="L3930" s="51">
        <f t="shared" si="432"/>
        <v>3311.0616</v>
      </c>
      <c r="M3930" s="49">
        <v>2</v>
      </c>
      <c r="N3930" s="53">
        <f t="shared" si="433"/>
        <v>0.0131578947368421</v>
      </c>
      <c r="O3930" s="54" t="s">
        <v>33</v>
      </c>
      <c r="P3930" s="55" t="s">
        <v>28</v>
      </c>
    </row>
    <row r="3931" ht="22.5" customHeight="1" spans="1:16">
      <c r="A3931" s="36" t="s">
        <v>9</v>
      </c>
      <c r="B3931" s="37" t="s">
        <v>62</v>
      </c>
      <c r="C3931" s="38">
        <v>45425</v>
      </c>
      <c r="D3931" s="37" t="str">
        <f t="shared" si="427"/>
        <v>May</v>
      </c>
      <c r="E3931" s="37">
        <f t="shared" si="428"/>
        <v>2024</v>
      </c>
      <c r="F3931" s="39">
        <v>126</v>
      </c>
      <c r="G3931" s="40">
        <v>47.15</v>
      </c>
      <c r="H3931" s="41">
        <f t="shared" si="429"/>
        <v>5940.9</v>
      </c>
      <c r="I3931" s="42">
        <v>0.19</v>
      </c>
      <c r="J3931" s="31" t="str">
        <f t="shared" si="430"/>
        <v>Very High (16–20%)</v>
      </c>
      <c r="K3931" s="41">
        <f t="shared" si="431"/>
        <v>1128.771</v>
      </c>
      <c r="L3931" s="41">
        <f t="shared" si="432"/>
        <v>4812.129</v>
      </c>
      <c r="M3931" s="39">
        <v>1</v>
      </c>
      <c r="N3931" s="43">
        <f t="shared" si="433"/>
        <v>0.00793650793650794</v>
      </c>
      <c r="O3931" s="44" t="s">
        <v>32</v>
      </c>
      <c r="P3931" s="45" t="s">
        <v>28</v>
      </c>
    </row>
    <row r="3932" ht="22.5" customHeight="1" spans="1:16">
      <c r="A3932" s="46" t="s">
        <v>7</v>
      </c>
      <c r="B3932" s="47" t="s">
        <v>47</v>
      </c>
      <c r="C3932" s="48">
        <v>45432</v>
      </c>
      <c r="D3932" s="47" t="str">
        <f t="shared" si="427"/>
        <v>May</v>
      </c>
      <c r="E3932" s="47">
        <f t="shared" si="428"/>
        <v>2024</v>
      </c>
      <c r="F3932" s="49">
        <v>158</v>
      </c>
      <c r="G3932" s="50">
        <v>40.53</v>
      </c>
      <c r="H3932" s="51">
        <f t="shared" si="429"/>
        <v>6403.74</v>
      </c>
      <c r="I3932" s="52">
        <v>0.23</v>
      </c>
      <c r="J3932" s="31" t="str">
        <f t="shared" si="430"/>
        <v>Maximum (21–25%)</v>
      </c>
      <c r="K3932" s="51">
        <f t="shared" si="431"/>
        <v>1472.8602</v>
      </c>
      <c r="L3932" s="51">
        <f t="shared" si="432"/>
        <v>4930.8798</v>
      </c>
      <c r="M3932" s="49">
        <v>2</v>
      </c>
      <c r="N3932" s="53">
        <f t="shared" si="433"/>
        <v>0.0126582278481013</v>
      </c>
      <c r="O3932" s="54" t="s">
        <v>31</v>
      </c>
      <c r="P3932" s="55" t="s">
        <v>28</v>
      </c>
    </row>
    <row r="3933" ht="22.5" customHeight="1" spans="1:16">
      <c r="A3933" s="36" t="s">
        <v>50</v>
      </c>
      <c r="B3933" s="37" t="s">
        <v>51</v>
      </c>
      <c r="C3933" s="38">
        <v>45432</v>
      </c>
      <c r="D3933" s="37" t="str">
        <f t="shared" si="427"/>
        <v>May</v>
      </c>
      <c r="E3933" s="37">
        <f t="shared" si="428"/>
        <v>2024</v>
      </c>
      <c r="F3933" s="39">
        <v>141</v>
      </c>
      <c r="G3933" s="40">
        <v>32.54</v>
      </c>
      <c r="H3933" s="41">
        <f t="shared" si="429"/>
        <v>4588.14</v>
      </c>
      <c r="I3933" s="42">
        <v>0.18</v>
      </c>
      <c r="J3933" s="31" t="str">
        <f t="shared" si="430"/>
        <v>Very High (16–20%)</v>
      </c>
      <c r="K3933" s="41">
        <f t="shared" si="431"/>
        <v>825.8652</v>
      </c>
      <c r="L3933" s="41">
        <f t="shared" si="432"/>
        <v>3762.2748</v>
      </c>
      <c r="M3933" s="39">
        <v>0</v>
      </c>
      <c r="N3933" s="43">
        <f t="shared" si="433"/>
        <v>0</v>
      </c>
      <c r="O3933" s="44" t="s">
        <v>31</v>
      </c>
      <c r="P3933" s="45" t="s">
        <v>28</v>
      </c>
    </row>
    <row r="3934" ht="22.5" customHeight="1" spans="1:16">
      <c r="A3934" s="46" t="s">
        <v>59</v>
      </c>
      <c r="B3934" s="47" t="s">
        <v>60</v>
      </c>
      <c r="C3934" s="48">
        <v>45432</v>
      </c>
      <c r="D3934" s="47" t="str">
        <f t="shared" si="427"/>
        <v>May</v>
      </c>
      <c r="E3934" s="47">
        <f t="shared" si="428"/>
        <v>2024</v>
      </c>
      <c r="F3934" s="49">
        <v>136</v>
      </c>
      <c r="G3934" s="50">
        <v>10.3</v>
      </c>
      <c r="H3934" s="51">
        <f t="shared" si="429"/>
        <v>1400.8</v>
      </c>
      <c r="I3934" s="52">
        <v>0.09</v>
      </c>
      <c r="J3934" s="31" t="str">
        <f t="shared" si="430"/>
        <v>Moderate (6–10%)</v>
      </c>
      <c r="K3934" s="51">
        <f t="shared" si="431"/>
        <v>126.072</v>
      </c>
      <c r="L3934" s="51">
        <f t="shared" si="432"/>
        <v>1274.728</v>
      </c>
      <c r="M3934" s="49">
        <v>1</v>
      </c>
      <c r="N3934" s="53">
        <f t="shared" si="433"/>
        <v>0.00735294117647059</v>
      </c>
      <c r="O3934" s="54" t="s">
        <v>32</v>
      </c>
      <c r="P3934" s="55" t="s">
        <v>29</v>
      </c>
    </row>
    <row r="3935" ht="22.5" customHeight="1" spans="1:16">
      <c r="A3935" s="36" t="s">
        <v>58</v>
      </c>
      <c r="B3935" s="37" t="s">
        <v>57</v>
      </c>
      <c r="C3935" s="38">
        <v>45439</v>
      </c>
      <c r="D3935" s="37" t="str">
        <f t="shared" si="427"/>
        <v>May</v>
      </c>
      <c r="E3935" s="37">
        <f t="shared" si="428"/>
        <v>2024</v>
      </c>
      <c r="F3935" s="39">
        <v>162</v>
      </c>
      <c r="G3935" s="40">
        <v>49.92</v>
      </c>
      <c r="H3935" s="41">
        <f t="shared" si="429"/>
        <v>8087.04</v>
      </c>
      <c r="I3935" s="42">
        <v>0.23</v>
      </c>
      <c r="J3935" s="31" t="str">
        <f t="shared" si="430"/>
        <v>Maximum (21–25%)</v>
      </c>
      <c r="K3935" s="41">
        <f t="shared" si="431"/>
        <v>1860.0192</v>
      </c>
      <c r="L3935" s="41">
        <f t="shared" si="432"/>
        <v>6227.0208</v>
      </c>
      <c r="M3935" s="39">
        <v>3</v>
      </c>
      <c r="N3935" s="43">
        <f t="shared" si="433"/>
        <v>0.0185185185185185</v>
      </c>
      <c r="O3935" s="44" t="s">
        <v>33</v>
      </c>
      <c r="P3935" s="45" t="s">
        <v>29</v>
      </c>
    </row>
    <row r="3936" ht="22.5" customHeight="1" spans="1:16">
      <c r="A3936" s="46" t="s">
        <v>61</v>
      </c>
      <c r="B3936" s="47" t="s">
        <v>62</v>
      </c>
      <c r="C3936" s="48">
        <v>45453</v>
      </c>
      <c r="D3936" s="47" t="str">
        <f t="shared" si="427"/>
        <v>June</v>
      </c>
      <c r="E3936" s="47">
        <f t="shared" si="428"/>
        <v>2024</v>
      </c>
      <c r="F3936" s="49">
        <v>163</v>
      </c>
      <c r="G3936" s="50">
        <v>11.62</v>
      </c>
      <c r="H3936" s="51">
        <f t="shared" si="429"/>
        <v>1894.06</v>
      </c>
      <c r="I3936" s="52">
        <v>0.06</v>
      </c>
      <c r="J3936" s="31" t="str">
        <f t="shared" si="430"/>
        <v>Moderate (6–10%)</v>
      </c>
      <c r="K3936" s="51">
        <f t="shared" si="431"/>
        <v>113.6436</v>
      </c>
      <c r="L3936" s="51">
        <f t="shared" si="432"/>
        <v>1780.4164</v>
      </c>
      <c r="M3936" s="49">
        <v>2</v>
      </c>
      <c r="N3936" s="53">
        <f t="shared" si="433"/>
        <v>0.0122699386503067</v>
      </c>
      <c r="O3936" s="54" t="s">
        <v>33</v>
      </c>
      <c r="P3936" s="55" t="s">
        <v>30</v>
      </c>
    </row>
    <row r="3937" ht="22.5" customHeight="1" spans="1:16">
      <c r="A3937" s="36" t="s">
        <v>48</v>
      </c>
      <c r="B3937" s="37" t="s">
        <v>49</v>
      </c>
      <c r="C3937" s="38">
        <v>45460</v>
      </c>
      <c r="D3937" s="37" t="str">
        <f t="shared" si="427"/>
        <v>June</v>
      </c>
      <c r="E3937" s="37">
        <f t="shared" si="428"/>
        <v>2024</v>
      </c>
      <c r="F3937" s="39">
        <v>154</v>
      </c>
      <c r="G3937" s="40">
        <v>38.13</v>
      </c>
      <c r="H3937" s="41">
        <f t="shared" si="429"/>
        <v>5872.02</v>
      </c>
      <c r="I3937" s="42">
        <v>0.14</v>
      </c>
      <c r="J3937" s="31" t="str">
        <f t="shared" si="430"/>
        <v>High (11–15%)</v>
      </c>
      <c r="K3937" s="41">
        <f t="shared" si="431"/>
        <v>822.0828</v>
      </c>
      <c r="L3937" s="41">
        <f t="shared" si="432"/>
        <v>5049.9372</v>
      </c>
      <c r="M3937" s="39">
        <v>0</v>
      </c>
      <c r="N3937" s="43">
        <f t="shared" si="433"/>
        <v>0</v>
      </c>
      <c r="O3937" s="44" t="s">
        <v>32</v>
      </c>
      <c r="P3937" s="45" t="s">
        <v>30</v>
      </c>
    </row>
    <row r="3938" ht="22.5" customHeight="1" spans="1:16">
      <c r="A3938" s="46" t="s">
        <v>59</v>
      </c>
      <c r="B3938" s="47" t="s">
        <v>60</v>
      </c>
      <c r="C3938" s="48">
        <v>45481</v>
      </c>
      <c r="D3938" s="47" t="str">
        <f t="shared" si="427"/>
        <v>July</v>
      </c>
      <c r="E3938" s="47">
        <f t="shared" si="428"/>
        <v>2024</v>
      </c>
      <c r="F3938" s="49">
        <v>143</v>
      </c>
      <c r="G3938" s="50">
        <v>54.8</v>
      </c>
      <c r="H3938" s="51">
        <f t="shared" si="429"/>
        <v>7836.4</v>
      </c>
      <c r="I3938" s="52">
        <v>0.02</v>
      </c>
      <c r="J3938" s="31" t="str">
        <f t="shared" si="430"/>
        <v>Low (1–5%)</v>
      </c>
      <c r="K3938" s="51">
        <f t="shared" si="431"/>
        <v>156.728</v>
      </c>
      <c r="L3938" s="51">
        <f t="shared" si="432"/>
        <v>7679.672</v>
      </c>
      <c r="M3938" s="49">
        <v>2</v>
      </c>
      <c r="N3938" s="53">
        <f t="shared" si="433"/>
        <v>0.013986013986014</v>
      </c>
      <c r="O3938" s="54" t="s">
        <v>32</v>
      </c>
      <c r="P3938" s="55" t="s">
        <v>28</v>
      </c>
    </row>
    <row r="3939" ht="22.5" customHeight="1" spans="1:16">
      <c r="A3939" s="36" t="s">
        <v>64</v>
      </c>
      <c r="B3939" s="37" t="s">
        <v>65</v>
      </c>
      <c r="C3939" s="38">
        <v>45523</v>
      </c>
      <c r="D3939" s="37" t="str">
        <f t="shared" si="427"/>
        <v>August</v>
      </c>
      <c r="E3939" s="37">
        <f t="shared" si="428"/>
        <v>2024</v>
      </c>
      <c r="F3939" s="39">
        <v>155</v>
      </c>
      <c r="G3939" s="40">
        <v>41.4</v>
      </c>
      <c r="H3939" s="41">
        <f t="shared" si="429"/>
        <v>6417</v>
      </c>
      <c r="I3939" s="42">
        <v>0.12</v>
      </c>
      <c r="J3939" s="31" t="str">
        <f t="shared" si="430"/>
        <v>High (11–15%)</v>
      </c>
      <c r="K3939" s="41">
        <f t="shared" si="431"/>
        <v>770.04</v>
      </c>
      <c r="L3939" s="41">
        <f t="shared" si="432"/>
        <v>5646.96</v>
      </c>
      <c r="M3939" s="39">
        <v>1</v>
      </c>
      <c r="N3939" s="43">
        <f t="shared" si="433"/>
        <v>0.00645161290322581</v>
      </c>
      <c r="O3939" s="44" t="s">
        <v>33</v>
      </c>
      <c r="P3939" s="45" t="s">
        <v>29</v>
      </c>
    </row>
    <row r="3940" ht="22.5" customHeight="1" spans="1:16">
      <c r="A3940" s="46" t="s">
        <v>48</v>
      </c>
      <c r="B3940" s="47" t="s">
        <v>49</v>
      </c>
      <c r="C3940" s="48">
        <v>45523</v>
      </c>
      <c r="D3940" s="47" t="str">
        <f t="shared" si="427"/>
        <v>August</v>
      </c>
      <c r="E3940" s="47">
        <f t="shared" si="428"/>
        <v>2024</v>
      </c>
      <c r="F3940" s="49">
        <v>148</v>
      </c>
      <c r="G3940" s="50">
        <v>48.23</v>
      </c>
      <c r="H3940" s="51">
        <f t="shared" si="429"/>
        <v>7138.04</v>
      </c>
      <c r="I3940" s="52">
        <v>0.04</v>
      </c>
      <c r="J3940" s="31" t="str">
        <f t="shared" si="430"/>
        <v>Low (1–5%)</v>
      </c>
      <c r="K3940" s="51">
        <f t="shared" si="431"/>
        <v>285.5216</v>
      </c>
      <c r="L3940" s="51">
        <f t="shared" si="432"/>
        <v>6852.5184</v>
      </c>
      <c r="M3940" s="49">
        <v>3</v>
      </c>
      <c r="N3940" s="53">
        <f t="shared" si="433"/>
        <v>0.0202702702702703</v>
      </c>
      <c r="O3940" s="54" t="s">
        <v>31</v>
      </c>
      <c r="P3940" s="55" t="s">
        <v>30</v>
      </c>
    </row>
    <row r="3941" ht="22.5" customHeight="1" spans="1:16">
      <c r="A3941" s="36" t="s">
        <v>9</v>
      </c>
      <c r="B3941" s="37" t="s">
        <v>62</v>
      </c>
      <c r="C3941" s="38">
        <v>45523</v>
      </c>
      <c r="D3941" s="37" t="str">
        <f t="shared" si="427"/>
        <v>August</v>
      </c>
      <c r="E3941" s="37">
        <f t="shared" si="428"/>
        <v>2024</v>
      </c>
      <c r="F3941" s="39">
        <v>168</v>
      </c>
      <c r="G3941" s="40">
        <v>46.98</v>
      </c>
      <c r="H3941" s="41">
        <f t="shared" si="429"/>
        <v>7892.64</v>
      </c>
      <c r="I3941" s="42">
        <v>0.17</v>
      </c>
      <c r="J3941" s="31" t="str">
        <f t="shared" si="430"/>
        <v>Very High (16–20%)</v>
      </c>
      <c r="K3941" s="41">
        <f t="shared" si="431"/>
        <v>1341.7488</v>
      </c>
      <c r="L3941" s="41">
        <f t="shared" si="432"/>
        <v>6550.8912</v>
      </c>
      <c r="M3941" s="39">
        <v>1</v>
      </c>
      <c r="N3941" s="43">
        <f t="shared" si="433"/>
        <v>0.00595238095238095</v>
      </c>
      <c r="O3941" s="44" t="s">
        <v>31</v>
      </c>
      <c r="P3941" s="45" t="s">
        <v>28</v>
      </c>
    </row>
    <row r="3942" ht="22.5" customHeight="1" spans="1:16">
      <c r="A3942" s="46" t="s">
        <v>54</v>
      </c>
      <c r="B3942" s="47" t="s">
        <v>55</v>
      </c>
      <c r="C3942" s="48">
        <v>45565</v>
      </c>
      <c r="D3942" s="47" t="str">
        <f t="shared" si="427"/>
        <v>September</v>
      </c>
      <c r="E3942" s="47">
        <f t="shared" si="428"/>
        <v>2024</v>
      </c>
      <c r="F3942" s="49">
        <v>142</v>
      </c>
      <c r="G3942" s="50">
        <v>41.67</v>
      </c>
      <c r="H3942" s="51">
        <f t="shared" si="429"/>
        <v>5917.14</v>
      </c>
      <c r="I3942" s="52">
        <v>0.06</v>
      </c>
      <c r="J3942" s="31" t="str">
        <f t="shared" si="430"/>
        <v>Moderate (6–10%)</v>
      </c>
      <c r="K3942" s="51">
        <f t="shared" si="431"/>
        <v>355.0284</v>
      </c>
      <c r="L3942" s="51">
        <f t="shared" si="432"/>
        <v>5562.1116</v>
      </c>
      <c r="M3942" s="49">
        <v>2</v>
      </c>
      <c r="N3942" s="53">
        <f t="shared" si="433"/>
        <v>0.0140845070422535</v>
      </c>
      <c r="O3942" s="54" t="s">
        <v>33</v>
      </c>
      <c r="P3942" s="55" t="s">
        <v>28</v>
      </c>
    </row>
    <row r="3943" ht="22.5" customHeight="1" spans="1:16">
      <c r="A3943" s="36" t="s">
        <v>7</v>
      </c>
      <c r="B3943" s="37" t="s">
        <v>47</v>
      </c>
      <c r="C3943" s="38">
        <v>45579</v>
      </c>
      <c r="D3943" s="37" t="str">
        <f t="shared" si="427"/>
        <v>October</v>
      </c>
      <c r="E3943" s="37">
        <f t="shared" si="428"/>
        <v>2024</v>
      </c>
      <c r="F3943" s="39">
        <v>138</v>
      </c>
      <c r="G3943" s="40">
        <v>46.64</v>
      </c>
      <c r="H3943" s="41">
        <f t="shared" si="429"/>
        <v>6436.32</v>
      </c>
      <c r="I3943" s="42">
        <v>0.21</v>
      </c>
      <c r="J3943" s="31" t="str">
        <f t="shared" si="430"/>
        <v>Maximum (21–25%)</v>
      </c>
      <c r="K3943" s="41">
        <f t="shared" si="431"/>
        <v>1351.6272</v>
      </c>
      <c r="L3943" s="41">
        <f t="shared" si="432"/>
        <v>5084.6928</v>
      </c>
      <c r="M3943" s="39">
        <v>1</v>
      </c>
      <c r="N3943" s="43">
        <f t="shared" si="433"/>
        <v>0.0072463768115942</v>
      </c>
      <c r="O3943" s="44" t="s">
        <v>31</v>
      </c>
      <c r="P3943" s="45" t="s">
        <v>28</v>
      </c>
    </row>
    <row r="3944" ht="22.5" customHeight="1" spans="1:16">
      <c r="A3944" s="46" t="s">
        <v>58</v>
      </c>
      <c r="B3944" s="47" t="s">
        <v>57</v>
      </c>
      <c r="C3944" s="48">
        <v>45586</v>
      </c>
      <c r="D3944" s="47" t="str">
        <f t="shared" si="427"/>
        <v>October</v>
      </c>
      <c r="E3944" s="47">
        <f t="shared" si="428"/>
        <v>2024</v>
      </c>
      <c r="F3944" s="49">
        <v>161</v>
      </c>
      <c r="G3944" s="50">
        <v>27.95</v>
      </c>
      <c r="H3944" s="51">
        <f t="shared" si="429"/>
        <v>4499.95</v>
      </c>
      <c r="I3944" s="52">
        <v>0.13</v>
      </c>
      <c r="J3944" s="31" t="str">
        <f t="shared" si="430"/>
        <v>High (11–15%)</v>
      </c>
      <c r="K3944" s="51">
        <f t="shared" si="431"/>
        <v>584.9935</v>
      </c>
      <c r="L3944" s="51">
        <f t="shared" si="432"/>
        <v>3914.9565</v>
      </c>
      <c r="M3944" s="49">
        <v>1</v>
      </c>
      <c r="N3944" s="53">
        <f t="shared" si="433"/>
        <v>0.0062111801242236</v>
      </c>
      <c r="O3944" s="54" t="s">
        <v>32</v>
      </c>
      <c r="P3944" s="55" t="s">
        <v>29</v>
      </c>
    </row>
    <row r="3945" ht="22.5" customHeight="1" spans="1:16">
      <c r="A3945" s="36" t="s">
        <v>59</v>
      </c>
      <c r="B3945" s="37" t="s">
        <v>60</v>
      </c>
      <c r="C3945" s="38">
        <v>45593</v>
      </c>
      <c r="D3945" s="37" t="str">
        <f t="shared" si="427"/>
        <v>October</v>
      </c>
      <c r="E3945" s="37">
        <f t="shared" si="428"/>
        <v>2024</v>
      </c>
      <c r="F3945" s="39">
        <v>174</v>
      </c>
      <c r="G3945" s="40">
        <v>12.1</v>
      </c>
      <c r="H3945" s="41">
        <f t="shared" si="429"/>
        <v>2105.4</v>
      </c>
      <c r="I3945" s="42">
        <v>0.23</v>
      </c>
      <c r="J3945" s="31" t="str">
        <f t="shared" si="430"/>
        <v>Maximum (21–25%)</v>
      </c>
      <c r="K3945" s="41">
        <f t="shared" si="431"/>
        <v>484.242</v>
      </c>
      <c r="L3945" s="41">
        <f t="shared" si="432"/>
        <v>1621.158</v>
      </c>
      <c r="M3945" s="39">
        <v>0</v>
      </c>
      <c r="N3945" s="43">
        <f t="shared" si="433"/>
        <v>0</v>
      </c>
      <c r="O3945" s="44" t="s">
        <v>33</v>
      </c>
      <c r="P3945" s="45" t="s">
        <v>30</v>
      </c>
    </row>
    <row r="3946" ht="22.5" customHeight="1" spans="1:16">
      <c r="A3946" s="46" t="s">
        <v>61</v>
      </c>
      <c r="B3946" s="47" t="s">
        <v>62</v>
      </c>
      <c r="C3946" s="48">
        <v>45600</v>
      </c>
      <c r="D3946" s="47" t="str">
        <f t="shared" si="427"/>
        <v>November</v>
      </c>
      <c r="E3946" s="47">
        <f t="shared" si="428"/>
        <v>2024</v>
      </c>
      <c r="F3946" s="49">
        <v>167</v>
      </c>
      <c r="G3946" s="50">
        <v>11.11</v>
      </c>
      <c r="H3946" s="51">
        <f t="shared" si="429"/>
        <v>1855.37</v>
      </c>
      <c r="I3946" s="52">
        <v>0.18</v>
      </c>
      <c r="J3946" s="31" t="str">
        <f t="shared" si="430"/>
        <v>Very High (16–20%)</v>
      </c>
      <c r="K3946" s="51">
        <f t="shared" si="431"/>
        <v>333.9666</v>
      </c>
      <c r="L3946" s="51">
        <f t="shared" si="432"/>
        <v>1521.4034</v>
      </c>
      <c r="M3946" s="49">
        <v>2</v>
      </c>
      <c r="N3946" s="53">
        <f t="shared" si="433"/>
        <v>0.0119760479041916</v>
      </c>
      <c r="O3946" s="54" t="s">
        <v>33</v>
      </c>
      <c r="P3946" s="55" t="s">
        <v>28</v>
      </c>
    </row>
    <row r="3947" ht="22.5" customHeight="1" spans="1:16">
      <c r="A3947" s="36" t="s">
        <v>46</v>
      </c>
      <c r="B3947" s="37" t="s">
        <v>47</v>
      </c>
      <c r="C3947" s="38">
        <v>45600</v>
      </c>
      <c r="D3947" s="37" t="str">
        <f t="shared" si="427"/>
        <v>November</v>
      </c>
      <c r="E3947" s="37">
        <f t="shared" si="428"/>
        <v>2024</v>
      </c>
      <c r="F3947" s="39">
        <v>149</v>
      </c>
      <c r="G3947" s="40">
        <v>47.25</v>
      </c>
      <c r="H3947" s="41">
        <f t="shared" si="429"/>
        <v>7040.25</v>
      </c>
      <c r="I3947" s="42">
        <v>0.07</v>
      </c>
      <c r="J3947" s="31" t="str">
        <f t="shared" si="430"/>
        <v>Moderate (6–10%)</v>
      </c>
      <c r="K3947" s="41">
        <f t="shared" si="431"/>
        <v>492.8175</v>
      </c>
      <c r="L3947" s="41">
        <f t="shared" si="432"/>
        <v>6547.4325</v>
      </c>
      <c r="M3947" s="39">
        <v>1</v>
      </c>
      <c r="N3947" s="43">
        <f t="shared" si="433"/>
        <v>0.00671140939597315</v>
      </c>
      <c r="O3947" s="44" t="s">
        <v>32</v>
      </c>
      <c r="P3947" s="45" t="s">
        <v>28</v>
      </c>
    </row>
    <row r="3948" ht="22.5" customHeight="1" spans="1:16">
      <c r="A3948" s="46" t="s">
        <v>54</v>
      </c>
      <c r="B3948" s="47" t="s">
        <v>55</v>
      </c>
      <c r="C3948" s="48">
        <v>45600</v>
      </c>
      <c r="D3948" s="47" t="str">
        <f t="shared" si="427"/>
        <v>November</v>
      </c>
      <c r="E3948" s="47">
        <f t="shared" si="428"/>
        <v>2024</v>
      </c>
      <c r="F3948" s="49">
        <v>147</v>
      </c>
      <c r="G3948" s="50">
        <v>44.48</v>
      </c>
      <c r="H3948" s="51">
        <f t="shared" si="429"/>
        <v>6538.56</v>
      </c>
      <c r="I3948" s="52">
        <v>0.08</v>
      </c>
      <c r="J3948" s="31" t="str">
        <f t="shared" si="430"/>
        <v>Moderate (6–10%)</v>
      </c>
      <c r="K3948" s="51">
        <f t="shared" si="431"/>
        <v>523.0848</v>
      </c>
      <c r="L3948" s="51">
        <f t="shared" si="432"/>
        <v>6015.4752</v>
      </c>
      <c r="M3948" s="49">
        <v>0</v>
      </c>
      <c r="N3948" s="53">
        <f t="shared" si="433"/>
        <v>0</v>
      </c>
      <c r="O3948" s="54" t="s">
        <v>31</v>
      </c>
      <c r="P3948" s="55" t="s">
        <v>29</v>
      </c>
    </row>
    <row r="3949" ht="22.5" customHeight="1" spans="1:16">
      <c r="A3949" s="36" t="s">
        <v>50</v>
      </c>
      <c r="B3949" s="37" t="s">
        <v>51</v>
      </c>
      <c r="C3949" s="38">
        <v>45649</v>
      </c>
      <c r="D3949" s="37" t="str">
        <f t="shared" si="427"/>
        <v>December</v>
      </c>
      <c r="E3949" s="37">
        <f t="shared" si="428"/>
        <v>2024</v>
      </c>
      <c r="F3949" s="39">
        <v>136</v>
      </c>
      <c r="G3949" s="40">
        <v>27.11</v>
      </c>
      <c r="H3949" s="41">
        <f t="shared" si="429"/>
        <v>3686.96</v>
      </c>
      <c r="I3949" s="42">
        <v>0.2</v>
      </c>
      <c r="J3949" s="31" t="str">
        <f t="shared" si="430"/>
        <v>Very High (16–20%)</v>
      </c>
      <c r="K3949" s="41">
        <f t="shared" si="431"/>
        <v>737.392</v>
      </c>
      <c r="L3949" s="41">
        <f t="shared" si="432"/>
        <v>2949.568</v>
      </c>
      <c r="M3949" s="39">
        <v>1</v>
      </c>
      <c r="N3949" s="43">
        <f t="shared" si="433"/>
        <v>0.00735294117647059</v>
      </c>
      <c r="O3949" s="44" t="s">
        <v>31</v>
      </c>
      <c r="P3949" s="45" t="s">
        <v>30</v>
      </c>
    </row>
    <row r="3950" ht="22.5" customHeight="1" spans="1:16">
      <c r="A3950" s="46" t="s">
        <v>48</v>
      </c>
      <c r="B3950" s="47" t="s">
        <v>49</v>
      </c>
      <c r="C3950" s="48">
        <v>45670</v>
      </c>
      <c r="D3950" s="47" t="str">
        <f t="shared" si="427"/>
        <v>January</v>
      </c>
      <c r="E3950" s="47">
        <f t="shared" si="428"/>
        <v>2025</v>
      </c>
      <c r="F3950" s="49">
        <v>146</v>
      </c>
      <c r="G3950" s="50">
        <v>12.13</v>
      </c>
      <c r="H3950" s="51">
        <f t="shared" si="429"/>
        <v>1770.98</v>
      </c>
      <c r="I3950" s="52">
        <v>0.14</v>
      </c>
      <c r="J3950" s="31" t="str">
        <f t="shared" si="430"/>
        <v>High (11–15%)</v>
      </c>
      <c r="K3950" s="51">
        <f t="shared" si="431"/>
        <v>247.9372</v>
      </c>
      <c r="L3950" s="51">
        <f t="shared" si="432"/>
        <v>1523.0428</v>
      </c>
      <c r="M3950" s="49">
        <v>0</v>
      </c>
      <c r="N3950" s="53">
        <f t="shared" si="433"/>
        <v>0</v>
      </c>
      <c r="O3950" s="54" t="s">
        <v>33</v>
      </c>
      <c r="P3950" s="55" t="s">
        <v>30</v>
      </c>
    </row>
    <row r="3951" ht="22.5" customHeight="1" spans="1:16">
      <c r="A3951" s="36" t="s">
        <v>64</v>
      </c>
      <c r="B3951" s="37" t="s">
        <v>65</v>
      </c>
      <c r="C3951" s="38">
        <v>45677</v>
      </c>
      <c r="D3951" s="37" t="str">
        <f t="shared" si="427"/>
        <v>January</v>
      </c>
      <c r="E3951" s="37">
        <f t="shared" si="428"/>
        <v>2025</v>
      </c>
      <c r="F3951" s="39">
        <v>159</v>
      </c>
      <c r="G3951" s="40">
        <v>40.57</v>
      </c>
      <c r="H3951" s="41">
        <f t="shared" si="429"/>
        <v>6450.63</v>
      </c>
      <c r="I3951" s="42">
        <v>0.11</v>
      </c>
      <c r="J3951" s="31" t="str">
        <f t="shared" si="430"/>
        <v>High (11–15%)</v>
      </c>
      <c r="K3951" s="41">
        <f t="shared" si="431"/>
        <v>709.5693</v>
      </c>
      <c r="L3951" s="41">
        <f t="shared" si="432"/>
        <v>5741.0607</v>
      </c>
      <c r="M3951" s="39">
        <v>2</v>
      </c>
      <c r="N3951" s="43">
        <f t="shared" si="433"/>
        <v>0.0125786163522013</v>
      </c>
      <c r="O3951" s="44" t="s">
        <v>31</v>
      </c>
      <c r="P3951" s="45" t="s">
        <v>28</v>
      </c>
    </row>
    <row r="3952" ht="22.5" customHeight="1" spans="1:16">
      <c r="A3952" s="46" t="s">
        <v>6</v>
      </c>
      <c r="B3952" s="47" t="s">
        <v>51</v>
      </c>
      <c r="C3952" s="48">
        <v>45712</v>
      </c>
      <c r="D3952" s="47" t="str">
        <f t="shared" si="427"/>
        <v>February</v>
      </c>
      <c r="E3952" s="47">
        <f t="shared" si="428"/>
        <v>2025</v>
      </c>
      <c r="F3952" s="49">
        <v>150</v>
      </c>
      <c r="G3952" s="50">
        <v>34.73</v>
      </c>
      <c r="H3952" s="51">
        <f t="shared" si="429"/>
        <v>5209.5</v>
      </c>
      <c r="I3952" s="52">
        <v>0.16</v>
      </c>
      <c r="J3952" s="31" t="str">
        <f t="shared" si="430"/>
        <v>Very High (16–20%)</v>
      </c>
      <c r="K3952" s="51">
        <f t="shared" si="431"/>
        <v>833.52</v>
      </c>
      <c r="L3952" s="51">
        <f t="shared" si="432"/>
        <v>4375.98</v>
      </c>
      <c r="M3952" s="49">
        <v>2</v>
      </c>
      <c r="N3952" s="53">
        <f t="shared" si="433"/>
        <v>0.0133333333333333</v>
      </c>
      <c r="O3952" s="54" t="s">
        <v>33</v>
      </c>
      <c r="P3952" s="55" t="s">
        <v>30</v>
      </c>
    </row>
    <row r="3953" ht="22.5" customHeight="1" spans="1:16">
      <c r="A3953" s="36" t="s">
        <v>52</v>
      </c>
      <c r="B3953" s="37" t="s">
        <v>53</v>
      </c>
      <c r="C3953" s="38">
        <v>45712</v>
      </c>
      <c r="D3953" s="37" t="str">
        <f t="shared" si="427"/>
        <v>February</v>
      </c>
      <c r="E3953" s="37">
        <f t="shared" si="428"/>
        <v>2025</v>
      </c>
      <c r="F3953" s="39">
        <v>158</v>
      </c>
      <c r="G3953" s="40">
        <v>41.23</v>
      </c>
      <c r="H3953" s="41">
        <f t="shared" si="429"/>
        <v>6514.34</v>
      </c>
      <c r="I3953" s="42">
        <v>0.04</v>
      </c>
      <c r="J3953" s="31" t="str">
        <f t="shared" si="430"/>
        <v>Low (1–5%)</v>
      </c>
      <c r="K3953" s="41">
        <f t="shared" si="431"/>
        <v>260.573600000001</v>
      </c>
      <c r="L3953" s="41">
        <f t="shared" si="432"/>
        <v>6253.7664</v>
      </c>
      <c r="M3953" s="39">
        <v>1</v>
      </c>
      <c r="N3953" s="43">
        <f t="shared" si="433"/>
        <v>0.00632911392405063</v>
      </c>
      <c r="O3953" s="44" t="s">
        <v>32</v>
      </c>
      <c r="P3953" s="45" t="s">
        <v>28</v>
      </c>
    </row>
    <row r="3954" ht="22.5" customHeight="1" spans="1:16">
      <c r="A3954" s="46" t="s">
        <v>7</v>
      </c>
      <c r="B3954" s="47" t="s">
        <v>47</v>
      </c>
      <c r="C3954" s="48">
        <v>45719</v>
      </c>
      <c r="D3954" s="47" t="str">
        <f t="shared" si="427"/>
        <v>March</v>
      </c>
      <c r="E3954" s="47">
        <f t="shared" si="428"/>
        <v>2025</v>
      </c>
      <c r="F3954" s="49">
        <v>155</v>
      </c>
      <c r="G3954" s="50">
        <v>32.44</v>
      </c>
      <c r="H3954" s="51">
        <f t="shared" si="429"/>
        <v>5028.2</v>
      </c>
      <c r="I3954" s="52">
        <v>0.24</v>
      </c>
      <c r="J3954" s="31" t="str">
        <f t="shared" si="430"/>
        <v>Maximum (21–25%)</v>
      </c>
      <c r="K3954" s="51">
        <f t="shared" si="431"/>
        <v>1206.768</v>
      </c>
      <c r="L3954" s="51">
        <f t="shared" si="432"/>
        <v>3821.432</v>
      </c>
      <c r="M3954" s="49">
        <v>2</v>
      </c>
      <c r="N3954" s="53">
        <f t="shared" si="433"/>
        <v>0.0129032258064516</v>
      </c>
      <c r="O3954" s="54" t="s">
        <v>33</v>
      </c>
      <c r="P3954" s="55" t="s">
        <v>28</v>
      </c>
    </row>
    <row r="3955" ht="22.5" customHeight="1" spans="1:16">
      <c r="A3955" s="36" t="s">
        <v>56</v>
      </c>
      <c r="B3955" s="37" t="s">
        <v>57</v>
      </c>
      <c r="C3955" s="38">
        <v>45726</v>
      </c>
      <c r="D3955" s="37" t="str">
        <f t="shared" si="427"/>
        <v>March</v>
      </c>
      <c r="E3955" s="37">
        <f t="shared" si="428"/>
        <v>2025</v>
      </c>
      <c r="F3955" s="39">
        <v>166</v>
      </c>
      <c r="G3955" s="40">
        <v>45.05</v>
      </c>
      <c r="H3955" s="41">
        <f t="shared" si="429"/>
        <v>7478.3</v>
      </c>
      <c r="I3955" s="42">
        <v>0.2</v>
      </c>
      <c r="J3955" s="31" t="str">
        <f t="shared" si="430"/>
        <v>Very High (16–20%)</v>
      </c>
      <c r="K3955" s="41">
        <f t="shared" si="431"/>
        <v>1495.66</v>
      </c>
      <c r="L3955" s="41">
        <f t="shared" si="432"/>
        <v>5982.64</v>
      </c>
      <c r="M3955" s="39">
        <v>2</v>
      </c>
      <c r="N3955" s="43">
        <f t="shared" si="433"/>
        <v>0.0120481927710843</v>
      </c>
      <c r="O3955" s="44" t="s">
        <v>32</v>
      </c>
      <c r="P3955" s="45" t="s">
        <v>28</v>
      </c>
    </row>
    <row r="3956" ht="22.5" customHeight="1" spans="1:16">
      <c r="A3956" s="46" t="s">
        <v>61</v>
      </c>
      <c r="B3956" s="47" t="s">
        <v>62</v>
      </c>
      <c r="C3956" s="48">
        <v>45733</v>
      </c>
      <c r="D3956" s="47" t="str">
        <f t="shared" si="427"/>
        <v>March</v>
      </c>
      <c r="E3956" s="47">
        <f t="shared" si="428"/>
        <v>2025</v>
      </c>
      <c r="F3956" s="49">
        <v>132</v>
      </c>
      <c r="G3956" s="50">
        <v>41.72</v>
      </c>
      <c r="H3956" s="51">
        <f t="shared" si="429"/>
        <v>5507.04</v>
      </c>
      <c r="I3956" s="52">
        <v>0.18</v>
      </c>
      <c r="J3956" s="31" t="str">
        <f t="shared" si="430"/>
        <v>Very High (16–20%)</v>
      </c>
      <c r="K3956" s="51">
        <f t="shared" si="431"/>
        <v>991.267199999999</v>
      </c>
      <c r="L3956" s="51">
        <f t="shared" si="432"/>
        <v>4515.7728</v>
      </c>
      <c r="M3956" s="49">
        <v>1</v>
      </c>
      <c r="N3956" s="53">
        <f t="shared" si="433"/>
        <v>0.00757575757575758</v>
      </c>
      <c r="O3956" s="54" t="s">
        <v>33</v>
      </c>
      <c r="P3956" s="55" t="s">
        <v>30</v>
      </c>
    </row>
    <row r="3957" ht="22.5" customHeight="1" spans="1:16">
      <c r="A3957" s="36" t="s">
        <v>63</v>
      </c>
      <c r="B3957" s="37" t="s">
        <v>57</v>
      </c>
      <c r="C3957" s="38">
        <v>45733</v>
      </c>
      <c r="D3957" s="37" t="str">
        <f t="shared" si="427"/>
        <v>March</v>
      </c>
      <c r="E3957" s="37">
        <f t="shared" si="428"/>
        <v>2025</v>
      </c>
      <c r="F3957" s="39">
        <v>146</v>
      </c>
      <c r="G3957" s="40">
        <v>37.94</v>
      </c>
      <c r="H3957" s="41">
        <f t="shared" si="429"/>
        <v>5539.24</v>
      </c>
      <c r="I3957" s="42">
        <v>0.24</v>
      </c>
      <c r="J3957" s="31" t="str">
        <f t="shared" si="430"/>
        <v>Maximum (21–25%)</v>
      </c>
      <c r="K3957" s="41">
        <f t="shared" si="431"/>
        <v>1329.4176</v>
      </c>
      <c r="L3957" s="41">
        <f t="shared" si="432"/>
        <v>4209.8224</v>
      </c>
      <c r="M3957" s="39">
        <v>0</v>
      </c>
      <c r="N3957" s="43">
        <f t="shared" si="433"/>
        <v>0</v>
      </c>
      <c r="O3957" s="44" t="s">
        <v>32</v>
      </c>
      <c r="P3957" s="45" t="s">
        <v>30</v>
      </c>
    </row>
    <row r="3958" ht="22.5" customHeight="1" spans="1:16">
      <c r="A3958" s="46" t="s">
        <v>52</v>
      </c>
      <c r="B3958" s="47" t="s">
        <v>53</v>
      </c>
      <c r="C3958" s="48">
        <v>45733</v>
      </c>
      <c r="D3958" s="47" t="str">
        <f t="shared" si="427"/>
        <v>March</v>
      </c>
      <c r="E3958" s="47">
        <f t="shared" si="428"/>
        <v>2025</v>
      </c>
      <c r="F3958" s="49">
        <v>162</v>
      </c>
      <c r="G3958" s="50">
        <v>14.09</v>
      </c>
      <c r="H3958" s="51">
        <f t="shared" si="429"/>
        <v>2282.58</v>
      </c>
      <c r="I3958" s="52">
        <v>0.06</v>
      </c>
      <c r="J3958" s="31" t="str">
        <f t="shared" si="430"/>
        <v>Moderate (6–10%)</v>
      </c>
      <c r="K3958" s="51">
        <f t="shared" si="431"/>
        <v>136.9548</v>
      </c>
      <c r="L3958" s="51">
        <f t="shared" si="432"/>
        <v>2145.6252</v>
      </c>
      <c r="M3958" s="49">
        <v>3</v>
      </c>
      <c r="N3958" s="53">
        <f t="shared" si="433"/>
        <v>0.0185185185185185</v>
      </c>
      <c r="O3958" s="54" t="s">
        <v>33</v>
      </c>
      <c r="P3958" s="55" t="s">
        <v>29</v>
      </c>
    </row>
    <row r="3959" ht="22.5" customHeight="1" spans="1:16">
      <c r="A3959" s="36" t="s">
        <v>7</v>
      </c>
      <c r="B3959" s="37" t="s">
        <v>47</v>
      </c>
      <c r="C3959" s="38">
        <v>45747</v>
      </c>
      <c r="D3959" s="37" t="str">
        <f t="shared" si="427"/>
        <v>March</v>
      </c>
      <c r="E3959" s="37">
        <f t="shared" si="428"/>
        <v>2025</v>
      </c>
      <c r="F3959" s="39">
        <v>174</v>
      </c>
      <c r="G3959" s="40">
        <v>35.63</v>
      </c>
      <c r="H3959" s="41">
        <f t="shared" si="429"/>
        <v>6199.62</v>
      </c>
      <c r="I3959" s="42">
        <v>0.18</v>
      </c>
      <c r="J3959" s="31" t="str">
        <f t="shared" si="430"/>
        <v>Very High (16–20%)</v>
      </c>
      <c r="K3959" s="41">
        <f t="shared" si="431"/>
        <v>1115.9316</v>
      </c>
      <c r="L3959" s="41">
        <f t="shared" si="432"/>
        <v>5083.6884</v>
      </c>
      <c r="M3959" s="39">
        <v>0</v>
      </c>
      <c r="N3959" s="43">
        <f t="shared" si="433"/>
        <v>0</v>
      </c>
      <c r="O3959" s="44" t="s">
        <v>31</v>
      </c>
      <c r="P3959" s="45" t="s">
        <v>29</v>
      </c>
    </row>
    <row r="3960" ht="22.5" customHeight="1" spans="1:16">
      <c r="A3960" s="46" t="s">
        <v>6</v>
      </c>
      <c r="B3960" s="47" t="s">
        <v>51</v>
      </c>
      <c r="C3960" s="48">
        <v>43843</v>
      </c>
      <c r="D3960" s="47" t="str">
        <f t="shared" si="427"/>
        <v>January</v>
      </c>
      <c r="E3960" s="47">
        <f t="shared" si="428"/>
        <v>2020</v>
      </c>
      <c r="F3960" s="49">
        <v>150</v>
      </c>
      <c r="G3960" s="50">
        <v>12.08</v>
      </c>
      <c r="H3960" s="51">
        <f t="shared" si="429"/>
        <v>1812</v>
      </c>
      <c r="I3960" s="52">
        <v>0.19</v>
      </c>
      <c r="J3960" s="31" t="str">
        <f t="shared" si="430"/>
        <v>Very High (16–20%)</v>
      </c>
      <c r="K3960" s="51">
        <f t="shared" si="431"/>
        <v>344.28</v>
      </c>
      <c r="L3960" s="51">
        <f t="shared" si="432"/>
        <v>1467.72</v>
      </c>
      <c r="M3960" s="49">
        <v>2</v>
      </c>
      <c r="N3960" s="53">
        <f t="shared" si="433"/>
        <v>0.0133333333333333</v>
      </c>
      <c r="O3960" s="54" t="s">
        <v>32</v>
      </c>
      <c r="P3960" s="55" t="s">
        <v>29</v>
      </c>
    </row>
    <row r="3961" ht="22.5" customHeight="1" spans="1:16">
      <c r="A3961" s="36" t="s">
        <v>50</v>
      </c>
      <c r="B3961" s="37" t="s">
        <v>51</v>
      </c>
      <c r="C3961" s="38">
        <v>43857</v>
      </c>
      <c r="D3961" s="37" t="str">
        <f t="shared" si="427"/>
        <v>January</v>
      </c>
      <c r="E3961" s="37">
        <f t="shared" si="428"/>
        <v>2020</v>
      </c>
      <c r="F3961" s="39">
        <v>126</v>
      </c>
      <c r="G3961" s="40">
        <v>11.68</v>
      </c>
      <c r="H3961" s="41">
        <f t="shared" si="429"/>
        <v>1471.68</v>
      </c>
      <c r="I3961" s="42">
        <v>0.11</v>
      </c>
      <c r="J3961" s="31" t="str">
        <f t="shared" si="430"/>
        <v>High (11–15%)</v>
      </c>
      <c r="K3961" s="41">
        <f t="shared" si="431"/>
        <v>161.8848</v>
      </c>
      <c r="L3961" s="41">
        <f t="shared" si="432"/>
        <v>1309.7952</v>
      </c>
      <c r="M3961" s="39">
        <v>3</v>
      </c>
      <c r="N3961" s="43">
        <f t="shared" si="433"/>
        <v>0.0238095238095238</v>
      </c>
      <c r="O3961" s="44" t="s">
        <v>31</v>
      </c>
      <c r="P3961" s="45" t="s">
        <v>30</v>
      </c>
    </row>
    <row r="3962" ht="22.5" customHeight="1" spans="1:16">
      <c r="A3962" s="46" t="s">
        <v>48</v>
      </c>
      <c r="B3962" s="47" t="s">
        <v>49</v>
      </c>
      <c r="C3962" s="48">
        <v>43864</v>
      </c>
      <c r="D3962" s="47" t="str">
        <f t="shared" si="427"/>
        <v>February</v>
      </c>
      <c r="E3962" s="47">
        <f t="shared" si="428"/>
        <v>2020</v>
      </c>
      <c r="F3962" s="49">
        <v>135</v>
      </c>
      <c r="G3962" s="50">
        <v>40.76</v>
      </c>
      <c r="H3962" s="51">
        <f t="shared" si="429"/>
        <v>5502.6</v>
      </c>
      <c r="I3962" s="52">
        <v>0.14</v>
      </c>
      <c r="J3962" s="31" t="str">
        <f t="shared" si="430"/>
        <v>High (11–15%)</v>
      </c>
      <c r="K3962" s="51">
        <f t="shared" si="431"/>
        <v>770.364</v>
      </c>
      <c r="L3962" s="51">
        <f t="shared" si="432"/>
        <v>4732.236</v>
      </c>
      <c r="M3962" s="49">
        <v>3</v>
      </c>
      <c r="N3962" s="53">
        <f t="shared" si="433"/>
        <v>0.0222222222222222</v>
      </c>
      <c r="O3962" s="54" t="s">
        <v>31</v>
      </c>
      <c r="P3962" s="55" t="s">
        <v>28</v>
      </c>
    </row>
    <row r="3963" ht="22.5" customHeight="1" spans="1:16">
      <c r="A3963" s="36" t="s">
        <v>64</v>
      </c>
      <c r="B3963" s="37" t="s">
        <v>65</v>
      </c>
      <c r="C3963" s="38">
        <v>43885</v>
      </c>
      <c r="D3963" s="37" t="str">
        <f t="shared" si="427"/>
        <v>February</v>
      </c>
      <c r="E3963" s="37">
        <f t="shared" si="428"/>
        <v>2020</v>
      </c>
      <c r="F3963" s="39">
        <v>147</v>
      </c>
      <c r="G3963" s="40">
        <v>13.55</v>
      </c>
      <c r="H3963" s="41">
        <f t="shared" si="429"/>
        <v>1991.85</v>
      </c>
      <c r="I3963" s="42">
        <v>0.11</v>
      </c>
      <c r="J3963" s="31" t="str">
        <f t="shared" si="430"/>
        <v>High (11–15%)</v>
      </c>
      <c r="K3963" s="41">
        <f t="shared" si="431"/>
        <v>219.1035</v>
      </c>
      <c r="L3963" s="41">
        <f t="shared" si="432"/>
        <v>1772.7465</v>
      </c>
      <c r="M3963" s="39">
        <v>1</v>
      </c>
      <c r="N3963" s="43">
        <f t="shared" si="433"/>
        <v>0.00680272108843537</v>
      </c>
      <c r="O3963" s="44" t="s">
        <v>32</v>
      </c>
      <c r="P3963" s="45" t="s">
        <v>29</v>
      </c>
    </row>
    <row r="3964" ht="22.5" customHeight="1" spans="1:16">
      <c r="A3964" s="46" t="s">
        <v>6</v>
      </c>
      <c r="B3964" s="47" t="s">
        <v>51</v>
      </c>
      <c r="C3964" s="48">
        <v>43892</v>
      </c>
      <c r="D3964" s="47" t="str">
        <f t="shared" si="427"/>
        <v>March</v>
      </c>
      <c r="E3964" s="47">
        <f t="shared" si="428"/>
        <v>2020</v>
      </c>
      <c r="F3964" s="49">
        <v>155</v>
      </c>
      <c r="G3964" s="50">
        <v>27.03</v>
      </c>
      <c r="H3964" s="51">
        <f t="shared" si="429"/>
        <v>4189.65</v>
      </c>
      <c r="I3964" s="52">
        <v>0.16</v>
      </c>
      <c r="J3964" s="31" t="str">
        <f t="shared" si="430"/>
        <v>Very High (16–20%)</v>
      </c>
      <c r="K3964" s="51">
        <f t="shared" si="431"/>
        <v>670.344</v>
      </c>
      <c r="L3964" s="51">
        <f t="shared" si="432"/>
        <v>3519.306</v>
      </c>
      <c r="M3964" s="49">
        <v>1</v>
      </c>
      <c r="N3964" s="53">
        <f t="shared" si="433"/>
        <v>0.00645161290322581</v>
      </c>
      <c r="O3964" s="54" t="s">
        <v>31</v>
      </c>
      <c r="P3964" s="55" t="s">
        <v>29</v>
      </c>
    </row>
    <row r="3965" ht="22.5" customHeight="1" spans="1:16">
      <c r="A3965" s="36" t="s">
        <v>48</v>
      </c>
      <c r="B3965" s="37" t="s">
        <v>49</v>
      </c>
      <c r="C3965" s="38">
        <v>43899</v>
      </c>
      <c r="D3965" s="37" t="str">
        <f t="shared" si="427"/>
        <v>March</v>
      </c>
      <c r="E3965" s="37">
        <f t="shared" si="428"/>
        <v>2020</v>
      </c>
      <c r="F3965" s="39">
        <v>160</v>
      </c>
      <c r="G3965" s="40">
        <v>40.68</v>
      </c>
      <c r="H3965" s="41">
        <f t="shared" si="429"/>
        <v>6508.8</v>
      </c>
      <c r="I3965" s="42">
        <v>0.17</v>
      </c>
      <c r="J3965" s="31" t="str">
        <f t="shared" si="430"/>
        <v>Very High (16–20%)</v>
      </c>
      <c r="K3965" s="41">
        <f t="shared" si="431"/>
        <v>1106.496</v>
      </c>
      <c r="L3965" s="41">
        <f t="shared" si="432"/>
        <v>5402.304</v>
      </c>
      <c r="M3965" s="39">
        <v>1</v>
      </c>
      <c r="N3965" s="43">
        <f t="shared" si="433"/>
        <v>0.00625</v>
      </c>
      <c r="O3965" s="44" t="s">
        <v>32</v>
      </c>
      <c r="P3965" s="45" t="s">
        <v>30</v>
      </c>
    </row>
    <row r="3966" ht="22.5" customHeight="1" spans="1:16">
      <c r="A3966" s="46" t="s">
        <v>9</v>
      </c>
      <c r="B3966" s="47" t="s">
        <v>62</v>
      </c>
      <c r="C3966" s="48">
        <v>43899</v>
      </c>
      <c r="D3966" s="47" t="str">
        <f t="shared" si="427"/>
        <v>March</v>
      </c>
      <c r="E3966" s="47">
        <f t="shared" si="428"/>
        <v>2020</v>
      </c>
      <c r="F3966" s="49">
        <v>128</v>
      </c>
      <c r="G3966" s="50">
        <v>30.36</v>
      </c>
      <c r="H3966" s="51">
        <f t="shared" si="429"/>
        <v>3886.08</v>
      </c>
      <c r="I3966" s="52">
        <v>0.19</v>
      </c>
      <c r="J3966" s="31" t="str">
        <f t="shared" si="430"/>
        <v>Very High (16–20%)</v>
      </c>
      <c r="K3966" s="51">
        <f t="shared" si="431"/>
        <v>738.3552</v>
      </c>
      <c r="L3966" s="51">
        <f t="shared" si="432"/>
        <v>3147.7248</v>
      </c>
      <c r="M3966" s="49">
        <v>1</v>
      </c>
      <c r="N3966" s="53">
        <f t="shared" si="433"/>
        <v>0.0078125</v>
      </c>
      <c r="O3966" s="54" t="s">
        <v>33</v>
      </c>
      <c r="P3966" s="55" t="s">
        <v>30</v>
      </c>
    </row>
    <row r="3967" ht="22.5" customHeight="1" spans="1:16">
      <c r="A3967" s="36" t="s">
        <v>59</v>
      </c>
      <c r="B3967" s="37" t="s">
        <v>60</v>
      </c>
      <c r="C3967" s="38">
        <v>43899</v>
      </c>
      <c r="D3967" s="37" t="str">
        <f t="shared" si="427"/>
        <v>March</v>
      </c>
      <c r="E3967" s="37">
        <f t="shared" si="428"/>
        <v>2020</v>
      </c>
      <c r="F3967" s="39">
        <v>132</v>
      </c>
      <c r="G3967" s="40">
        <v>57.38</v>
      </c>
      <c r="H3967" s="41">
        <f t="shared" si="429"/>
        <v>7574.16</v>
      </c>
      <c r="I3967" s="42">
        <v>0.19</v>
      </c>
      <c r="J3967" s="31" t="str">
        <f t="shared" si="430"/>
        <v>Very High (16–20%)</v>
      </c>
      <c r="K3967" s="41">
        <f t="shared" si="431"/>
        <v>1439.0904</v>
      </c>
      <c r="L3967" s="41">
        <f t="shared" si="432"/>
        <v>6135.0696</v>
      </c>
      <c r="M3967" s="39">
        <v>3</v>
      </c>
      <c r="N3967" s="43">
        <f t="shared" si="433"/>
        <v>0.0227272727272727</v>
      </c>
      <c r="O3967" s="44" t="s">
        <v>33</v>
      </c>
      <c r="P3967" s="45" t="s">
        <v>29</v>
      </c>
    </row>
    <row r="3968" ht="22.5" customHeight="1" spans="1:16">
      <c r="A3968" s="46" t="s">
        <v>61</v>
      </c>
      <c r="B3968" s="47" t="s">
        <v>62</v>
      </c>
      <c r="C3968" s="48">
        <v>43906</v>
      </c>
      <c r="D3968" s="47" t="str">
        <f t="shared" si="427"/>
        <v>March</v>
      </c>
      <c r="E3968" s="47">
        <f t="shared" si="428"/>
        <v>2020</v>
      </c>
      <c r="F3968" s="49">
        <v>148</v>
      </c>
      <c r="G3968" s="50">
        <v>41.24</v>
      </c>
      <c r="H3968" s="51">
        <f t="shared" si="429"/>
        <v>6103.52</v>
      </c>
      <c r="I3968" s="52">
        <v>0.06</v>
      </c>
      <c r="J3968" s="31" t="str">
        <f t="shared" si="430"/>
        <v>Moderate (6–10%)</v>
      </c>
      <c r="K3968" s="51">
        <f t="shared" si="431"/>
        <v>366.211200000001</v>
      </c>
      <c r="L3968" s="51">
        <f t="shared" si="432"/>
        <v>5737.3088</v>
      </c>
      <c r="M3968" s="49">
        <v>2</v>
      </c>
      <c r="N3968" s="53">
        <f t="shared" si="433"/>
        <v>0.0135135135135135</v>
      </c>
      <c r="O3968" s="54" t="s">
        <v>32</v>
      </c>
      <c r="P3968" s="55" t="s">
        <v>29</v>
      </c>
    </row>
    <row r="3969" ht="22.5" customHeight="1" spans="1:16">
      <c r="A3969" s="36" t="s">
        <v>48</v>
      </c>
      <c r="B3969" s="37" t="s">
        <v>49</v>
      </c>
      <c r="C3969" s="38">
        <v>43906</v>
      </c>
      <c r="D3969" s="37" t="str">
        <f t="shared" si="427"/>
        <v>March</v>
      </c>
      <c r="E3969" s="37">
        <f t="shared" si="428"/>
        <v>2020</v>
      </c>
      <c r="F3969" s="39">
        <v>170</v>
      </c>
      <c r="G3969" s="40">
        <v>58.2</v>
      </c>
      <c r="H3969" s="41">
        <f t="shared" si="429"/>
        <v>9894</v>
      </c>
      <c r="I3969" s="42">
        <v>0.03</v>
      </c>
      <c r="J3969" s="31" t="str">
        <f t="shared" si="430"/>
        <v>Low (1–5%)</v>
      </c>
      <c r="K3969" s="41">
        <f t="shared" si="431"/>
        <v>296.82</v>
      </c>
      <c r="L3969" s="41">
        <f t="shared" si="432"/>
        <v>9597.18</v>
      </c>
      <c r="M3969" s="39">
        <v>2</v>
      </c>
      <c r="N3969" s="43">
        <f t="shared" si="433"/>
        <v>0.0117647058823529</v>
      </c>
      <c r="O3969" s="44" t="s">
        <v>31</v>
      </c>
      <c r="P3969" s="45" t="s">
        <v>29</v>
      </c>
    </row>
    <row r="3970" ht="22.5" customHeight="1" spans="1:16">
      <c r="A3970" s="46" t="s">
        <v>64</v>
      </c>
      <c r="B3970" s="47" t="s">
        <v>65</v>
      </c>
      <c r="C3970" s="48">
        <v>43920</v>
      </c>
      <c r="D3970" s="47" t="str">
        <f t="shared" si="427"/>
        <v>March</v>
      </c>
      <c r="E3970" s="47">
        <f t="shared" si="428"/>
        <v>2020</v>
      </c>
      <c r="F3970" s="49">
        <v>140</v>
      </c>
      <c r="G3970" s="50">
        <v>43.98</v>
      </c>
      <c r="H3970" s="51">
        <f t="shared" si="429"/>
        <v>6157.2</v>
      </c>
      <c r="I3970" s="52">
        <v>0.23</v>
      </c>
      <c r="J3970" s="31" t="str">
        <f t="shared" si="430"/>
        <v>Maximum (21–25%)</v>
      </c>
      <c r="K3970" s="51">
        <f t="shared" si="431"/>
        <v>1416.156</v>
      </c>
      <c r="L3970" s="51">
        <f t="shared" si="432"/>
        <v>4741.044</v>
      </c>
      <c r="M3970" s="49">
        <v>1</v>
      </c>
      <c r="N3970" s="53">
        <f t="shared" si="433"/>
        <v>0.00714285714285714</v>
      </c>
      <c r="O3970" s="54" t="s">
        <v>32</v>
      </c>
      <c r="P3970" s="55" t="s">
        <v>30</v>
      </c>
    </row>
    <row r="3971" ht="22.5" customHeight="1" spans="1:16">
      <c r="A3971" s="36" t="s">
        <v>63</v>
      </c>
      <c r="B3971" s="37" t="s">
        <v>57</v>
      </c>
      <c r="C3971" s="38">
        <v>43920</v>
      </c>
      <c r="D3971" s="37" t="str">
        <f t="shared" ref="D3971:D4034" si="434">TEXT(C3971,"mmmm")</f>
        <v>March</v>
      </c>
      <c r="E3971" s="37">
        <f t="shared" ref="E3971:E4034" si="435">YEAR(C3971)</f>
        <v>2020</v>
      </c>
      <c r="F3971" s="39">
        <v>141</v>
      </c>
      <c r="G3971" s="40">
        <v>39.68</v>
      </c>
      <c r="H3971" s="41">
        <f t="shared" ref="H3971:H4034" si="436">F3971*G3971</f>
        <v>5594.88</v>
      </c>
      <c r="I3971" s="42">
        <v>0.2</v>
      </c>
      <c r="J3971" s="31" t="str">
        <f t="shared" ref="J3971:J4034" si="437">IF(I3971=0,"No Discount",IF(I3971&lt;=0.05,"Low (1–5%)",IF(I3971&lt;=0.1,"Moderate (6–10%)",IF(I3971&lt;=0.15,"High (11–15%)",IF(I3971&lt;=0.2,"Very High (16–20%)","Maximum (21–25%)")))))</f>
        <v>Very High (16–20%)</v>
      </c>
      <c r="K3971" s="41">
        <f t="shared" ref="K3971:K4034" si="438">H3971-L3971</f>
        <v>1118.976</v>
      </c>
      <c r="L3971" s="41">
        <f t="shared" ref="L3971:L4034" si="439">H3971*(1-I3971)</f>
        <v>4475.904</v>
      </c>
      <c r="M3971" s="39">
        <v>2</v>
      </c>
      <c r="N3971" s="43">
        <f t="shared" ref="N3971:N4034" si="440">M3971/F3971</f>
        <v>0.0141843971631206</v>
      </c>
      <c r="O3971" s="44" t="s">
        <v>32</v>
      </c>
      <c r="P3971" s="45" t="s">
        <v>28</v>
      </c>
    </row>
    <row r="3972" ht="22.5" customHeight="1" spans="1:16">
      <c r="A3972" s="46" t="s">
        <v>10</v>
      </c>
      <c r="B3972" s="47" t="s">
        <v>62</v>
      </c>
      <c r="C3972" s="48">
        <v>43948</v>
      </c>
      <c r="D3972" s="47" t="str">
        <f t="shared" si="434"/>
        <v>April</v>
      </c>
      <c r="E3972" s="47">
        <f t="shared" si="435"/>
        <v>2020</v>
      </c>
      <c r="F3972" s="49">
        <v>131</v>
      </c>
      <c r="G3972" s="50">
        <v>31.68</v>
      </c>
      <c r="H3972" s="51">
        <f t="shared" si="436"/>
        <v>4150.08</v>
      </c>
      <c r="I3972" s="52">
        <v>0.23</v>
      </c>
      <c r="J3972" s="31" t="str">
        <f t="shared" si="437"/>
        <v>Maximum (21–25%)</v>
      </c>
      <c r="K3972" s="51">
        <f t="shared" si="438"/>
        <v>954.5184</v>
      </c>
      <c r="L3972" s="51">
        <f t="shared" si="439"/>
        <v>3195.5616</v>
      </c>
      <c r="M3972" s="49">
        <v>2</v>
      </c>
      <c r="N3972" s="53">
        <f t="shared" si="440"/>
        <v>0.0152671755725191</v>
      </c>
      <c r="O3972" s="54" t="s">
        <v>33</v>
      </c>
      <c r="P3972" s="55" t="s">
        <v>28</v>
      </c>
    </row>
    <row r="3973" ht="22.5" customHeight="1" spans="1:16">
      <c r="A3973" s="36" t="s">
        <v>64</v>
      </c>
      <c r="B3973" s="37" t="s">
        <v>65</v>
      </c>
      <c r="C3973" s="38">
        <v>43948</v>
      </c>
      <c r="D3973" s="37" t="str">
        <f t="shared" si="434"/>
        <v>April</v>
      </c>
      <c r="E3973" s="37">
        <f t="shared" si="435"/>
        <v>2020</v>
      </c>
      <c r="F3973" s="39">
        <v>139</v>
      </c>
      <c r="G3973" s="40">
        <v>22.38</v>
      </c>
      <c r="H3973" s="41">
        <f t="shared" si="436"/>
        <v>3110.82</v>
      </c>
      <c r="I3973" s="42">
        <v>0.02</v>
      </c>
      <c r="J3973" s="31" t="str">
        <f t="shared" si="437"/>
        <v>Low (1–5%)</v>
      </c>
      <c r="K3973" s="41">
        <f t="shared" si="438"/>
        <v>62.2164000000002</v>
      </c>
      <c r="L3973" s="41">
        <f t="shared" si="439"/>
        <v>3048.6036</v>
      </c>
      <c r="M3973" s="39">
        <v>1</v>
      </c>
      <c r="N3973" s="43">
        <f t="shared" si="440"/>
        <v>0.00719424460431655</v>
      </c>
      <c r="O3973" s="44" t="s">
        <v>33</v>
      </c>
      <c r="P3973" s="45" t="s">
        <v>30</v>
      </c>
    </row>
    <row r="3974" ht="22.5" customHeight="1" spans="1:16">
      <c r="A3974" s="46" t="s">
        <v>7</v>
      </c>
      <c r="B3974" s="47" t="s">
        <v>47</v>
      </c>
      <c r="C3974" s="48">
        <v>43948</v>
      </c>
      <c r="D3974" s="47" t="str">
        <f t="shared" si="434"/>
        <v>April</v>
      </c>
      <c r="E3974" s="47">
        <f t="shared" si="435"/>
        <v>2020</v>
      </c>
      <c r="F3974" s="49">
        <v>159</v>
      </c>
      <c r="G3974" s="50">
        <v>43.64</v>
      </c>
      <c r="H3974" s="51">
        <f t="shared" si="436"/>
        <v>6938.76</v>
      </c>
      <c r="I3974" s="52">
        <v>0.12</v>
      </c>
      <c r="J3974" s="31" t="str">
        <f t="shared" si="437"/>
        <v>High (11–15%)</v>
      </c>
      <c r="K3974" s="51">
        <f t="shared" si="438"/>
        <v>832.6512</v>
      </c>
      <c r="L3974" s="51">
        <f t="shared" si="439"/>
        <v>6106.1088</v>
      </c>
      <c r="M3974" s="49">
        <v>4</v>
      </c>
      <c r="N3974" s="53">
        <f t="shared" si="440"/>
        <v>0.0251572327044025</v>
      </c>
      <c r="O3974" s="54" t="s">
        <v>31</v>
      </c>
      <c r="P3974" s="55" t="s">
        <v>29</v>
      </c>
    </row>
    <row r="3975" ht="22.5" customHeight="1" spans="1:16">
      <c r="A3975" s="36" t="s">
        <v>9</v>
      </c>
      <c r="B3975" s="37" t="s">
        <v>62</v>
      </c>
      <c r="C3975" s="38">
        <v>43948</v>
      </c>
      <c r="D3975" s="37" t="str">
        <f t="shared" si="434"/>
        <v>April</v>
      </c>
      <c r="E3975" s="37">
        <f t="shared" si="435"/>
        <v>2020</v>
      </c>
      <c r="F3975" s="39">
        <v>148</v>
      </c>
      <c r="G3975" s="40">
        <v>56.81</v>
      </c>
      <c r="H3975" s="41">
        <f t="shared" si="436"/>
        <v>8407.88</v>
      </c>
      <c r="I3975" s="42">
        <v>0.22</v>
      </c>
      <c r="J3975" s="31" t="str">
        <f t="shared" si="437"/>
        <v>Maximum (21–25%)</v>
      </c>
      <c r="K3975" s="41">
        <f t="shared" si="438"/>
        <v>1849.7336</v>
      </c>
      <c r="L3975" s="41">
        <f t="shared" si="439"/>
        <v>6558.1464</v>
      </c>
      <c r="M3975" s="39">
        <v>3</v>
      </c>
      <c r="N3975" s="43">
        <f t="shared" si="440"/>
        <v>0.0202702702702703</v>
      </c>
      <c r="O3975" s="44" t="s">
        <v>32</v>
      </c>
      <c r="P3975" s="45" t="s">
        <v>30</v>
      </c>
    </row>
    <row r="3976" ht="22.5" customHeight="1" spans="1:16">
      <c r="A3976" s="46" t="s">
        <v>63</v>
      </c>
      <c r="B3976" s="47" t="s">
        <v>57</v>
      </c>
      <c r="C3976" s="48">
        <v>43955</v>
      </c>
      <c r="D3976" s="47" t="str">
        <f t="shared" si="434"/>
        <v>May</v>
      </c>
      <c r="E3976" s="47">
        <f t="shared" si="435"/>
        <v>2020</v>
      </c>
      <c r="F3976" s="49">
        <v>159</v>
      </c>
      <c r="G3976" s="50">
        <v>18.07</v>
      </c>
      <c r="H3976" s="51">
        <f t="shared" si="436"/>
        <v>2873.13</v>
      </c>
      <c r="I3976" s="52">
        <v>0.2</v>
      </c>
      <c r="J3976" s="31" t="str">
        <f t="shared" si="437"/>
        <v>Very High (16–20%)</v>
      </c>
      <c r="K3976" s="51">
        <f t="shared" si="438"/>
        <v>574.626</v>
      </c>
      <c r="L3976" s="51">
        <f t="shared" si="439"/>
        <v>2298.504</v>
      </c>
      <c r="M3976" s="49">
        <v>0</v>
      </c>
      <c r="N3976" s="53">
        <f t="shared" si="440"/>
        <v>0</v>
      </c>
      <c r="O3976" s="54" t="s">
        <v>32</v>
      </c>
      <c r="P3976" s="55" t="s">
        <v>28</v>
      </c>
    </row>
    <row r="3977" ht="22.5" customHeight="1" spans="1:16">
      <c r="A3977" s="36" t="s">
        <v>64</v>
      </c>
      <c r="B3977" s="37" t="s">
        <v>65</v>
      </c>
      <c r="C3977" s="38">
        <v>43983</v>
      </c>
      <c r="D3977" s="37" t="str">
        <f t="shared" si="434"/>
        <v>June</v>
      </c>
      <c r="E3977" s="37">
        <f t="shared" si="435"/>
        <v>2020</v>
      </c>
      <c r="F3977" s="39">
        <v>154</v>
      </c>
      <c r="G3977" s="40">
        <v>34.39</v>
      </c>
      <c r="H3977" s="41">
        <f t="shared" si="436"/>
        <v>5296.06</v>
      </c>
      <c r="I3977" s="42">
        <v>0.08</v>
      </c>
      <c r="J3977" s="31" t="str">
        <f t="shared" si="437"/>
        <v>Moderate (6–10%)</v>
      </c>
      <c r="K3977" s="41">
        <f t="shared" si="438"/>
        <v>423.6848</v>
      </c>
      <c r="L3977" s="41">
        <f t="shared" si="439"/>
        <v>4872.3752</v>
      </c>
      <c r="M3977" s="39">
        <v>1</v>
      </c>
      <c r="N3977" s="43">
        <f t="shared" si="440"/>
        <v>0.00649350649350649</v>
      </c>
      <c r="O3977" s="44" t="s">
        <v>31</v>
      </c>
      <c r="P3977" s="45" t="s">
        <v>30</v>
      </c>
    </row>
    <row r="3978" ht="22.5" customHeight="1" spans="1:16">
      <c r="A3978" s="46" t="s">
        <v>54</v>
      </c>
      <c r="B3978" s="47" t="s">
        <v>55</v>
      </c>
      <c r="C3978" s="48">
        <v>43990</v>
      </c>
      <c r="D3978" s="47" t="str">
        <f t="shared" si="434"/>
        <v>June</v>
      </c>
      <c r="E3978" s="47">
        <f t="shared" si="435"/>
        <v>2020</v>
      </c>
      <c r="F3978" s="49">
        <v>152</v>
      </c>
      <c r="G3978" s="50">
        <v>29.37</v>
      </c>
      <c r="H3978" s="51">
        <f t="shared" si="436"/>
        <v>4464.24</v>
      </c>
      <c r="I3978" s="52">
        <v>0.05</v>
      </c>
      <c r="J3978" s="31" t="str">
        <f t="shared" si="437"/>
        <v>Low (1–5%)</v>
      </c>
      <c r="K3978" s="51">
        <f t="shared" si="438"/>
        <v>223.212</v>
      </c>
      <c r="L3978" s="51">
        <f t="shared" si="439"/>
        <v>4241.028</v>
      </c>
      <c r="M3978" s="49">
        <v>0</v>
      </c>
      <c r="N3978" s="53">
        <f t="shared" si="440"/>
        <v>0</v>
      </c>
      <c r="O3978" s="54" t="s">
        <v>33</v>
      </c>
      <c r="P3978" s="55" t="s">
        <v>28</v>
      </c>
    </row>
    <row r="3979" ht="22.5" customHeight="1" spans="1:16">
      <c r="A3979" s="36" t="s">
        <v>54</v>
      </c>
      <c r="B3979" s="37" t="s">
        <v>55</v>
      </c>
      <c r="C3979" s="38">
        <v>44025</v>
      </c>
      <c r="D3979" s="37" t="str">
        <f t="shared" si="434"/>
        <v>July</v>
      </c>
      <c r="E3979" s="37">
        <f t="shared" si="435"/>
        <v>2020</v>
      </c>
      <c r="F3979" s="39">
        <v>153</v>
      </c>
      <c r="G3979" s="40">
        <v>35.01</v>
      </c>
      <c r="H3979" s="41">
        <f t="shared" si="436"/>
        <v>5356.53</v>
      </c>
      <c r="I3979" s="42">
        <v>0.16</v>
      </c>
      <c r="J3979" s="31" t="str">
        <f t="shared" si="437"/>
        <v>Very High (16–20%)</v>
      </c>
      <c r="K3979" s="41">
        <f t="shared" si="438"/>
        <v>857.044800000001</v>
      </c>
      <c r="L3979" s="41">
        <f t="shared" si="439"/>
        <v>4499.4852</v>
      </c>
      <c r="M3979" s="39">
        <v>0</v>
      </c>
      <c r="N3979" s="43">
        <f t="shared" si="440"/>
        <v>0</v>
      </c>
      <c r="O3979" s="44" t="s">
        <v>31</v>
      </c>
      <c r="P3979" s="45" t="s">
        <v>30</v>
      </c>
    </row>
    <row r="3980" ht="22.5" customHeight="1" spans="1:16">
      <c r="A3980" s="46" t="s">
        <v>50</v>
      </c>
      <c r="B3980" s="47" t="s">
        <v>51</v>
      </c>
      <c r="C3980" s="48">
        <v>44032</v>
      </c>
      <c r="D3980" s="47" t="str">
        <f t="shared" si="434"/>
        <v>July</v>
      </c>
      <c r="E3980" s="47">
        <f t="shared" si="435"/>
        <v>2020</v>
      </c>
      <c r="F3980" s="49">
        <v>180</v>
      </c>
      <c r="G3980" s="50">
        <v>35.72</v>
      </c>
      <c r="H3980" s="51">
        <f t="shared" si="436"/>
        <v>6429.6</v>
      </c>
      <c r="I3980" s="52">
        <v>0.07</v>
      </c>
      <c r="J3980" s="31" t="str">
        <f t="shared" si="437"/>
        <v>Moderate (6–10%)</v>
      </c>
      <c r="K3980" s="51">
        <f t="shared" si="438"/>
        <v>450.072</v>
      </c>
      <c r="L3980" s="51">
        <f t="shared" si="439"/>
        <v>5979.528</v>
      </c>
      <c r="M3980" s="49">
        <v>2</v>
      </c>
      <c r="N3980" s="53">
        <f t="shared" si="440"/>
        <v>0.0111111111111111</v>
      </c>
      <c r="O3980" s="54" t="s">
        <v>31</v>
      </c>
      <c r="P3980" s="55" t="s">
        <v>30</v>
      </c>
    </row>
    <row r="3981" ht="22.5" customHeight="1" spans="1:16">
      <c r="A3981" s="36" t="s">
        <v>52</v>
      </c>
      <c r="B3981" s="37" t="s">
        <v>53</v>
      </c>
      <c r="C3981" s="38">
        <v>44039</v>
      </c>
      <c r="D3981" s="37" t="str">
        <f t="shared" si="434"/>
        <v>July</v>
      </c>
      <c r="E3981" s="37">
        <f t="shared" si="435"/>
        <v>2020</v>
      </c>
      <c r="F3981" s="39">
        <v>153</v>
      </c>
      <c r="G3981" s="40">
        <v>28.89</v>
      </c>
      <c r="H3981" s="41">
        <f t="shared" si="436"/>
        <v>4420.17</v>
      </c>
      <c r="I3981" s="42">
        <v>0.15</v>
      </c>
      <c r="J3981" s="31" t="str">
        <f t="shared" si="437"/>
        <v>High (11–15%)</v>
      </c>
      <c r="K3981" s="41">
        <f t="shared" si="438"/>
        <v>663.0255</v>
      </c>
      <c r="L3981" s="41">
        <f t="shared" si="439"/>
        <v>3757.1445</v>
      </c>
      <c r="M3981" s="39">
        <v>1</v>
      </c>
      <c r="N3981" s="43">
        <f t="shared" si="440"/>
        <v>0.0065359477124183</v>
      </c>
      <c r="O3981" s="44" t="s">
        <v>33</v>
      </c>
      <c r="P3981" s="45" t="s">
        <v>29</v>
      </c>
    </row>
    <row r="3982" ht="22.5" customHeight="1" spans="1:16">
      <c r="A3982" s="46" t="s">
        <v>46</v>
      </c>
      <c r="B3982" s="47" t="s">
        <v>47</v>
      </c>
      <c r="C3982" s="48">
        <v>44046</v>
      </c>
      <c r="D3982" s="47" t="str">
        <f t="shared" si="434"/>
        <v>August</v>
      </c>
      <c r="E3982" s="47">
        <f t="shared" si="435"/>
        <v>2020</v>
      </c>
      <c r="F3982" s="49">
        <v>160</v>
      </c>
      <c r="G3982" s="50">
        <v>51.42</v>
      </c>
      <c r="H3982" s="51">
        <f t="shared" si="436"/>
        <v>8227.2</v>
      </c>
      <c r="I3982" s="52">
        <v>0.16</v>
      </c>
      <c r="J3982" s="31" t="str">
        <f t="shared" si="437"/>
        <v>Very High (16–20%)</v>
      </c>
      <c r="K3982" s="51">
        <f t="shared" si="438"/>
        <v>1316.352</v>
      </c>
      <c r="L3982" s="51">
        <f t="shared" si="439"/>
        <v>6910.848</v>
      </c>
      <c r="M3982" s="49">
        <v>1</v>
      </c>
      <c r="N3982" s="53">
        <f t="shared" si="440"/>
        <v>0.00625</v>
      </c>
      <c r="O3982" s="54" t="s">
        <v>31</v>
      </c>
      <c r="P3982" s="55" t="s">
        <v>28</v>
      </c>
    </row>
    <row r="3983" ht="22.5" customHeight="1" spans="1:16">
      <c r="A3983" s="36" t="s">
        <v>7</v>
      </c>
      <c r="B3983" s="37" t="s">
        <v>47</v>
      </c>
      <c r="C3983" s="38">
        <v>44053</v>
      </c>
      <c r="D3983" s="37" t="str">
        <f t="shared" si="434"/>
        <v>August</v>
      </c>
      <c r="E3983" s="37">
        <f t="shared" si="435"/>
        <v>2020</v>
      </c>
      <c r="F3983" s="39">
        <v>176</v>
      </c>
      <c r="G3983" s="40">
        <v>24.83</v>
      </c>
      <c r="H3983" s="41">
        <f t="shared" si="436"/>
        <v>4370.08</v>
      </c>
      <c r="I3983" s="42">
        <v>0.02</v>
      </c>
      <c r="J3983" s="31" t="str">
        <f t="shared" si="437"/>
        <v>Low (1–5%)</v>
      </c>
      <c r="K3983" s="41">
        <f t="shared" si="438"/>
        <v>87.4016000000001</v>
      </c>
      <c r="L3983" s="41">
        <f t="shared" si="439"/>
        <v>4282.6784</v>
      </c>
      <c r="M3983" s="39">
        <v>0</v>
      </c>
      <c r="N3983" s="43">
        <f t="shared" si="440"/>
        <v>0</v>
      </c>
      <c r="O3983" s="44" t="s">
        <v>32</v>
      </c>
      <c r="P3983" s="45" t="s">
        <v>28</v>
      </c>
    </row>
    <row r="3984" ht="22.5" customHeight="1" spans="1:16">
      <c r="A3984" s="46" t="s">
        <v>54</v>
      </c>
      <c r="B3984" s="47" t="s">
        <v>55</v>
      </c>
      <c r="C3984" s="48">
        <v>44060</v>
      </c>
      <c r="D3984" s="47" t="str">
        <f t="shared" si="434"/>
        <v>August</v>
      </c>
      <c r="E3984" s="47">
        <f t="shared" si="435"/>
        <v>2020</v>
      </c>
      <c r="F3984" s="49">
        <v>153</v>
      </c>
      <c r="G3984" s="50">
        <v>40.77</v>
      </c>
      <c r="H3984" s="51">
        <f t="shared" si="436"/>
        <v>6237.81</v>
      </c>
      <c r="I3984" s="52">
        <v>0.19</v>
      </c>
      <c r="J3984" s="31" t="str">
        <f t="shared" si="437"/>
        <v>Very High (16–20%)</v>
      </c>
      <c r="K3984" s="51">
        <f t="shared" si="438"/>
        <v>1185.1839</v>
      </c>
      <c r="L3984" s="51">
        <f t="shared" si="439"/>
        <v>5052.6261</v>
      </c>
      <c r="M3984" s="49">
        <v>0</v>
      </c>
      <c r="N3984" s="53">
        <f t="shared" si="440"/>
        <v>0</v>
      </c>
      <c r="O3984" s="54" t="s">
        <v>32</v>
      </c>
      <c r="P3984" s="55" t="s">
        <v>28</v>
      </c>
    </row>
    <row r="3985" ht="22.5" customHeight="1" spans="1:16">
      <c r="A3985" s="36" t="s">
        <v>6</v>
      </c>
      <c r="B3985" s="37" t="s">
        <v>51</v>
      </c>
      <c r="C3985" s="38">
        <v>44088</v>
      </c>
      <c r="D3985" s="37" t="str">
        <f t="shared" si="434"/>
        <v>September</v>
      </c>
      <c r="E3985" s="37">
        <f t="shared" si="435"/>
        <v>2020</v>
      </c>
      <c r="F3985" s="39">
        <v>133</v>
      </c>
      <c r="G3985" s="40">
        <v>16.19</v>
      </c>
      <c r="H3985" s="41">
        <f t="shared" si="436"/>
        <v>2153.27</v>
      </c>
      <c r="I3985" s="42">
        <v>0.06</v>
      </c>
      <c r="J3985" s="31" t="str">
        <f t="shared" si="437"/>
        <v>Moderate (6–10%)</v>
      </c>
      <c r="K3985" s="41">
        <f t="shared" si="438"/>
        <v>129.1962</v>
      </c>
      <c r="L3985" s="41">
        <f t="shared" si="439"/>
        <v>2024.0738</v>
      </c>
      <c r="M3985" s="39">
        <v>3</v>
      </c>
      <c r="N3985" s="43">
        <f t="shared" si="440"/>
        <v>0.0225563909774436</v>
      </c>
      <c r="O3985" s="44" t="s">
        <v>33</v>
      </c>
      <c r="P3985" s="45" t="s">
        <v>29</v>
      </c>
    </row>
    <row r="3986" ht="22.5" customHeight="1" spans="1:16">
      <c r="A3986" s="46" t="s">
        <v>10</v>
      </c>
      <c r="B3986" s="47" t="s">
        <v>62</v>
      </c>
      <c r="C3986" s="48">
        <v>44088</v>
      </c>
      <c r="D3986" s="47" t="str">
        <f t="shared" si="434"/>
        <v>September</v>
      </c>
      <c r="E3986" s="47">
        <f t="shared" si="435"/>
        <v>2020</v>
      </c>
      <c r="F3986" s="49">
        <v>138</v>
      </c>
      <c r="G3986" s="50">
        <v>37.23</v>
      </c>
      <c r="H3986" s="51">
        <f t="shared" si="436"/>
        <v>5137.74</v>
      </c>
      <c r="I3986" s="52">
        <v>0.17</v>
      </c>
      <c r="J3986" s="31" t="str">
        <f t="shared" si="437"/>
        <v>Very High (16–20%)</v>
      </c>
      <c r="K3986" s="51">
        <f t="shared" si="438"/>
        <v>873.4158</v>
      </c>
      <c r="L3986" s="51">
        <f t="shared" si="439"/>
        <v>4264.3242</v>
      </c>
      <c r="M3986" s="49">
        <v>4</v>
      </c>
      <c r="N3986" s="53">
        <f t="shared" si="440"/>
        <v>0.0289855072463768</v>
      </c>
      <c r="O3986" s="54" t="s">
        <v>32</v>
      </c>
      <c r="P3986" s="55" t="s">
        <v>30</v>
      </c>
    </row>
    <row r="3987" ht="22.5" customHeight="1" spans="1:16">
      <c r="A3987" s="36" t="s">
        <v>61</v>
      </c>
      <c r="B3987" s="37" t="s">
        <v>62</v>
      </c>
      <c r="C3987" s="38">
        <v>44095</v>
      </c>
      <c r="D3987" s="37" t="str">
        <f t="shared" si="434"/>
        <v>September</v>
      </c>
      <c r="E3987" s="37">
        <f t="shared" si="435"/>
        <v>2020</v>
      </c>
      <c r="F3987" s="39">
        <v>129</v>
      </c>
      <c r="G3987" s="40">
        <v>24.9</v>
      </c>
      <c r="H3987" s="41">
        <f t="shared" si="436"/>
        <v>3212.1</v>
      </c>
      <c r="I3987" s="42">
        <v>0.21</v>
      </c>
      <c r="J3987" s="31" t="str">
        <f t="shared" si="437"/>
        <v>Maximum (21–25%)</v>
      </c>
      <c r="K3987" s="41">
        <f t="shared" si="438"/>
        <v>674.541</v>
      </c>
      <c r="L3987" s="41">
        <f t="shared" si="439"/>
        <v>2537.559</v>
      </c>
      <c r="M3987" s="39">
        <v>3</v>
      </c>
      <c r="N3987" s="43">
        <f t="shared" si="440"/>
        <v>0.0232558139534884</v>
      </c>
      <c r="O3987" s="44" t="s">
        <v>31</v>
      </c>
      <c r="P3987" s="45" t="s">
        <v>29</v>
      </c>
    </row>
    <row r="3988" ht="22.5" customHeight="1" spans="1:16">
      <c r="A3988" s="46" t="s">
        <v>64</v>
      </c>
      <c r="B3988" s="47" t="s">
        <v>65</v>
      </c>
      <c r="C3988" s="48">
        <v>44102</v>
      </c>
      <c r="D3988" s="47" t="str">
        <f t="shared" si="434"/>
        <v>September</v>
      </c>
      <c r="E3988" s="47">
        <f t="shared" si="435"/>
        <v>2020</v>
      </c>
      <c r="F3988" s="49">
        <v>153</v>
      </c>
      <c r="G3988" s="50">
        <v>42.42</v>
      </c>
      <c r="H3988" s="51">
        <f t="shared" si="436"/>
        <v>6490.26</v>
      </c>
      <c r="I3988" s="52">
        <v>0.05</v>
      </c>
      <c r="J3988" s="31" t="str">
        <f t="shared" si="437"/>
        <v>Low (1–5%)</v>
      </c>
      <c r="K3988" s="51">
        <f t="shared" si="438"/>
        <v>324.513</v>
      </c>
      <c r="L3988" s="51">
        <f t="shared" si="439"/>
        <v>6165.747</v>
      </c>
      <c r="M3988" s="49">
        <v>3</v>
      </c>
      <c r="N3988" s="53">
        <f t="shared" si="440"/>
        <v>0.0196078431372549</v>
      </c>
      <c r="O3988" s="54" t="s">
        <v>32</v>
      </c>
      <c r="P3988" s="55" t="s">
        <v>29</v>
      </c>
    </row>
    <row r="3989" ht="22.5" customHeight="1" spans="1:16">
      <c r="A3989" s="36" t="s">
        <v>50</v>
      </c>
      <c r="B3989" s="37" t="s">
        <v>51</v>
      </c>
      <c r="C3989" s="38">
        <v>44116</v>
      </c>
      <c r="D3989" s="37" t="str">
        <f t="shared" si="434"/>
        <v>October</v>
      </c>
      <c r="E3989" s="37">
        <f t="shared" si="435"/>
        <v>2020</v>
      </c>
      <c r="F3989" s="39">
        <v>148</v>
      </c>
      <c r="G3989" s="40">
        <v>54.26</v>
      </c>
      <c r="H3989" s="41">
        <f t="shared" si="436"/>
        <v>8030.48</v>
      </c>
      <c r="I3989" s="42">
        <v>0.07</v>
      </c>
      <c r="J3989" s="31" t="str">
        <f t="shared" si="437"/>
        <v>Moderate (6–10%)</v>
      </c>
      <c r="K3989" s="41">
        <f t="shared" si="438"/>
        <v>562.1336</v>
      </c>
      <c r="L3989" s="41">
        <f t="shared" si="439"/>
        <v>7468.3464</v>
      </c>
      <c r="M3989" s="39">
        <v>1</v>
      </c>
      <c r="N3989" s="43">
        <f t="shared" si="440"/>
        <v>0.00675675675675676</v>
      </c>
      <c r="O3989" s="44" t="s">
        <v>32</v>
      </c>
      <c r="P3989" s="45" t="s">
        <v>28</v>
      </c>
    </row>
    <row r="3990" ht="22.5" customHeight="1" spans="1:16">
      <c r="A3990" s="46" t="s">
        <v>64</v>
      </c>
      <c r="B3990" s="47" t="s">
        <v>65</v>
      </c>
      <c r="C3990" s="48">
        <v>44130</v>
      </c>
      <c r="D3990" s="47" t="str">
        <f t="shared" si="434"/>
        <v>October</v>
      </c>
      <c r="E3990" s="47">
        <f t="shared" si="435"/>
        <v>2020</v>
      </c>
      <c r="F3990" s="49">
        <v>150</v>
      </c>
      <c r="G3990" s="50">
        <v>25.82</v>
      </c>
      <c r="H3990" s="51">
        <f t="shared" si="436"/>
        <v>3873</v>
      </c>
      <c r="I3990" s="52">
        <v>0.13</v>
      </c>
      <c r="J3990" s="31" t="str">
        <f t="shared" si="437"/>
        <v>High (11–15%)</v>
      </c>
      <c r="K3990" s="51">
        <f t="shared" si="438"/>
        <v>503.49</v>
      </c>
      <c r="L3990" s="51">
        <f t="shared" si="439"/>
        <v>3369.51</v>
      </c>
      <c r="M3990" s="49">
        <v>1</v>
      </c>
      <c r="N3990" s="53">
        <f t="shared" si="440"/>
        <v>0.00666666666666667</v>
      </c>
      <c r="O3990" s="54" t="s">
        <v>31</v>
      </c>
      <c r="P3990" s="55" t="s">
        <v>30</v>
      </c>
    </row>
    <row r="3991" ht="22.5" customHeight="1" spans="1:16">
      <c r="A3991" s="36" t="s">
        <v>6</v>
      </c>
      <c r="B3991" s="37" t="s">
        <v>51</v>
      </c>
      <c r="C3991" s="38">
        <v>44165</v>
      </c>
      <c r="D3991" s="37" t="str">
        <f t="shared" si="434"/>
        <v>November</v>
      </c>
      <c r="E3991" s="37">
        <f t="shared" si="435"/>
        <v>2020</v>
      </c>
      <c r="F3991" s="39">
        <v>134</v>
      </c>
      <c r="G3991" s="40">
        <v>19.86</v>
      </c>
      <c r="H3991" s="41">
        <f t="shared" si="436"/>
        <v>2661.24</v>
      </c>
      <c r="I3991" s="42">
        <v>0.2</v>
      </c>
      <c r="J3991" s="31" t="str">
        <f t="shared" si="437"/>
        <v>Very High (16–20%)</v>
      </c>
      <c r="K3991" s="41">
        <f t="shared" si="438"/>
        <v>532.248</v>
      </c>
      <c r="L3991" s="41">
        <f t="shared" si="439"/>
        <v>2128.992</v>
      </c>
      <c r="M3991" s="39">
        <v>0</v>
      </c>
      <c r="N3991" s="43">
        <f t="shared" si="440"/>
        <v>0</v>
      </c>
      <c r="O3991" s="44" t="s">
        <v>31</v>
      </c>
      <c r="P3991" s="45" t="s">
        <v>30</v>
      </c>
    </row>
    <row r="3992" ht="22.5" customHeight="1" spans="1:16">
      <c r="A3992" s="46" t="s">
        <v>50</v>
      </c>
      <c r="B3992" s="47" t="s">
        <v>51</v>
      </c>
      <c r="C3992" s="48">
        <v>44165</v>
      </c>
      <c r="D3992" s="47" t="str">
        <f t="shared" si="434"/>
        <v>November</v>
      </c>
      <c r="E3992" s="47">
        <f t="shared" si="435"/>
        <v>2020</v>
      </c>
      <c r="F3992" s="49">
        <v>166</v>
      </c>
      <c r="G3992" s="50">
        <v>22.64</v>
      </c>
      <c r="H3992" s="51">
        <f t="shared" si="436"/>
        <v>3758.24</v>
      </c>
      <c r="I3992" s="52">
        <v>0.03</v>
      </c>
      <c r="J3992" s="31" t="str">
        <f t="shared" si="437"/>
        <v>Low (1–5%)</v>
      </c>
      <c r="K3992" s="51">
        <f t="shared" si="438"/>
        <v>112.7472</v>
      </c>
      <c r="L3992" s="51">
        <f t="shared" si="439"/>
        <v>3645.4928</v>
      </c>
      <c r="M3992" s="49">
        <v>1</v>
      </c>
      <c r="N3992" s="53">
        <f t="shared" si="440"/>
        <v>0.00602409638554217</v>
      </c>
      <c r="O3992" s="54" t="s">
        <v>32</v>
      </c>
      <c r="P3992" s="55" t="s">
        <v>29</v>
      </c>
    </row>
    <row r="3993" ht="22.5" customHeight="1" spans="1:16">
      <c r="A3993" s="36" t="s">
        <v>52</v>
      </c>
      <c r="B3993" s="37" t="s">
        <v>53</v>
      </c>
      <c r="C3993" s="38">
        <v>44200</v>
      </c>
      <c r="D3993" s="37" t="str">
        <f t="shared" si="434"/>
        <v>January</v>
      </c>
      <c r="E3993" s="37">
        <f t="shared" si="435"/>
        <v>2021</v>
      </c>
      <c r="F3993" s="39">
        <v>140</v>
      </c>
      <c r="G3993" s="40">
        <v>20.47</v>
      </c>
      <c r="H3993" s="41">
        <f t="shared" si="436"/>
        <v>2865.8</v>
      </c>
      <c r="I3993" s="42">
        <v>0.18</v>
      </c>
      <c r="J3993" s="31" t="str">
        <f t="shared" si="437"/>
        <v>Very High (16–20%)</v>
      </c>
      <c r="K3993" s="41">
        <f t="shared" si="438"/>
        <v>515.844</v>
      </c>
      <c r="L3993" s="41">
        <f t="shared" si="439"/>
        <v>2349.956</v>
      </c>
      <c r="M3993" s="39">
        <v>2</v>
      </c>
      <c r="N3993" s="43">
        <f t="shared" si="440"/>
        <v>0.0142857142857143</v>
      </c>
      <c r="O3993" s="44" t="s">
        <v>33</v>
      </c>
      <c r="P3993" s="45" t="s">
        <v>29</v>
      </c>
    </row>
    <row r="3994" ht="22.5" customHeight="1" spans="1:16">
      <c r="A3994" s="46" t="s">
        <v>48</v>
      </c>
      <c r="B3994" s="47" t="s">
        <v>49</v>
      </c>
      <c r="C3994" s="48">
        <v>44200</v>
      </c>
      <c r="D3994" s="47" t="str">
        <f t="shared" si="434"/>
        <v>January</v>
      </c>
      <c r="E3994" s="47">
        <f t="shared" si="435"/>
        <v>2021</v>
      </c>
      <c r="F3994" s="49">
        <v>146</v>
      </c>
      <c r="G3994" s="50">
        <v>42.51</v>
      </c>
      <c r="H3994" s="51">
        <f t="shared" si="436"/>
        <v>6206.46</v>
      </c>
      <c r="I3994" s="52">
        <v>0.1</v>
      </c>
      <c r="J3994" s="31" t="str">
        <f t="shared" si="437"/>
        <v>Moderate (6–10%)</v>
      </c>
      <c r="K3994" s="51">
        <f t="shared" si="438"/>
        <v>620.646</v>
      </c>
      <c r="L3994" s="51">
        <f t="shared" si="439"/>
        <v>5585.814</v>
      </c>
      <c r="M3994" s="49">
        <v>4</v>
      </c>
      <c r="N3994" s="53">
        <f t="shared" si="440"/>
        <v>0.0273972602739726</v>
      </c>
      <c r="O3994" s="54" t="s">
        <v>32</v>
      </c>
      <c r="P3994" s="55" t="s">
        <v>29</v>
      </c>
    </row>
    <row r="3995" ht="22.5" customHeight="1" spans="1:16">
      <c r="A3995" s="36" t="s">
        <v>7</v>
      </c>
      <c r="B3995" s="37" t="s">
        <v>47</v>
      </c>
      <c r="C3995" s="38">
        <v>44214</v>
      </c>
      <c r="D3995" s="37" t="str">
        <f t="shared" si="434"/>
        <v>January</v>
      </c>
      <c r="E3995" s="37">
        <f t="shared" si="435"/>
        <v>2021</v>
      </c>
      <c r="F3995" s="39">
        <v>155</v>
      </c>
      <c r="G3995" s="40">
        <v>30.89</v>
      </c>
      <c r="H3995" s="41">
        <f t="shared" si="436"/>
        <v>4787.95</v>
      </c>
      <c r="I3995" s="42">
        <v>0.02</v>
      </c>
      <c r="J3995" s="31" t="str">
        <f t="shared" si="437"/>
        <v>Low (1–5%)</v>
      </c>
      <c r="K3995" s="41">
        <f t="shared" si="438"/>
        <v>95.759</v>
      </c>
      <c r="L3995" s="41">
        <f t="shared" si="439"/>
        <v>4692.191</v>
      </c>
      <c r="M3995" s="39">
        <v>1</v>
      </c>
      <c r="N3995" s="43">
        <f t="shared" si="440"/>
        <v>0.00645161290322581</v>
      </c>
      <c r="O3995" s="44" t="s">
        <v>32</v>
      </c>
      <c r="P3995" s="45" t="s">
        <v>30</v>
      </c>
    </row>
    <row r="3996" ht="22.5" customHeight="1" spans="1:16">
      <c r="A3996" s="46" t="s">
        <v>63</v>
      </c>
      <c r="B3996" s="47" t="s">
        <v>57</v>
      </c>
      <c r="C3996" s="48">
        <v>44221</v>
      </c>
      <c r="D3996" s="47" t="str">
        <f t="shared" si="434"/>
        <v>January</v>
      </c>
      <c r="E3996" s="47">
        <f t="shared" si="435"/>
        <v>2021</v>
      </c>
      <c r="F3996" s="49">
        <v>151</v>
      </c>
      <c r="G3996" s="50">
        <v>34.21</v>
      </c>
      <c r="H3996" s="51">
        <f t="shared" si="436"/>
        <v>5165.71</v>
      </c>
      <c r="I3996" s="52">
        <v>0.21</v>
      </c>
      <c r="J3996" s="31" t="str">
        <f t="shared" si="437"/>
        <v>Maximum (21–25%)</v>
      </c>
      <c r="K3996" s="51">
        <f t="shared" si="438"/>
        <v>1084.7991</v>
      </c>
      <c r="L3996" s="51">
        <f t="shared" si="439"/>
        <v>4080.9109</v>
      </c>
      <c r="M3996" s="49">
        <v>1</v>
      </c>
      <c r="N3996" s="53">
        <f t="shared" si="440"/>
        <v>0.00662251655629139</v>
      </c>
      <c r="O3996" s="54" t="s">
        <v>33</v>
      </c>
      <c r="P3996" s="55" t="s">
        <v>30</v>
      </c>
    </row>
    <row r="3997" ht="22.5" customHeight="1" spans="1:16">
      <c r="A3997" s="36" t="s">
        <v>61</v>
      </c>
      <c r="B3997" s="37" t="s">
        <v>62</v>
      </c>
      <c r="C3997" s="38">
        <v>44228</v>
      </c>
      <c r="D3997" s="37" t="str">
        <f t="shared" si="434"/>
        <v>February</v>
      </c>
      <c r="E3997" s="37">
        <f t="shared" si="435"/>
        <v>2021</v>
      </c>
      <c r="F3997" s="39">
        <v>129</v>
      </c>
      <c r="G3997" s="40">
        <v>10.5</v>
      </c>
      <c r="H3997" s="41">
        <f t="shared" si="436"/>
        <v>1354.5</v>
      </c>
      <c r="I3997" s="42">
        <v>0.1</v>
      </c>
      <c r="J3997" s="31" t="str">
        <f t="shared" si="437"/>
        <v>Moderate (6–10%)</v>
      </c>
      <c r="K3997" s="41">
        <f t="shared" si="438"/>
        <v>135.45</v>
      </c>
      <c r="L3997" s="41">
        <f t="shared" si="439"/>
        <v>1219.05</v>
      </c>
      <c r="M3997" s="39">
        <v>2</v>
      </c>
      <c r="N3997" s="43">
        <f t="shared" si="440"/>
        <v>0.0155038759689922</v>
      </c>
      <c r="O3997" s="44" t="s">
        <v>32</v>
      </c>
      <c r="P3997" s="45" t="s">
        <v>28</v>
      </c>
    </row>
    <row r="3998" ht="22.5" customHeight="1" spans="1:16">
      <c r="A3998" s="46" t="s">
        <v>52</v>
      </c>
      <c r="B3998" s="47" t="s">
        <v>53</v>
      </c>
      <c r="C3998" s="48">
        <v>44228</v>
      </c>
      <c r="D3998" s="47" t="str">
        <f t="shared" si="434"/>
        <v>February</v>
      </c>
      <c r="E3998" s="47">
        <f t="shared" si="435"/>
        <v>2021</v>
      </c>
      <c r="F3998" s="49">
        <v>186</v>
      </c>
      <c r="G3998" s="50">
        <v>34.74</v>
      </c>
      <c r="H3998" s="51">
        <f t="shared" si="436"/>
        <v>6461.64</v>
      </c>
      <c r="I3998" s="52">
        <v>0.17</v>
      </c>
      <c r="J3998" s="31" t="str">
        <f t="shared" si="437"/>
        <v>Very High (16–20%)</v>
      </c>
      <c r="K3998" s="51">
        <f t="shared" si="438"/>
        <v>1098.4788</v>
      </c>
      <c r="L3998" s="51">
        <f t="shared" si="439"/>
        <v>5363.1612</v>
      </c>
      <c r="M3998" s="49">
        <v>2</v>
      </c>
      <c r="N3998" s="53">
        <f t="shared" si="440"/>
        <v>0.010752688172043</v>
      </c>
      <c r="O3998" s="54" t="s">
        <v>31</v>
      </c>
      <c r="P3998" s="55" t="s">
        <v>30</v>
      </c>
    </row>
    <row r="3999" ht="22.5" customHeight="1" spans="1:16">
      <c r="A3999" s="36" t="s">
        <v>54</v>
      </c>
      <c r="B3999" s="37" t="s">
        <v>55</v>
      </c>
      <c r="C3999" s="38">
        <v>44228</v>
      </c>
      <c r="D3999" s="37" t="str">
        <f t="shared" si="434"/>
        <v>February</v>
      </c>
      <c r="E3999" s="37">
        <f t="shared" si="435"/>
        <v>2021</v>
      </c>
      <c r="F3999" s="39">
        <v>147</v>
      </c>
      <c r="G3999" s="40">
        <v>10.29</v>
      </c>
      <c r="H3999" s="41">
        <f t="shared" si="436"/>
        <v>1512.63</v>
      </c>
      <c r="I3999" s="42">
        <v>0.05</v>
      </c>
      <c r="J3999" s="31" t="str">
        <f t="shared" si="437"/>
        <v>Low (1–5%)</v>
      </c>
      <c r="K3999" s="41">
        <f t="shared" si="438"/>
        <v>75.6315</v>
      </c>
      <c r="L3999" s="41">
        <f t="shared" si="439"/>
        <v>1436.9985</v>
      </c>
      <c r="M3999" s="39">
        <v>3</v>
      </c>
      <c r="N3999" s="43">
        <f t="shared" si="440"/>
        <v>0.0204081632653061</v>
      </c>
      <c r="O3999" s="44" t="s">
        <v>31</v>
      </c>
      <c r="P3999" s="45" t="s">
        <v>29</v>
      </c>
    </row>
    <row r="4000" ht="22.5" customHeight="1" spans="1:16">
      <c r="A4000" s="46" t="s">
        <v>56</v>
      </c>
      <c r="B4000" s="47" t="s">
        <v>57</v>
      </c>
      <c r="C4000" s="48">
        <v>44242</v>
      </c>
      <c r="D4000" s="47" t="str">
        <f t="shared" si="434"/>
        <v>February</v>
      </c>
      <c r="E4000" s="47">
        <f t="shared" si="435"/>
        <v>2021</v>
      </c>
      <c r="F4000" s="49">
        <v>153</v>
      </c>
      <c r="G4000" s="50">
        <v>26.87</v>
      </c>
      <c r="H4000" s="51">
        <f t="shared" si="436"/>
        <v>4111.11</v>
      </c>
      <c r="I4000" s="52">
        <v>0.16</v>
      </c>
      <c r="J4000" s="31" t="str">
        <f t="shared" si="437"/>
        <v>Very High (16–20%)</v>
      </c>
      <c r="K4000" s="51">
        <f t="shared" si="438"/>
        <v>657.7776</v>
      </c>
      <c r="L4000" s="51">
        <f t="shared" si="439"/>
        <v>3453.3324</v>
      </c>
      <c r="M4000" s="49">
        <v>4</v>
      </c>
      <c r="N4000" s="53">
        <f t="shared" si="440"/>
        <v>0.0261437908496732</v>
      </c>
      <c r="O4000" s="54" t="s">
        <v>31</v>
      </c>
      <c r="P4000" s="55" t="s">
        <v>28</v>
      </c>
    </row>
    <row r="4001" ht="22.5" customHeight="1" spans="1:16">
      <c r="A4001" s="36" t="s">
        <v>46</v>
      </c>
      <c r="B4001" s="37" t="s">
        <v>47</v>
      </c>
      <c r="C4001" s="38">
        <v>44256</v>
      </c>
      <c r="D4001" s="37" t="str">
        <f t="shared" si="434"/>
        <v>March</v>
      </c>
      <c r="E4001" s="37">
        <f t="shared" si="435"/>
        <v>2021</v>
      </c>
      <c r="F4001" s="39">
        <v>147</v>
      </c>
      <c r="G4001" s="40">
        <v>39.95</v>
      </c>
      <c r="H4001" s="41">
        <f t="shared" si="436"/>
        <v>5872.65</v>
      </c>
      <c r="I4001" s="42">
        <v>0.22</v>
      </c>
      <c r="J4001" s="31" t="str">
        <f t="shared" si="437"/>
        <v>Maximum (21–25%)</v>
      </c>
      <c r="K4001" s="41">
        <f t="shared" si="438"/>
        <v>1291.983</v>
      </c>
      <c r="L4001" s="41">
        <f t="shared" si="439"/>
        <v>4580.667</v>
      </c>
      <c r="M4001" s="39">
        <v>0</v>
      </c>
      <c r="N4001" s="43">
        <f t="shared" si="440"/>
        <v>0</v>
      </c>
      <c r="O4001" s="44" t="s">
        <v>31</v>
      </c>
      <c r="P4001" s="45" t="s">
        <v>28</v>
      </c>
    </row>
    <row r="4002" ht="22.5" customHeight="1" spans="1:16">
      <c r="A4002" s="46" t="s">
        <v>50</v>
      </c>
      <c r="B4002" s="47" t="s">
        <v>51</v>
      </c>
      <c r="C4002" s="48">
        <v>44256</v>
      </c>
      <c r="D4002" s="47" t="str">
        <f t="shared" si="434"/>
        <v>March</v>
      </c>
      <c r="E4002" s="47">
        <f t="shared" si="435"/>
        <v>2021</v>
      </c>
      <c r="F4002" s="49">
        <v>153</v>
      </c>
      <c r="G4002" s="50">
        <v>35.15</v>
      </c>
      <c r="H4002" s="51">
        <f t="shared" si="436"/>
        <v>5377.95</v>
      </c>
      <c r="I4002" s="52">
        <v>0.19</v>
      </c>
      <c r="J4002" s="31" t="str">
        <f t="shared" si="437"/>
        <v>Very High (16–20%)</v>
      </c>
      <c r="K4002" s="51">
        <f t="shared" si="438"/>
        <v>1021.8105</v>
      </c>
      <c r="L4002" s="51">
        <f t="shared" si="439"/>
        <v>4356.1395</v>
      </c>
      <c r="M4002" s="49">
        <v>2</v>
      </c>
      <c r="N4002" s="53">
        <f t="shared" si="440"/>
        <v>0.0130718954248366</v>
      </c>
      <c r="O4002" s="54" t="s">
        <v>33</v>
      </c>
      <c r="P4002" s="55" t="s">
        <v>29</v>
      </c>
    </row>
    <row r="4003" ht="22.5" customHeight="1" spans="1:16">
      <c r="A4003" s="36" t="s">
        <v>46</v>
      </c>
      <c r="B4003" s="37" t="s">
        <v>47</v>
      </c>
      <c r="C4003" s="38">
        <v>44263</v>
      </c>
      <c r="D4003" s="37" t="str">
        <f t="shared" si="434"/>
        <v>March</v>
      </c>
      <c r="E4003" s="37">
        <f t="shared" si="435"/>
        <v>2021</v>
      </c>
      <c r="F4003" s="39">
        <v>157</v>
      </c>
      <c r="G4003" s="40">
        <v>26.03</v>
      </c>
      <c r="H4003" s="41">
        <f t="shared" si="436"/>
        <v>4086.71</v>
      </c>
      <c r="I4003" s="42">
        <v>0.19</v>
      </c>
      <c r="J4003" s="31" t="str">
        <f t="shared" si="437"/>
        <v>Very High (16–20%)</v>
      </c>
      <c r="K4003" s="41">
        <f t="shared" si="438"/>
        <v>776.4749</v>
      </c>
      <c r="L4003" s="41">
        <f t="shared" si="439"/>
        <v>3310.2351</v>
      </c>
      <c r="M4003" s="39">
        <v>1</v>
      </c>
      <c r="N4003" s="43">
        <f t="shared" si="440"/>
        <v>0.00636942675159236</v>
      </c>
      <c r="O4003" s="44" t="s">
        <v>33</v>
      </c>
      <c r="P4003" s="45" t="s">
        <v>28</v>
      </c>
    </row>
    <row r="4004" ht="22.5" customHeight="1" spans="1:16">
      <c r="A4004" s="46" t="s">
        <v>6</v>
      </c>
      <c r="B4004" s="47" t="s">
        <v>51</v>
      </c>
      <c r="C4004" s="48">
        <v>44270</v>
      </c>
      <c r="D4004" s="47" t="str">
        <f t="shared" si="434"/>
        <v>March</v>
      </c>
      <c r="E4004" s="47">
        <f t="shared" si="435"/>
        <v>2021</v>
      </c>
      <c r="F4004" s="49">
        <v>177</v>
      </c>
      <c r="G4004" s="50">
        <v>22</v>
      </c>
      <c r="H4004" s="51">
        <f t="shared" si="436"/>
        <v>3894</v>
      </c>
      <c r="I4004" s="52">
        <v>0.09</v>
      </c>
      <c r="J4004" s="31" t="str">
        <f t="shared" si="437"/>
        <v>Moderate (6–10%)</v>
      </c>
      <c r="K4004" s="51">
        <f t="shared" si="438"/>
        <v>350.46</v>
      </c>
      <c r="L4004" s="51">
        <f t="shared" si="439"/>
        <v>3543.54</v>
      </c>
      <c r="M4004" s="49">
        <v>4</v>
      </c>
      <c r="N4004" s="53">
        <f t="shared" si="440"/>
        <v>0.0225988700564972</v>
      </c>
      <c r="O4004" s="54" t="s">
        <v>33</v>
      </c>
      <c r="P4004" s="55" t="s">
        <v>29</v>
      </c>
    </row>
    <row r="4005" ht="22.5" customHeight="1" spans="1:16">
      <c r="A4005" s="36" t="s">
        <v>6</v>
      </c>
      <c r="B4005" s="37" t="s">
        <v>51</v>
      </c>
      <c r="C4005" s="38">
        <v>44277</v>
      </c>
      <c r="D4005" s="37" t="str">
        <f t="shared" si="434"/>
        <v>March</v>
      </c>
      <c r="E4005" s="37">
        <f t="shared" si="435"/>
        <v>2021</v>
      </c>
      <c r="F4005" s="39">
        <v>145</v>
      </c>
      <c r="G4005" s="40">
        <v>41.16</v>
      </c>
      <c r="H4005" s="41">
        <f t="shared" si="436"/>
        <v>5968.2</v>
      </c>
      <c r="I4005" s="42">
        <v>0.21</v>
      </c>
      <c r="J4005" s="31" t="str">
        <f t="shared" si="437"/>
        <v>Maximum (21–25%)</v>
      </c>
      <c r="K4005" s="41">
        <f t="shared" si="438"/>
        <v>1253.322</v>
      </c>
      <c r="L4005" s="41">
        <f t="shared" si="439"/>
        <v>4714.878</v>
      </c>
      <c r="M4005" s="39">
        <v>1</v>
      </c>
      <c r="N4005" s="43">
        <f t="shared" si="440"/>
        <v>0.00689655172413793</v>
      </c>
      <c r="O4005" s="44" t="s">
        <v>32</v>
      </c>
      <c r="P4005" s="45" t="s">
        <v>30</v>
      </c>
    </row>
    <row r="4006" ht="22.5" customHeight="1" spans="1:16">
      <c r="A4006" s="46" t="s">
        <v>61</v>
      </c>
      <c r="B4006" s="47" t="s">
        <v>62</v>
      </c>
      <c r="C4006" s="48">
        <v>44277</v>
      </c>
      <c r="D4006" s="47" t="str">
        <f t="shared" si="434"/>
        <v>March</v>
      </c>
      <c r="E4006" s="47">
        <f t="shared" si="435"/>
        <v>2021</v>
      </c>
      <c r="F4006" s="49">
        <v>154</v>
      </c>
      <c r="G4006" s="50">
        <v>14.29</v>
      </c>
      <c r="H4006" s="51">
        <f t="shared" si="436"/>
        <v>2200.66</v>
      </c>
      <c r="I4006" s="52">
        <v>0.23</v>
      </c>
      <c r="J4006" s="31" t="str">
        <f t="shared" si="437"/>
        <v>Maximum (21–25%)</v>
      </c>
      <c r="K4006" s="51">
        <f t="shared" si="438"/>
        <v>506.1518</v>
      </c>
      <c r="L4006" s="51">
        <f t="shared" si="439"/>
        <v>1694.5082</v>
      </c>
      <c r="M4006" s="49">
        <v>3</v>
      </c>
      <c r="N4006" s="53">
        <f t="shared" si="440"/>
        <v>0.0194805194805195</v>
      </c>
      <c r="O4006" s="54" t="s">
        <v>32</v>
      </c>
      <c r="P4006" s="55" t="s">
        <v>30</v>
      </c>
    </row>
    <row r="4007" ht="22.5" customHeight="1" spans="1:16">
      <c r="A4007" s="36" t="s">
        <v>50</v>
      </c>
      <c r="B4007" s="37" t="s">
        <v>51</v>
      </c>
      <c r="C4007" s="38">
        <v>44277</v>
      </c>
      <c r="D4007" s="37" t="str">
        <f t="shared" si="434"/>
        <v>March</v>
      </c>
      <c r="E4007" s="37">
        <f t="shared" si="435"/>
        <v>2021</v>
      </c>
      <c r="F4007" s="39">
        <v>151</v>
      </c>
      <c r="G4007" s="40">
        <v>50.22</v>
      </c>
      <c r="H4007" s="41">
        <f t="shared" si="436"/>
        <v>7583.22</v>
      </c>
      <c r="I4007" s="42">
        <v>0.17</v>
      </c>
      <c r="J4007" s="31" t="str">
        <f t="shared" si="437"/>
        <v>Very High (16–20%)</v>
      </c>
      <c r="K4007" s="41">
        <f t="shared" si="438"/>
        <v>1289.1474</v>
      </c>
      <c r="L4007" s="41">
        <f t="shared" si="439"/>
        <v>6294.0726</v>
      </c>
      <c r="M4007" s="39">
        <v>2</v>
      </c>
      <c r="N4007" s="43">
        <f t="shared" si="440"/>
        <v>0.0132450331125828</v>
      </c>
      <c r="O4007" s="44" t="s">
        <v>33</v>
      </c>
      <c r="P4007" s="45" t="s">
        <v>29</v>
      </c>
    </row>
    <row r="4008" ht="22.5" customHeight="1" spans="1:16">
      <c r="A4008" s="46" t="s">
        <v>52</v>
      </c>
      <c r="B4008" s="47" t="s">
        <v>53</v>
      </c>
      <c r="C4008" s="48">
        <v>44298</v>
      </c>
      <c r="D4008" s="47" t="str">
        <f t="shared" si="434"/>
        <v>April</v>
      </c>
      <c r="E4008" s="47">
        <f t="shared" si="435"/>
        <v>2021</v>
      </c>
      <c r="F4008" s="49">
        <v>131</v>
      </c>
      <c r="G4008" s="50">
        <v>16.05</v>
      </c>
      <c r="H4008" s="51">
        <f t="shared" si="436"/>
        <v>2102.55</v>
      </c>
      <c r="I4008" s="52">
        <v>0.16</v>
      </c>
      <c r="J4008" s="31" t="str">
        <f t="shared" si="437"/>
        <v>Very High (16–20%)</v>
      </c>
      <c r="K4008" s="51">
        <f t="shared" si="438"/>
        <v>336.408</v>
      </c>
      <c r="L4008" s="51">
        <f t="shared" si="439"/>
        <v>1766.142</v>
      </c>
      <c r="M4008" s="49">
        <v>1</v>
      </c>
      <c r="N4008" s="53">
        <f t="shared" si="440"/>
        <v>0.00763358778625954</v>
      </c>
      <c r="O4008" s="54" t="s">
        <v>32</v>
      </c>
      <c r="P4008" s="55" t="s">
        <v>30</v>
      </c>
    </row>
    <row r="4009" ht="22.5" customHeight="1" spans="1:16">
      <c r="A4009" s="36" t="s">
        <v>10</v>
      </c>
      <c r="B4009" s="37" t="s">
        <v>62</v>
      </c>
      <c r="C4009" s="38">
        <v>44312</v>
      </c>
      <c r="D4009" s="37" t="str">
        <f t="shared" si="434"/>
        <v>April</v>
      </c>
      <c r="E4009" s="37">
        <f t="shared" si="435"/>
        <v>2021</v>
      </c>
      <c r="F4009" s="39">
        <v>152</v>
      </c>
      <c r="G4009" s="40">
        <v>13.92</v>
      </c>
      <c r="H4009" s="41">
        <f t="shared" si="436"/>
        <v>2115.84</v>
      </c>
      <c r="I4009" s="42">
        <v>0.03</v>
      </c>
      <c r="J4009" s="31" t="str">
        <f t="shared" si="437"/>
        <v>Low (1–5%)</v>
      </c>
      <c r="K4009" s="41">
        <f t="shared" si="438"/>
        <v>63.4751999999999</v>
      </c>
      <c r="L4009" s="41">
        <f t="shared" si="439"/>
        <v>2052.3648</v>
      </c>
      <c r="M4009" s="39">
        <v>3</v>
      </c>
      <c r="N4009" s="43">
        <f t="shared" si="440"/>
        <v>0.0197368421052632</v>
      </c>
      <c r="O4009" s="44" t="s">
        <v>31</v>
      </c>
      <c r="P4009" s="45" t="s">
        <v>28</v>
      </c>
    </row>
    <row r="4010" ht="22.5" customHeight="1" spans="1:16">
      <c r="A4010" s="46" t="s">
        <v>52</v>
      </c>
      <c r="B4010" s="47" t="s">
        <v>53</v>
      </c>
      <c r="C4010" s="48">
        <v>44312</v>
      </c>
      <c r="D4010" s="47" t="str">
        <f t="shared" si="434"/>
        <v>April</v>
      </c>
      <c r="E4010" s="47">
        <f t="shared" si="435"/>
        <v>2021</v>
      </c>
      <c r="F4010" s="49">
        <v>147</v>
      </c>
      <c r="G4010" s="50">
        <v>19.59</v>
      </c>
      <c r="H4010" s="51">
        <f t="shared" si="436"/>
        <v>2879.73</v>
      </c>
      <c r="I4010" s="52">
        <v>0.16</v>
      </c>
      <c r="J4010" s="31" t="str">
        <f t="shared" si="437"/>
        <v>Very High (16–20%)</v>
      </c>
      <c r="K4010" s="51">
        <f t="shared" si="438"/>
        <v>460.7568</v>
      </c>
      <c r="L4010" s="51">
        <f t="shared" si="439"/>
        <v>2418.9732</v>
      </c>
      <c r="M4010" s="49">
        <v>2</v>
      </c>
      <c r="N4010" s="53">
        <f t="shared" si="440"/>
        <v>0.0136054421768707</v>
      </c>
      <c r="O4010" s="54" t="s">
        <v>32</v>
      </c>
      <c r="P4010" s="55" t="s">
        <v>30</v>
      </c>
    </row>
    <row r="4011" ht="22.5" customHeight="1" spans="1:16">
      <c r="A4011" s="36" t="s">
        <v>8</v>
      </c>
      <c r="B4011" s="37" t="s">
        <v>45</v>
      </c>
      <c r="C4011" s="38">
        <v>44319</v>
      </c>
      <c r="D4011" s="37" t="str">
        <f t="shared" si="434"/>
        <v>May</v>
      </c>
      <c r="E4011" s="37">
        <f t="shared" si="435"/>
        <v>2021</v>
      </c>
      <c r="F4011" s="39">
        <v>147</v>
      </c>
      <c r="G4011" s="40">
        <v>36.09</v>
      </c>
      <c r="H4011" s="41">
        <f t="shared" si="436"/>
        <v>5305.23</v>
      </c>
      <c r="I4011" s="42">
        <v>0.04</v>
      </c>
      <c r="J4011" s="31" t="str">
        <f t="shared" si="437"/>
        <v>Low (1–5%)</v>
      </c>
      <c r="K4011" s="41">
        <f t="shared" si="438"/>
        <v>212.2092</v>
      </c>
      <c r="L4011" s="41">
        <f t="shared" si="439"/>
        <v>5093.0208</v>
      </c>
      <c r="M4011" s="39">
        <v>0</v>
      </c>
      <c r="N4011" s="43">
        <f t="shared" si="440"/>
        <v>0</v>
      </c>
      <c r="O4011" s="44" t="s">
        <v>33</v>
      </c>
      <c r="P4011" s="45" t="s">
        <v>30</v>
      </c>
    </row>
    <row r="4012" ht="22.5" customHeight="1" spans="1:16">
      <c r="A4012" s="46" t="s">
        <v>64</v>
      </c>
      <c r="B4012" s="47" t="s">
        <v>65</v>
      </c>
      <c r="C4012" s="48">
        <v>44326</v>
      </c>
      <c r="D4012" s="47" t="str">
        <f t="shared" si="434"/>
        <v>May</v>
      </c>
      <c r="E4012" s="47">
        <f t="shared" si="435"/>
        <v>2021</v>
      </c>
      <c r="F4012" s="49">
        <v>143</v>
      </c>
      <c r="G4012" s="50">
        <v>51.89</v>
      </c>
      <c r="H4012" s="51">
        <f t="shared" si="436"/>
        <v>7420.27</v>
      </c>
      <c r="I4012" s="52">
        <v>0.22</v>
      </c>
      <c r="J4012" s="31" t="str">
        <f t="shared" si="437"/>
        <v>Maximum (21–25%)</v>
      </c>
      <c r="K4012" s="51">
        <f t="shared" si="438"/>
        <v>1632.4594</v>
      </c>
      <c r="L4012" s="51">
        <f t="shared" si="439"/>
        <v>5787.8106</v>
      </c>
      <c r="M4012" s="49">
        <v>3</v>
      </c>
      <c r="N4012" s="53">
        <f t="shared" si="440"/>
        <v>0.020979020979021</v>
      </c>
      <c r="O4012" s="54" t="s">
        <v>33</v>
      </c>
      <c r="P4012" s="55" t="s">
        <v>28</v>
      </c>
    </row>
    <row r="4013" ht="22.5" customHeight="1" spans="1:16">
      <c r="A4013" s="36" t="s">
        <v>6</v>
      </c>
      <c r="B4013" s="37" t="s">
        <v>51</v>
      </c>
      <c r="C4013" s="38">
        <v>44340</v>
      </c>
      <c r="D4013" s="37" t="str">
        <f t="shared" si="434"/>
        <v>May</v>
      </c>
      <c r="E4013" s="37">
        <f t="shared" si="435"/>
        <v>2021</v>
      </c>
      <c r="F4013" s="39">
        <v>176</v>
      </c>
      <c r="G4013" s="40">
        <v>38.03</v>
      </c>
      <c r="H4013" s="41">
        <f t="shared" si="436"/>
        <v>6693.28</v>
      </c>
      <c r="I4013" s="42">
        <v>0.24</v>
      </c>
      <c r="J4013" s="31" t="str">
        <f t="shared" si="437"/>
        <v>Maximum (21–25%)</v>
      </c>
      <c r="K4013" s="41">
        <f t="shared" si="438"/>
        <v>1606.3872</v>
      </c>
      <c r="L4013" s="41">
        <f t="shared" si="439"/>
        <v>5086.8928</v>
      </c>
      <c r="M4013" s="39">
        <v>1</v>
      </c>
      <c r="N4013" s="43">
        <f t="shared" si="440"/>
        <v>0.00568181818181818</v>
      </c>
      <c r="O4013" s="44" t="s">
        <v>32</v>
      </c>
      <c r="P4013" s="45" t="s">
        <v>30</v>
      </c>
    </row>
    <row r="4014" ht="22.5" customHeight="1" spans="1:16">
      <c r="A4014" s="46" t="s">
        <v>50</v>
      </c>
      <c r="B4014" s="47" t="s">
        <v>51</v>
      </c>
      <c r="C4014" s="48">
        <v>44347</v>
      </c>
      <c r="D4014" s="47" t="str">
        <f t="shared" si="434"/>
        <v>May</v>
      </c>
      <c r="E4014" s="47">
        <f t="shared" si="435"/>
        <v>2021</v>
      </c>
      <c r="F4014" s="49">
        <v>173</v>
      </c>
      <c r="G4014" s="50">
        <v>57.51</v>
      </c>
      <c r="H4014" s="51">
        <f t="shared" si="436"/>
        <v>9949.23</v>
      </c>
      <c r="I4014" s="52">
        <v>0.22</v>
      </c>
      <c r="J4014" s="31" t="str">
        <f t="shared" si="437"/>
        <v>Maximum (21–25%)</v>
      </c>
      <c r="K4014" s="51">
        <f t="shared" si="438"/>
        <v>2188.8306</v>
      </c>
      <c r="L4014" s="51">
        <f t="shared" si="439"/>
        <v>7760.3994</v>
      </c>
      <c r="M4014" s="49">
        <v>2</v>
      </c>
      <c r="N4014" s="53">
        <f t="shared" si="440"/>
        <v>0.0115606936416185</v>
      </c>
      <c r="O4014" s="54" t="s">
        <v>31</v>
      </c>
      <c r="P4014" s="55" t="s">
        <v>29</v>
      </c>
    </row>
    <row r="4015" ht="22.5" customHeight="1" spans="1:16">
      <c r="A4015" s="36" t="s">
        <v>8</v>
      </c>
      <c r="B4015" s="37" t="s">
        <v>45</v>
      </c>
      <c r="C4015" s="38">
        <v>44368</v>
      </c>
      <c r="D4015" s="37" t="str">
        <f t="shared" si="434"/>
        <v>June</v>
      </c>
      <c r="E4015" s="37">
        <f t="shared" si="435"/>
        <v>2021</v>
      </c>
      <c r="F4015" s="39">
        <v>140</v>
      </c>
      <c r="G4015" s="40">
        <v>12.02</v>
      </c>
      <c r="H4015" s="41">
        <f t="shared" si="436"/>
        <v>1682.8</v>
      </c>
      <c r="I4015" s="42">
        <v>0.22</v>
      </c>
      <c r="J4015" s="31" t="str">
        <f t="shared" si="437"/>
        <v>Maximum (21–25%)</v>
      </c>
      <c r="K4015" s="41">
        <f t="shared" si="438"/>
        <v>370.216</v>
      </c>
      <c r="L4015" s="41">
        <f t="shared" si="439"/>
        <v>1312.584</v>
      </c>
      <c r="M4015" s="39">
        <v>0</v>
      </c>
      <c r="N4015" s="43">
        <f t="shared" si="440"/>
        <v>0</v>
      </c>
      <c r="O4015" s="44" t="s">
        <v>31</v>
      </c>
      <c r="P4015" s="45" t="s">
        <v>29</v>
      </c>
    </row>
    <row r="4016" ht="22.5" customHeight="1" spans="1:16">
      <c r="A4016" s="46" t="s">
        <v>58</v>
      </c>
      <c r="B4016" s="47" t="s">
        <v>57</v>
      </c>
      <c r="C4016" s="48">
        <v>44375</v>
      </c>
      <c r="D4016" s="47" t="str">
        <f t="shared" si="434"/>
        <v>June</v>
      </c>
      <c r="E4016" s="47">
        <f t="shared" si="435"/>
        <v>2021</v>
      </c>
      <c r="F4016" s="49">
        <v>150</v>
      </c>
      <c r="G4016" s="50">
        <v>44.66</v>
      </c>
      <c r="H4016" s="51">
        <f t="shared" si="436"/>
        <v>6699</v>
      </c>
      <c r="I4016" s="52">
        <v>0.15</v>
      </c>
      <c r="J4016" s="31" t="str">
        <f t="shared" si="437"/>
        <v>High (11–15%)</v>
      </c>
      <c r="K4016" s="51">
        <f t="shared" si="438"/>
        <v>1004.85</v>
      </c>
      <c r="L4016" s="51">
        <f t="shared" si="439"/>
        <v>5694.15</v>
      </c>
      <c r="M4016" s="49">
        <v>0</v>
      </c>
      <c r="N4016" s="53">
        <f t="shared" si="440"/>
        <v>0</v>
      </c>
      <c r="O4016" s="54" t="s">
        <v>31</v>
      </c>
      <c r="P4016" s="55" t="s">
        <v>28</v>
      </c>
    </row>
    <row r="4017" ht="22.5" customHeight="1" spans="1:16">
      <c r="A4017" s="36" t="s">
        <v>52</v>
      </c>
      <c r="B4017" s="37" t="s">
        <v>53</v>
      </c>
      <c r="C4017" s="38">
        <v>44382</v>
      </c>
      <c r="D4017" s="37" t="str">
        <f t="shared" si="434"/>
        <v>July</v>
      </c>
      <c r="E4017" s="37">
        <f t="shared" si="435"/>
        <v>2021</v>
      </c>
      <c r="F4017" s="39">
        <v>153</v>
      </c>
      <c r="G4017" s="40">
        <v>40.3</v>
      </c>
      <c r="H4017" s="41">
        <f t="shared" si="436"/>
        <v>6165.9</v>
      </c>
      <c r="I4017" s="42">
        <v>0.18</v>
      </c>
      <c r="J4017" s="31" t="str">
        <f t="shared" si="437"/>
        <v>Very High (16–20%)</v>
      </c>
      <c r="K4017" s="41">
        <f t="shared" si="438"/>
        <v>1109.862</v>
      </c>
      <c r="L4017" s="41">
        <f t="shared" si="439"/>
        <v>5056.038</v>
      </c>
      <c r="M4017" s="39">
        <v>4</v>
      </c>
      <c r="N4017" s="43">
        <f t="shared" si="440"/>
        <v>0.0261437908496732</v>
      </c>
      <c r="O4017" s="44" t="s">
        <v>31</v>
      </c>
      <c r="P4017" s="45" t="s">
        <v>30</v>
      </c>
    </row>
    <row r="4018" ht="22.5" customHeight="1" spans="1:16">
      <c r="A4018" s="46" t="s">
        <v>10</v>
      </c>
      <c r="B4018" s="47" t="s">
        <v>62</v>
      </c>
      <c r="C4018" s="48">
        <v>44389</v>
      </c>
      <c r="D4018" s="47" t="str">
        <f t="shared" si="434"/>
        <v>July</v>
      </c>
      <c r="E4018" s="47">
        <f t="shared" si="435"/>
        <v>2021</v>
      </c>
      <c r="F4018" s="49">
        <v>134</v>
      </c>
      <c r="G4018" s="50">
        <v>39.39</v>
      </c>
      <c r="H4018" s="51">
        <f t="shared" si="436"/>
        <v>5278.26</v>
      </c>
      <c r="I4018" s="52">
        <v>0.04</v>
      </c>
      <c r="J4018" s="31" t="str">
        <f t="shared" si="437"/>
        <v>Low (1–5%)</v>
      </c>
      <c r="K4018" s="51">
        <f t="shared" si="438"/>
        <v>211.1304</v>
      </c>
      <c r="L4018" s="51">
        <f t="shared" si="439"/>
        <v>5067.1296</v>
      </c>
      <c r="M4018" s="49">
        <v>3</v>
      </c>
      <c r="N4018" s="53">
        <f t="shared" si="440"/>
        <v>0.0223880597014925</v>
      </c>
      <c r="O4018" s="54" t="s">
        <v>32</v>
      </c>
      <c r="P4018" s="55" t="s">
        <v>30</v>
      </c>
    </row>
    <row r="4019" ht="22.5" customHeight="1" spans="1:16">
      <c r="A4019" s="36" t="s">
        <v>48</v>
      </c>
      <c r="B4019" s="37" t="s">
        <v>49</v>
      </c>
      <c r="C4019" s="38">
        <v>44389</v>
      </c>
      <c r="D4019" s="37" t="str">
        <f t="shared" si="434"/>
        <v>July</v>
      </c>
      <c r="E4019" s="37">
        <f t="shared" si="435"/>
        <v>2021</v>
      </c>
      <c r="F4019" s="39">
        <v>173</v>
      </c>
      <c r="G4019" s="40">
        <v>48.29</v>
      </c>
      <c r="H4019" s="41">
        <f t="shared" si="436"/>
        <v>8354.17</v>
      </c>
      <c r="I4019" s="42">
        <v>0.2</v>
      </c>
      <c r="J4019" s="31" t="str">
        <f t="shared" si="437"/>
        <v>Very High (16–20%)</v>
      </c>
      <c r="K4019" s="41">
        <f t="shared" si="438"/>
        <v>1670.834</v>
      </c>
      <c r="L4019" s="41">
        <f t="shared" si="439"/>
        <v>6683.336</v>
      </c>
      <c r="M4019" s="39">
        <v>2</v>
      </c>
      <c r="N4019" s="43">
        <f t="shared" si="440"/>
        <v>0.0115606936416185</v>
      </c>
      <c r="O4019" s="44" t="s">
        <v>32</v>
      </c>
      <c r="P4019" s="45" t="s">
        <v>30</v>
      </c>
    </row>
    <row r="4020" ht="22.5" customHeight="1" spans="1:16">
      <c r="A4020" s="46" t="s">
        <v>50</v>
      </c>
      <c r="B4020" s="47" t="s">
        <v>51</v>
      </c>
      <c r="C4020" s="48">
        <v>44396</v>
      </c>
      <c r="D4020" s="47" t="str">
        <f t="shared" si="434"/>
        <v>July</v>
      </c>
      <c r="E4020" s="47">
        <f t="shared" si="435"/>
        <v>2021</v>
      </c>
      <c r="F4020" s="49">
        <v>146</v>
      </c>
      <c r="G4020" s="50">
        <v>55.73</v>
      </c>
      <c r="H4020" s="51">
        <f t="shared" si="436"/>
        <v>8136.58</v>
      </c>
      <c r="I4020" s="52">
        <v>0.16</v>
      </c>
      <c r="J4020" s="31" t="str">
        <f t="shared" si="437"/>
        <v>Very High (16–20%)</v>
      </c>
      <c r="K4020" s="51">
        <f t="shared" si="438"/>
        <v>1301.8528</v>
      </c>
      <c r="L4020" s="51">
        <f t="shared" si="439"/>
        <v>6834.7272</v>
      </c>
      <c r="M4020" s="49">
        <v>2</v>
      </c>
      <c r="N4020" s="53">
        <f t="shared" si="440"/>
        <v>0.0136986301369863</v>
      </c>
      <c r="O4020" s="54" t="s">
        <v>33</v>
      </c>
      <c r="P4020" s="55" t="s">
        <v>28</v>
      </c>
    </row>
    <row r="4021" ht="22.5" customHeight="1" spans="1:16">
      <c r="A4021" s="36" t="s">
        <v>63</v>
      </c>
      <c r="B4021" s="37" t="s">
        <v>57</v>
      </c>
      <c r="C4021" s="38">
        <v>44396</v>
      </c>
      <c r="D4021" s="37" t="str">
        <f t="shared" si="434"/>
        <v>July</v>
      </c>
      <c r="E4021" s="37">
        <f t="shared" si="435"/>
        <v>2021</v>
      </c>
      <c r="F4021" s="39">
        <v>147</v>
      </c>
      <c r="G4021" s="40">
        <v>43.98</v>
      </c>
      <c r="H4021" s="41">
        <f t="shared" si="436"/>
        <v>6465.06</v>
      </c>
      <c r="I4021" s="42">
        <v>0.21</v>
      </c>
      <c r="J4021" s="31" t="str">
        <f t="shared" si="437"/>
        <v>Maximum (21–25%)</v>
      </c>
      <c r="K4021" s="41">
        <f t="shared" si="438"/>
        <v>1357.6626</v>
      </c>
      <c r="L4021" s="41">
        <f t="shared" si="439"/>
        <v>5107.3974</v>
      </c>
      <c r="M4021" s="39">
        <v>2</v>
      </c>
      <c r="N4021" s="43">
        <f t="shared" si="440"/>
        <v>0.0136054421768707</v>
      </c>
      <c r="O4021" s="44" t="s">
        <v>33</v>
      </c>
      <c r="P4021" s="45" t="s">
        <v>30</v>
      </c>
    </row>
    <row r="4022" ht="22.5" customHeight="1" spans="1:16">
      <c r="A4022" s="46" t="s">
        <v>52</v>
      </c>
      <c r="B4022" s="47" t="s">
        <v>53</v>
      </c>
      <c r="C4022" s="48">
        <v>44403</v>
      </c>
      <c r="D4022" s="47" t="str">
        <f t="shared" si="434"/>
        <v>July</v>
      </c>
      <c r="E4022" s="47">
        <f t="shared" si="435"/>
        <v>2021</v>
      </c>
      <c r="F4022" s="49">
        <v>151</v>
      </c>
      <c r="G4022" s="50">
        <v>32.01</v>
      </c>
      <c r="H4022" s="51">
        <f t="shared" si="436"/>
        <v>4833.51</v>
      </c>
      <c r="I4022" s="52">
        <v>0.12</v>
      </c>
      <c r="J4022" s="31" t="str">
        <f t="shared" si="437"/>
        <v>High (11–15%)</v>
      </c>
      <c r="K4022" s="51">
        <f t="shared" si="438"/>
        <v>580.0212</v>
      </c>
      <c r="L4022" s="51">
        <f t="shared" si="439"/>
        <v>4253.4888</v>
      </c>
      <c r="M4022" s="49">
        <v>2</v>
      </c>
      <c r="N4022" s="53">
        <f t="shared" si="440"/>
        <v>0.0132450331125828</v>
      </c>
      <c r="O4022" s="54" t="s">
        <v>32</v>
      </c>
      <c r="P4022" s="55" t="s">
        <v>30</v>
      </c>
    </row>
    <row r="4023" ht="22.5" customHeight="1" spans="1:16">
      <c r="A4023" s="36" t="s">
        <v>54</v>
      </c>
      <c r="B4023" s="37" t="s">
        <v>55</v>
      </c>
      <c r="C4023" s="38">
        <v>44403</v>
      </c>
      <c r="D4023" s="37" t="str">
        <f t="shared" si="434"/>
        <v>July</v>
      </c>
      <c r="E4023" s="37">
        <f t="shared" si="435"/>
        <v>2021</v>
      </c>
      <c r="F4023" s="39">
        <v>134</v>
      </c>
      <c r="G4023" s="40">
        <v>20.71</v>
      </c>
      <c r="H4023" s="41">
        <f t="shared" si="436"/>
        <v>2775.14</v>
      </c>
      <c r="I4023" s="42">
        <v>0.02</v>
      </c>
      <c r="J4023" s="31" t="str">
        <f t="shared" si="437"/>
        <v>Low (1–5%)</v>
      </c>
      <c r="K4023" s="41">
        <f t="shared" si="438"/>
        <v>55.5028000000002</v>
      </c>
      <c r="L4023" s="41">
        <f t="shared" si="439"/>
        <v>2719.6372</v>
      </c>
      <c r="M4023" s="39">
        <v>1</v>
      </c>
      <c r="N4023" s="43">
        <f t="shared" si="440"/>
        <v>0.00746268656716418</v>
      </c>
      <c r="O4023" s="44" t="s">
        <v>32</v>
      </c>
      <c r="P4023" s="45" t="s">
        <v>28</v>
      </c>
    </row>
    <row r="4024" ht="22.5" customHeight="1" spans="1:16">
      <c r="A4024" s="46" t="s">
        <v>63</v>
      </c>
      <c r="B4024" s="47" t="s">
        <v>57</v>
      </c>
      <c r="C4024" s="48">
        <v>44424</v>
      </c>
      <c r="D4024" s="47" t="str">
        <f t="shared" si="434"/>
        <v>August</v>
      </c>
      <c r="E4024" s="47">
        <f t="shared" si="435"/>
        <v>2021</v>
      </c>
      <c r="F4024" s="49">
        <v>135</v>
      </c>
      <c r="G4024" s="50">
        <v>38.93</v>
      </c>
      <c r="H4024" s="51">
        <f t="shared" si="436"/>
        <v>5255.55</v>
      </c>
      <c r="I4024" s="52">
        <v>0.11</v>
      </c>
      <c r="J4024" s="31" t="str">
        <f t="shared" si="437"/>
        <v>High (11–15%)</v>
      </c>
      <c r="K4024" s="51">
        <f t="shared" si="438"/>
        <v>578.1105</v>
      </c>
      <c r="L4024" s="51">
        <f t="shared" si="439"/>
        <v>4677.4395</v>
      </c>
      <c r="M4024" s="49">
        <v>3</v>
      </c>
      <c r="N4024" s="53">
        <f t="shared" si="440"/>
        <v>0.0222222222222222</v>
      </c>
      <c r="O4024" s="54" t="s">
        <v>32</v>
      </c>
      <c r="P4024" s="55" t="s">
        <v>29</v>
      </c>
    </row>
    <row r="4025" ht="22.5" customHeight="1" spans="1:16">
      <c r="A4025" s="36" t="s">
        <v>50</v>
      </c>
      <c r="B4025" s="37" t="s">
        <v>51</v>
      </c>
      <c r="C4025" s="38">
        <v>44431</v>
      </c>
      <c r="D4025" s="37" t="str">
        <f t="shared" si="434"/>
        <v>August</v>
      </c>
      <c r="E4025" s="37">
        <f t="shared" si="435"/>
        <v>2021</v>
      </c>
      <c r="F4025" s="39">
        <v>133</v>
      </c>
      <c r="G4025" s="40">
        <v>23.75</v>
      </c>
      <c r="H4025" s="41">
        <f t="shared" si="436"/>
        <v>3158.75</v>
      </c>
      <c r="I4025" s="42">
        <v>0.1</v>
      </c>
      <c r="J4025" s="31" t="str">
        <f t="shared" si="437"/>
        <v>Moderate (6–10%)</v>
      </c>
      <c r="K4025" s="41">
        <f t="shared" si="438"/>
        <v>315.875</v>
      </c>
      <c r="L4025" s="41">
        <f t="shared" si="439"/>
        <v>2842.875</v>
      </c>
      <c r="M4025" s="39">
        <v>1</v>
      </c>
      <c r="N4025" s="43">
        <f t="shared" si="440"/>
        <v>0.0075187969924812</v>
      </c>
      <c r="O4025" s="44" t="s">
        <v>31</v>
      </c>
      <c r="P4025" s="45" t="s">
        <v>29</v>
      </c>
    </row>
    <row r="4026" ht="22.5" customHeight="1" spans="1:16">
      <c r="A4026" s="46" t="s">
        <v>6</v>
      </c>
      <c r="B4026" s="47" t="s">
        <v>51</v>
      </c>
      <c r="C4026" s="48">
        <v>44445</v>
      </c>
      <c r="D4026" s="47" t="str">
        <f t="shared" si="434"/>
        <v>September</v>
      </c>
      <c r="E4026" s="47">
        <f t="shared" si="435"/>
        <v>2021</v>
      </c>
      <c r="F4026" s="49">
        <v>150</v>
      </c>
      <c r="G4026" s="50">
        <v>24.45</v>
      </c>
      <c r="H4026" s="51">
        <f t="shared" si="436"/>
        <v>3667.5</v>
      </c>
      <c r="I4026" s="52">
        <v>0.02</v>
      </c>
      <c r="J4026" s="31" t="str">
        <f t="shared" si="437"/>
        <v>Low (1–5%)</v>
      </c>
      <c r="K4026" s="51">
        <f t="shared" si="438"/>
        <v>73.3499999999999</v>
      </c>
      <c r="L4026" s="51">
        <f t="shared" si="439"/>
        <v>3594.15</v>
      </c>
      <c r="M4026" s="49">
        <v>4</v>
      </c>
      <c r="N4026" s="53">
        <f t="shared" si="440"/>
        <v>0.0266666666666667</v>
      </c>
      <c r="O4026" s="54" t="s">
        <v>31</v>
      </c>
      <c r="P4026" s="55" t="s">
        <v>28</v>
      </c>
    </row>
    <row r="4027" ht="22.5" customHeight="1" spans="1:16">
      <c r="A4027" s="36" t="s">
        <v>8</v>
      </c>
      <c r="B4027" s="37" t="s">
        <v>45</v>
      </c>
      <c r="C4027" s="38">
        <v>44459</v>
      </c>
      <c r="D4027" s="37" t="str">
        <f t="shared" si="434"/>
        <v>September</v>
      </c>
      <c r="E4027" s="37">
        <f t="shared" si="435"/>
        <v>2021</v>
      </c>
      <c r="F4027" s="39">
        <v>147</v>
      </c>
      <c r="G4027" s="40">
        <v>46.08</v>
      </c>
      <c r="H4027" s="41">
        <f t="shared" si="436"/>
        <v>6773.76</v>
      </c>
      <c r="I4027" s="42">
        <v>0.18</v>
      </c>
      <c r="J4027" s="31" t="str">
        <f t="shared" si="437"/>
        <v>Very High (16–20%)</v>
      </c>
      <c r="K4027" s="41">
        <f t="shared" si="438"/>
        <v>1219.2768</v>
      </c>
      <c r="L4027" s="41">
        <f t="shared" si="439"/>
        <v>5554.4832</v>
      </c>
      <c r="M4027" s="39">
        <v>3</v>
      </c>
      <c r="N4027" s="43">
        <f t="shared" si="440"/>
        <v>0.0204081632653061</v>
      </c>
      <c r="O4027" s="44" t="s">
        <v>33</v>
      </c>
      <c r="P4027" s="45" t="s">
        <v>28</v>
      </c>
    </row>
    <row r="4028" ht="22.5" customHeight="1" spans="1:16">
      <c r="A4028" s="46" t="s">
        <v>63</v>
      </c>
      <c r="B4028" s="47" t="s">
        <v>57</v>
      </c>
      <c r="C4028" s="48">
        <v>44473</v>
      </c>
      <c r="D4028" s="47" t="str">
        <f t="shared" si="434"/>
        <v>October</v>
      </c>
      <c r="E4028" s="47">
        <f t="shared" si="435"/>
        <v>2021</v>
      </c>
      <c r="F4028" s="49">
        <v>154</v>
      </c>
      <c r="G4028" s="50">
        <v>19.32</v>
      </c>
      <c r="H4028" s="51">
        <f t="shared" si="436"/>
        <v>2975.28</v>
      </c>
      <c r="I4028" s="52">
        <v>0.06</v>
      </c>
      <c r="J4028" s="31" t="str">
        <f t="shared" si="437"/>
        <v>Moderate (6–10%)</v>
      </c>
      <c r="K4028" s="51">
        <f t="shared" si="438"/>
        <v>178.5168</v>
      </c>
      <c r="L4028" s="51">
        <f t="shared" si="439"/>
        <v>2796.7632</v>
      </c>
      <c r="M4028" s="49">
        <v>1</v>
      </c>
      <c r="N4028" s="53">
        <f t="shared" si="440"/>
        <v>0.00649350649350649</v>
      </c>
      <c r="O4028" s="54" t="s">
        <v>32</v>
      </c>
      <c r="P4028" s="55" t="s">
        <v>29</v>
      </c>
    </row>
    <row r="4029" ht="22.5" customHeight="1" spans="1:16">
      <c r="A4029" s="36" t="s">
        <v>8</v>
      </c>
      <c r="B4029" s="37" t="s">
        <v>45</v>
      </c>
      <c r="C4029" s="38">
        <v>44536</v>
      </c>
      <c r="D4029" s="37" t="str">
        <f t="shared" si="434"/>
        <v>December</v>
      </c>
      <c r="E4029" s="37">
        <f t="shared" si="435"/>
        <v>2021</v>
      </c>
      <c r="F4029" s="39">
        <v>154</v>
      </c>
      <c r="G4029" s="40">
        <v>37.09</v>
      </c>
      <c r="H4029" s="41">
        <f t="shared" si="436"/>
        <v>5711.86</v>
      </c>
      <c r="I4029" s="42">
        <v>0.16</v>
      </c>
      <c r="J4029" s="31" t="str">
        <f t="shared" si="437"/>
        <v>Very High (16–20%)</v>
      </c>
      <c r="K4029" s="41">
        <f t="shared" si="438"/>
        <v>913.8976</v>
      </c>
      <c r="L4029" s="41">
        <f t="shared" si="439"/>
        <v>4797.9624</v>
      </c>
      <c r="M4029" s="39">
        <v>2</v>
      </c>
      <c r="N4029" s="43">
        <f t="shared" si="440"/>
        <v>0.012987012987013</v>
      </c>
      <c r="O4029" s="44" t="s">
        <v>31</v>
      </c>
      <c r="P4029" s="45" t="s">
        <v>29</v>
      </c>
    </row>
    <row r="4030" ht="22.5" customHeight="1" spans="1:16">
      <c r="A4030" s="46" t="s">
        <v>56</v>
      </c>
      <c r="B4030" s="47" t="s">
        <v>57</v>
      </c>
      <c r="C4030" s="48">
        <v>44536</v>
      </c>
      <c r="D4030" s="47" t="str">
        <f t="shared" si="434"/>
        <v>December</v>
      </c>
      <c r="E4030" s="47">
        <f t="shared" si="435"/>
        <v>2021</v>
      </c>
      <c r="F4030" s="49">
        <v>132</v>
      </c>
      <c r="G4030" s="50">
        <v>31.39</v>
      </c>
      <c r="H4030" s="51">
        <f t="shared" si="436"/>
        <v>4143.48</v>
      </c>
      <c r="I4030" s="52">
        <v>0.06</v>
      </c>
      <c r="J4030" s="31" t="str">
        <f t="shared" si="437"/>
        <v>Moderate (6–10%)</v>
      </c>
      <c r="K4030" s="51">
        <f t="shared" si="438"/>
        <v>248.6088</v>
      </c>
      <c r="L4030" s="51">
        <f t="shared" si="439"/>
        <v>3894.8712</v>
      </c>
      <c r="M4030" s="49">
        <v>1</v>
      </c>
      <c r="N4030" s="53">
        <f t="shared" si="440"/>
        <v>0.00757575757575758</v>
      </c>
      <c r="O4030" s="54" t="s">
        <v>33</v>
      </c>
      <c r="P4030" s="55" t="s">
        <v>28</v>
      </c>
    </row>
    <row r="4031" ht="22.5" customHeight="1" spans="1:16">
      <c r="A4031" s="36" t="s">
        <v>6</v>
      </c>
      <c r="B4031" s="37" t="s">
        <v>51</v>
      </c>
      <c r="C4031" s="38">
        <v>44571</v>
      </c>
      <c r="D4031" s="37" t="str">
        <f t="shared" si="434"/>
        <v>January</v>
      </c>
      <c r="E4031" s="37">
        <f t="shared" si="435"/>
        <v>2022</v>
      </c>
      <c r="F4031" s="39">
        <v>149</v>
      </c>
      <c r="G4031" s="40">
        <v>20.72</v>
      </c>
      <c r="H4031" s="41">
        <f t="shared" si="436"/>
        <v>3087.28</v>
      </c>
      <c r="I4031" s="42">
        <v>0.03</v>
      </c>
      <c r="J4031" s="31" t="str">
        <f t="shared" si="437"/>
        <v>Low (1–5%)</v>
      </c>
      <c r="K4031" s="41">
        <f t="shared" si="438"/>
        <v>92.6184000000003</v>
      </c>
      <c r="L4031" s="41">
        <f t="shared" si="439"/>
        <v>2994.6616</v>
      </c>
      <c r="M4031" s="39">
        <v>3</v>
      </c>
      <c r="N4031" s="43">
        <f t="shared" si="440"/>
        <v>0.0201342281879195</v>
      </c>
      <c r="O4031" s="44" t="s">
        <v>31</v>
      </c>
      <c r="P4031" s="45" t="s">
        <v>29</v>
      </c>
    </row>
    <row r="4032" ht="22.5" customHeight="1" spans="1:16">
      <c r="A4032" s="46" t="s">
        <v>52</v>
      </c>
      <c r="B4032" s="47" t="s">
        <v>53</v>
      </c>
      <c r="C4032" s="48">
        <v>44578</v>
      </c>
      <c r="D4032" s="47" t="str">
        <f t="shared" si="434"/>
        <v>January</v>
      </c>
      <c r="E4032" s="47">
        <f t="shared" si="435"/>
        <v>2022</v>
      </c>
      <c r="F4032" s="49">
        <v>171</v>
      </c>
      <c r="G4032" s="50">
        <v>46.12</v>
      </c>
      <c r="H4032" s="51">
        <f t="shared" si="436"/>
        <v>7886.52</v>
      </c>
      <c r="I4032" s="52">
        <v>0.09</v>
      </c>
      <c r="J4032" s="31" t="str">
        <f t="shared" si="437"/>
        <v>Moderate (6–10%)</v>
      </c>
      <c r="K4032" s="51">
        <f t="shared" si="438"/>
        <v>709.7868</v>
      </c>
      <c r="L4032" s="51">
        <f t="shared" si="439"/>
        <v>7176.7332</v>
      </c>
      <c r="M4032" s="49">
        <v>1</v>
      </c>
      <c r="N4032" s="53">
        <f t="shared" si="440"/>
        <v>0.00584795321637427</v>
      </c>
      <c r="O4032" s="54" t="s">
        <v>31</v>
      </c>
      <c r="P4032" s="55" t="s">
        <v>30</v>
      </c>
    </row>
    <row r="4033" ht="22.5" customHeight="1" spans="1:16">
      <c r="A4033" s="36" t="s">
        <v>59</v>
      </c>
      <c r="B4033" s="37" t="s">
        <v>60</v>
      </c>
      <c r="C4033" s="38">
        <v>44578</v>
      </c>
      <c r="D4033" s="37" t="str">
        <f t="shared" si="434"/>
        <v>January</v>
      </c>
      <c r="E4033" s="37">
        <f t="shared" si="435"/>
        <v>2022</v>
      </c>
      <c r="F4033" s="39">
        <v>131</v>
      </c>
      <c r="G4033" s="40">
        <v>51.86</v>
      </c>
      <c r="H4033" s="41">
        <f t="shared" si="436"/>
        <v>6793.66</v>
      </c>
      <c r="I4033" s="42">
        <v>0.11</v>
      </c>
      <c r="J4033" s="31" t="str">
        <f t="shared" si="437"/>
        <v>High (11–15%)</v>
      </c>
      <c r="K4033" s="41">
        <f t="shared" si="438"/>
        <v>747.3026</v>
      </c>
      <c r="L4033" s="41">
        <f t="shared" si="439"/>
        <v>6046.3574</v>
      </c>
      <c r="M4033" s="39">
        <v>3</v>
      </c>
      <c r="N4033" s="43">
        <f t="shared" si="440"/>
        <v>0.0229007633587786</v>
      </c>
      <c r="O4033" s="44" t="s">
        <v>31</v>
      </c>
      <c r="P4033" s="45" t="s">
        <v>29</v>
      </c>
    </row>
    <row r="4034" ht="22.5" customHeight="1" spans="1:16">
      <c r="A4034" s="46" t="s">
        <v>50</v>
      </c>
      <c r="B4034" s="47" t="s">
        <v>51</v>
      </c>
      <c r="C4034" s="48">
        <v>44592</v>
      </c>
      <c r="D4034" s="47" t="str">
        <f t="shared" si="434"/>
        <v>January</v>
      </c>
      <c r="E4034" s="47">
        <f t="shared" si="435"/>
        <v>2022</v>
      </c>
      <c r="F4034" s="49">
        <v>137</v>
      </c>
      <c r="G4034" s="50">
        <v>21.17</v>
      </c>
      <c r="H4034" s="51">
        <f t="shared" si="436"/>
        <v>2900.29</v>
      </c>
      <c r="I4034" s="52">
        <v>0.24</v>
      </c>
      <c r="J4034" s="31" t="str">
        <f t="shared" si="437"/>
        <v>Maximum (21–25%)</v>
      </c>
      <c r="K4034" s="51">
        <f t="shared" si="438"/>
        <v>696.0696</v>
      </c>
      <c r="L4034" s="51">
        <f t="shared" si="439"/>
        <v>2204.2204</v>
      </c>
      <c r="M4034" s="49">
        <v>3</v>
      </c>
      <c r="N4034" s="53">
        <f t="shared" si="440"/>
        <v>0.0218978102189781</v>
      </c>
      <c r="O4034" s="54" t="s">
        <v>32</v>
      </c>
      <c r="P4034" s="55" t="s">
        <v>28</v>
      </c>
    </row>
    <row r="4035" ht="22.5" customHeight="1" spans="1:16">
      <c r="A4035" s="36" t="s">
        <v>56</v>
      </c>
      <c r="B4035" s="37" t="s">
        <v>57</v>
      </c>
      <c r="C4035" s="38">
        <v>44599</v>
      </c>
      <c r="D4035" s="37" t="str">
        <f t="shared" ref="D4035:D4098" si="441">TEXT(C4035,"mmmm")</f>
        <v>February</v>
      </c>
      <c r="E4035" s="37">
        <f t="shared" ref="E4035:E4098" si="442">YEAR(C4035)</f>
        <v>2022</v>
      </c>
      <c r="F4035" s="39">
        <v>165</v>
      </c>
      <c r="G4035" s="40">
        <v>11.67</v>
      </c>
      <c r="H4035" s="41">
        <f t="shared" ref="H4035:H4098" si="443">F4035*G4035</f>
        <v>1925.55</v>
      </c>
      <c r="I4035" s="42">
        <v>0.23</v>
      </c>
      <c r="J4035" s="31" t="str">
        <f t="shared" ref="J4035:J4098" si="444">IF(I4035=0,"No Discount",IF(I4035&lt;=0.05,"Low (1–5%)",IF(I4035&lt;=0.1,"Moderate (6–10%)",IF(I4035&lt;=0.15,"High (11–15%)",IF(I4035&lt;=0.2,"Very High (16–20%)","Maximum (21–25%)")))))</f>
        <v>Maximum (21–25%)</v>
      </c>
      <c r="K4035" s="41">
        <f t="shared" ref="K4035:K4098" si="445">H4035-L4035</f>
        <v>442.8765</v>
      </c>
      <c r="L4035" s="41">
        <f t="shared" ref="L4035:L4098" si="446">H4035*(1-I4035)</f>
        <v>1482.6735</v>
      </c>
      <c r="M4035" s="39">
        <v>0</v>
      </c>
      <c r="N4035" s="43">
        <f t="shared" ref="N4035:N4098" si="447">M4035/F4035</f>
        <v>0</v>
      </c>
      <c r="O4035" s="44" t="s">
        <v>32</v>
      </c>
      <c r="P4035" s="45" t="s">
        <v>29</v>
      </c>
    </row>
    <row r="4036" ht="22.5" customHeight="1" spans="1:16">
      <c r="A4036" s="46" t="s">
        <v>8</v>
      </c>
      <c r="B4036" s="47" t="s">
        <v>45</v>
      </c>
      <c r="C4036" s="48">
        <v>44613</v>
      </c>
      <c r="D4036" s="47" t="str">
        <f t="shared" si="441"/>
        <v>February</v>
      </c>
      <c r="E4036" s="47">
        <f t="shared" si="442"/>
        <v>2022</v>
      </c>
      <c r="F4036" s="49">
        <v>126</v>
      </c>
      <c r="G4036" s="50">
        <v>34.29</v>
      </c>
      <c r="H4036" s="51">
        <f t="shared" si="443"/>
        <v>4320.54</v>
      </c>
      <c r="I4036" s="52">
        <v>0.11</v>
      </c>
      <c r="J4036" s="31" t="str">
        <f t="shared" si="444"/>
        <v>High (11–15%)</v>
      </c>
      <c r="K4036" s="51">
        <f t="shared" si="445"/>
        <v>475.2594</v>
      </c>
      <c r="L4036" s="51">
        <f t="shared" si="446"/>
        <v>3845.2806</v>
      </c>
      <c r="M4036" s="49">
        <v>2</v>
      </c>
      <c r="N4036" s="53">
        <f t="shared" si="447"/>
        <v>0.0158730158730159</v>
      </c>
      <c r="O4036" s="54" t="s">
        <v>31</v>
      </c>
      <c r="P4036" s="55" t="s">
        <v>29</v>
      </c>
    </row>
    <row r="4037" ht="22.5" customHeight="1" spans="1:16">
      <c r="A4037" s="36" t="s">
        <v>48</v>
      </c>
      <c r="B4037" s="37" t="s">
        <v>49</v>
      </c>
      <c r="C4037" s="38">
        <v>44613</v>
      </c>
      <c r="D4037" s="37" t="str">
        <f t="shared" si="441"/>
        <v>February</v>
      </c>
      <c r="E4037" s="37">
        <f t="shared" si="442"/>
        <v>2022</v>
      </c>
      <c r="F4037" s="39">
        <v>156</v>
      </c>
      <c r="G4037" s="40">
        <v>32.06</v>
      </c>
      <c r="H4037" s="41">
        <f t="shared" si="443"/>
        <v>5001.36</v>
      </c>
      <c r="I4037" s="42">
        <v>0.03</v>
      </c>
      <c r="J4037" s="31" t="str">
        <f t="shared" si="444"/>
        <v>Low (1–5%)</v>
      </c>
      <c r="K4037" s="41">
        <f t="shared" si="445"/>
        <v>150.0408</v>
      </c>
      <c r="L4037" s="41">
        <f t="shared" si="446"/>
        <v>4851.3192</v>
      </c>
      <c r="M4037" s="39">
        <v>1</v>
      </c>
      <c r="N4037" s="43">
        <f t="shared" si="447"/>
        <v>0.00641025641025641</v>
      </c>
      <c r="O4037" s="44" t="s">
        <v>31</v>
      </c>
      <c r="P4037" s="45" t="s">
        <v>29</v>
      </c>
    </row>
    <row r="4038" ht="22.5" customHeight="1" spans="1:16">
      <c r="A4038" s="46" t="s">
        <v>9</v>
      </c>
      <c r="B4038" s="47" t="s">
        <v>62</v>
      </c>
      <c r="C4038" s="48">
        <v>44620</v>
      </c>
      <c r="D4038" s="47" t="str">
        <f t="shared" si="441"/>
        <v>February</v>
      </c>
      <c r="E4038" s="47">
        <f t="shared" si="442"/>
        <v>2022</v>
      </c>
      <c r="F4038" s="49">
        <v>179</v>
      </c>
      <c r="G4038" s="50">
        <v>45.42</v>
      </c>
      <c r="H4038" s="51">
        <f t="shared" si="443"/>
        <v>8130.18</v>
      </c>
      <c r="I4038" s="52">
        <v>0.03</v>
      </c>
      <c r="J4038" s="31" t="str">
        <f t="shared" si="444"/>
        <v>Low (1–5%)</v>
      </c>
      <c r="K4038" s="51">
        <f t="shared" si="445"/>
        <v>243.905400000001</v>
      </c>
      <c r="L4038" s="51">
        <f t="shared" si="446"/>
        <v>7886.2746</v>
      </c>
      <c r="M4038" s="49">
        <v>0</v>
      </c>
      <c r="N4038" s="53">
        <f t="shared" si="447"/>
        <v>0</v>
      </c>
      <c r="O4038" s="54" t="s">
        <v>31</v>
      </c>
      <c r="P4038" s="55" t="s">
        <v>30</v>
      </c>
    </row>
    <row r="4039" ht="22.5" customHeight="1" spans="1:16">
      <c r="A4039" s="36" t="s">
        <v>61</v>
      </c>
      <c r="B4039" s="37" t="s">
        <v>62</v>
      </c>
      <c r="C4039" s="38">
        <v>44669</v>
      </c>
      <c r="D4039" s="37" t="str">
        <f t="shared" si="441"/>
        <v>April</v>
      </c>
      <c r="E4039" s="37">
        <f t="shared" si="442"/>
        <v>2022</v>
      </c>
      <c r="F4039" s="39">
        <v>174</v>
      </c>
      <c r="G4039" s="40">
        <v>16.51</v>
      </c>
      <c r="H4039" s="41">
        <f t="shared" si="443"/>
        <v>2872.74</v>
      </c>
      <c r="I4039" s="42">
        <v>0.13</v>
      </c>
      <c r="J4039" s="31" t="str">
        <f t="shared" si="444"/>
        <v>High (11–15%)</v>
      </c>
      <c r="K4039" s="41">
        <f t="shared" si="445"/>
        <v>373.4562</v>
      </c>
      <c r="L4039" s="41">
        <f t="shared" si="446"/>
        <v>2499.2838</v>
      </c>
      <c r="M4039" s="39">
        <v>0</v>
      </c>
      <c r="N4039" s="43">
        <f t="shared" si="447"/>
        <v>0</v>
      </c>
      <c r="O4039" s="44" t="s">
        <v>32</v>
      </c>
      <c r="P4039" s="45" t="s">
        <v>29</v>
      </c>
    </row>
    <row r="4040" ht="22.5" customHeight="1" spans="1:16">
      <c r="A4040" s="46" t="s">
        <v>54</v>
      </c>
      <c r="B4040" s="47" t="s">
        <v>55</v>
      </c>
      <c r="C4040" s="48">
        <v>44669</v>
      </c>
      <c r="D4040" s="47" t="str">
        <f t="shared" si="441"/>
        <v>April</v>
      </c>
      <c r="E4040" s="47">
        <f t="shared" si="442"/>
        <v>2022</v>
      </c>
      <c r="F4040" s="49">
        <v>137</v>
      </c>
      <c r="G4040" s="50">
        <v>30.8</v>
      </c>
      <c r="H4040" s="51">
        <f t="shared" si="443"/>
        <v>4219.6</v>
      </c>
      <c r="I4040" s="52">
        <v>0.02</v>
      </c>
      <c r="J4040" s="31" t="str">
        <f t="shared" si="444"/>
        <v>Low (1–5%)</v>
      </c>
      <c r="K4040" s="51">
        <f t="shared" si="445"/>
        <v>84.3919999999998</v>
      </c>
      <c r="L4040" s="51">
        <f t="shared" si="446"/>
        <v>4135.208</v>
      </c>
      <c r="M4040" s="49">
        <v>1</v>
      </c>
      <c r="N4040" s="53">
        <f t="shared" si="447"/>
        <v>0.0072992700729927</v>
      </c>
      <c r="O4040" s="54" t="s">
        <v>32</v>
      </c>
      <c r="P4040" s="55" t="s">
        <v>28</v>
      </c>
    </row>
    <row r="4041" ht="22.5" customHeight="1" spans="1:16">
      <c r="A4041" s="36" t="s">
        <v>46</v>
      </c>
      <c r="B4041" s="37" t="s">
        <v>47</v>
      </c>
      <c r="C4041" s="38">
        <v>44697</v>
      </c>
      <c r="D4041" s="37" t="str">
        <f t="shared" si="441"/>
        <v>May</v>
      </c>
      <c r="E4041" s="37">
        <f t="shared" si="442"/>
        <v>2022</v>
      </c>
      <c r="F4041" s="39">
        <v>161</v>
      </c>
      <c r="G4041" s="40">
        <v>26.77</v>
      </c>
      <c r="H4041" s="41">
        <f t="shared" si="443"/>
        <v>4309.97</v>
      </c>
      <c r="I4041" s="42">
        <v>0.06</v>
      </c>
      <c r="J4041" s="31" t="str">
        <f t="shared" si="444"/>
        <v>Moderate (6–10%)</v>
      </c>
      <c r="K4041" s="41">
        <f t="shared" si="445"/>
        <v>258.5982</v>
      </c>
      <c r="L4041" s="41">
        <f t="shared" si="446"/>
        <v>4051.3718</v>
      </c>
      <c r="M4041" s="39">
        <v>2</v>
      </c>
      <c r="N4041" s="43">
        <f t="shared" si="447"/>
        <v>0.0124223602484472</v>
      </c>
      <c r="O4041" s="44" t="s">
        <v>32</v>
      </c>
      <c r="P4041" s="45" t="s">
        <v>28</v>
      </c>
    </row>
    <row r="4042" ht="22.5" customHeight="1" spans="1:16">
      <c r="A4042" s="46" t="s">
        <v>54</v>
      </c>
      <c r="B4042" s="47" t="s">
        <v>55</v>
      </c>
      <c r="C4042" s="48">
        <v>44704</v>
      </c>
      <c r="D4042" s="47" t="str">
        <f t="shared" si="441"/>
        <v>May</v>
      </c>
      <c r="E4042" s="47">
        <f t="shared" si="442"/>
        <v>2022</v>
      </c>
      <c r="F4042" s="49">
        <v>142</v>
      </c>
      <c r="G4042" s="50">
        <v>47.55</v>
      </c>
      <c r="H4042" s="51">
        <f t="shared" si="443"/>
        <v>6752.1</v>
      </c>
      <c r="I4042" s="52">
        <v>0.15</v>
      </c>
      <c r="J4042" s="31" t="str">
        <f t="shared" si="444"/>
        <v>High (11–15%)</v>
      </c>
      <c r="K4042" s="51">
        <f t="shared" si="445"/>
        <v>1012.815</v>
      </c>
      <c r="L4042" s="51">
        <f t="shared" si="446"/>
        <v>5739.285</v>
      </c>
      <c r="M4042" s="49">
        <v>2</v>
      </c>
      <c r="N4042" s="53">
        <f t="shared" si="447"/>
        <v>0.0140845070422535</v>
      </c>
      <c r="O4042" s="54" t="s">
        <v>32</v>
      </c>
      <c r="P4042" s="55" t="s">
        <v>28</v>
      </c>
    </row>
    <row r="4043" ht="22.5" customHeight="1" spans="1:16">
      <c r="A4043" s="36" t="s">
        <v>46</v>
      </c>
      <c r="B4043" s="37" t="s">
        <v>47</v>
      </c>
      <c r="C4043" s="38">
        <v>44718</v>
      </c>
      <c r="D4043" s="37" t="str">
        <f t="shared" si="441"/>
        <v>June</v>
      </c>
      <c r="E4043" s="37">
        <f t="shared" si="442"/>
        <v>2022</v>
      </c>
      <c r="F4043" s="39">
        <v>159</v>
      </c>
      <c r="G4043" s="40">
        <v>29.67</v>
      </c>
      <c r="H4043" s="41">
        <f t="shared" si="443"/>
        <v>4717.53</v>
      </c>
      <c r="I4043" s="42">
        <v>0.22</v>
      </c>
      <c r="J4043" s="31" t="str">
        <f t="shared" si="444"/>
        <v>Maximum (21–25%)</v>
      </c>
      <c r="K4043" s="41">
        <f t="shared" si="445"/>
        <v>1037.8566</v>
      </c>
      <c r="L4043" s="41">
        <f t="shared" si="446"/>
        <v>3679.6734</v>
      </c>
      <c r="M4043" s="39">
        <v>1</v>
      </c>
      <c r="N4043" s="43">
        <f t="shared" si="447"/>
        <v>0.00628930817610063</v>
      </c>
      <c r="O4043" s="44" t="s">
        <v>33</v>
      </c>
      <c r="P4043" s="45" t="s">
        <v>29</v>
      </c>
    </row>
    <row r="4044" ht="22.5" customHeight="1" spans="1:16">
      <c r="A4044" s="46" t="s">
        <v>64</v>
      </c>
      <c r="B4044" s="47" t="s">
        <v>65</v>
      </c>
      <c r="C4044" s="48">
        <v>44795</v>
      </c>
      <c r="D4044" s="47" t="str">
        <f t="shared" si="441"/>
        <v>August</v>
      </c>
      <c r="E4044" s="47">
        <f t="shared" si="442"/>
        <v>2022</v>
      </c>
      <c r="F4044" s="49">
        <v>135</v>
      </c>
      <c r="G4044" s="50">
        <v>32.97</v>
      </c>
      <c r="H4044" s="51">
        <f t="shared" si="443"/>
        <v>4450.95</v>
      </c>
      <c r="I4044" s="52">
        <v>0.12</v>
      </c>
      <c r="J4044" s="31" t="str">
        <f t="shared" si="444"/>
        <v>High (11–15%)</v>
      </c>
      <c r="K4044" s="51">
        <f t="shared" si="445"/>
        <v>534.114</v>
      </c>
      <c r="L4044" s="51">
        <f t="shared" si="446"/>
        <v>3916.836</v>
      </c>
      <c r="M4044" s="49">
        <v>4</v>
      </c>
      <c r="N4044" s="53">
        <f t="shared" si="447"/>
        <v>0.0296296296296296</v>
      </c>
      <c r="O4044" s="54" t="s">
        <v>33</v>
      </c>
      <c r="P4044" s="55" t="s">
        <v>30</v>
      </c>
    </row>
    <row r="4045" ht="22.5" customHeight="1" spans="1:16">
      <c r="A4045" s="36" t="s">
        <v>46</v>
      </c>
      <c r="B4045" s="37" t="s">
        <v>47</v>
      </c>
      <c r="C4045" s="38">
        <v>44816</v>
      </c>
      <c r="D4045" s="37" t="str">
        <f t="shared" si="441"/>
        <v>September</v>
      </c>
      <c r="E4045" s="37">
        <f t="shared" si="442"/>
        <v>2022</v>
      </c>
      <c r="F4045" s="39">
        <v>145</v>
      </c>
      <c r="G4045" s="40">
        <v>20.09</v>
      </c>
      <c r="H4045" s="41">
        <f t="shared" si="443"/>
        <v>2913.05</v>
      </c>
      <c r="I4045" s="42">
        <v>0.08</v>
      </c>
      <c r="J4045" s="31" t="str">
        <f t="shared" si="444"/>
        <v>Moderate (6–10%)</v>
      </c>
      <c r="K4045" s="41">
        <f t="shared" si="445"/>
        <v>233.044</v>
      </c>
      <c r="L4045" s="41">
        <f t="shared" si="446"/>
        <v>2680.006</v>
      </c>
      <c r="M4045" s="39">
        <v>2</v>
      </c>
      <c r="N4045" s="43">
        <f t="shared" si="447"/>
        <v>0.0137931034482759</v>
      </c>
      <c r="O4045" s="44" t="s">
        <v>31</v>
      </c>
      <c r="P4045" s="45" t="s">
        <v>29</v>
      </c>
    </row>
    <row r="4046" ht="22.5" customHeight="1" spans="1:16">
      <c r="A4046" s="46" t="s">
        <v>50</v>
      </c>
      <c r="B4046" s="47" t="s">
        <v>51</v>
      </c>
      <c r="C4046" s="48">
        <v>44830</v>
      </c>
      <c r="D4046" s="47" t="str">
        <f t="shared" si="441"/>
        <v>September</v>
      </c>
      <c r="E4046" s="47">
        <f t="shared" si="442"/>
        <v>2022</v>
      </c>
      <c r="F4046" s="49">
        <v>135</v>
      </c>
      <c r="G4046" s="50">
        <v>59.25</v>
      </c>
      <c r="H4046" s="51">
        <f t="shared" si="443"/>
        <v>7998.75</v>
      </c>
      <c r="I4046" s="52">
        <v>0.04</v>
      </c>
      <c r="J4046" s="31" t="str">
        <f t="shared" si="444"/>
        <v>Low (1–5%)</v>
      </c>
      <c r="K4046" s="51">
        <f t="shared" si="445"/>
        <v>319.950000000001</v>
      </c>
      <c r="L4046" s="51">
        <f t="shared" si="446"/>
        <v>7678.8</v>
      </c>
      <c r="M4046" s="49">
        <v>1</v>
      </c>
      <c r="N4046" s="53">
        <f t="shared" si="447"/>
        <v>0.00740740740740741</v>
      </c>
      <c r="O4046" s="54" t="s">
        <v>32</v>
      </c>
      <c r="P4046" s="55" t="s">
        <v>28</v>
      </c>
    </row>
    <row r="4047" ht="22.5" customHeight="1" spans="1:16">
      <c r="A4047" s="36" t="s">
        <v>64</v>
      </c>
      <c r="B4047" s="37" t="s">
        <v>65</v>
      </c>
      <c r="C4047" s="38">
        <v>44858</v>
      </c>
      <c r="D4047" s="37" t="str">
        <f t="shared" si="441"/>
        <v>October</v>
      </c>
      <c r="E4047" s="37">
        <f t="shared" si="442"/>
        <v>2022</v>
      </c>
      <c r="F4047" s="39">
        <v>153</v>
      </c>
      <c r="G4047" s="40">
        <v>22.89</v>
      </c>
      <c r="H4047" s="41">
        <f t="shared" si="443"/>
        <v>3502.17</v>
      </c>
      <c r="I4047" s="42">
        <v>0.02</v>
      </c>
      <c r="J4047" s="31" t="str">
        <f t="shared" si="444"/>
        <v>Low (1–5%)</v>
      </c>
      <c r="K4047" s="41">
        <f t="shared" si="445"/>
        <v>70.0434</v>
      </c>
      <c r="L4047" s="41">
        <f t="shared" si="446"/>
        <v>3432.1266</v>
      </c>
      <c r="M4047" s="39">
        <v>1</v>
      </c>
      <c r="N4047" s="43">
        <f t="shared" si="447"/>
        <v>0.0065359477124183</v>
      </c>
      <c r="O4047" s="44" t="s">
        <v>33</v>
      </c>
      <c r="P4047" s="45" t="s">
        <v>29</v>
      </c>
    </row>
    <row r="4048" ht="22.5" customHeight="1" spans="1:16">
      <c r="A4048" s="46" t="s">
        <v>6</v>
      </c>
      <c r="B4048" s="47" t="s">
        <v>51</v>
      </c>
      <c r="C4048" s="48">
        <v>44865</v>
      </c>
      <c r="D4048" s="47" t="str">
        <f t="shared" si="441"/>
        <v>October</v>
      </c>
      <c r="E4048" s="47">
        <f t="shared" si="442"/>
        <v>2022</v>
      </c>
      <c r="F4048" s="49">
        <v>165</v>
      </c>
      <c r="G4048" s="50">
        <v>47.93</v>
      </c>
      <c r="H4048" s="51">
        <f t="shared" si="443"/>
        <v>7908.45</v>
      </c>
      <c r="I4048" s="52">
        <v>0.07</v>
      </c>
      <c r="J4048" s="31" t="str">
        <f t="shared" si="444"/>
        <v>Moderate (6–10%)</v>
      </c>
      <c r="K4048" s="51">
        <f t="shared" si="445"/>
        <v>553.5915</v>
      </c>
      <c r="L4048" s="51">
        <f t="shared" si="446"/>
        <v>7354.8585</v>
      </c>
      <c r="M4048" s="49">
        <v>0</v>
      </c>
      <c r="N4048" s="53">
        <f t="shared" si="447"/>
        <v>0</v>
      </c>
      <c r="O4048" s="54" t="s">
        <v>31</v>
      </c>
      <c r="P4048" s="55" t="s">
        <v>29</v>
      </c>
    </row>
    <row r="4049" ht="22.5" customHeight="1" spans="1:16">
      <c r="A4049" s="36" t="s">
        <v>10</v>
      </c>
      <c r="B4049" s="37" t="s">
        <v>62</v>
      </c>
      <c r="C4049" s="38">
        <v>44865</v>
      </c>
      <c r="D4049" s="37" t="str">
        <f t="shared" si="441"/>
        <v>October</v>
      </c>
      <c r="E4049" s="37">
        <f t="shared" si="442"/>
        <v>2022</v>
      </c>
      <c r="F4049" s="39">
        <v>160</v>
      </c>
      <c r="G4049" s="40">
        <v>59.78</v>
      </c>
      <c r="H4049" s="41">
        <f t="shared" si="443"/>
        <v>9564.8</v>
      </c>
      <c r="I4049" s="42">
        <v>0.03</v>
      </c>
      <c r="J4049" s="31" t="str">
        <f t="shared" si="444"/>
        <v>Low (1–5%)</v>
      </c>
      <c r="K4049" s="41">
        <f t="shared" si="445"/>
        <v>286.944</v>
      </c>
      <c r="L4049" s="41">
        <f t="shared" si="446"/>
        <v>9277.856</v>
      </c>
      <c r="M4049" s="39">
        <v>3</v>
      </c>
      <c r="N4049" s="43">
        <f t="shared" si="447"/>
        <v>0.01875</v>
      </c>
      <c r="O4049" s="44" t="s">
        <v>31</v>
      </c>
      <c r="P4049" s="45" t="s">
        <v>30</v>
      </c>
    </row>
    <row r="4050" ht="22.5" customHeight="1" spans="1:16">
      <c r="A4050" s="46" t="s">
        <v>48</v>
      </c>
      <c r="B4050" s="47" t="s">
        <v>49</v>
      </c>
      <c r="C4050" s="48">
        <v>44865</v>
      </c>
      <c r="D4050" s="47" t="str">
        <f t="shared" si="441"/>
        <v>October</v>
      </c>
      <c r="E4050" s="47">
        <f t="shared" si="442"/>
        <v>2022</v>
      </c>
      <c r="F4050" s="49">
        <v>157</v>
      </c>
      <c r="G4050" s="50">
        <v>42.49</v>
      </c>
      <c r="H4050" s="51">
        <f t="shared" si="443"/>
        <v>6670.93</v>
      </c>
      <c r="I4050" s="52">
        <v>0.1</v>
      </c>
      <c r="J4050" s="31" t="str">
        <f t="shared" si="444"/>
        <v>Moderate (6–10%)</v>
      </c>
      <c r="K4050" s="51">
        <f t="shared" si="445"/>
        <v>667.093</v>
      </c>
      <c r="L4050" s="51">
        <f t="shared" si="446"/>
        <v>6003.837</v>
      </c>
      <c r="M4050" s="49">
        <v>0</v>
      </c>
      <c r="N4050" s="53">
        <f t="shared" si="447"/>
        <v>0</v>
      </c>
      <c r="O4050" s="54" t="s">
        <v>31</v>
      </c>
      <c r="P4050" s="55" t="s">
        <v>30</v>
      </c>
    </row>
    <row r="4051" ht="22.5" customHeight="1" spans="1:16">
      <c r="A4051" s="36" t="s">
        <v>52</v>
      </c>
      <c r="B4051" s="37" t="s">
        <v>53</v>
      </c>
      <c r="C4051" s="38">
        <v>44886</v>
      </c>
      <c r="D4051" s="37" t="str">
        <f t="shared" si="441"/>
        <v>November</v>
      </c>
      <c r="E4051" s="37">
        <f t="shared" si="442"/>
        <v>2022</v>
      </c>
      <c r="F4051" s="39">
        <v>156</v>
      </c>
      <c r="G4051" s="40">
        <v>46.07</v>
      </c>
      <c r="H4051" s="41">
        <f t="shared" si="443"/>
        <v>7186.92</v>
      </c>
      <c r="I4051" s="42">
        <v>0.24</v>
      </c>
      <c r="J4051" s="31" t="str">
        <f t="shared" si="444"/>
        <v>Maximum (21–25%)</v>
      </c>
      <c r="K4051" s="41">
        <f t="shared" si="445"/>
        <v>1724.8608</v>
      </c>
      <c r="L4051" s="41">
        <f t="shared" si="446"/>
        <v>5462.0592</v>
      </c>
      <c r="M4051" s="39">
        <v>1</v>
      </c>
      <c r="N4051" s="43">
        <f t="shared" si="447"/>
        <v>0.00641025641025641</v>
      </c>
      <c r="O4051" s="44" t="s">
        <v>33</v>
      </c>
      <c r="P4051" s="45" t="s">
        <v>30</v>
      </c>
    </row>
    <row r="4052" ht="22.5" customHeight="1" spans="1:16">
      <c r="A4052" s="46" t="s">
        <v>63</v>
      </c>
      <c r="B4052" s="47" t="s">
        <v>57</v>
      </c>
      <c r="C4052" s="48">
        <v>44914</v>
      </c>
      <c r="D4052" s="47" t="str">
        <f t="shared" si="441"/>
        <v>December</v>
      </c>
      <c r="E4052" s="47">
        <f t="shared" si="442"/>
        <v>2022</v>
      </c>
      <c r="F4052" s="49">
        <v>171</v>
      </c>
      <c r="G4052" s="50">
        <v>33.39</v>
      </c>
      <c r="H4052" s="51">
        <f t="shared" si="443"/>
        <v>5709.69</v>
      </c>
      <c r="I4052" s="52">
        <v>0.13</v>
      </c>
      <c r="J4052" s="31" t="str">
        <f t="shared" si="444"/>
        <v>High (11–15%)</v>
      </c>
      <c r="K4052" s="51">
        <f t="shared" si="445"/>
        <v>742.259700000001</v>
      </c>
      <c r="L4052" s="51">
        <f t="shared" si="446"/>
        <v>4967.4303</v>
      </c>
      <c r="M4052" s="49">
        <v>3</v>
      </c>
      <c r="N4052" s="53">
        <f t="shared" si="447"/>
        <v>0.0175438596491228</v>
      </c>
      <c r="O4052" s="54" t="s">
        <v>32</v>
      </c>
      <c r="P4052" s="55" t="s">
        <v>28</v>
      </c>
    </row>
    <row r="4053" ht="22.5" customHeight="1" spans="1:16">
      <c r="A4053" s="36" t="s">
        <v>48</v>
      </c>
      <c r="B4053" s="37" t="s">
        <v>49</v>
      </c>
      <c r="C4053" s="38">
        <v>44914</v>
      </c>
      <c r="D4053" s="37" t="str">
        <f t="shared" si="441"/>
        <v>December</v>
      </c>
      <c r="E4053" s="37">
        <f t="shared" si="442"/>
        <v>2022</v>
      </c>
      <c r="F4053" s="39">
        <v>147</v>
      </c>
      <c r="G4053" s="40">
        <v>18.03</v>
      </c>
      <c r="H4053" s="41">
        <f t="shared" si="443"/>
        <v>2650.41</v>
      </c>
      <c r="I4053" s="42">
        <v>0.2</v>
      </c>
      <c r="J4053" s="31" t="str">
        <f t="shared" si="444"/>
        <v>Very High (16–20%)</v>
      </c>
      <c r="K4053" s="41">
        <f t="shared" si="445"/>
        <v>530.082</v>
      </c>
      <c r="L4053" s="41">
        <f t="shared" si="446"/>
        <v>2120.328</v>
      </c>
      <c r="M4053" s="39">
        <v>0</v>
      </c>
      <c r="N4053" s="43">
        <f t="shared" si="447"/>
        <v>0</v>
      </c>
      <c r="O4053" s="44" t="s">
        <v>33</v>
      </c>
      <c r="P4053" s="45" t="s">
        <v>29</v>
      </c>
    </row>
    <row r="4054" ht="22.5" customHeight="1" spans="1:16">
      <c r="A4054" s="46" t="s">
        <v>59</v>
      </c>
      <c r="B4054" s="47" t="s">
        <v>60</v>
      </c>
      <c r="C4054" s="48">
        <v>44928</v>
      </c>
      <c r="D4054" s="47" t="str">
        <f t="shared" si="441"/>
        <v>January</v>
      </c>
      <c r="E4054" s="47">
        <f t="shared" si="442"/>
        <v>2023</v>
      </c>
      <c r="F4054" s="49">
        <v>151</v>
      </c>
      <c r="G4054" s="50">
        <v>27.12</v>
      </c>
      <c r="H4054" s="51">
        <f t="shared" si="443"/>
        <v>4095.12</v>
      </c>
      <c r="I4054" s="52">
        <v>0.14</v>
      </c>
      <c r="J4054" s="31" t="str">
        <f t="shared" si="444"/>
        <v>High (11–15%)</v>
      </c>
      <c r="K4054" s="51">
        <f t="shared" si="445"/>
        <v>573.3168</v>
      </c>
      <c r="L4054" s="51">
        <f t="shared" si="446"/>
        <v>3521.8032</v>
      </c>
      <c r="M4054" s="49">
        <v>1</v>
      </c>
      <c r="N4054" s="53">
        <f t="shared" si="447"/>
        <v>0.00662251655629139</v>
      </c>
      <c r="O4054" s="54" t="s">
        <v>32</v>
      </c>
      <c r="P4054" s="55" t="s">
        <v>29</v>
      </c>
    </row>
    <row r="4055" ht="22.5" customHeight="1" spans="1:16">
      <c r="A4055" s="36" t="s">
        <v>50</v>
      </c>
      <c r="B4055" s="37" t="s">
        <v>51</v>
      </c>
      <c r="C4055" s="38">
        <v>44949</v>
      </c>
      <c r="D4055" s="37" t="str">
        <f t="shared" si="441"/>
        <v>January</v>
      </c>
      <c r="E4055" s="37">
        <f t="shared" si="442"/>
        <v>2023</v>
      </c>
      <c r="F4055" s="39">
        <v>140</v>
      </c>
      <c r="G4055" s="40">
        <v>42.69</v>
      </c>
      <c r="H4055" s="41">
        <f t="shared" si="443"/>
        <v>5976.6</v>
      </c>
      <c r="I4055" s="42">
        <v>0.02</v>
      </c>
      <c r="J4055" s="31" t="str">
        <f t="shared" si="444"/>
        <v>Low (1–5%)</v>
      </c>
      <c r="K4055" s="41">
        <f t="shared" si="445"/>
        <v>119.532</v>
      </c>
      <c r="L4055" s="41">
        <f t="shared" si="446"/>
        <v>5857.068</v>
      </c>
      <c r="M4055" s="39">
        <v>2</v>
      </c>
      <c r="N4055" s="43">
        <f t="shared" si="447"/>
        <v>0.0142857142857143</v>
      </c>
      <c r="O4055" s="44" t="s">
        <v>32</v>
      </c>
      <c r="P4055" s="45" t="s">
        <v>30</v>
      </c>
    </row>
    <row r="4056" ht="22.5" customHeight="1" spans="1:16">
      <c r="A4056" s="46" t="s">
        <v>6</v>
      </c>
      <c r="B4056" s="47" t="s">
        <v>51</v>
      </c>
      <c r="C4056" s="48">
        <v>44970</v>
      </c>
      <c r="D4056" s="47" t="str">
        <f t="shared" si="441"/>
        <v>February</v>
      </c>
      <c r="E4056" s="47">
        <f t="shared" si="442"/>
        <v>2023</v>
      </c>
      <c r="F4056" s="49">
        <v>168</v>
      </c>
      <c r="G4056" s="50">
        <v>33.26</v>
      </c>
      <c r="H4056" s="51">
        <f t="shared" si="443"/>
        <v>5587.68</v>
      </c>
      <c r="I4056" s="52">
        <v>0.24</v>
      </c>
      <c r="J4056" s="31" t="str">
        <f t="shared" si="444"/>
        <v>Maximum (21–25%)</v>
      </c>
      <c r="K4056" s="51">
        <f t="shared" si="445"/>
        <v>1341.0432</v>
      </c>
      <c r="L4056" s="51">
        <f t="shared" si="446"/>
        <v>4246.6368</v>
      </c>
      <c r="M4056" s="49">
        <v>0</v>
      </c>
      <c r="N4056" s="53">
        <f t="shared" si="447"/>
        <v>0</v>
      </c>
      <c r="O4056" s="54" t="s">
        <v>31</v>
      </c>
      <c r="P4056" s="55" t="s">
        <v>29</v>
      </c>
    </row>
    <row r="4057" ht="22.5" customHeight="1" spans="1:16">
      <c r="A4057" s="36" t="s">
        <v>61</v>
      </c>
      <c r="B4057" s="37" t="s">
        <v>62</v>
      </c>
      <c r="C4057" s="38">
        <v>44970</v>
      </c>
      <c r="D4057" s="37" t="str">
        <f t="shared" si="441"/>
        <v>February</v>
      </c>
      <c r="E4057" s="37">
        <f t="shared" si="442"/>
        <v>2023</v>
      </c>
      <c r="F4057" s="39">
        <v>158</v>
      </c>
      <c r="G4057" s="40">
        <v>35.73</v>
      </c>
      <c r="H4057" s="41">
        <f t="shared" si="443"/>
        <v>5645.34</v>
      </c>
      <c r="I4057" s="42">
        <v>0.01</v>
      </c>
      <c r="J4057" s="31" t="str">
        <f t="shared" si="444"/>
        <v>Low (1–5%)</v>
      </c>
      <c r="K4057" s="41">
        <f t="shared" si="445"/>
        <v>56.4534000000003</v>
      </c>
      <c r="L4057" s="41">
        <f t="shared" si="446"/>
        <v>5588.8866</v>
      </c>
      <c r="M4057" s="39">
        <v>2</v>
      </c>
      <c r="N4057" s="43">
        <f t="shared" si="447"/>
        <v>0.0126582278481013</v>
      </c>
      <c r="O4057" s="44" t="s">
        <v>32</v>
      </c>
      <c r="P4057" s="45" t="s">
        <v>30</v>
      </c>
    </row>
    <row r="4058" ht="22.5" customHeight="1" spans="1:16">
      <c r="A4058" s="46" t="s">
        <v>64</v>
      </c>
      <c r="B4058" s="47" t="s">
        <v>65</v>
      </c>
      <c r="C4058" s="48">
        <v>44984</v>
      </c>
      <c r="D4058" s="47" t="str">
        <f t="shared" si="441"/>
        <v>February</v>
      </c>
      <c r="E4058" s="47">
        <f t="shared" si="442"/>
        <v>2023</v>
      </c>
      <c r="F4058" s="49">
        <v>152</v>
      </c>
      <c r="G4058" s="50">
        <v>57.16</v>
      </c>
      <c r="H4058" s="51">
        <f t="shared" si="443"/>
        <v>8688.32</v>
      </c>
      <c r="I4058" s="52">
        <v>0.14</v>
      </c>
      <c r="J4058" s="31" t="str">
        <f t="shared" si="444"/>
        <v>High (11–15%)</v>
      </c>
      <c r="K4058" s="51">
        <f t="shared" si="445"/>
        <v>1216.3648</v>
      </c>
      <c r="L4058" s="51">
        <f t="shared" si="446"/>
        <v>7471.9552</v>
      </c>
      <c r="M4058" s="49">
        <v>3</v>
      </c>
      <c r="N4058" s="53">
        <f t="shared" si="447"/>
        <v>0.0197368421052632</v>
      </c>
      <c r="O4058" s="54" t="s">
        <v>33</v>
      </c>
      <c r="P4058" s="55" t="s">
        <v>30</v>
      </c>
    </row>
    <row r="4059" ht="22.5" customHeight="1" spans="1:16">
      <c r="A4059" s="36" t="s">
        <v>7</v>
      </c>
      <c r="B4059" s="37" t="s">
        <v>47</v>
      </c>
      <c r="C4059" s="38">
        <v>44984</v>
      </c>
      <c r="D4059" s="37" t="str">
        <f t="shared" si="441"/>
        <v>February</v>
      </c>
      <c r="E4059" s="37">
        <f t="shared" si="442"/>
        <v>2023</v>
      </c>
      <c r="F4059" s="39">
        <v>145</v>
      </c>
      <c r="G4059" s="40">
        <v>30.09</v>
      </c>
      <c r="H4059" s="41">
        <f t="shared" si="443"/>
        <v>4363.05</v>
      </c>
      <c r="I4059" s="42">
        <v>0.21</v>
      </c>
      <c r="J4059" s="31" t="str">
        <f t="shared" si="444"/>
        <v>Maximum (21–25%)</v>
      </c>
      <c r="K4059" s="41">
        <f t="shared" si="445"/>
        <v>916.2405</v>
      </c>
      <c r="L4059" s="41">
        <f t="shared" si="446"/>
        <v>3446.8095</v>
      </c>
      <c r="M4059" s="39">
        <v>2</v>
      </c>
      <c r="N4059" s="43">
        <f t="shared" si="447"/>
        <v>0.0137931034482759</v>
      </c>
      <c r="O4059" s="44" t="s">
        <v>32</v>
      </c>
      <c r="P4059" s="45" t="s">
        <v>29</v>
      </c>
    </row>
    <row r="4060" ht="22.5" customHeight="1" spans="1:16">
      <c r="A4060" s="46" t="s">
        <v>48</v>
      </c>
      <c r="B4060" s="47" t="s">
        <v>49</v>
      </c>
      <c r="C4060" s="48">
        <v>44984</v>
      </c>
      <c r="D4060" s="47" t="str">
        <f t="shared" si="441"/>
        <v>February</v>
      </c>
      <c r="E4060" s="47">
        <f t="shared" si="442"/>
        <v>2023</v>
      </c>
      <c r="F4060" s="49">
        <v>161</v>
      </c>
      <c r="G4060" s="50">
        <v>13.03</v>
      </c>
      <c r="H4060" s="51">
        <f t="shared" si="443"/>
        <v>2097.83</v>
      </c>
      <c r="I4060" s="52">
        <v>0.02</v>
      </c>
      <c r="J4060" s="31" t="str">
        <f t="shared" si="444"/>
        <v>Low (1–5%)</v>
      </c>
      <c r="K4060" s="51">
        <f t="shared" si="445"/>
        <v>41.9566</v>
      </c>
      <c r="L4060" s="51">
        <f t="shared" si="446"/>
        <v>2055.8734</v>
      </c>
      <c r="M4060" s="49">
        <v>0</v>
      </c>
      <c r="N4060" s="53">
        <f t="shared" si="447"/>
        <v>0</v>
      </c>
      <c r="O4060" s="54" t="s">
        <v>32</v>
      </c>
      <c r="P4060" s="55" t="s">
        <v>29</v>
      </c>
    </row>
    <row r="4061" ht="22.5" customHeight="1" spans="1:16">
      <c r="A4061" s="36" t="s">
        <v>56</v>
      </c>
      <c r="B4061" s="37" t="s">
        <v>57</v>
      </c>
      <c r="C4061" s="38">
        <v>44984</v>
      </c>
      <c r="D4061" s="37" t="str">
        <f t="shared" si="441"/>
        <v>February</v>
      </c>
      <c r="E4061" s="37">
        <f t="shared" si="442"/>
        <v>2023</v>
      </c>
      <c r="F4061" s="39">
        <v>132</v>
      </c>
      <c r="G4061" s="40">
        <v>37.59</v>
      </c>
      <c r="H4061" s="41">
        <f t="shared" si="443"/>
        <v>4961.88</v>
      </c>
      <c r="I4061" s="42">
        <v>0.18</v>
      </c>
      <c r="J4061" s="31" t="str">
        <f t="shared" si="444"/>
        <v>Very High (16–20%)</v>
      </c>
      <c r="K4061" s="41">
        <f t="shared" si="445"/>
        <v>893.1384</v>
      </c>
      <c r="L4061" s="41">
        <f t="shared" si="446"/>
        <v>4068.7416</v>
      </c>
      <c r="M4061" s="39">
        <v>0</v>
      </c>
      <c r="N4061" s="43">
        <f t="shared" si="447"/>
        <v>0</v>
      </c>
      <c r="O4061" s="44" t="s">
        <v>31</v>
      </c>
      <c r="P4061" s="45" t="s">
        <v>29</v>
      </c>
    </row>
    <row r="4062" ht="22.5" customHeight="1" spans="1:16">
      <c r="A4062" s="46" t="s">
        <v>63</v>
      </c>
      <c r="B4062" s="47" t="s">
        <v>57</v>
      </c>
      <c r="C4062" s="48">
        <v>44991</v>
      </c>
      <c r="D4062" s="47" t="str">
        <f t="shared" si="441"/>
        <v>March</v>
      </c>
      <c r="E4062" s="47">
        <f t="shared" si="442"/>
        <v>2023</v>
      </c>
      <c r="F4062" s="49">
        <v>156</v>
      </c>
      <c r="G4062" s="50">
        <v>56.77</v>
      </c>
      <c r="H4062" s="51">
        <f t="shared" si="443"/>
        <v>8856.12</v>
      </c>
      <c r="I4062" s="52">
        <v>0.1</v>
      </c>
      <c r="J4062" s="31" t="str">
        <f t="shared" si="444"/>
        <v>Moderate (6–10%)</v>
      </c>
      <c r="K4062" s="51">
        <f t="shared" si="445"/>
        <v>885.612</v>
      </c>
      <c r="L4062" s="51">
        <f t="shared" si="446"/>
        <v>7970.508</v>
      </c>
      <c r="M4062" s="49">
        <v>0</v>
      </c>
      <c r="N4062" s="53">
        <f t="shared" si="447"/>
        <v>0</v>
      </c>
      <c r="O4062" s="54" t="s">
        <v>32</v>
      </c>
      <c r="P4062" s="55" t="s">
        <v>30</v>
      </c>
    </row>
    <row r="4063" ht="22.5" customHeight="1" spans="1:16">
      <c r="A4063" s="36" t="s">
        <v>8</v>
      </c>
      <c r="B4063" s="37" t="s">
        <v>45</v>
      </c>
      <c r="C4063" s="38">
        <v>44998</v>
      </c>
      <c r="D4063" s="37" t="str">
        <f t="shared" si="441"/>
        <v>March</v>
      </c>
      <c r="E4063" s="37">
        <f t="shared" si="442"/>
        <v>2023</v>
      </c>
      <c r="F4063" s="39">
        <v>153</v>
      </c>
      <c r="G4063" s="40">
        <v>38.19</v>
      </c>
      <c r="H4063" s="41">
        <f t="shared" si="443"/>
        <v>5843.07</v>
      </c>
      <c r="I4063" s="42">
        <v>0.13</v>
      </c>
      <c r="J4063" s="31" t="str">
        <f t="shared" si="444"/>
        <v>High (11–15%)</v>
      </c>
      <c r="K4063" s="41">
        <f t="shared" si="445"/>
        <v>759.5991</v>
      </c>
      <c r="L4063" s="41">
        <f t="shared" si="446"/>
        <v>5083.4709</v>
      </c>
      <c r="M4063" s="39">
        <v>2</v>
      </c>
      <c r="N4063" s="43">
        <f t="shared" si="447"/>
        <v>0.0130718954248366</v>
      </c>
      <c r="O4063" s="44" t="s">
        <v>32</v>
      </c>
      <c r="P4063" s="45" t="s">
        <v>29</v>
      </c>
    </row>
    <row r="4064" ht="22.5" customHeight="1" spans="1:16">
      <c r="A4064" s="46" t="s">
        <v>58</v>
      </c>
      <c r="B4064" s="47" t="s">
        <v>57</v>
      </c>
      <c r="C4064" s="48">
        <v>45012</v>
      </c>
      <c r="D4064" s="47" t="str">
        <f t="shared" si="441"/>
        <v>March</v>
      </c>
      <c r="E4064" s="47">
        <f t="shared" si="442"/>
        <v>2023</v>
      </c>
      <c r="F4064" s="49">
        <v>142</v>
      </c>
      <c r="G4064" s="50">
        <v>44.43</v>
      </c>
      <c r="H4064" s="51">
        <f t="shared" si="443"/>
        <v>6309.06</v>
      </c>
      <c r="I4064" s="52">
        <v>0.2</v>
      </c>
      <c r="J4064" s="31" t="str">
        <f t="shared" si="444"/>
        <v>Very High (16–20%)</v>
      </c>
      <c r="K4064" s="51">
        <f t="shared" si="445"/>
        <v>1261.812</v>
      </c>
      <c r="L4064" s="51">
        <f t="shared" si="446"/>
        <v>5047.248</v>
      </c>
      <c r="M4064" s="49">
        <v>0</v>
      </c>
      <c r="N4064" s="53">
        <f t="shared" si="447"/>
        <v>0</v>
      </c>
      <c r="O4064" s="54" t="s">
        <v>33</v>
      </c>
      <c r="P4064" s="55" t="s">
        <v>29</v>
      </c>
    </row>
    <row r="4065" ht="22.5" customHeight="1" spans="1:16">
      <c r="A4065" s="36" t="s">
        <v>59</v>
      </c>
      <c r="B4065" s="37" t="s">
        <v>60</v>
      </c>
      <c r="C4065" s="38">
        <v>45033</v>
      </c>
      <c r="D4065" s="37" t="str">
        <f t="shared" si="441"/>
        <v>April</v>
      </c>
      <c r="E4065" s="37">
        <f t="shared" si="442"/>
        <v>2023</v>
      </c>
      <c r="F4065" s="39">
        <v>160</v>
      </c>
      <c r="G4065" s="40">
        <v>31.01</v>
      </c>
      <c r="H4065" s="41">
        <f t="shared" si="443"/>
        <v>4961.6</v>
      </c>
      <c r="I4065" s="42">
        <v>0.23</v>
      </c>
      <c r="J4065" s="31" t="str">
        <f t="shared" si="444"/>
        <v>Maximum (21–25%)</v>
      </c>
      <c r="K4065" s="41">
        <f t="shared" si="445"/>
        <v>1141.168</v>
      </c>
      <c r="L4065" s="41">
        <f t="shared" si="446"/>
        <v>3820.432</v>
      </c>
      <c r="M4065" s="39">
        <v>1</v>
      </c>
      <c r="N4065" s="43">
        <f t="shared" si="447"/>
        <v>0.00625</v>
      </c>
      <c r="O4065" s="44" t="s">
        <v>31</v>
      </c>
      <c r="P4065" s="45" t="s">
        <v>28</v>
      </c>
    </row>
    <row r="4066" ht="22.5" customHeight="1" spans="1:16">
      <c r="A4066" s="46" t="s">
        <v>56</v>
      </c>
      <c r="B4066" s="47" t="s">
        <v>57</v>
      </c>
      <c r="C4066" s="48">
        <v>45040</v>
      </c>
      <c r="D4066" s="47" t="str">
        <f t="shared" si="441"/>
        <v>April</v>
      </c>
      <c r="E4066" s="47">
        <f t="shared" si="442"/>
        <v>2023</v>
      </c>
      <c r="F4066" s="49">
        <v>137</v>
      </c>
      <c r="G4066" s="50">
        <v>21.22</v>
      </c>
      <c r="H4066" s="51">
        <f t="shared" si="443"/>
        <v>2907.14</v>
      </c>
      <c r="I4066" s="52">
        <v>0.24</v>
      </c>
      <c r="J4066" s="31" t="str">
        <f t="shared" si="444"/>
        <v>Maximum (21–25%)</v>
      </c>
      <c r="K4066" s="51">
        <f t="shared" si="445"/>
        <v>697.7136</v>
      </c>
      <c r="L4066" s="51">
        <f t="shared" si="446"/>
        <v>2209.4264</v>
      </c>
      <c r="M4066" s="49">
        <v>1</v>
      </c>
      <c r="N4066" s="53">
        <f t="shared" si="447"/>
        <v>0.0072992700729927</v>
      </c>
      <c r="O4066" s="54" t="s">
        <v>31</v>
      </c>
      <c r="P4066" s="55" t="s">
        <v>30</v>
      </c>
    </row>
    <row r="4067" ht="22.5" customHeight="1" spans="1:16">
      <c r="A4067" s="36" t="s">
        <v>9</v>
      </c>
      <c r="B4067" s="37" t="s">
        <v>62</v>
      </c>
      <c r="C4067" s="38">
        <v>45054</v>
      </c>
      <c r="D4067" s="37" t="str">
        <f t="shared" si="441"/>
        <v>May</v>
      </c>
      <c r="E4067" s="37">
        <f t="shared" si="442"/>
        <v>2023</v>
      </c>
      <c r="F4067" s="39">
        <v>135</v>
      </c>
      <c r="G4067" s="40">
        <v>34.46</v>
      </c>
      <c r="H4067" s="41">
        <f t="shared" si="443"/>
        <v>4652.1</v>
      </c>
      <c r="I4067" s="42">
        <v>0.11</v>
      </c>
      <c r="J4067" s="31" t="str">
        <f t="shared" si="444"/>
        <v>High (11–15%)</v>
      </c>
      <c r="K4067" s="41">
        <f t="shared" si="445"/>
        <v>511.731</v>
      </c>
      <c r="L4067" s="41">
        <f t="shared" si="446"/>
        <v>4140.369</v>
      </c>
      <c r="M4067" s="39">
        <v>1</v>
      </c>
      <c r="N4067" s="43">
        <f t="shared" si="447"/>
        <v>0.00740740740740741</v>
      </c>
      <c r="O4067" s="44" t="s">
        <v>33</v>
      </c>
      <c r="P4067" s="45" t="s">
        <v>30</v>
      </c>
    </row>
    <row r="4068" ht="22.5" customHeight="1" spans="1:16">
      <c r="A4068" s="46" t="s">
        <v>9</v>
      </c>
      <c r="B4068" s="47" t="s">
        <v>62</v>
      </c>
      <c r="C4068" s="48">
        <v>45068</v>
      </c>
      <c r="D4068" s="47" t="str">
        <f t="shared" si="441"/>
        <v>May</v>
      </c>
      <c r="E4068" s="47">
        <f t="shared" si="442"/>
        <v>2023</v>
      </c>
      <c r="F4068" s="49">
        <v>153</v>
      </c>
      <c r="G4068" s="50">
        <v>26.6</v>
      </c>
      <c r="H4068" s="51">
        <f t="shared" si="443"/>
        <v>4069.8</v>
      </c>
      <c r="I4068" s="52">
        <v>0.05</v>
      </c>
      <c r="J4068" s="31" t="str">
        <f t="shared" si="444"/>
        <v>Low (1–5%)</v>
      </c>
      <c r="K4068" s="51">
        <f t="shared" si="445"/>
        <v>203.49</v>
      </c>
      <c r="L4068" s="51">
        <f t="shared" si="446"/>
        <v>3866.31</v>
      </c>
      <c r="M4068" s="49">
        <v>1</v>
      </c>
      <c r="N4068" s="53">
        <f t="shared" si="447"/>
        <v>0.0065359477124183</v>
      </c>
      <c r="O4068" s="54" t="s">
        <v>33</v>
      </c>
      <c r="P4068" s="55" t="s">
        <v>29</v>
      </c>
    </row>
    <row r="4069" ht="22.5" customHeight="1" spans="1:16">
      <c r="A4069" s="36" t="s">
        <v>58</v>
      </c>
      <c r="B4069" s="37" t="s">
        <v>57</v>
      </c>
      <c r="C4069" s="38">
        <v>45075</v>
      </c>
      <c r="D4069" s="37" t="str">
        <f t="shared" si="441"/>
        <v>May</v>
      </c>
      <c r="E4069" s="37">
        <f t="shared" si="442"/>
        <v>2023</v>
      </c>
      <c r="F4069" s="39">
        <v>165</v>
      </c>
      <c r="G4069" s="40">
        <v>41.07</v>
      </c>
      <c r="H4069" s="41">
        <f t="shared" si="443"/>
        <v>6776.55</v>
      </c>
      <c r="I4069" s="42">
        <v>0.1</v>
      </c>
      <c r="J4069" s="31" t="str">
        <f t="shared" si="444"/>
        <v>Moderate (6–10%)</v>
      </c>
      <c r="K4069" s="41">
        <f t="shared" si="445"/>
        <v>677.655</v>
      </c>
      <c r="L4069" s="41">
        <f t="shared" si="446"/>
        <v>6098.895</v>
      </c>
      <c r="M4069" s="39">
        <v>1</v>
      </c>
      <c r="N4069" s="43">
        <f t="shared" si="447"/>
        <v>0.00606060606060606</v>
      </c>
      <c r="O4069" s="44" t="s">
        <v>31</v>
      </c>
      <c r="P4069" s="45" t="s">
        <v>28</v>
      </c>
    </row>
    <row r="4070" ht="22.5" customHeight="1" spans="1:16">
      <c r="A4070" s="46" t="s">
        <v>48</v>
      </c>
      <c r="B4070" s="47" t="s">
        <v>49</v>
      </c>
      <c r="C4070" s="48">
        <v>45075</v>
      </c>
      <c r="D4070" s="47" t="str">
        <f t="shared" si="441"/>
        <v>May</v>
      </c>
      <c r="E4070" s="47">
        <f t="shared" si="442"/>
        <v>2023</v>
      </c>
      <c r="F4070" s="49">
        <v>163</v>
      </c>
      <c r="G4070" s="50">
        <v>43.09</v>
      </c>
      <c r="H4070" s="51">
        <f t="shared" si="443"/>
        <v>7023.67</v>
      </c>
      <c r="I4070" s="52">
        <v>0.16</v>
      </c>
      <c r="J4070" s="31" t="str">
        <f t="shared" si="444"/>
        <v>Very High (16–20%)</v>
      </c>
      <c r="K4070" s="51">
        <f t="shared" si="445"/>
        <v>1123.7872</v>
      </c>
      <c r="L4070" s="51">
        <f t="shared" si="446"/>
        <v>5899.8828</v>
      </c>
      <c r="M4070" s="49">
        <v>1</v>
      </c>
      <c r="N4070" s="53">
        <f t="shared" si="447"/>
        <v>0.00613496932515337</v>
      </c>
      <c r="O4070" s="54" t="s">
        <v>31</v>
      </c>
      <c r="P4070" s="55" t="s">
        <v>30</v>
      </c>
    </row>
    <row r="4071" ht="22.5" customHeight="1" spans="1:16">
      <c r="A4071" s="36" t="s">
        <v>10</v>
      </c>
      <c r="B4071" s="37" t="s">
        <v>62</v>
      </c>
      <c r="C4071" s="38">
        <v>45082</v>
      </c>
      <c r="D4071" s="37" t="str">
        <f t="shared" si="441"/>
        <v>June</v>
      </c>
      <c r="E4071" s="37">
        <f t="shared" si="442"/>
        <v>2023</v>
      </c>
      <c r="F4071" s="39">
        <v>172</v>
      </c>
      <c r="G4071" s="40">
        <v>23.37</v>
      </c>
      <c r="H4071" s="41">
        <f t="shared" si="443"/>
        <v>4019.64</v>
      </c>
      <c r="I4071" s="42">
        <v>0.13</v>
      </c>
      <c r="J4071" s="31" t="str">
        <f t="shared" si="444"/>
        <v>High (11–15%)</v>
      </c>
      <c r="K4071" s="41">
        <f t="shared" si="445"/>
        <v>522.5532</v>
      </c>
      <c r="L4071" s="41">
        <f t="shared" si="446"/>
        <v>3497.0868</v>
      </c>
      <c r="M4071" s="39">
        <v>3</v>
      </c>
      <c r="N4071" s="43">
        <f t="shared" si="447"/>
        <v>0.0174418604651163</v>
      </c>
      <c r="O4071" s="44" t="s">
        <v>31</v>
      </c>
      <c r="P4071" s="45" t="s">
        <v>30</v>
      </c>
    </row>
    <row r="4072" ht="22.5" customHeight="1" spans="1:16">
      <c r="A4072" s="46" t="s">
        <v>64</v>
      </c>
      <c r="B4072" s="47" t="s">
        <v>65</v>
      </c>
      <c r="C4072" s="48">
        <v>45082</v>
      </c>
      <c r="D4072" s="47" t="str">
        <f t="shared" si="441"/>
        <v>June</v>
      </c>
      <c r="E4072" s="47">
        <f t="shared" si="442"/>
        <v>2023</v>
      </c>
      <c r="F4072" s="49">
        <v>133</v>
      </c>
      <c r="G4072" s="50">
        <v>56.97</v>
      </c>
      <c r="H4072" s="51">
        <f t="shared" si="443"/>
        <v>7577.01</v>
      </c>
      <c r="I4072" s="52">
        <v>0.24</v>
      </c>
      <c r="J4072" s="31" t="str">
        <f t="shared" si="444"/>
        <v>Maximum (21–25%)</v>
      </c>
      <c r="K4072" s="51">
        <f t="shared" si="445"/>
        <v>1818.4824</v>
      </c>
      <c r="L4072" s="51">
        <f t="shared" si="446"/>
        <v>5758.5276</v>
      </c>
      <c r="M4072" s="49">
        <v>1</v>
      </c>
      <c r="N4072" s="53">
        <f t="shared" si="447"/>
        <v>0.0075187969924812</v>
      </c>
      <c r="O4072" s="54" t="s">
        <v>31</v>
      </c>
      <c r="P4072" s="55" t="s">
        <v>30</v>
      </c>
    </row>
    <row r="4073" ht="22.5" customHeight="1" spans="1:16">
      <c r="A4073" s="36" t="s">
        <v>48</v>
      </c>
      <c r="B4073" s="37" t="s">
        <v>49</v>
      </c>
      <c r="C4073" s="38">
        <v>45082</v>
      </c>
      <c r="D4073" s="37" t="str">
        <f t="shared" si="441"/>
        <v>June</v>
      </c>
      <c r="E4073" s="37">
        <f t="shared" si="442"/>
        <v>2023</v>
      </c>
      <c r="F4073" s="39">
        <v>155</v>
      </c>
      <c r="G4073" s="40">
        <v>55.18</v>
      </c>
      <c r="H4073" s="41">
        <f t="shared" si="443"/>
        <v>8552.9</v>
      </c>
      <c r="I4073" s="42">
        <v>0.06</v>
      </c>
      <c r="J4073" s="31" t="str">
        <f t="shared" si="444"/>
        <v>Moderate (6–10%)</v>
      </c>
      <c r="K4073" s="41">
        <f t="shared" si="445"/>
        <v>513.174000000001</v>
      </c>
      <c r="L4073" s="41">
        <f t="shared" si="446"/>
        <v>8039.726</v>
      </c>
      <c r="M4073" s="39">
        <v>2</v>
      </c>
      <c r="N4073" s="43">
        <f t="shared" si="447"/>
        <v>0.0129032258064516</v>
      </c>
      <c r="O4073" s="44" t="s">
        <v>31</v>
      </c>
      <c r="P4073" s="45" t="s">
        <v>30</v>
      </c>
    </row>
    <row r="4074" ht="22.5" customHeight="1" spans="1:16">
      <c r="A4074" s="46" t="s">
        <v>59</v>
      </c>
      <c r="B4074" s="47" t="s">
        <v>60</v>
      </c>
      <c r="C4074" s="48">
        <v>45082</v>
      </c>
      <c r="D4074" s="47" t="str">
        <f t="shared" si="441"/>
        <v>June</v>
      </c>
      <c r="E4074" s="47">
        <f t="shared" si="442"/>
        <v>2023</v>
      </c>
      <c r="F4074" s="49">
        <v>142</v>
      </c>
      <c r="G4074" s="50">
        <v>58.36</v>
      </c>
      <c r="H4074" s="51">
        <f t="shared" si="443"/>
        <v>8287.12</v>
      </c>
      <c r="I4074" s="52">
        <v>0.05</v>
      </c>
      <c r="J4074" s="31" t="str">
        <f t="shared" si="444"/>
        <v>Low (1–5%)</v>
      </c>
      <c r="K4074" s="51">
        <f t="shared" si="445"/>
        <v>414.356000000001</v>
      </c>
      <c r="L4074" s="51">
        <f t="shared" si="446"/>
        <v>7872.764</v>
      </c>
      <c r="M4074" s="49">
        <v>1</v>
      </c>
      <c r="N4074" s="53">
        <f t="shared" si="447"/>
        <v>0.00704225352112676</v>
      </c>
      <c r="O4074" s="54" t="s">
        <v>31</v>
      </c>
      <c r="P4074" s="55" t="s">
        <v>29</v>
      </c>
    </row>
    <row r="4075" ht="22.5" customHeight="1" spans="1:16">
      <c r="A4075" s="36" t="s">
        <v>61</v>
      </c>
      <c r="B4075" s="37" t="s">
        <v>62</v>
      </c>
      <c r="C4075" s="38">
        <v>45096</v>
      </c>
      <c r="D4075" s="37" t="str">
        <f t="shared" si="441"/>
        <v>June</v>
      </c>
      <c r="E4075" s="37">
        <f t="shared" si="442"/>
        <v>2023</v>
      </c>
      <c r="F4075" s="39">
        <v>164</v>
      </c>
      <c r="G4075" s="40">
        <v>27.63</v>
      </c>
      <c r="H4075" s="41">
        <f t="shared" si="443"/>
        <v>4531.32</v>
      </c>
      <c r="I4075" s="42">
        <v>0.22</v>
      </c>
      <c r="J4075" s="31" t="str">
        <f t="shared" si="444"/>
        <v>Maximum (21–25%)</v>
      </c>
      <c r="K4075" s="41">
        <f t="shared" si="445"/>
        <v>996.8904</v>
      </c>
      <c r="L4075" s="41">
        <f t="shared" si="446"/>
        <v>3534.4296</v>
      </c>
      <c r="M4075" s="39">
        <v>2</v>
      </c>
      <c r="N4075" s="43">
        <f t="shared" si="447"/>
        <v>0.0121951219512195</v>
      </c>
      <c r="O4075" s="44" t="s">
        <v>31</v>
      </c>
      <c r="P4075" s="45" t="s">
        <v>29</v>
      </c>
    </row>
    <row r="4076" ht="22.5" customHeight="1" spans="1:16">
      <c r="A4076" s="46" t="s">
        <v>64</v>
      </c>
      <c r="B4076" s="47" t="s">
        <v>65</v>
      </c>
      <c r="C4076" s="48">
        <v>45103</v>
      </c>
      <c r="D4076" s="47" t="str">
        <f t="shared" si="441"/>
        <v>June</v>
      </c>
      <c r="E4076" s="47">
        <f t="shared" si="442"/>
        <v>2023</v>
      </c>
      <c r="F4076" s="49">
        <v>147</v>
      </c>
      <c r="G4076" s="50">
        <v>36.65</v>
      </c>
      <c r="H4076" s="51">
        <f t="shared" si="443"/>
        <v>5387.55</v>
      </c>
      <c r="I4076" s="52">
        <v>0.13</v>
      </c>
      <c r="J4076" s="31" t="str">
        <f t="shared" si="444"/>
        <v>High (11–15%)</v>
      </c>
      <c r="K4076" s="51">
        <f t="shared" si="445"/>
        <v>700.3815</v>
      </c>
      <c r="L4076" s="51">
        <f t="shared" si="446"/>
        <v>4687.1685</v>
      </c>
      <c r="M4076" s="49">
        <v>2</v>
      </c>
      <c r="N4076" s="53">
        <f t="shared" si="447"/>
        <v>0.0136054421768707</v>
      </c>
      <c r="O4076" s="54" t="s">
        <v>32</v>
      </c>
      <c r="P4076" s="55" t="s">
        <v>29</v>
      </c>
    </row>
    <row r="4077" ht="22.5" customHeight="1" spans="1:16">
      <c r="A4077" s="36" t="s">
        <v>50</v>
      </c>
      <c r="B4077" s="37" t="s">
        <v>51</v>
      </c>
      <c r="C4077" s="38">
        <v>45103</v>
      </c>
      <c r="D4077" s="37" t="str">
        <f t="shared" si="441"/>
        <v>June</v>
      </c>
      <c r="E4077" s="37">
        <f t="shared" si="442"/>
        <v>2023</v>
      </c>
      <c r="F4077" s="39">
        <v>159</v>
      </c>
      <c r="G4077" s="40">
        <v>41.1</v>
      </c>
      <c r="H4077" s="41">
        <f t="shared" si="443"/>
        <v>6534.9</v>
      </c>
      <c r="I4077" s="42">
        <v>0.11</v>
      </c>
      <c r="J4077" s="31" t="str">
        <f t="shared" si="444"/>
        <v>High (11–15%)</v>
      </c>
      <c r="K4077" s="41">
        <f t="shared" si="445"/>
        <v>718.839</v>
      </c>
      <c r="L4077" s="41">
        <f t="shared" si="446"/>
        <v>5816.061</v>
      </c>
      <c r="M4077" s="39">
        <v>2</v>
      </c>
      <c r="N4077" s="43">
        <f t="shared" si="447"/>
        <v>0.0125786163522013</v>
      </c>
      <c r="O4077" s="44" t="s">
        <v>31</v>
      </c>
      <c r="P4077" s="45" t="s">
        <v>30</v>
      </c>
    </row>
    <row r="4078" ht="22.5" customHeight="1" spans="1:16">
      <c r="A4078" s="46" t="s">
        <v>59</v>
      </c>
      <c r="B4078" s="47" t="s">
        <v>60</v>
      </c>
      <c r="C4078" s="48">
        <v>45103</v>
      </c>
      <c r="D4078" s="47" t="str">
        <f t="shared" si="441"/>
        <v>June</v>
      </c>
      <c r="E4078" s="47">
        <f t="shared" si="442"/>
        <v>2023</v>
      </c>
      <c r="F4078" s="49">
        <v>147</v>
      </c>
      <c r="G4078" s="50">
        <v>57.67</v>
      </c>
      <c r="H4078" s="51">
        <f t="shared" si="443"/>
        <v>8477.49</v>
      </c>
      <c r="I4078" s="52">
        <v>0.07</v>
      </c>
      <c r="J4078" s="31" t="str">
        <f t="shared" si="444"/>
        <v>Moderate (6–10%)</v>
      </c>
      <c r="K4078" s="51">
        <f t="shared" si="445"/>
        <v>593.424300000001</v>
      </c>
      <c r="L4078" s="51">
        <f t="shared" si="446"/>
        <v>7884.0657</v>
      </c>
      <c r="M4078" s="49">
        <v>1</v>
      </c>
      <c r="N4078" s="53">
        <f t="shared" si="447"/>
        <v>0.00680272108843537</v>
      </c>
      <c r="O4078" s="54" t="s">
        <v>31</v>
      </c>
      <c r="P4078" s="55" t="s">
        <v>30</v>
      </c>
    </row>
    <row r="4079" ht="22.5" customHeight="1" spans="1:16">
      <c r="A4079" s="36" t="s">
        <v>63</v>
      </c>
      <c r="B4079" s="37" t="s">
        <v>57</v>
      </c>
      <c r="C4079" s="38">
        <v>45110</v>
      </c>
      <c r="D4079" s="37" t="str">
        <f t="shared" si="441"/>
        <v>July</v>
      </c>
      <c r="E4079" s="37">
        <f t="shared" si="442"/>
        <v>2023</v>
      </c>
      <c r="F4079" s="39">
        <v>160</v>
      </c>
      <c r="G4079" s="40">
        <v>37.37</v>
      </c>
      <c r="H4079" s="41">
        <f t="shared" si="443"/>
        <v>5979.2</v>
      </c>
      <c r="I4079" s="42">
        <v>0.19</v>
      </c>
      <c r="J4079" s="31" t="str">
        <f t="shared" si="444"/>
        <v>Very High (16–20%)</v>
      </c>
      <c r="K4079" s="41">
        <f t="shared" si="445"/>
        <v>1136.048</v>
      </c>
      <c r="L4079" s="41">
        <f t="shared" si="446"/>
        <v>4843.152</v>
      </c>
      <c r="M4079" s="39">
        <v>0</v>
      </c>
      <c r="N4079" s="43">
        <f t="shared" si="447"/>
        <v>0</v>
      </c>
      <c r="O4079" s="44" t="s">
        <v>33</v>
      </c>
      <c r="P4079" s="45" t="s">
        <v>28</v>
      </c>
    </row>
    <row r="4080" ht="22.5" customHeight="1" spans="1:16">
      <c r="A4080" s="46" t="s">
        <v>52</v>
      </c>
      <c r="B4080" s="47" t="s">
        <v>53</v>
      </c>
      <c r="C4080" s="48">
        <v>45131</v>
      </c>
      <c r="D4080" s="47" t="str">
        <f t="shared" si="441"/>
        <v>July</v>
      </c>
      <c r="E4080" s="47">
        <f t="shared" si="442"/>
        <v>2023</v>
      </c>
      <c r="F4080" s="49">
        <v>155</v>
      </c>
      <c r="G4080" s="50">
        <v>37.67</v>
      </c>
      <c r="H4080" s="51">
        <f t="shared" si="443"/>
        <v>5838.85</v>
      </c>
      <c r="I4080" s="52">
        <v>0.05</v>
      </c>
      <c r="J4080" s="31" t="str">
        <f t="shared" si="444"/>
        <v>Low (1–5%)</v>
      </c>
      <c r="K4080" s="51">
        <f t="shared" si="445"/>
        <v>291.9425</v>
      </c>
      <c r="L4080" s="51">
        <f t="shared" si="446"/>
        <v>5546.9075</v>
      </c>
      <c r="M4080" s="49">
        <v>2</v>
      </c>
      <c r="N4080" s="53">
        <f t="shared" si="447"/>
        <v>0.0129032258064516</v>
      </c>
      <c r="O4080" s="54" t="s">
        <v>31</v>
      </c>
      <c r="P4080" s="55" t="s">
        <v>28</v>
      </c>
    </row>
    <row r="4081" ht="22.5" customHeight="1" spans="1:16">
      <c r="A4081" s="36" t="s">
        <v>10</v>
      </c>
      <c r="B4081" s="37" t="s">
        <v>62</v>
      </c>
      <c r="C4081" s="38">
        <v>45159</v>
      </c>
      <c r="D4081" s="37" t="str">
        <f t="shared" si="441"/>
        <v>August</v>
      </c>
      <c r="E4081" s="37">
        <f t="shared" si="442"/>
        <v>2023</v>
      </c>
      <c r="F4081" s="39">
        <v>135</v>
      </c>
      <c r="G4081" s="40">
        <v>13.1</v>
      </c>
      <c r="H4081" s="41">
        <f t="shared" si="443"/>
        <v>1768.5</v>
      </c>
      <c r="I4081" s="42">
        <v>0.2</v>
      </c>
      <c r="J4081" s="31" t="str">
        <f t="shared" si="444"/>
        <v>Very High (16–20%)</v>
      </c>
      <c r="K4081" s="41">
        <f t="shared" si="445"/>
        <v>353.7</v>
      </c>
      <c r="L4081" s="41">
        <f t="shared" si="446"/>
        <v>1414.8</v>
      </c>
      <c r="M4081" s="39">
        <v>1</v>
      </c>
      <c r="N4081" s="43">
        <f t="shared" si="447"/>
        <v>0.00740740740740741</v>
      </c>
      <c r="O4081" s="44" t="s">
        <v>33</v>
      </c>
      <c r="P4081" s="45" t="s">
        <v>28</v>
      </c>
    </row>
    <row r="4082" ht="22.5" customHeight="1" spans="1:16">
      <c r="A4082" s="46" t="s">
        <v>63</v>
      </c>
      <c r="B4082" s="47" t="s">
        <v>57</v>
      </c>
      <c r="C4082" s="48">
        <v>45173</v>
      </c>
      <c r="D4082" s="47" t="str">
        <f t="shared" si="441"/>
        <v>September</v>
      </c>
      <c r="E4082" s="47">
        <f t="shared" si="442"/>
        <v>2023</v>
      </c>
      <c r="F4082" s="49">
        <v>174</v>
      </c>
      <c r="G4082" s="50">
        <v>53.43</v>
      </c>
      <c r="H4082" s="51">
        <f t="shared" si="443"/>
        <v>9296.82</v>
      </c>
      <c r="I4082" s="52">
        <v>0.05</v>
      </c>
      <c r="J4082" s="31" t="str">
        <f t="shared" si="444"/>
        <v>Low (1–5%)</v>
      </c>
      <c r="K4082" s="51">
        <f t="shared" si="445"/>
        <v>464.841</v>
      </c>
      <c r="L4082" s="51">
        <f t="shared" si="446"/>
        <v>8831.979</v>
      </c>
      <c r="M4082" s="49">
        <v>3</v>
      </c>
      <c r="N4082" s="53">
        <f t="shared" si="447"/>
        <v>0.0172413793103448</v>
      </c>
      <c r="O4082" s="54" t="s">
        <v>33</v>
      </c>
      <c r="P4082" s="55" t="s">
        <v>30</v>
      </c>
    </row>
    <row r="4083" ht="22.5" customHeight="1" spans="1:16">
      <c r="A4083" s="36" t="s">
        <v>6</v>
      </c>
      <c r="B4083" s="37" t="s">
        <v>51</v>
      </c>
      <c r="C4083" s="38">
        <v>45180</v>
      </c>
      <c r="D4083" s="37" t="str">
        <f t="shared" si="441"/>
        <v>September</v>
      </c>
      <c r="E4083" s="37">
        <f t="shared" si="442"/>
        <v>2023</v>
      </c>
      <c r="F4083" s="39">
        <v>147</v>
      </c>
      <c r="G4083" s="40">
        <v>35.3</v>
      </c>
      <c r="H4083" s="41">
        <f t="shared" si="443"/>
        <v>5189.1</v>
      </c>
      <c r="I4083" s="42">
        <v>0.01</v>
      </c>
      <c r="J4083" s="31" t="str">
        <f t="shared" si="444"/>
        <v>Low (1–5%)</v>
      </c>
      <c r="K4083" s="41">
        <f t="shared" si="445"/>
        <v>51.8909999999996</v>
      </c>
      <c r="L4083" s="41">
        <f t="shared" si="446"/>
        <v>5137.209</v>
      </c>
      <c r="M4083" s="39">
        <v>0</v>
      </c>
      <c r="N4083" s="43">
        <f t="shared" si="447"/>
        <v>0</v>
      </c>
      <c r="O4083" s="44" t="s">
        <v>33</v>
      </c>
      <c r="P4083" s="45" t="s">
        <v>28</v>
      </c>
    </row>
    <row r="4084" ht="22.5" customHeight="1" spans="1:16">
      <c r="A4084" s="46" t="s">
        <v>63</v>
      </c>
      <c r="B4084" s="47" t="s">
        <v>57</v>
      </c>
      <c r="C4084" s="48">
        <v>45187</v>
      </c>
      <c r="D4084" s="47" t="str">
        <f t="shared" si="441"/>
        <v>September</v>
      </c>
      <c r="E4084" s="47">
        <f t="shared" si="442"/>
        <v>2023</v>
      </c>
      <c r="F4084" s="49">
        <v>131</v>
      </c>
      <c r="G4084" s="50">
        <v>42.99</v>
      </c>
      <c r="H4084" s="51">
        <f t="shared" si="443"/>
        <v>5631.69</v>
      </c>
      <c r="I4084" s="52">
        <v>0.13</v>
      </c>
      <c r="J4084" s="31" t="str">
        <f t="shared" si="444"/>
        <v>High (11–15%)</v>
      </c>
      <c r="K4084" s="51">
        <f t="shared" si="445"/>
        <v>732.1197</v>
      </c>
      <c r="L4084" s="51">
        <f t="shared" si="446"/>
        <v>4899.5703</v>
      </c>
      <c r="M4084" s="49">
        <v>1</v>
      </c>
      <c r="N4084" s="53">
        <f t="shared" si="447"/>
        <v>0.00763358778625954</v>
      </c>
      <c r="O4084" s="54" t="s">
        <v>32</v>
      </c>
      <c r="P4084" s="55" t="s">
        <v>28</v>
      </c>
    </row>
    <row r="4085" ht="22.5" customHeight="1" spans="1:16">
      <c r="A4085" s="36" t="s">
        <v>52</v>
      </c>
      <c r="B4085" s="37" t="s">
        <v>53</v>
      </c>
      <c r="C4085" s="38">
        <v>45187</v>
      </c>
      <c r="D4085" s="37" t="str">
        <f t="shared" si="441"/>
        <v>September</v>
      </c>
      <c r="E4085" s="37">
        <f t="shared" si="442"/>
        <v>2023</v>
      </c>
      <c r="F4085" s="39">
        <v>133</v>
      </c>
      <c r="G4085" s="40">
        <v>18.61</v>
      </c>
      <c r="H4085" s="41">
        <f t="shared" si="443"/>
        <v>2475.13</v>
      </c>
      <c r="I4085" s="42">
        <v>0.12</v>
      </c>
      <c r="J4085" s="31" t="str">
        <f t="shared" si="444"/>
        <v>High (11–15%)</v>
      </c>
      <c r="K4085" s="41">
        <f t="shared" si="445"/>
        <v>297.0156</v>
      </c>
      <c r="L4085" s="41">
        <f t="shared" si="446"/>
        <v>2178.1144</v>
      </c>
      <c r="M4085" s="39">
        <v>2</v>
      </c>
      <c r="N4085" s="43">
        <f t="shared" si="447"/>
        <v>0.0150375939849624</v>
      </c>
      <c r="O4085" s="44" t="s">
        <v>31</v>
      </c>
      <c r="P4085" s="45" t="s">
        <v>30</v>
      </c>
    </row>
    <row r="4086" ht="22.5" customHeight="1" spans="1:16">
      <c r="A4086" s="46" t="s">
        <v>46</v>
      </c>
      <c r="B4086" s="47" t="s">
        <v>47</v>
      </c>
      <c r="C4086" s="48">
        <v>45236</v>
      </c>
      <c r="D4086" s="47" t="str">
        <f t="shared" si="441"/>
        <v>November</v>
      </c>
      <c r="E4086" s="47">
        <f t="shared" si="442"/>
        <v>2023</v>
      </c>
      <c r="F4086" s="49">
        <v>141</v>
      </c>
      <c r="G4086" s="50">
        <v>34.62</v>
      </c>
      <c r="H4086" s="51">
        <f t="shared" si="443"/>
        <v>4881.42</v>
      </c>
      <c r="I4086" s="52">
        <v>0.12</v>
      </c>
      <c r="J4086" s="31" t="str">
        <f t="shared" si="444"/>
        <v>High (11–15%)</v>
      </c>
      <c r="K4086" s="51">
        <f t="shared" si="445"/>
        <v>585.7704</v>
      </c>
      <c r="L4086" s="51">
        <f t="shared" si="446"/>
        <v>4295.6496</v>
      </c>
      <c r="M4086" s="49">
        <v>1</v>
      </c>
      <c r="N4086" s="53">
        <f t="shared" si="447"/>
        <v>0.00709219858156028</v>
      </c>
      <c r="O4086" s="54" t="s">
        <v>31</v>
      </c>
      <c r="P4086" s="55" t="s">
        <v>30</v>
      </c>
    </row>
    <row r="4087" ht="22.5" customHeight="1" spans="1:16">
      <c r="A4087" s="36" t="s">
        <v>61</v>
      </c>
      <c r="B4087" s="37" t="s">
        <v>62</v>
      </c>
      <c r="C4087" s="38">
        <v>45257</v>
      </c>
      <c r="D4087" s="37" t="str">
        <f t="shared" si="441"/>
        <v>November</v>
      </c>
      <c r="E4087" s="37">
        <f t="shared" si="442"/>
        <v>2023</v>
      </c>
      <c r="F4087" s="39">
        <v>148</v>
      </c>
      <c r="G4087" s="40">
        <v>19.41</v>
      </c>
      <c r="H4087" s="41">
        <f t="shared" si="443"/>
        <v>2872.68</v>
      </c>
      <c r="I4087" s="42">
        <v>0</v>
      </c>
      <c r="J4087" s="31" t="str">
        <f t="shared" si="444"/>
        <v>No Discount</v>
      </c>
      <c r="K4087" s="41">
        <f t="shared" si="445"/>
        <v>0</v>
      </c>
      <c r="L4087" s="41">
        <f t="shared" si="446"/>
        <v>2872.68</v>
      </c>
      <c r="M4087" s="39">
        <v>0</v>
      </c>
      <c r="N4087" s="43">
        <f t="shared" si="447"/>
        <v>0</v>
      </c>
      <c r="O4087" s="44" t="s">
        <v>33</v>
      </c>
      <c r="P4087" s="45" t="s">
        <v>28</v>
      </c>
    </row>
    <row r="4088" ht="22.5" customHeight="1" spans="1:16">
      <c r="A4088" s="46" t="s">
        <v>54</v>
      </c>
      <c r="B4088" s="47" t="s">
        <v>55</v>
      </c>
      <c r="C4088" s="48">
        <v>45292</v>
      </c>
      <c r="D4088" s="47" t="str">
        <f t="shared" si="441"/>
        <v>January</v>
      </c>
      <c r="E4088" s="47">
        <f t="shared" si="442"/>
        <v>2024</v>
      </c>
      <c r="F4088" s="49">
        <v>168</v>
      </c>
      <c r="G4088" s="50">
        <v>46.22</v>
      </c>
      <c r="H4088" s="51">
        <f t="shared" si="443"/>
        <v>7764.96</v>
      </c>
      <c r="I4088" s="52">
        <v>0.06</v>
      </c>
      <c r="J4088" s="31" t="str">
        <f t="shared" si="444"/>
        <v>Moderate (6–10%)</v>
      </c>
      <c r="K4088" s="51">
        <f t="shared" si="445"/>
        <v>465.8976</v>
      </c>
      <c r="L4088" s="51">
        <f t="shared" si="446"/>
        <v>7299.0624</v>
      </c>
      <c r="M4088" s="49">
        <v>2</v>
      </c>
      <c r="N4088" s="53">
        <f t="shared" si="447"/>
        <v>0.0119047619047619</v>
      </c>
      <c r="O4088" s="54" t="s">
        <v>33</v>
      </c>
      <c r="P4088" s="55" t="s">
        <v>29</v>
      </c>
    </row>
    <row r="4089" ht="22.5" customHeight="1" spans="1:16">
      <c r="A4089" s="36" t="s">
        <v>46</v>
      </c>
      <c r="B4089" s="37" t="s">
        <v>47</v>
      </c>
      <c r="C4089" s="38">
        <v>45299</v>
      </c>
      <c r="D4089" s="37" t="str">
        <f t="shared" si="441"/>
        <v>January</v>
      </c>
      <c r="E4089" s="37">
        <f t="shared" si="442"/>
        <v>2024</v>
      </c>
      <c r="F4089" s="39">
        <v>159</v>
      </c>
      <c r="G4089" s="40">
        <v>18.21</v>
      </c>
      <c r="H4089" s="41">
        <f t="shared" si="443"/>
        <v>2895.39</v>
      </c>
      <c r="I4089" s="42">
        <v>0.09</v>
      </c>
      <c r="J4089" s="31" t="str">
        <f t="shared" si="444"/>
        <v>Moderate (6–10%)</v>
      </c>
      <c r="K4089" s="41">
        <f t="shared" si="445"/>
        <v>260.5851</v>
      </c>
      <c r="L4089" s="41">
        <f t="shared" si="446"/>
        <v>2634.8049</v>
      </c>
      <c r="M4089" s="39">
        <v>1</v>
      </c>
      <c r="N4089" s="43">
        <f t="shared" si="447"/>
        <v>0.00628930817610063</v>
      </c>
      <c r="O4089" s="44" t="s">
        <v>33</v>
      </c>
      <c r="P4089" s="45" t="s">
        <v>30</v>
      </c>
    </row>
    <row r="4090" ht="22.5" customHeight="1" spans="1:16">
      <c r="A4090" s="46" t="s">
        <v>64</v>
      </c>
      <c r="B4090" s="47" t="s">
        <v>65</v>
      </c>
      <c r="C4090" s="48">
        <v>45306</v>
      </c>
      <c r="D4090" s="47" t="str">
        <f t="shared" si="441"/>
        <v>January</v>
      </c>
      <c r="E4090" s="47">
        <f t="shared" si="442"/>
        <v>2024</v>
      </c>
      <c r="F4090" s="49">
        <v>141</v>
      </c>
      <c r="G4090" s="50">
        <v>56.16</v>
      </c>
      <c r="H4090" s="51">
        <f t="shared" si="443"/>
        <v>7918.56</v>
      </c>
      <c r="I4090" s="52">
        <v>0.24</v>
      </c>
      <c r="J4090" s="31" t="str">
        <f t="shared" si="444"/>
        <v>Maximum (21–25%)</v>
      </c>
      <c r="K4090" s="51">
        <f t="shared" si="445"/>
        <v>1900.4544</v>
      </c>
      <c r="L4090" s="51">
        <f t="shared" si="446"/>
        <v>6018.1056</v>
      </c>
      <c r="M4090" s="49">
        <v>1</v>
      </c>
      <c r="N4090" s="53">
        <f t="shared" si="447"/>
        <v>0.00709219858156028</v>
      </c>
      <c r="O4090" s="54" t="s">
        <v>31</v>
      </c>
      <c r="P4090" s="55" t="s">
        <v>28</v>
      </c>
    </row>
    <row r="4091" ht="22.5" customHeight="1" spans="1:16">
      <c r="A4091" s="36" t="s">
        <v>50</v>
      </c>
      <c r="B4091" s="37" t="s">
        <v>51</v>
      </c>
      <c r="C4091" s="38">
        <v>45313</v>
      </c>
      <c r="D4091" s="37" t="str">
        <f t="shared" si="441"/>
        <v>January</v>
      </c>
      <c r="E4091" s="37">
        <f t="shared" si="442"/>
        <v>2024</v>
      </c>
      <c r="F4091" s="39">
        <v>152</v>
      </c>
      <c r="G4091" s="40">
        <v>31.33</v>
      </c>
      <c r="H4091" s="41">
        <f t="shared" si="443"/>
        <v>4762.16</v>
      </c>
      <c r="I4091" s="42">
        <v>0.09</v>
      </c>
      <c r="J4091" s="31" t="str">
        <f t="shared" si="444"/>
        <v>Moderate (6–10%)</v>
      </c>
      <c r="K4091" s="41">
        <f t="shared" si="445"/>
        <v>428.5944</v>
      </c>
      <c r="L4091" s="41">
        <f t="shared" si="446"/>
        <v>4333.5656</v>
      </c>
      <c r="M4091" s="39">
        <v>3</v>
      </c>
      <c r="N4091" s="43">
        <f t="shared" si="447"/>
        <v>0.0197368421052632</v>
      </c>
      <c r="O4091" s="44" t="s">
        <v>31</v>
      </c>
      <c r="P4091" s="45" t="s">
        <v>28</v>
      </c>
    </row>
    <row r="4092" ht="22.5" customHeight="1" spans="1:16">
      <c r="A4092" s="46" t="s">
        <v>50</v>
      </c>
      <c r="B4092" s="47" t="s">
        <v>51</v>
      </c>
      <c r="C4092" s="48">
        <v>45327</v>
      </c>
      <c r="D4092" s="47" t="str">
        <f t="shared" si="441"/>
        <v>February</v>
      </c>
      <c r="E4092" s="47">
        <f t="shared" si="442"/>
        <v>2024</v>
      </c>
      <c r="F4092" s="49">
        <v>157</v>
      </c>
      <c r="G4092" s="50">
        <v>18.19</v>
      </c>
      <c r="H4092" s="51">
        <f t="shared" si="443"/>
        <v>2855.83</v>
      </c>
      <c r="I4092" s="52">
        <v>0.06</v>
      </c>
      <c r="J4092" s="31" t="str">
        <f t="shared" si="444"/>
        <v>Moderate (6–10%)</v>
      </c>
      <c r="K4092" s="51">
        <f t="shared" si="445"/>
        <v>171.3498</v>
      </c>
      <c r="L4092" s="51">
        <f t="shared" si="446"/>
        <v>2684.4802</v>
      </c>
      <c r="M4092" s="49">
        <v>2</v>
      </c>
      <c r="N4092" s="53">
        <f t="shared" si="447"/>
        <v>0.0127388535031847</v>
      </c>
      <c r="O4092" s="54" t="s">
        <v>31</v>
      </c>
      <c r="P4092" s="55" t="s">
        <v>29</v>
      </c>
    </row>
    <row r="4093" ht="22.5" customHeight="1" spans="1:16">
      <c r="A4093" s="36" t="s">
        <v>54</v>
      </c>
      <c r="B4093" s="37" t="s">
        <v>55</v>
      </c>
      <c r="C4093" s="38">
        <v>45334</v>
      </c>
      <c r="D4093" s="37" t="str">
        <f t="shared" si="441"/>
        <v>February</v>
      </c>
      <c r="E4093" s="37">
        <f t="shared" si="442"/>
        <v>2024</v>
      </c>
      <c r="F4093" s="39">
        <v>150</v>
      </c>
      <c r="G4093" s="40">
        <v>49.81</v>
      </c>
      <c r="H4093" s="41">
        <f t="shared" si="443"/>
        <v>7471.5</v>
      </c>
      <c r="I4093" s="42">
        <v>0.09</v>
      </c>
      <c r="J4093" s="31" t="str">
        <f t="shared" si="444"/>
        <v>Moderate (6–10%)</v>
      </c>
      <c r="K4093" s="41">
        <f t="shared" si="445"/>
        <v>672.434999999999</v>
      </c>
      <c r="L4093" s="41">
        <f t="shared" si="446"/>
        <v>6799.065</v>
      </c>
      <c r="M4093" s="39">
        <v>1</v>
      </c>
      <c r="N4093" s="43">
        <f t="shared" si="447"/>
        <v>0.00666666666666667</v>
      </c>
      <c r="O4093" s="44" t="s">
        <v>31</v>
      </c>
      <c r="P4093" s="45" t="s">
        <v>28</v>
      </c>
    </row>
    <row r="4094" ht="22.5" customHeight="1" spans="1:16">
      <c r="A4094" s="46" t="s">
        <v>6</v>
      </c>
      <c r="B4094" s="47" t="s">
        <v>51</v>
      </c>
      <c r="C4094" s="48">
        <v>45348</v>
      </c>
      <c r="D4094" s="47" t="str">
        <f t="shared" si="441"/>
        <v>February</v>
      </c>
      <c r="E4094" s="47">
        <f t="shared" si="442"/>
        <v>2024</v>
      </c>
      <c r="F4094" s="49">
        <v>148</v>
      </c>
      <c r="G4094" s="50">
        <v>59.44</v>
      </c>
      <c r="H4094" s="51">
        <f t="shared" si="443"/>
        <v>8797.12</v>
      </c>
      <c r="I4094" s="52">
        <v>0.07</v>
      </c>
      <c r="J4094" s="31" t="str">
        <f t="shared" si="444"/>
        <v>Moderate (6–10%)</v>
      </c>
      <c r="K4094" s="51">
        <f t="shared" si="445"/>
        <v>615.798400000001</v>
      </c>
      <c r="L4094" s="51">
        <f t="shared" si="446"/>
        <v>8181.3216</v>
      </c>
      <c r="M4094" s="49">
        <v>0</v>
      </c>
      <c r="N4094" s="53">
        <f t="shared" si="447"/>
        <v>0</v>
      </c>
      <c r="O4094" s="54" t="s">
        <v>33</v>
      </c>
      <c r="P4094" s="55" t="s">
        <v>28</v>
      </c>
    </row>
    <row r="4095" ht="22.5" customHeight="1" spans="1:16">
      <c r="A4095" s="36" t="s">
        <v>50</v>
      </c>
      <c r="B4095" s="37" t="s">
        <v>51</v>
      </c>
      <c r="C4095" s="38">
        <v>45355</v>
      </c>
      <c r="D4095" s="37" t="str">
        <f t="shared" si="441"/>
        <v>March</v>
      </c>
      <c r="E4095" s="37">
        <f t="shared" si="442"/>
        <v>2024</v>
      </c>
      <c r="F4095" s="39">
        <v>158</v>
      </c>
      <c r="G4095" s="40">
        <v>52.73</v>
      </c>
      <c r="H4095" s="41">
        <f t="shared" si="443"/>
        <v>8331.34</v>
      </c>
      <c r="I4095" s="42">
        <v>0.06</v>
      </c>
      <c r="J4095" s="31" t="str">
        <f t="shared" si="444"/>
        <v>Moderate (6–10%)</v>
      </c>
      <c r="K4095" s="41">
        <f t="shared" si="445"/>
        <v>499.8804</v>
      </c>
      <c r="L4095" s="41">
        <f t="shared" si="446"/>
        <v>7831.4596</v>
      </c>
      <c r="M4095" s="39">
        <v>3</v>
      </c>
      <c r="N4095" s="43">
        <f t="shared" si="447"/>
        <v>0.0189873417721519</v>
      </c>
      <c r="O4095" s="44" t="s">
        <v>32</v>
      </c>
      <c r="P4095" s="45" t="s">
        <v>28</v>
      </c>
    </row>
    <row r="4096" ht="22.5" customHeight="1" spans="1:16">
      <c r="A4096" s="46" t="s">
        <v>64</v>
      </c>
      <c r="B4096" s="47" t="s">
        <v>65</v>
      </c>
      <c r="C4096" s="48">
        <v>45369</v>
      </c>
      <c r="D4096" s="47" t="str">
        <f t="shared" si="441"/>
        <v>March</v>
      </c>
      <c r="E4096" s="47">
        <f t="shared" si="442"/>
        <v>2024</v>
      </c>
      <c r="F4096" s="49">
        <v>156</v>
      </c>
      <c r="G4096" s="50">
        <v>43.83</v>
      </c>
      <c r="H4096" s="51">
        <f t="shared" si="443"/>
        <v>6837.48</v>
      </c>
      <c r="I4096" s="52">
        <v>0.25</v>
      </c>
      <c r="J4096" s="31" t="str">
        <f t="shared" si="444"/>
        <v>Maximum (21–25%)</v>
      </c>
      <c r="K4096" s="51">
        <f t="shared" si="445"/>
        <v>1709.37</v>
      </c>
      <c r="L4096" s="51">
        <f t="shared" si="446"/>
        <v>5128.11</v>
      </c>
      <c r="M4096" s="49">
        <v>0</v>
      </c>
      <c r="N4096" s="53">
        <f t="shared" si="447"/>
        <v>0</v>
      </c>
      <c r="O4096" s="54" t="s">
        <v>32</v>
      </c>
      <c r="P4096" s="55" t="s">
        <v>28</v>
      </c>
    </row>
    <row r="4097" ht="22.5" customHeight="1" spans="1:16">
      <c r="A4097" s="36" t="s">
        <v>10</v>
      </c>
      <c r="B4097" s="37" t="s">
        <v>62</v>
      </c>
      <c r="C4097" s="38">
        <v>45411</v>
      </c>
      <c r="D4097" s="37" t="str">
        <f t="shared" si="441"/>
        <v>April</v>
      </c>
      <c r="E4097" s="37">
        <f t="shared" si="442"/>
        <v>2024</v>
      </c>
      <c r="F4097" s="39">
        <v>132</v>
      </c>
      <c r="G4097" s="40">
        <v>17.74</v>
      </c>
      <c r="H4097" s="41">
        <f t="shared" si="443"/>
        <v>2341.68</v>
      </c>
      <c r="I4097" s="42">
        <v>0.12</v>
      </c>
      <c r="J4097" s="31" t="str">
        <f t="shared" si="444"/>
        <v>High (11–15%)</v>
      </c>
      <c r="K4097" s="41">
        <f t="shared" si="445"/>
        <v>281.0016</v>
      </c>
      <c r="L4097" s="41">
        <f t="shared" si="446"/>
        <v>2060.6784</v>
      </c>
      <c r="M4097" s="39">
        <v>2</v>
      </c>
      <c r="N4097" s="43">
        <f t="shared" si="447"/>
        <v>0.0151515151515152</v>
      </c>
      <c r="O4097" s="44" t="s">
        <v>33</v>
      </c>
      <c r="P4097" s="45" t="s">
        <v>30</v>
      </c>
    </row>
    <row r="4098" ht="22.5" customHeight="1" spans="1:16">
      <c r="A4098" s="46" t="s">
        <v>52</v>
      </c>
      <c r="B4098" s="47" t="s">
        <v>53</v>
      </c>
      <c r="C4098" s="48">
        <v>45411</v>
      </c>
      <c r="D4098" s="47" t="str">
        <f t="shared" si="441"/>
        <v>April</v>
      </c>
      <c r="E4098" s="47">
        <f t="shared" si="442"/>
        <v>2024</v>
      </c>
      <c r="F4098" s="49">
        <v>135</v>
      </c>
      <c r="G4098" s="50">
        <v>55.65</v>
      </c>
      <c r="H4098" s="51">
        <f t="shared" si="443"/>
        <v>7512.75</v>
      </c>
      <c r="I4098" s="52">
        <v>0.17</v>
      </c>
      <c r="J4098" s="31" t="str">
        <f t="shared" si="444"/>
        <v>Very High (16–20%)</v>
      </c>
      <c r="K4098" s="51">
        <f t="shared" si="445"/>
        <v>1277.1675</v>
      </c>
      <c r="L4098" s="51">
        <f t="shared" si="446"/>
        <v>6235.5825</v>
      </c>
      <c r="M4098" s="49">
        <v>2</v>
      </c>
      <c r="N4098" s="53">
        <f t="shared" si="447"/>
        <v>0.0148148148148148</v>
      </c>
      <c r="O4098" s="54" t="s">
        <v>33</v>
      </c>
      <c r="P4098" s="55" t="s">
        <v>28</v>
      </c>
    </row>
    <row r="4099" ht="22.5" customHeight="1" spans="1:16">
      <c r="A4099" s="36" t="s">
        <v>50</v>
      </c>
      <c r="B4099" s="37" t="s">
        <v>51</v>
      </c>
      <c r="C4099" s="38">
        <v>45425</v>
      </c>
      <c r="D4099" s="37" t="str">
        <f t="shared" ref="D4099:D4162" si="448">TEXT(C4099,"mmmm")</f>
        <v>May</v>
      </c>
      <c r="E4099" s="37">
        <f t="shared" ref="E4099:E4162" si="449">YEAR(C4099)</f>
        <v>2024</v>
      </c>
      <c r="F4099" s="39">
        <v>136</v>
      </c>
      <c r="G4099" s="40">
        <v>49.16</v>
      </c>
      <c r="H4099" s="41">
        <f t="shared" ref="H4099:H4162" si="450">F4099*G4099</f>
        <v>6685.76</v>
      </c>
      <c r="I4099" s="42">
        <v>0</v>
      </c>
      <c r="J4099" s="31" t="str">
        <f t="shared" ref="J4099:J4162" si="451">IF(I4099=0,"No Discount",IF(I4099&lt;=0.05,"Low (1–5%)",IF(I4099&lt;=0.1,"Moderate (6–10%)",IF(I4099&lt;=0.15,"High (11–15%)",IF(I4099&lt;=0.2,"Very High (16–20%)","Maximum (21–25%)")))))</f>
        <v>No Discount</v>
      </c>
      <c r="K4099" s="41">
        <f t="shared" ref="K4099:K4162" si="452">H4099-L4099</f>
        <v>0</v>
      </c>
      <c r="L4099" s="41">
        <f t="shared" ref="L4099:L4162" si="453">H4099*(1-I4099)</f>
        <v>6685.76</v>
      </c>
      <c r="M4099" s="39">
        <v>0</v>
      </c>
      <c r="N4099" s="43">
        <f t="shared" ref="N4099:N4162" si="454">M4099/F4099</f>
        <v>0</v>
      </c>
      <c r="O4099" s="44" t="s">
        <v>32</v>
      </c>
      <c r="P4099" s="45" t="s">
        <v>29</v>
      </c>
    </row>
    <row r="4100" ht="22.5" customHeight="1" spans="1:16">
      <c r="A4100" s="46" t="s">
        <v>46</v>
      </c>
      <c r="B4100" s="47" t="s">
        <v>47</v>
      </c>
      <c r="C4100" s="48">
        <v>45432</v>
      </c>
      <c r="D4100" s="47" t="str">
        <f t="shared" si="448"/>
        <v>May</v>
      </c>
      <c r="E4100" s="47">
        <f t="shared" si="449"/>
        <v>2024</v>
      </c>
      <c r="F4100" s="49">
        <v>165</v>
      </c>
      <c r="G4100" s="50">
        <v>20.66</v>
      </c>
      <c r="H4100" s="51">
        <f t="shared" si="450"/>
        <v>3408.9</v>
      </c>
      <c r="I4100" s="52">
        <v>0.07</v>
      </c>
      <c r="J4100" s="31" t="str">
        <f t="shared" si="451"/>
        <v>Moderate (6–10%)</v>
      </c>
      <c r="K4100" s="51">
        <f t="shared" si="452"/>
        <v>238.623</v>
      </c>
      <c r="L4100" s="51">
        <f t="shared" si="453"/>
        <v>3170.277</v>
      </c>
      <c r="M4100" s="49">
        <v>2</v>
      </c>
      <c r="N4100" s="53">
        <f t="shared" si="454"/>
        <v>0.0121212121212121</v>
      </c>
      <c r="O4100" s="54" t="s">
        <v>32</v>
      </c>
      <c r="P4100" s="55" t="s">
        <v>28</v>
      </c>
    </row>
    <row r="4101" ht="22.5" customHeight="1" spans="1:16">
      <c r="A4101" s="36" t="s">
        <v>10</v>
      </c>
      <c r="B4101" s="37" t="s">
        <v>62</v>
      </c>
      <c r="C4101" s="38">
        <v>45446</v>
      </c>
      <c r="D4101" s="37" t="str">
        <f t="shared" si="448"/>
        <v>June</v>
      </c>
      <c r="E4101" s="37">
        <f t="shared" si="449"/>
        <v>2024</v>
      </c>
      <c r="F4101" s="39">
        <v>135</v>
      </c>
      <c r="G4101" s="40">
        <v>30.33</v>
      </c>
      <c r="H4101" s="41">
        <f t="shared" si="450"/>
        <v>4094.55</v>
      </c>
      <c r="I4101" s="42">
        <v>0.24</v>
      </c>
      <c r="J4101" s="31" t="str">
        <f t="shared" si="451"/>
        <v>Maximum (21–25%)</v>
      </c>
      <c r="K4101" s="41">
        <f t="shared" si="452"/>
        <v>982.692</v>
      </c>
      <c r="L4101" s="41">
        <f t="shared" si="453"/>
        <v>3111.858</v>
      </c>
      <c r="M4101" s="39">
        <v>3</v>
      </c>
      <c r="N4101" s="43">
        <f t="shared" si="454"/>
        <v>0.0222222222222222</v>
      </c>
      <c r="O4101" s="44" t="s">
        <v>31</v>
      </c>
      <c r="P4101" s="45" t="s">
        <v>28</v>
      </c>
    </row>
    <row r="4102" ht="22.5" customHeight="1" spans="1:16">
      <c r="A4102" s="46" t="s">
        <v>46</v>
      </c>
      <c r="B4102" s="47" t="s">
        <v>47</v>
      </c>
      <c r="C4102" s="48">
        <v>45446</v>
      </c>
      <c r="D4102" s="47" t="str">
        <f t="shared" si="448"/>
        <v>June</v>
      </c>
      <c r="E4102" s="47">
        <f t="shared" si="449"/>
        <v>2024</v>
      </c>
      <c r="F4102" s="49">
        <v>151</v>
      </c>
      <c r="G4102" s="50">
        <v>13.41</v>
      </c>
      <c r="H4102" s="51">
        <f t="shared" si="450"/>
        <v>2024.91</v>
      </c>
      <c r="I4102" s="52">
        <v>0.16</v>
      </c>
      <c r="J4102" s="31" t="str">
        <f t="shared" si="451"/>
        <v>Very High (16–20%)</v>
      </c>
      <c r="K4102" s="51">
        <f t="shared" si="452"/>
        <v>323.9856</v>
      </c>
      <c r="L4102" s="51">
        <f t="shared" si="453"/>
        <v>1700.9244</v>
      </c>
      <c r="M4102" s="49">
        <v>2</v>
      </c>
      <c r="N4102" s="53">
        <f t="shared" si="454"/>
        <v>0.0132450331125828</v>
      </c>
      <c r="O4102" s="54" t="s">
        <v>32</v>
      </c>
      <c r="P4102" s="55" t="s">
        <v>28</v>
      </c>
    </row>
    <row r="4103" ht="22.5" customHeight="1" spans="1:16">
      <c r="A4103" s="36" t="s">
        <v>6</v>
      </c>
      <c r="B4103" s="37" t="s">
        <v>51</v>
      </c>
      <c r="C4103" s="38">
        <v>45453</v>
      </c>
      <c r="D4103" s="37" t="str">
        <f t="shared" si="448"/>
        <v>June</v>
      </c>
      <c r="E4103" s="37">
        <f t="shared" si="449"/>
        <v>2024</v>
      </c>
      <c r="F4103" s="39">
        <v>143</v>
      </c>
      <c r="G4103" s="40">
        <v>33.77</v>
      </c>
      <c r="H4103" s="41">
        <f t="shared" si="450"/>
        <v>4829.11</v>
      </c>
      <c r="I4103" s="42">
        <v>0.05</v>
      </c>
      <c r="J4103" s="31" t="str">
        <f t="shared" si="451"/>
        <v>Low (1–5%)</v>
      </c>
      <c r="K4103" s="41">
        <f t="shared" si="452"/>
        <v>241.4555</v>
      </c>
      <c r="L4103" s="41">
        <f t="shared" si="453"/>
        <v>4587.6545</v>
      </c>
      <c r="M4103" s="39">
        <v>2</v>
      </c>
      <c r="N4103" s="43">
        <f t="shared" si="454"/>
        <v>0.013986013986014</v>
      </c>
      <c r="O4103" s="44" t="s">
        <v>31</v>
      </c>
      <c r="P4103" s="45" t="s">
        <v>29</v>
      </c>
    </row>
    <row r="4104" ht="22.5" customHeight="1" spans="1:16">
      <c r="A4104" s="46" t="s">
        <v>7</v>
      </c>
      <c r="B4104" s="47" t="s">
        <v>47</v>
      </c>
      <c r="C4104" s="48">
        <v>45453</v>
      </c>
      <c r="D4104" s="47" t="str">
        <f t="shared" si="448"/>
        <v>June</v>
      </c>
      <c r="E4104" s="47">
        <f t="shared" si="449"/>
        <v>2024</v>
      </c>
      <c r="F4104" s="49">
        <v>158</v>
      </c>
      <c r="G4104" s="50">
        <v>11.24</v>
      </c>
      <c r="H4104" s="51">
        <f t="shared" si="450"/>
        <v>1775.92</v>
      </c>
      <c r="I4104" s="52">
        <v>0.19</v>
      </c>
      <c r="J4104" s="31" t="str">
        <f t="shared" si="451"/>
        <v>Very High (16–20%)</v>
      </c>
      <c r="K4104" s="51">
        <f t="shared" si="452"/>
        <v>337.4248</v>
      </c>
      <c r="L4104" s="51">
        <f t="shared" si="453"/>
        <v>1438.4952</v>
      </c>
      <c r="M4104" s="49">
        <v>2</v>
      </c>
      <c r="N4104" s="53">
        <f t="shared" si="454"/>
        <v>0.0126582278481013</v>
      </c>
      <c r="O4104" s="54" t="s">
        <v>32</v>
      </c>
      <c r="P4104" s="55" t="s">
        <v>30</v>
      </c>
    </row>
    <row r="4105" ht="22.5" customHeight="1" spans="1:16">
      <c r="A4105" s="36" t="s">
        <v>6</v>
      </c>
      <c r="B4105" s="37" t="s">
        <v>51</v>
      </c>
      <c r="C4105" s="38">
        <v>45460</v>
      </c>
      <c r="D4105" s="37" t="str">
        <f t="shared" si="448"/>
        <v>June</v>
      </c>
      <c r="E4105" s="37">
        <f t="shared" si="449"/>
        <v>2024</v>
      </c>
      <c r="F4105" s="39">
        <v>138</v>
      </c>
      <c r="G4105" s="40">
        <v>38.85</v>
      </c>
      <c r="H4105" s="41">
        <f t="shared" si="450"/>
        <v>5361.3</v>
      </c>
      <c r="I4105" s="42">
        <v>0.18</v>
      </c>
      <c r="J4105" s="31" t="str">
        <f t="shared" si="451"/>
        <v>Very High (16–20%)</v>
      </c>
      <c r="K4105" s="41">
        <f t="shared" si="452"/>
        <v>965.034</v>
      </c>
      <c r="L4105" s="41">
        <f t="shared" si="453"/>
        <v>4396.266</v>
      </c>
      <c r="M4105" s="39">
        <v>2</v>
      </c>
      <c r="N4105" s="43">
        <f t="shared" si="454"/>
        <v>0.0144927536231884</v>
      </c>
      <c r="O4105" s="44" t="s">
        <v>31</v>
      </c>
      <c r="P4105" s="45" t="s">
        <v>30</v>
      </c>
    </row>
    <row r="4106" ht="22.5" customHeight="1" spans="1:16">
      <c r="A4106" s="46" t="s">
        <v>52</v>
      </c>
      <c r="B4106" s="47" t="s">
        <v>53</v>
      </c>
      <c r="C4106" s="48">
        <v>45460</v>
      </c>
      <c r="D4106" s="47" t="str">
        <f t="shared" si="448"/>
        <v>June</v>
      </c>
      <c r="E4106" s="47">
        <f t="shared" si="449"/>
        <v>2024</v>
      </c>
      <c r="F4106" s="49">
        <v>149</v>
      </c>
      <c r="G4106" s="50">
        <v>38.65</v>
      </c>
      <c r="H4106" s="51">
        <f t="shared" si="450"/>
        <v>5758.85</v>
      </c>
      <c r="I4106" s="52">
        <v>0.04</v>
      </c>
      <c r="J4106" s="31" t="str">
        <f t="shared" si="451"/>
        <v>Low (1–5%)</v>
      </c>
      <c r="K4106" s="51">
        <f t="shared" si="452"/>
        <v>230.354</v>
      </c>
      <c r="L4106" s="51">
        <f t="shared" si="453"/>
        <v>5528.496</v>
      </c>
      <c r="M4106" s="49">
        <v>3</v>
      </c>
      <c r="N4106" s="53">
        <f t="shared" si="454"/>
        <v>0.0201342281879195</v>
      </c>
      <c r="O4106" s="54" t="s">
        <v>32</v>
      </c>
      <c r="P4106" s="55" t="s">
        <v>28</v>
      </c>
    </row>
    <row r="4107" ht="22.5" customHeight="1" spans="1:16">
      <c r="A4107" s="36" t="s">
        <v>10</v>
      </c>
      <c r="B4107" s="37" t="s">
        <v>62</v>
      </c>
      <c r="C4107" s="38">
        <v>45467</v>
      </c>
      <c r="D4107" s="37" t="str">
        <f t="shared" si="448"/>
        <v>June</v>
      </c>
      <c r="E4107" s="37">
        <f t="shared" si="449"/>
        <v>2024</v>
      </c>
      <c r="F4107" s="39">
        <v>121</v>
      </c>
      <c r="G4107" s="40">
        <v>33.85</v>
      </c>
      <c r="H4107" s="41">
        <f t="shared" si="450"/>
        <v>4095.85</v>
      </c>
      <c r="I4107" s="42">
        <v>0.25</v>
      </c>
      <c r="J4107" s="31" t="str">
        <f t="shared" si="451"/>
        <v>Maximum (21–25%)</v>
      </c>
      <c r="K4107" s="41">
        <f t="shared" si="452"/>
        <v>1023.9625</v>
      </c>
      <c r="L4107" s="41">
        <f t="shared" si="453"/>
        <v>3071.8875</v>
      </c>
      <c r="M4107" s="39">
        <v>0</v>
      </c>
      <c r="N4107" s="43">
        <f t="shared" si="454"/>
        <v>0</v>
      </c>
      <c r="O4107" s="44" t="s">
        <v>32</v>
      </c>
      <c r="P4107" s="45" t="s">
        <v>28</v>
      </c>
    </row>
    <row r="4108" ht="22.5" customHeight="1" spans="1:16">
      <c r="A4108" s="46" t="s">
        <v>46</v>
      </c>
      <c r="B4108" s="47" t="s">
        <v>47</v>
      </c>
      <c r="C4108" s="48">
        <v>45467</v>
      </c>
      <c r="D4108" s="47" t="str">
        <f t="shared" si="448"/>
        <v>June</v>
      </c>
      <c r="E4108" s="47">
        <f t="shared" si="449"/>
        <v>2024</v>
      </c>
      <c r="F4108" s="49">
        <v>159</v>
      </c>
      <c r="G4108" s="50">
        <v>23.54</v>
      </c>
      <c r="H4108" s="51">
        <f t="shared" si="450"/>
        <v>3742.86</v>
      </c>
      <c r="I4108" s="52">
        <v>0.11</v>
      </c>
      <c r="J4108" s="31" t="str">
        <f t="shared" si="451"/>
        <v>High (11–15%)</v>
      </c>
      <c r="K4108" s="51">
        <f t="shared" si="452"/>
        <v>411.7146</v>
      </c>
      <c r="L4108" s="51">
        <f t="shared" si="453"/>
        <v>3331.1454</v>
      </c>
      <c r="M4108" s="49">
        <v>0</v>
      </c>
      <c r="N4108" s="53">
        <f t="shared" si="454"/>
        <v>0</v>
      </c>
      <c r="O4108" s="54" t="s">
        <v>31</v>
      </c>
      <c r="P4108" s="55" t="s">
        <v>30</v>
      </c>
    </row>
    <row r="4109" ht="22.5" customHeight="1" spans="1:16">
      <c r="A4109" s="36" t="s">
        <v>9</v>
      </c>
      <c r="B4109" s="37" t="s">
        <v>62</v>
      </c>
      <c r="C4109" s="38">
        <v>45467</v>
      </c>
      <c r="D4109" s="37" t="str">
        <f t="shared" si="448"/>
        <v>June</v>
      </c>
      <c r="E4109" s="37">
        <f t="shared" si="449"/>
        <v>2024</v>
      </c>
      <c r="F4109" s="39">
        <v>129</v>
      </c>
      <c r="G4109" s="40">
        <v>48.78</v>
      </c>
      <c r="H4109" s="41">
        <f t="shared" si="450"/>
        <v>6292.62</v>
      </c>
      <c r="I4109" s="42">
        <v>0.19</v>
      </c>
      <c r="J4109" s="31" t="str">
        <f t="shared" si="451"/>
        <v>Very High (16–20%)</v>
      </c>
      <c r="K4109" s="41">
        <f t="shared" si="452"/>
        <v>1195.5978</v>
      </c>
      <c r="L4109" s="41">
        <f t="shared" si="453"/>
        <v>5097.0222</v>
      </c>
      <c r="M4109" s="39">
        <v>2</v>
      </c>
      <c r="N4109" s="43">
        <f t="shared" si="454"/>
        <v>0.0155038759689922</v>
      </c>
      <c r="O4109" s="44" t="s">
        <v>32</v>
      </c>
      <c r="P4109" s="45" t="s">
        <v>29</v>
      </c>
    </row>
    <row r="4110" ht="22.5" customHeight="1" spans="1:16">
      <c r="A4110" s="46" t="s">
        <v>64</v>
      </c>
      <c r="B4110" s="47" t="s">
        <v>65</v>
      </c>
      <c r="C4110" s="48">
        <v>45488</v>
      </c>
      <c r="D4110" s="47" t="str">
        <f t="shared" si="448"/>
        <v>July</v>
      </c>
      <c r="E4110" s="47">
        <f t="shared" si="449"/>
        <v>2024</v>
      </c>
      <c r="F4110" s="49">
        <v>165</v>
      </c>
      <c r="G4110" s="50">
        <v>46.75</v>
      </c>
      <c r="H4110" s="51">
        <f t="shared" si="450"/>
        <v>7713.75</v>
      </c>
      <c r="I4110" s="52">
        <v>0.05</v>
      </c>
      <c r="J4110" s="31" t="str">
        <f t="shared" si="451"/>
        <v>Low (1–5%)</v>
      </c>
      <c r="K4110" s="51">
        <f t="shared" si="452"/>
        <v>385.6875</v>
      </c>
      <c r="L4110" s="51">
        <f t="shared" si="453"/>
        <v>7328.0625</v>
      </c>
      <c r="M4110" s="49">
        <v>0</v>
      </c>
      <c r="N4110" s="53">
        <f t="shared" si="454"/>
        <v>0</v>
      </c>
      <c r="O4110" s="54" t="s">
        <v>32</v>
      </c>
      <c r="P4110" s="55" t="s">
        <v>28</v>
      </c>
    </row>
    <row r="4111" ht="22.5" customHeight="1" spans="1:16">
      <c r="A4111" s="36" t="s">
        <v>8</v>
      </c>
      <c r="B4111" s="37" t="s">
        <v>45</v>
      </c>
      <c r="C4111" s="38">
        <v>45502</v>
      </c>
      <c r="D4111" s="37" t="str">
        <f t="shared" si="448"/>
        <v>July</v>
      </c>
      <c r="E4111" s="37">
        <f t="shared" si="449"/>
        <v>2024</v>
      </c>
      <c r="F4111" s="39">
        <v>136</v>
      </c>
      <c r="G4111" s="40">
        <v>54.54</v>
      </c>
      <c r="H4111" s="41">
        <f t="shared" si="450"/>
        <v>7417.44</v>
      </c>
      <c r="I4111" s="42">
        <v>0.06</v>
      </c>
      <c r="J4111" s="31" t="str">
        <f t="shared" si="451"/>
        <v>Moderate (6–10%)</v>
      </c>
      <c r="K4111" s="41">
        <f t="shared" si="452"/>
        <v>445.0464</v>
      </c>
      <c r="L4111" s="41">
        <f t="shared" si="453"/>
        <v>6972.3936</v>
      </c>
      <c r="M4111" s="39">
        <v>2</v>
      </c>
      <c r="N4111" s="43">
        <f t="shared" si="454"/>
        <v>0.0147058823529412</v>
      </c>
      <c r="O4111" s="44" t="s">
        <v>32</v>
      </c>
      <c r="P4111" s="45" t="s">
        <v>30</v>
      </c>
    </row>
    <row r="4112" ht="22.5" customHeight="1" spans="1:16">
      <c r="A4112" s="46" t="s">
        <v>59</v>
      </c>
      <c r="B4112" s="47" t="s">
        <v>60</v>
      </c>
      <c r="C4112" s="48">
        <v>45502</v>
      </c>
      <c r="D4112" s="47" t="str">
        <f t="shared" si="448"/>
        <v>July</v>
      </c>
      <c r="E4112" s="47">
        <f t="shared" si="449"/>
        <v>2024</v>
      </c>
      <c r="F4112" s="49">
        <v>162</v>
      </c>
      <c r="G4112" s="50">
        <v>46.09</v>
      </c>
      <c r="H4112" s="51">
        <f t="shared" si="450"/>
        <v>7466.58</v>
      </c>
      <c r="I4112" s="52">
        <v>0.01</v>
      </c>
      <c r="J4112" s="31" t="str">
        <f t="shared" si="451"/>
        <v>Low (1–5%)</v>
      </c>
      <c r="K4112" s="51">
        <f t="shared" si="452"/>
        <v>74.6657999999998</v>
      </c>
      <c r="L4112" s="51">
        <f t="shared" si="453"/>
        <v>7391.9142</v>
      </c>
      <c r="M4112" s="49">
        <v>1</v>
      </c>
      <c r="N4112" s="53">
        <f t="shared" si="454"/>
        <v>0.00617283950617284</v>
      </c>
      <c r="O4112" s="54" t="s">
        <v>31</v>
      </c>
      <c r="P4112" s="55" t="s">
        <v>30</v>
      </c>
    </row>
    <row r="4113" ht="22.5" customHeight="1" spans="1:16">
      <c r="A4113" s="36" t="s">
        <v>8</v>
      </c>
      <c r="B4113" s="37" t="s">
        <v>45</v>
      </c>
      <c r="C4113" s="38">
        <v>45509</v>
      </c>
      <c r="D4113" s="37" t="str">
        <f t="shared" si="448"/>
        <v>August</v>
      </c>
      <c r="E4113" s="37">
        <f t="shared" si="449"/>
        <v>2024</v>
      </c>
      <c r="F4113" s="39">
        <v>150</v>
      </c>
      <c r="G4113" s="40">
        <v>52</v>
      </c>
      <c r="H4113" s="41">
        <f t="shared" si="450"/>
        <v>7800</v>
      </c>
      <c r="I4113" s="42">
        <v>0</v>
      </c>
      <c r="J4113" s="31" t="str">
        <f t="shared" si="451"/>
        <v>No Discount</v>
      </c>
      <c r="K4113" s="41">
        <f t="shared" si="452"/>
        <v>0</v>
      </c>
      <c r="L4113" s="41">
        <f t="shared" si="453"/>
        <v>7800</v>
      </c>
      <c r="M4113" s="39">
        <v>1</v>
      </c>
      <c r="N4113" s="43">
        <f t="shared" si="454"/>
        <v>0.00666666666666667</v>
      </c>
      <c r="O4113" s="44" t="s">
        <v>31</v>
      </c>
      <c r="P4113" s="45" t="s">
        <v>29</v>
      </c>
    </row>
    <row r="4114" ht="22.5" customHeight="1" spans="1:16">
      <c r="A4114" s="46" t="s">
        <v>56</v>
      </c>
      <c r="B4114" s="47" t="s">
        <v>57</v>
      </c>
      <c r="C4114" s="48">
        <v>45523</v>
      </c>
      <c r="D4114" s="47" t="str">
        <f t="shared" si="448"/>
        <v>August</v>
      </c>
      <c r="E4114" s="47">
        <f t="shared" si="449"/>
        <v>2024</v>
      </c>
      <c r="F4114" s="49">
        <v>156</v>
      </c>
      <c r="G4114" s="50">
        <v>40.27</v>
      </c>
      <c r="H4114" s="51">
        <f t="shared" si="450"/>
        <v>6282.12</v>
      </c>
      <c r="I4114" s="52">
        <v>0.25</v>
      </c>
      <c r="J4114" s="31" t="str">
        <f t="shared" si="451"/>
        <v>Maximum (21–25%)</v>
      </c>
      <c r="K4114" s="51">
        <f t="shared" si="452"/>
        <v>1570.53</v>
      </c>
      <c r="L4114" s="51">
        <f t="shared" si="453"/>
        <v>4711.59</v>
      </c>
      <c r="M4114" s="49">
        <v>3</v>
      </c>
      <c r="N4114" s="53">
        <f t="shared" si="454"/>
        <v>0.0192307692307692</v>
      </c>
      <c r="O4114" s="54" t="s">
        <v>31</v>
      </c>
      <c r="P4114" s="55" t="s">
        <v>30</v>
      </c>
    </row>
    <row r="4115" ht="22.5" customHeight="1" spans="1:16">
      <c r="A4115" s="36" t="s">
        <v>8</v>
      </c>
      <c r="B4115" s="37" t="s">
        <v>45</v>
      </c>
      <c r="C4115" s="38">
        <v>45551</v>
      </c>
      <c r="D4115" s="37" t="str">
        <f t="shared" si="448"/>
        <v>September</v>
      </c>
      <c r="E4115" s="37">
        <f t="shared" si="449"/>
        <v>2024</v>
      </c>
      <c r="F4115" s="39">
        <v>151</v>
      </c>
      <c r="G4115" s="40">
        <v>46.62</v>
      </c>
      <c r="H4115" s="41">
        <f t="shared" si="450"/>
        <v>7039.62</v>
      </c>
      <c r="I4115" s="42">
        <v>0.22</v>
      </c>
      <c r="J4115" s="31" t="str">
        <f t="shared" si="451"/>
        <v>Maximum (21–25%)</v>
      </c>
      <c r="K4115" s="41">
        <f t="shared" si="452"/>
        <v>1548.7164</v>
      </c>
      <c r="L4115" s="41">
        <f t="shared" si="453"/>
        <v>5490.9036</v>
      </c>
      <c r="M4115" s="39">
        <v>0</v>
      </c>
      <c r="N4115" s="43">
        <f t="shared" si="454"/>
        <v>0</v>
      </c>
      <c r="O4115" s="44" t="s">
        <v>33</v>
      </c>
      <c r="P4115" s="45" t="s">
        <v>28</v>
      </c>
    </row>
    <row r="4116" ht="22.5" customHeight="1" spans="1:16">
      <c r="A4116" s="46" t="s">
        <v>6</v>
      </c>
      <c r="B4116" s="47" t="s">
        <v>51</v>
      </c>
      <c r="C4116" s="48">
        <v>45558</v>
      </c>
      <c r="D4116" s="47" t="str">
        <f t="shared" si="448"/>
        <v>September</v>
      </c>
      <c r="E4116" s="47">
        <f t="shared" si="449"/>
        <v>2024</v>
      </c>
      <c r="F4116" s="49">
        <v>158</v>
      </c>
      <c r="G4116" s="50">
        <v>27.31</v>
      </c>
      <c r="H4116" s="51">
        <f t="shared" si="450"/>
        <v>4314.98</v>
      </c>
      <c r="I4116" s="52">
        <v>0.07</v>
      </c>
      <c r="J4116" s="31" t="str">
        <f t="shared" si="451"/>
        <v>Moderate (6–10%)</v>
      </c>
      <c r="K4116" s="51">
        <f t="shared" si="452"/>
        <v>302.0486</v>
      </c>
      <c r="L4116" s="51">
        <f t="shared" si="453"/>
        <v>4012.9314</v>
      </c>
      <c r="M4116" s="49">
        <v>1</v>
      </c>
      <c r="N4116" s="53">
        <f t="shared" si="454"/>
        <v>0.00632911392405063</v>
      </c>
      <c r="O4116" s="54" t="s">
        <v>31</v>
      </c>
      <c r="P4116" s="55" t="s">
        <v>28</v>
      </c>
    </row>
    <row r="4117" ht="22.5" customHeight="1" spans="1:16">
      <c r="A4117" s="36" t="s">
        <v>61</v>
      </c>
      <c r="B4117" s="37" t="s">
        <v>62</v>
      </c>
      <c r="C4117" s="38">
        <v>45572</v>
      </c>
      <c r="D4117" s="37" t="str">
        <f t="shared" si="448"/>
        <v>October</v>
      </c>
      <c r="E4117" s="37">
        <f t="shared" si="449"/>
        <v>2024</v>
      </c>
      <c r="F4117" s="39">
        <v>158</v>
      </c>
      <c r="G4117" s="40">
        <v>54.94</v>
      </c>
      <c r="H4117" s="41">
        <f t="shared" si="450"/>
        <v>8680.52</v>
      </c>
      <c r="I4117" s="42">
        <v>0.09</v>
      </c>
      <c r="J4117" s="31" t="str">
        <f t="shared" si="451"/>
        <v>Moderate (6–10%)</v>
      </c>
      <c r="K4117" s="41">
        <f t="shared" si="452"/>
        <v>781.2468</v>
      </c>
      <c r="L4117" s="41">
        <f t="shared" si="453"/>
        <v>7899.2732</v>
      </c>
      <c r="M4117" s="39">
        <v>1</v>
      </c>
      <c r="N4117" s="43">
        <f t="shared" si="454"/>
        <v>0.00632911392405063</v>
      </c>
      <c r="O4117" s="44" t="s">
        <v>33</v>
      </c>
      <c r="P4117" s="45" t="s">
        <v>28</v>
      </c>
    </row>
    <row r="4118" ht="22.5" customHeight="1" spans="1:16">
      <c r="A4118" s="46" t="s">
        <v>59</v>
      </c>
      <c r="B4118" s="47" t="s">
        <v>60</v>
      </c>
      <c r="C4118" s="48">
        <v>45572</v>
      </c>
      <c r="D4118" s="47" t="str">
        <f t="shared" si="448"/>
        <v>October</v>
      </c>
      <c r="E4118" s="47">
        <f t="shared" si="449"/>
        <v>2024</v>
      </c>
      <c r="F4118" s="49">
        <v>147</v>
      </c>
      <c r="G4118" s="50">
        <v>52.18</v>
      </c>
      <c r="H4118" s="51">
        <f t="shared" si="450"/>
        <v>7670.46</v>
      </c>
      <c r="I4118" s="52">
        <v>0.18</v>
      </c>
      <c r="J4118" s="31" t="str">
        <f t="shared" si="451"/>
        <v>Very High (16–20%)</v>
      </c>
      <c r="K4118" s="51">
        <f t="shared" si="452"/>
        <v>1380.6828</v>
      </c>
      <c r="L4118" s="51">
        <f t="shared" si="453"/>
        <v>6289.7772</v>
      </c>
      <c r="M4118" s="49">
        <v>2</v>
      </c>
      <c r="N4118" s="53">
        <f t="shared" si="454"/>
        <v>0.0136054421768707</v>
      </c>
      <c r="O4118" s="54" t="s">
        <v>33</v>
      </c>
      <c r="P4118" s="55" t="s">
        <v>28</v>
      </c>
    </row>
    <row r="4119" ht="22.5" customHeight="1" spans="1:16">
      <c r="A4119" s="36" t="s">
        <v>63</v>
      </c>
      <c r="B4119" s="37" t="s">
        <v>57</v>
      </c>
      <c r="C4119" s="38">
        <v>45579</v>
      </c>
      <c r="D4119" s="37" t="str">
        <f t="shared" si="448"/>
        <v>October</v>
      </c>
      <c r="E4119" s="37">
        <f t="shared" si="449"/>
        <v>2024</v>
      </c>
      <c r="F4119" s="39">
        <v>159</v>
      </c>
      <c r="G4119" s="40">
        <v>38.71</v>
      </c>
      <c r="H4119" s="41">
        <f t="shared" si="450"/>
        <v>6154.89</v>
      </c>
      <c r="I4119" s="42">
        <v>0.24</v>
      </c>
      <c r="J4119" s="31" t="str">
        <f t="shared" si="451"/>
        <v>Maximum (21–25%)</v>
      </c>
      <c r="K4119" s="41">
        <f t="shared" si="452"/>
        <v>1477.1736</v>
      </c>
      <c r="L4119" s="41">
        <f t="shared" si="453"/>
        <v>4677.7164</v>
      </c>
      <c r="M4119" s="39">
        <v>3</v>
      </c>
      <c r="N4119" s="43">
        <f t="shared" si="454"/>
        <v>0.0188679245283019</v>
      </c>
      <c r="O4119" s="44" t="s">
        <v>31</v>
      </c>
      <c r="P4119" s="45" t="s">
        <v>28</v>
      </c>
    </row>
    <row r="4120" ht="22.5" customHeight="1" spans="1:16">
      <c r="A4120" s="46" t="s">
        <v>64</v>
      </c>
      <c r="B4120" s="47" t="s">
        <v>65</v>
      </c>
      <c r="C4120" s="48">
        <v>45593</v>
      </c>
      <c r="D4120" s="47" t="str">
        <f t="shared" si="448"/>
        <v>October</v>
      </c>
      <c r="E4120" s="47">
        <f t="shared" si="449"/>
        <v>2024</v>
      </c>
      <c r="F4120" s="49">
        <v>147</v>
      </c>
      <c r="G4120" s="50">
        <v>18.9</v>
      </c>
      <c r="H4120" s="51">
        <f t="shared" si="450"/>
        <v>2778.3</v>
      </c>
      <c r="I4120" s="52">
        <v>0.25</v>
      </c>
      <c r="J4120" s="31" t="str">
        <f t="shared" si="451"/>
        <v>Maximum (21–25%)</v>
      </c>
      <c r="K4120" s="51">
        <f t="shared" si="452"/>
        <v>694.575</v>
      </c>
      <c r="L4120" s="51">
        <f t="shared" si="453"/>
        <v>2083.725</v>
      </c>
      <c r="M4120" s="49">
        <v>2</v>
      </c>
      <c r="N4120" s="53">
        <f t="shared" si="454"/>
        <v>0.0136054421768707</v>
      </c>
      <c r="O4120" s="54" t="s">
        <v>32</v>
      </c>
      <c r="P4120" s="55" t="s">
        <v>30</v>
      </c>
    </row>
    <row r="4121" ht="22.5" customHeight="1" spans="1:16">
      <c r="A4121" s="36" t="s">
        <v>50</v>
      </c>
      <c r="B4121" s="37" t="s">
        <v>51</v>
      </c>
      <c r="C4121" s="38">
        <v>45593</v>
      </c>
      <c r="D4121" s="37" t="str">
        <f t="shared" si="448"/>
        <v>October</v>
      </c>
      <c r="E4121" s="37">
        <f t="shared" si="449"/>
        <v>2024</v>
      </c>
      <c r="F4121" s="39">
        <v>145</v>
      </c>
      <c r="G4121" s="40">
        <v>40.55</v>
      </c>
      <c r="H4121" s="41">
        <f t="shared" si="450"/>
        <v>5879.75</v>
      </c>
      <c r="I4121" s="42">
        <v>0.2</v>
      </c>
      <c r="J4121" s="31" t="str">
        <f t="shared" si="451"/>
        <v>Very High (16–20%)</v>
      </c>
      <c r="K4121" s="41">
        <f t="shared" si="452"/>
        <v>1175.95</v>
      </c>
      <c r="L4121" s="41">
        <f t="shared" si="453"/>
        <v>4703.8</v>
      </c>
      <c r="M4121" s="39">
        <v>2</v>
      </c>
      <c r="N4121" s="43">
        <f t="shared" si="454"/>
        <v>0.0137931034482759</v>
      </c>
      <c r="O4121" s="44" t="s">
        <v>33</v>
      </c>
      <c r="P4121" s="45" t="s">
        <v>28</v>
      </c>
    </row>
    <row r="4122" ht="22.5" customHeight="1" spans="1:16">
      <c r="A4122" s="46" t="s">
        <v>7</v>
      </c>
      <c r="B4122" s="47" t="s">
        <v>47</v>
      </c>
      <c r="C4122" s="48">
        <v>45600</v>
      </c>
      <c r="D4122" s="47" t="str">
        <f t="shared" si="448"/>
        <v>November</v>
      </c>
      <c r="E4122" s="47">
        <f t="shared" si="449"/>
        <v>2024</v>
      </c>
      <c r="F4122" s="49">
        <v>152</v>
      </c>
      <c r="G4122" s="50">
        <v>16.61</v>
      </c>
      <c r="H4122" s="51">
        <f t="shared" si="450"/>
        <v>2524.72</v>
      </c>
      <c r="I4122" s="52">
        <v>0.05</v>
      </c>
      <c r="J4122" s="31" t="str">
        <f t="shared" si="451"/>
        <v>Low (1–5%)</v>
      </c>
      <c r="K4122" s="51">
        <f t="shared" si="452"/>
        <v>126.236</v>
      </c>
      <c r="L4122" s="51">
        <f t="shared" si="453"/>
        <v>2398.484</v>
      </c>
      <c r="M4122" s="49">
        <v>0</v>
      </c>
      <c r="N4122" s="53">
        <f t="shared" si="454"/>
        <v>0</v>
      </c>
      <c r="O4122" s="54" t="s">
        <v>31</v>
      </c>
      <c r="P4122" s="55" t="s">
        <v>30</v>
      </c>
    </row>
    <row r="4123" ht="22.5" customHeight="1" spans="1:16">
      <c r="A4123" s="36" t="s">
        <v>59</v>
      </c>
      <c r="B4123" s="37" t="s">
        <v>60</v>
      </c>
      <c r="C4123" s="38">
        <v>45600</v>
      </c>
      <c r="D4123" s="37" t="str">
        <f t="shared" si="448"/>
        <v>November</v>
      </c>
      <c r="E4123" s="37">
        <f t="shared" si="449"/>
        <v>2024</v>
      </c>
      <c r="F4123" s="39">
        <v>155</v>
      </c>
      <c r="G4123" s="40">
        <v>45.85</v>
      </c>
      <c r="H4123" s="41">
        <f t="shared" si="450"/>
        <v>7106.75</v>
      </c>
      <c r="I4123" s="42">
        <v>0.1</v>
      </c>
      <c r="J4123" s="31" t="str">
        <f t="shared" si="451"/>
        <v>Moderate (6–10%)</v>
      </c>
      <c r="K4123" s="41">
        <f t="shared" si="452"/>
        <v>710.675</v>
      </c>
      <c r="L4123" s="41">
        <f t="shared" si="453"/>
        <v>6396.075</v>
      </c>
      <c r="M4123" s="39">
        <v>0</v>
      </c>
      <c r="N4123" s="43">
        <f t="shared" si="454"/>
        <v>0</v>
      </c>
      <c r="O4123" s="44" t="s">
        <v>31</v>
      </c>
      <c r="P4123" s="45" t="s">
        <v>30</v>
      </c>
    </row>
    <row r="4124" ht="22.5" customHeight="1" spans="1:16">
      <c r="A4124" s="46" t="s">
        <v>64</v>
      </c>
      <c r="B4124" s="47" t="s">
        <v>65</v>
      </c>
      <c r="C4124" s="48">
        <v>45607</v>
      </c>
      <c r="D4124" s="47" t="str">
        <f t="shared" si="448"/>
        <v>November</v>
      </c>
      <c r="E4124" s="47">
        <f t="shared" si="449"/>
        <v>2024</v>
      </c>
      <c r="F4124" s="49">
        <v>152</v>
      </c>
      <c r="G4124" s="50">
        <v>24.33</v>
      </c>
      <c r="H4124" s="51">
        <f t="shared" si="450"/>
        <v>3698.16</v>
      </c>
      <c r="I4124" s="52">
        <v>0.08</v>
      </c>
      <c r="J4124" s="31" t="str">
        <f t="shared" si="451"/>
        <v>Moderate (6–10%)</v>
      </c>
      <c r="K4124" s="51">
        <f t="shared" si="452"/>
        <v>295.8528</v>
      </c>
      <c r="L4124" s="51">
        <f t="shared" si="453"/>
        <v>3402.3072</v>
      </c>
      <c r="M4124" s="49">
        <v>3</v>
      </c>
      <c r="N4124" s="53">
        <f t="shared" si="454"/>
        <v>0.0197368421052632</v>
      </c>
      <c r="O4124" s="54" t="s">
        <v>31</v>
      </c>
      <c r="P4124" s="55" t="s">
        <v>30</v>
      </c>
    </row>
    <row r="4125" ht="22.5" customHeight="1" spans="1:16">
      <c r="A4125" s="36" t="s">
        <v>52</v>
      </c>
      <c r="B4125" s="37" t="s">
        <v>53</v>
      </c>
      <c r="C4125" s="38">
        <v>45607</v>
      </c>
      <c r="D4125" s="37" t="str">
        <f t="shared" si="448"/>
        <v>November</v>
      </c>
      <c r="E4125" s="37">
        <f t="shared" si="449"/>
        <v>2024</v>
      </c>
      <c r="F4125" s="39">
        <v>171</v>
      </c>
      <c r="G4125" s="40">
        <v>56.03</v>
      </c>
      <c r="H4125" s="41">
        <f t="shared" si="450"/>
        <v>9581.13</v>
      </c>
      <c r="I4125" s="42">
        <v>0.24</v>
      </c>
      <c r="J4125" s="31" t="str">
        <f t="shared" si="451"/>
        <v>Maximum (21–25%)</v>
      </c>
      <c r="K4125" s="41">
        <f t="shared" si="452"/>
        <v>2299.4712</v>
      </c>
      <c r="L4125" s="41">
        <f t="shared" si="453"/>
        <v>7281.6588</v>
      </c>
      <c r="M4125" s="39">
        <v>0</v>
      </c>
      <c r="N4125" s="43">
        <f t="shared" si="454"/>
        <v>0</v>
      </c>
      <c r="O4125" s="44" t="s">
        <v>31</v>
      </c>
      <c r="P4125" s="45" t="s">
        <v>30</v>
      </c>
    </row>
    <row r="4126" ht="22.5" customHeight="1" spans="1:16">
      <c r="A4126" s="46" t="s">
        <v>59</v>
      </c>
      <c r="B4126" s="47" t="s">
        <v>60</v>
      </c>
      <c r="C4126" s="48">
        <v>45635</v>
      </c>
      <c r="D4126" s="47" t="str">
        <f t="shared" si="448"/>
        <v>December</v>
      </c>
      <c r="E4126" s="47">
        <f t="shared" si="449"/>
        <v>2024</v>
      </c>
      <c r="F4126" s="49">
        <v>139</v>
      </c>
      <c r="G4126" s="50">
        <v>19.22</v>
      </c>
      <c r="H4126" s="51">
        <f t="shared" si="450"/>
        <v>2671.58</v>
      </c>
      <c r="I4126" s="52">
        <v>0.07</v>
      </c>
      <c r="J4126" s="31" t="str">
        <f t="shared" si="451"/>
        <v>Moderate (6–10%)</v>
      </c>
      <c r="K4126" s="51">
        <f t="shared" si="452"/>
        <v>187.0106</v>
      </c>
      <c r="L4126" s="51">
        <f t="shared" si="453"/>
        <v>2484.5694</v>
      </c>
      <c r="M4126" s="49">
        <v>3</v>
      </c>
      <c r="N4126" s="53">
        <f t="shared" si="454"/>
        <v>0.0215827338129496</v>
      </c>
      <c r="O4126" s="54" t="s">
        <v>32</v>
      </c>
      <c r="P4126" s="55" t="s">
        <v>30</v>
      </c>
    </row>
    <row r="4127" ht="22.5" customHeight="1" spans="1:16">
      <c r="A4127" s="36" t="s">
        <v>9</v>
      </c>
      <c r="B4127" s="37" t="s">
        <v>62</v>
      </c>
      <c r="C4127" s="38">
        <v>45663</v>
      </c>
      <c r="D4127" s="37" t="str">
        <f t="shared" si="448"/>
        <v>January</v>
      </c>
      <c r="E4127" s="37">
        <f t="shared" si="449"/>
        <v>2025</v>
      </c>
      <c r="F4127" s="39">
        <v>186</v>
      </c>
      <c r="G4127" s="40">
        <v>33.88</v>
      </c>
      <c r="H4127" s="41">
        <f t="shared" si="450"/>
        <v>6301.68</v>
      </c>
      <c r="I4127" s="42">
        <v>0.02</v>
      </c>
      <c r="J4127" s="31" t="str">
        <f t="shared" si="451"/>
        <v>Low (1–5%)</v>
      </c>
      <c r="K4127" s="41">
        <f t="shared" si="452"/>
        <v>126.0336</v>
      </c>
      <c r="L4127" s="41">
        <f t="shared" si="453"/>
        <v>6175.6464</v>
      </c>
      <c r="M4127" s="39">
        <v>2</v>
      </c>
      <c r="N4127" s="43">
        <f t="shared" si="454"/>
        <v>0.010752688172043</v>
      </c>
      <c r="O4127" s="44" t="s">
        <v>33</v>
      </c>
      <c r="P4127" s="45" t="s">
        <v>30</v>
      </c>
    </row>
    <row r="4128" ht="22.5" customHeight="1" spans="1:16">
      <c r="A4128" s="46" t="s">
        <v>56</v>
      </c>
      <c r="B4128" s="47" t="s">
        <v>57</v>
      </c>
      <c r="C4128" s="48">
        <v>45670</v>
      </c>
      <c r="D4128" s="47" t="str">
        <f t="shared" si="448"/>
        <v>January</v>
      </c>
      <c r="E4128" s="47">
        <f t="shared" si="449"/>
        <v>2025</v>
      </c>
      <c r="F4128" s="49">
        <v>161</v>
      </c>
      <c r="G4128" s="50">
        <v>37.17</v>
      </c>
      <c r="H4128" s="51">
        <f t="shared" si="450"/>
        <v>5984.37</v>
      </c>
      <c r="I4128" s="52">
        <v>0.05</v>
      </c>
      <c r="J4128" s="31" t="str">
        <f t="shared" si="451"/>
        <v>Low (1–5%)</v>
      </c>
      <c r="K4128" s="51">
        <f t="shared" si="452"/>
        <v>299.2185</v>
      </c>
      <c r="L4128" s="51">
        <f t="shared" si="453"/>
        <v>5685.1515</v>
      </c>
      <c r="M4128" s="49">
        <v>3</v>
      </c>
      <c r="N4128" s="53">
        <f t="shared" si="454"/>
        <v>0.0186335403726708</v>
      </c>
      <c r="O4128" s="54" t="s">
        <v>33</v>
      </c>
      <c r="P4128" s="55" t="s">
        <v>29</v>
      </c>
    </row>
    <row r="4129" ht="22.5" customHeight="1" spans="1:16">
      <c r="A4129" s="36" t="s">
        <v>56</v>
      </c>
      <c r="B4129" s="37" t="s">
        <v>57</v>
      </c>
      <c r="C4129" s="38">
        <v>45677</v>
      </c>
      <c r="D4129" s="37" t="str">
        <f t="shared" si="448"/>
        <v>January</v>
      </c>
      <c r="E4129" s="37">
        <f t="shared" si="449"/>
        <v>2025</v>
      </c>
      <c r="F4129" s="39">
        <v>163</v>
      </c>
      <c r="G4129" s="40">
        <v>42.73</v>
      </c>
      <c r="H4129" s="41">
        <f t="shared" si="450"/>
        <v>6964.99</v>
      </c>
      <c r="I4129" s="42">
        <v>0.08</v>
      </c>
      <c r="J4129" s="31" t="str">
        <f t="shared" si="451"/>
        <v>Moderate (6–10%)</v>
      </c>
      <c r="K4129" s="41">
        <f t="shared" si="452"/>
        <v>557.1992</v>
      </c>
      <c r="L4129" s="41">
        <f t="shared" si="453"/>
        <v>6407.7908</v>
      </c>
      <c r="M4129" s="39">
        <v>4</v>
      </c>
      <c r="N4129" s="43">
        <f t="shared" si="454"/>
        <v>0.0245398773006135</v>
      </c>
      <c r="O4129" s="44" t="s">
        <v>33</v>
      </c>
      <c r="P4129" s="45" t="s">
        <v>28</v>
      </c>
    </row>
    <row r="4130" ht="22.5" customHeight="1" spans="1:16">
      <c r="A4130" s="46" t="s">
        <v>54</v>
      </c>
      <c r="B4130" s="47" t="s">
        <v>55</v>
      </c>
      <c r="C4130" s="48">
        <v>45719</v>
      </c>
      <c r="D4130" s="47" t="str">
        <f t="shared" si="448"/>
        <v>March</v>
      </c>
      <c r="E4130" s="47">
        <f t="shared" si="449"/>
        <v>2025</v>
      </c>
      <c r="F4130" s="49">
        <v>158</v>
      </c>
      <c r="G4130" s="50">
        <v>17.92</v>
      </c>
      <c r="H4130" s="51">
        <f t="shared" si="450"/>
        <v>2831.36</v>
      </c>
      <c r="I4130" s="52">
        <v>0.07</v>
      </c>
      <c r="J4130" s="31" t="str">
        <f t="shared" si="451"/>
        <v>Moderate (6–10%)</v>
      </c>
      <c r="K4130" s="51">
        <f t="shared" si="452"/>
        <v>198.1952</v>
      </c>
      <c r="L4130" s="51">
        <f t="shared" si="453"/>
        <v>2633.1648</v>
      </c>
      <c r="M4130" s="49">
        <v>3</v>
      </c>
      <c r="N4130" s="53">
        <f t="shared" si="454"/>
        <v>0.0189873417721519</v>
      </c>
      <c r="O4130" s="54" t="s">
        <v>32</v>
      </c>
      <c r="P4130" s="55" t="s">
        <v>30</v>
      </c>
    </row>
    <row r="4131" ht="22.5" customHeight="1" spans="1:16">
      <c r="A4131" s="36" t="s">
        <v>6</v>
      </c>
      <c r="B4131" s="37" t="s">
        <v>51</v>
      </c>
      <c r="C4131" s="38">
        <v>45740</v>
      </c>
      <c r="D4131" s="37" t="str">
        <f t="shared" si="448"/>
        <v>March</v>
      </c>
      <c r="E4131" s="37">
        <f t="shared" si="449"/>
        <v>2025</v>
      </c>
      <c r="F4131" s="39">
        <v>158</v>
      </c>
      <c r="G4131" s="40">
        <v>18.5</v>
      </c>
      <c r="H4131" s="41">
        <f t="shared" si="450"/>
        <v>2923</v>
      </c>
      <c r="I4131" s="42">
        <v>0.21</v>
      </c>
      <c r="J4131" s="31" t="str">
        <f t="shared" si="451"/>
        <v>Maximum (21–25%)</v>
      </c>
      <c r="K4131" s="41">
        <f t="shared" si="452"/>
        <v>613.83</v>
      </c>
      <c r="L4131" s="41">
        <f t="shared" si="453"/>
        <v>2309.17</v>
      </c>
      <c r="M4131" s="39">
        <v>0</v>
      </c>
      <c r="N4131" s="43">
        <f t="shared" si="454"/>
        <v>0</v>
      </c>
      <c r="O4131" s="44" t="s">
        <v>32</v>
      </c>
      <c r="P4131" s="45" t="s">
        <v>29</v>
      </c>
    </row>
    <row r="4132" ht="22.5" customHeight="1" spans="1:16">
      <c r="A4132" s="46" t="s">
        <v>61</v>
      </c>
      <c r="B4132" s="47" t="s">
        <v>62</v>
      </c>
      <c r="C4132" s="48">
        <v>45747</v>
      </c>
      <c r="D4132" s="47" t="str">
        <f t="shared" si="448"/>
        <v>March</v>
      </c>
      <c r="E4132" s="47">
        <f t="shared" si="449"/>
        <v>2025</v>
      </c>
      <c r="F4132" s="49">
        <v>154</v>
      </c>
      <c r="G4132" s="50">
        <v>10.88</v>
      </c>
      <c r="H4132" s="51">
        <f t="shared" si="450"/>
        <v>1675.52</v>
      </c>
      <c r="I4132" s="52">
        <v>0.08</v>
      </c>
      <c r="J4132" s="31" t="str">
        <f t="shared" si="451"/>
        <v>Moderate (6–10%)</v>
      </c>
      <c r="K4132" s="51">
        <f t="shared" si="452"/>
        <v>134.0416</v>
      </c>
      <c r="L4132" s="51">
        <f t="shared" si="453"/>
        <v>1541.4784</v>
      </c>
      <c r="M4132" s="49">
        <v>0</v>
      </c>
      <c r="N4132" s="53">
        <f t="shared" si="454"/>
        <v>0</v>
      </c>
      <c r="O4132" s="54" t="s">
        <v>31</v>
      </c>
      <c r="P4132" s="55" t="s">
        <v>29</v>
      </c>
    </row>
    <row r="4133" ht="22.5" customHeight="1" spans="1:16">
      <c r="A4133" s="36" t="s">
        <v>46</v>
      </c>
      <c r="B4133" s="37" t="s">
        <v>47</v>
      </c>
      <c r="C4133" s="38">
        <v>43850</v>
      </c>
      <c r="D4133" s="37" t="str">
        <f t="shared" si="448"/>
        <v>January</v>
      </c>
      <c r="E4133" s="37">
        <f t="shared" si="449"/>
        <v>2020</v>
      </c>
      <c r="F4133" s="39">
        <v>152</v>
      </c>
      <c r="G4133" s="40">
        <v>48.05</v>
      </c>
      <c r="H4133" s="41">
        <f t="shared" si="450"/>
        <v>7303.6</v>
      </c>
      <c r="I4133" s="42">
        <v>0.18</v>
      </c>
      <c r="J4133" s="31" t="str">
        <f t="shared" si="451"/>
        <v>Very High (16–20%)</v>
      </c>
      <c r="K4133" s="41">
        <f t="shared" si="452"/>
        <v>1314.648</v>
      </c>
      <c r="L4133" s="41">
        <f t="shared" si="453"/>
        <v>5988.952</v>
      </c>
      <c r="M4133" s="39">
        <v>2</v>
      </c>
      <c r="N4133" s="43">
        <f t="shared" si="454"/>
        <v>0.0131578947368421</v>
      </c>
      <c r="O4133" s="44" t="s">
        <v>33</v>
      </c>
      <c r="P4133" s="45" t="s">
        <v>28</v>
      </c>
    </row>
    <row r="4134" ht="22.5" customHeight="1" spans="1:16">
      <c r="A4134" s="46" t="s">
        <v>6</v>
      </c>
      <c r="B4134" s="47" t="s">
        <v>51</v>
      </c>
      <c r="C4134" s="48">
        <v>43857</v>
      </c>
      <c r="D4134" s="47" t="str">
        <f t="shared" si="448"/>
        <v>January</v>
      </c>
      <c r="E4134" s="47">
        <f t="shared" si="449"/>
        <v>2020</v>
      </c>
      <c r="F4134" s="49">
        <v>137</v>
      </c>
      <c r="G4134" s="50">
        <v>26.73</v>
      </c>
      <c r="H4134" s="51">
        <f t="shared" si="450"/>
        <v>3662.01</v>
      </c>
      <c r="I4134" s="52">
        <v>0.06</v>
      </c>
      <c r="J4134" s="31" t="str">
        <f t="shared" si="451"/>
        <v>Moderate (6–10%)</v>
      </c>
      <c r="K4134" s="51">
        <f t="shared" si="452"/>
        <v>219.7206</v>
      </c>
      <c r="L4134" s="51">
        <f t="shared" si="453"/>
        <v>3442.2894</v>
      </c>
      <c r="M4134" s="49">
        <v>0</v>
      </c>
      <c r="N4134" s="53">
        <f t="shared" si="454"/>
        <v>0</v>
      </c>
      <c r="O4134" s="54" t="s">
        <v>32</v>
      </c>
      <c r="P4134" s="55" t="s">
        <v>29</v>
      </c>
    </row>
    <row r="4135" ht="22.5" customHeight="1" spans="1:16">
      <c r="A4135" s="36" t="s">
        <v>8</v>
      </c>
      <c r="B4135" s="37" t="s">
        <v>45</v>
      </c>
      <c r="C4135" s="38">
        <v>43878</v>
      </c>
      <c r="D4135" s="37" t="str">
        <f t="shared" si="448"/>
        <v>February</v>
      </c>
      <c r="E4135" s="37">
        <f t="shared" si="449"/>
        <v>2020</v>
      </c>
      <c r="F4135" s="39">
        <v>129</v>
      </c>
      <c r="G4135" s="40">
        <v>49.73</v>
      </c>
      <c r="H4135" s="41">
        <f t="shared" si="450"/>
        <v>6415.17</v>
      </c>
      <c r="I4135" s="42">
        <v>0.17</v>
      </c>
      <c r="J4135" s="31" t="str">
        <f t="shared" si="451"/>
        <v>Very High (16–20%)</v>
      </c>
      <c r="K4135" s="41">
        <f t="shared" si="452"/>
        <v>1090.5789</v>
      </c>
      <c r="L4135" s="41">
        <f t="shared" si="453"/>
        <v>5324.5911</v>
      </c>
      <c r="M4135" s="39">
        <v>1</v>
      </c>
      <c r="N4135" s="43">
        <f t="shared" si="454"/>
        <v>0.00775193798449612</v>
      </c>
      <c r="O4135" s="44" t="s">
        <v>31</v>
      </c>
      <c r="P4135" s="45" t="s">
        <v>30</v>
      </c>
    </row>
    <row r="4136" ht="22.5" customHeight="1" spans="1:16">
      <c r="A4136" s="46" t="s">
        <v>52</v>
      </c>
      <c r="B4136" s="47" t="s">
        <v>53</v>
      </c>
      <c r="C4136" s="48">
        <v>43878</v>
      </c>
      <c r="D4136" s="47" t="str">
        <f t="shared" si="448"/>
        <v>February</v>
      </c>
      <c r="E4136" s="47">
        <f t="shared" si="449"/>
        <v>2020</v>
      </c>
      <c r="F4136" s="49">
        <v>141</v>
      </c>
      <c r="G4136" s="50">
        <v>33.62</v>
      </c>
      <c r="H4136" s="51">
        <f t="shared" si="450"/>
        <v>4740.42</v>
      </c>
      <c r="I4136" s="52">
        <v>0.11</v>
      </c>
      <c r="J4136" s="31" t="str">
        <f t="shared" si="451"/>
        <v>High (11–15%)</v>
      </c>
      <c r="K4136" s="51">
        <f t="shared" si="452"/>
        <v>521.4462</v>
      </c>
      <c r="L4136" s="51">
        <f t="shared" si="453"/>
        <v>4218.9738</v>
      </c>
      <c r="M4136" s="49">
        <v>0</v>
      </c>
      <c r="N4136" s="53">
        <f t="shared" si="454"/>
        <v>0</v>
      </c>
      <c r="O4136" s="54" t="s">
        <v>33</v>
      </c>
      <c r="P4136" s="55" t="s">
        <v>28</v>
      </c>
    </row>
    <row r="4137" ht="22.5" customHeight="1" spans="1:16">
      <c r="A4137" s="36" t="s">
        <v>8</v>
      </c>
      <c r="B4137" s="37" t="s">
        <v>45</v>
      </c>
      <c r="C4137" s="38">
        <v>43892</v>
      </c>
      <c r="D4137" s="37" t="str">
        <f t="shared" si="448"/>
        <v>March</v>
      </c>
      <c r="E4137" s="37">
        <f t="shared" si="449"/>
        <v>2020</v>
      </c>
      <c r="F4137" s="39">
        <v>157</v>
      </c>
      <c r="G4137" s="40">
        <v>34.28</v>
      </c>
      <c r="H4137" s="41">
        <f t="shared" si="450"/>
        <v>5381.96</v>
      </c>
      <c r="I4137" s="42">
        <v>0.08</v>
      </c>
      <c r="J4137" s="31" t="str">
        <f t="shared" si="451"/>
        <v>Moderate (6–10%)</v>
      </c>
      <c r="K4137" s="41">
        <f t="shared" si="452"/>
        <v>430.556799999999</v>
      </c>
      <c r="L4137" s="41">
        <f t="shared" si="453"/>
        <v>4951.4032</v>
      </c>
      <c r="M4137" s="39">
        <v>1</v>
      </c>
      <c r="N4137" s="43">
        <f t="shared" si="454"/>
        <v>0.00636942675159236</v>
      </c>
      <c r="O4137" s="44" t="s">
        <v>31</v>
      </c>
      <c r="P4137" s="45" t="s">
        <v>28</v>
      </c>
    </row>
    <row r="4138" ht="22.5" customHeight="1" spans="1:16">
      <c r="A4138" s="46" t="s">
        <v>61</v>
      </c>
      <c r="B4138" s="47" t="s">
        <v>62</v>
      </c>
      <c r="C4138" s="48">
        <v>43892</v>
      </c>
      <c r="D4138" s="47" t="str">
        <f t="shared" si="448"/>
        <v>March</v>
      </c>
      <c r="E4138" s="47">
        <f t="shared" si="449"/>
        <v>2020</v>
      </c>
      <c r="F4138" s="49">
        <v>184</v>
      </c>
      <c r="G4138" s="50">
        <v>11.95</v>
      </c>
      <c r="H4138" s="51">
        <f t="shared" si="450"/>
        <v>2198.8</v>
      </c>
      <c r="I4138" s="52">
        <v>0.1</v>
      </c>
      <c r="J4138" s="31" t="str">
        <f t="shared" si="451"/>
        <v>Moderate (6–10%)</v>
      </c>
      <c r="K4138" s="51">
        <f t="shared" si="452"/>
        <v>219.88</v>
      </c>
      <c r="L4138" s="51">
        <f t="shared" si="453"/>
        <v>1978.92</v>
      </c>
      <c r="M4138" s="49">
        <v>1</v>
      </c>
      <c r="N4138" s="53">
        <f t="shared" si="454"/>
        <v>0.00543478260869565</v>
      </c>
      <c r="O4138" s="54" t="s">
        <v>32</v>
      </c>
      <c r="P4138" s="55" t="s">
        <v>28</v>
      </c>
    </row>
    <row r="4139" ht="22.5" customHeight="1" spans="1:16">
      <c r="A4139" s="36" t="s">
        <v>63</v>
      </c>
      <c r="B4139" s="37" t="s">
        <v>57</v>
      </c>
      <c r="C4139" s="38">
        <v>43892</v>
      </c>
      <c r="D4139" s="37" t="str">
        <f t="shared" si="448"/>
        <v>March</v>
      </c>
      <c r="E4139" s="37">
        <f t="shared" si="449"/>
        <v>2020</v>
      </c>
      <c r="F4139" s="39">
        <v>143</v>
      </c>
      <c r="G4139" s="40">
        <v>19.73</v>
      </c>
      <c r="H4139" s="41">
        <f t="shared" si="450"/>
        <v>2821.39</v>
      </c>
      <c r="I4139" s="42">
        <v>0.14</v>
      </c>
      <c r="J4139" s="31" t="str">
        <f t="shared" si="451"/>
        <v>High (11–15%)</v>
      </c>
      <c r="K4139" s="41">
        <f t="shared" si="452"/>
        <v>394.9946</v>
      </c>
      <c r="L4139" s="41">
        <f t="shared" si="453"/>
        <v>2426.3954</v>
      </c>
      <c r="M4139" s="39">
        <v>1</v>
      </c>
      <c r="N4139" s="43">
        <f t="shared" si="454"/>
        <v>0.00699300699300699</v>
      </c>
      <c r="O4139" s="44" t="s">
        <v>33</v>
      </c>
      <c r="P4139" s="45" t="s">
        <v>29</v>
      </c>
    </row>
    <row r="4140" ht="22.5" customHeight="1" spans="1:16">
      <c r="A4140" s="46" t="s">
        <v>7</v>
      </c>
      <c r="B4140" s="47" t="s">
        <v>47</v>
      </c>
      <c r="C4140" s="48">
        <v>43906</v>
      </c>
      <c r="D4140" s="47" t="str">
        <f t="shared" si="448"/>
        <v>March</v>
      </c>
      <c r="E4140" s="47">
        <f t="shared" si="449"/>
        <v>2020</v>
      </c>
      <c r="F4140" s="49">
        <v>142</v>
      </c>
      <c r="G4140" s="50">
        <v>41.48</v>
      </c>
      <c r="H4140" s="51">
        <f t="shared" si="450"/>
        <v>5890.16</v>
      </c>
      <c r="I4140" s="52">
        <v>0.13</v>
      </c>
      <c r="J4140" s="31" t="str">
        <f t="shared" si="451"/>
        <v>High (11–15%)</v>
      </c>
      <c r="K4140" s="51">
        <f t="shared" si="452"/>
        <v>765.7208</v>
      </c>
      <c r="L4140" s="51">
        <f t="shared" si="453"/>
        <v>5124.4392</v>
      </c>
      <c r="M4140" s="49">
        <v>2</v>
      </c>
      <c r="N4140" s="53">
        <f t="shared" si="454"/>
        <v>0.0140845070422535</v>
      </c>
      <c r="O4140" s="54" t="s">
        <v>31</v>
      </c>
      <c r="P4140" s="55" t="s">
        <v>29</v>
      </c>
    </row>
    <row r="4141" ht="22.5" customHeight="1" spans="1:16">
      <c r="A4141" s="36" t="s">
        <v>58</v>
      </c>
      <c r="B4141" s="37" t="s">
        <v>57</v>
      </c>
      <c r="C4141" s="38">
        <v>43906</v>
      </c>
      <c r="D4141" s="37" t="str">
        <f t="shared" si="448"/>
        <v>March</v>
      </c>
      <c r="E4141" s="37">
        <f t="shared" si="449"/>
        <v>2020</v>
      </c>
      <c r="F4141" s="39">
        <v>143</v>
      </c>
      <c r="G4141" s="40">
        <v>35.56</v>
      </c>
      <c r="H4141" s="41">
        <f t="shared" si="450"/>
        <v>5085.08</v>
      </c>
      <c r="I4141" s="42">
        <v>0.09</v>
      </c>
      <c r="J4141" s="31" t="str">
        <f t="shared" si="451"/>
        <v>Moderate (6–10%)</v>
      </c>
      <c r="K4141" s="41">
        <f t="shared" si="452"/>
        <v>457.6572</v>
      </c>
      <c r="L4141" s="41">
        <f t="shared" si="453"/>
        <v>4627.4228</v>
      </c>
      <c r="M4141" s="39">
        <v>1</v>
      </c>
      <c r="N4141" s="43">
        <f t="shared" si="454"/>
        <v>0.00699300699300699</v>
      </c>
      <c r="O4141" s="44" t="s">
        <v>33</v>
      </c>
      <c r="P4141" s="45" t="s">
        <v>29</v>
      </c>
    </row>
    <row r="4142" ht="22.5" customHeight="1" spans="1:16">
      <c r="A4142" s="46" t="s">
        <v>58</v>
      </c>
      <c r="B4142" s="47" t="s">
        <v>57</v>
      </c>
      <c r="C4142" s="48">
        <v>43920</v>
      </c>
      <c r="D4142" s="47" t="str">
        <f t="shared" si="448"/>
        <v>March</v>
      </c>
      <c r="E4142" s="47">
        <f t="shared" si="449"/>
        <v>2020</v>
      </c>
      <c r="F4142" s="49">
        <v>136</v>
      </c>
      <c r="G4142" s="50">
        <v>20.46</v>
      </c>
      <c r="H4142" s="51">
        <f t="shared" si="450"/>
        <v>2782.56</v>
      </c>
      <c r="I4142" s="52">
        <v>0.19</v>
      </c>
      <c r="J4142" s="31" t="str">
        <f t="shared" si="451"/>
        <v>Very High (16–20%)</v>
      </c>
      <c r="K4142" s="51">
        <f t="shared" si="452"/>
        <v>528.6864</v>
      </c>
      <c r="L4142" s="51">
        <f t="shared" si="453"/>
        <v>2253.8736</v>
      </c>
      <c r="M4142" s="49">
        <v>2</v>
      </c>
      <c r="N4142" s="53">
        <f t="shared" si="454"/>
        <v>0.0147058823529412</v>
      </c>
      <c r="O4142" s="54" t="s">
        <v>33</v>
      </c>
      <c r="P4142" s="55" t="s">
        <v>29</v>
      </c>
    </row>
    <row r="4143" ht="22.5" customHeight="1" spans="1:16">
      <c r="A4143" s="36" t="s">
        <v>56</v>
      </c>
      <c r="B4143" s="37" t="s">
        <v>57</v>
      </c>
      <c r="C4143" s="38">
        <v>43920</v>
      </c>
      <c r="D4143" s="37" t="str">
        <f t="shared" si="448"/>
        <v>March</v>
      </c>
      <c r="E4143" s="37">
        <f t="shared" si="449"/>
        <v>2020</v>
      </c>
      <c r="F4143" s="39">
        <v>158</v>
      </c>
      <c r="G4143" s="40">
        <v>31.44</v>
      </c>
      <c r="H4143" s="41">
        <f t="shared" si="450"/>
        <v>4967.52</v>
      </c>
      <c r="I4143" s="42">
        <v>0.19</v>
      </c>
      <c r="J4143" s="31" t="str">
        <f t="shared" si="451"/>
        <v>Very High (16–20%)</v>
      </c>
      <c r="K4143" s="41">
        <f t="shared" si="452"/>
        <v>943.8288</v>
      </c>
      <c r="L4143" s="41">
        <f t="shared" si="453"/>
        <v>4023.6912</v>
      </c>
      <c r="M4143" s="39">
        <v>1</v>
      </c>
      <c r="N4143" s="43">
        <f t="shared" si="454"/>
        <v>0.00632911392405063</v>
      </c>
      <c r="O4143" s="44" t="s">
        <v>32</v>
      </c>
      <c r="P4143" s="45" t="s">
        <v>28</v>
      </c>
    </row>
    <row r="4144" ht="22.5" customHeight="1" spans="1:16">
      <c r="A4144" s="46" t="s">
        <v>6</v>
      </c>
      <c r="B4144" s="47" t="s">
        <v>51</v>
      </c>
      <c r="C4144" s="48">
        <v>43941</v>
      </c>
      <c r="D4144" s="47" t="str">
        <f t="shared" si="448"/>
        <v>April</v>
      </c>
      <c r="E4144" s="47">
        <f t="shared" si="449"/>
        <v>2020</v>
      </c>
      <c r="F4144" s="49">
        <v>169</v>
      </c>
      <c r="G4144" s="50">
        <v>43.7</v>
      </c>
      <c r="H4144" s="51">
        <f t="shared" si="450"/>
        <v>7385.3</v>
      </c>
      <c r="I4144" s="52">
        <v>0.01</v>
      </c>
      <c r="J4144" s="31" t="str">
        <f t="shared" si="451"/>
        <v>Low (1–5%)</v>
      </c>
      <c r="K4144" s="51">
        <f t="shared" si="452"/>
        <v>73.8530000000001</v>
      </c>
      <c r="L4144" s="51">
        <f t="shared" si="453"/>
        <v>7311.447</v>
      </c>
      <c r="M4144" s="49">
        <v>2</v>
      </c>
      <c r="N4144" s="53">
        <f t="shared" si="454"/>
        <v>0.0118343195266272</v>
      </c>
      <c r="O4144" s="54" t="s">
        <v>33</v>
      </c>
      <c r="P4144" s="55" t="s">
        <v>30</v>
      </c>
    </row>
    <row r="4145" ht="22.5" customHeight="1" spans="1:16">
      <c r="A4145" s="36" t="s">
        <v>61</v>
      </c>
      <c r="B4145" s="37" t="s">
        <v>62</v>
      </c>
      <c r="C4145" s="38">
        <v>43941</v>
      </c>
      <c r="D4145" s="37" t="str">
        <f t="shared" si="448"/>
        <v>April</v>
      </c>
      <c r="E4145" s="37">
        <f t="shared" si="449"/>
        <v>2020</v>
      </c>
      <c r="F4145" s="39">
        <v>148</v>
      </c>
      <c r="G4145" s="40">
        <v>26.62</v>
      </c>
      <c r="H4145" s="41">
        <f t="shared" si="450"/>
        <v>3939.76</v>
      </c>
      <c r="I4145" s="42">
        <v>0.21</v>
      </c>
      <c r="J4145" s="31" t="str">
        <f t="shared" si="451"/>
        <v>Maximum (21–25%)</v>
      </c>
      <c r="K4145" s="41">
        <f t="shared" si="452"/>
        <v>827.3496</v>
      </c>
      <c r="L4145" s="41">
        <f t="shared" si="453"/>
        <v>3112.4104</v>
      </c>
      <c r="M4145" s="39">
        <v>1</v>
      </c>
      <c r="N4145" s="43">
        <f t="shared" si="454"/>
        <v>0.00675675675675676</v>
      </c>
      <c r="O4145" s="44" t="s">
        <v>33</v>
      </c>
      <c r="P4145" s="45" t="s">
        <v>29</v>
      </c>
    </row>
    <row r="4146" ht="22.5" customHeight="1" spans="1:16">
      <c r="A4146" s="46" t="s">
        <v>58</v>
      </c>
      <c r="B4146" s="47" t="s">
        <v>57</v>
      </c>
      <c r="C4146" s="48">
        <v>43969</v>
      </c>
      <c r="D4146" s="47" t="str">
        <f t="shared" si="448"/>
        <v>May</v>
      </c>
      <c r="E4146" s="47">
        <f t="shared" si="449"/>
        <v>2020</v>
      </c>
      <c r="F4146" s="49">
        <v>157</v>
      </c>
      <c r="G4146" s="50">
        <v>31.62</v>
      </c>
      <c r="H4146" s="51">
        <f t="shared" si="450"/>
        <v>4964.34</v>
      </c>
      <c r="I4146" s="52">
        <v>0.21</v>
      </c>
      <c r="J4146" s="31" t="str">
        <f t="shared" si="451"/>
        <v>Maximum (21–25%)</v>
      </c>
      <c r="K4146" s="51">
        <f t="shared" si="452"/>
        <v>1042.5114</v>
      </c>
      <c r="L4146" s="51">
        <f t="shared" si="453"/>
        <v>3921.8286</v>
      </c>
      <c r="M4146" s="49">
        <v>1</v>
      </c>
      <c r="N4146" s="53">
        <f t="shared" si="454"/>
        <v>0.00636942675159236</v>
      </c>
      <c r="O4146" s="54" t="s">
        <v>31</v>
      </c>
      <c r="P4146" s="55" t="s">
        <v>29</v>
      </c>
    </row>
    <row r="4147" ht="22.5" customHeight="1" spans="1:16">
      <c r="A4147" s="36" t="s">
        <v>8</v>
      </c>
      <c r="B4147" s="37" t="s">
        <v>45</v>
      </c>
      <c r="C4147" s="38">
        <v>43976</v>
      </c>
      <c r="D4147" s="37" t="str">
        <f t="shared" si="448"/>
        <v>May</v>
      </c>
      <c r="E4147" s="37">
        <f t="shared" si="449"/>
        <v>2020</v>
      </c>
      <c r="F4147" s="39">
        <v>162</v>
      </c>
      <c r="G4147" s="40">
        <v>39.66</v>
      </c>
      <c r="H4147" s="41">
        <f t="shared" si="450"/>
        <v>6424.92</v>
      </c>
      <c r="I4147" s="42">
        <v>0.21</v>
      </c>
      <c r="J4147" s="31" t="str">
        <f t="shared" si="451"/>
        <v>Maximum (21–25%)</v>
      </c>
      <c r="K4147" s="41">
        <f t="shared" si="452"/>
        <v>1349.2332</v>
      </c>
      <c r="L4147" s="41">
        <f t="shared" si="453"/>
        <v>5075.6868</v>
      </c>
      <c r="M4147" s="39">
        <v>1</v>
      </c>
      <c r="N4147" s="43">
        <f t="shared" si="454"/>
        <v>0.00617283950617284</v>
      </c>
      <c r="O4147" s="44" t="s">
        <v>31</v>
      </c>
      <c r="P4147" s="45" t="s">
        <v>29</v>
      </c>
    </row>
    <row r="4148" ht="22.5" customHeight="1" spans="1:16">
      <c r="A4148" s="46" t="s">
        <v>9</v>
      </c>
      <c r="B4148" s="47" t="s">
        <v>62</v>
      </c>
      <c r="C4148" s="48">
        <v>43976</v>
      </c>
      <c r="D4148" s="47" t="str">
        <f t="shared" si="448"/>
        <v>May</v>
      </c>
      <c r="E4148" s="47">
        <f t="shared" si="449"/>
        <v>2020</v>
      </c>
      <c r="F4148" s="49">
        <v>142</v>
      </c>
      <c r="G4148" s="50">
        <v>59.86</v>
      </c>
      <c r="H4148" s="51">
        <f t="shared" si="450"/>
        <v>8500.12</v>
      </c>
      <c r="I4148" s="52">
        <v>0.25</v>
      </c>
      <c r="J4148" s="31" t="str">
        <f t="shared" si="451"/>
        <v>Maximum (21–25%)</v>
      </c>
      <c r="K4148" s="51">
        <f t="shared" si="452"/>
        <v>2125.03</v>
      </c>
      <c r="L4148" s="51">
        <f t="shared" si="453"/>
        <v>6375.09</v>
      </c>
      <c r="M4148" s="49">
        <v>3</v>
      </c>
      <c r="N4148" s="53">
        <f t="shared" si="454"/>
        <v>0.0211267605633803</v>
      </c>
      <c r="O4148" s="54" t="s">
        <v>32</v>
      </c>
      <c r="P4148" s="55" t="s">
        <v>28</v>
      </c>
    </row>
    <row r="4149" ht="22.5" customHeight="1" spans="1:16">
      <c r="A4149" s="36" t="s">
        <v>52</v>
      </c>
      <c r="B4149" s="37" t="s">
        <v>53</v>
      </c>
      <c r="C4149" s="38">
        <v>43990</v>
      </c>
      <c r="D4149" s="37" t="str">
        <f t="shared" si="448"/>
        <v>June</v>
      </c>
      <c r="E4149" s="37">
        <f t="shared" si="449"/>
        <v>2020</v>
      </c>
      <c r="F4149" s="39">
        <v>150</v>
      </c>
      <c r="G4149" s="40">
        <v>12.51</v>
      </c>
      <c r="H4149" s="41">
        <f t="shared" si="450"/>
        <v>1876.5</v>
      </c>
      <c r="I4149" s="42">
        <v>0.16</v>
      </c>
      <c r="J4149" s="31" t="str">
        <f t="shared" si="451"/>
        <v>Very High (16–20%)</v>
      </c>
      <c r="K4149" s="41">
        <f t="shared" si="452"/>
        <v>300.24</v>
      </c>
      <c r="L4149" s="41">
        <f t="shared" si="453"/>
        <v>1576.26</v>
      </c>
      <c r="M4149" s="39">
        <v>1</v>
      </c>
      <c r="N4149" s="43">
        <f t="shared" si="454"/>
        <v>0.00666666666666667</v>
      </c>
      <c r="O4149" s="44" t="s">
        <v>31</v>
      </c>
      <c r="P4149" s="45" t="s">
        <v>29</v>
      </c>
    </row>
    <row r="4150" ht="22.5" customHeight="1" spans="1:16">
      <c r="A4150" s="46" t="s">
        <v>48</v>
      </c>
      <c r="B4150" s="47" t="s">
        <v>49</v>
      </c>
      <c r="C4150" s="48">
        <v>43990</v>
      </c>
      <c r="D4150" s="47" t="str">
        <f t="shared" si="448"/>
        <v>June</v>
      </c>
      <c r="E4150" s="47">
        <f t="shared" si="449"/>
        <v>2020</v>
      </c>
      <c r="F4150" s="49">
        <v>148</v>
      </c>
      <c r="G4150" s="50">
        <v>18.03</v>
      </c>
      <c r="H4150" s="51">
        <f t="shared" si="450"/>
        <v>2668.44</v>
      </c>
      <c r="I4150" s="52">
        <v>0.11</v>
      </c>
      <c r="J4150" s="31" t="str">
        <f t="shared" si="451"/>
        <v>High (11–15%)</v>
      </c>
      <c r="K4150" s="51">
        <f t="shared" si="452"/>
        <v>293.5284</v>
      </c>
      <c r="L4150" s="51">
        <f t="shared" si="453"/>
        <v>2374.9116</v>
      </c>
      <c r="M4150" s="49">
        <v>1</v>
      </c>
      <c r="N4150" s="53">
        <f t="shared" si="454"/>
        <v>0.00675675675675676</v>
      </c>
      <c r="O4150" s="54" t="s">
        <v>32</v>
      </c>
      <c r="P4150" s="55" t="s">
        <v>29</v>
      </c>
    </row>
    <row r="4151" ht="22.5" customHeight="1" spans="1:16">
      <c r="A4151" s="36" t="s">
        <v>61</v>
      </c>
      <c r="B4151" s="37" t="s">
        <v>62</v>
      </c>
      <c r="C4151" s="38">
        <v>44004</v>
      </c>
      <c r="D4151" s="37" t="str">
        <f t="shared" si="448"/>
        <v>June</v>
      </c>
      <c r="E4151" s="37">
        <f t="shared" si="449"/>
        <v>2020</v>
      </c>
      <c r="F4151" s="39">
        <v>127</v>
      </c>
      <c r="G4151" s="40">
        <v>46.94</v>
      </c>
      <c r="H4151" s="41">
        <f t="shared" si="450"/>
        <v>5961.38</v>
      </c>
      <c r="I4151" s="42">
        <v>0.2</v>
      </c>
      <c r="J4151" s="31" t="str">
        <f t="shared" si="451"/>
        <v>Very High (16–20%)</v>
      </c>
      <c r="K4151" s="41">
        <f t="shared" si="452"/>
        <v>1192.276</v>
      </c>
      <c r="L4151" s="41">
        <f t="shared" si="453"/>
        <v>4769.104</v>
      </c>
      <c r="M4151" s="39">
        <v>2</v>
      </c>
      <c r="N4151" s="43">
        <f t="shared" si="454"/>
        <v>0.015748031496063</v>
      </c>
      <c r="O4151" s="44" t="s">
        <v>33</v>
      </c>
      <c r="P4151" s="45" t="s">
        <v>28</v>
      </c>
    </row>
    <row r="4152" ht="22.5" customHeight="1" spans="1:16">
      <c r="A4152" s="46" t="s">
        <v>7</v>
      </c>
      <c r="B4152" s="47" t="s">
        <v>47</v>
      </c>
      <c r="C4152" s="48">
        <v>44004</v>
      </c>
      <c r="D4152" s="47" t="str">
        <f t="shared" si="448"/>
        <v>June</v>
      </c>
      <c r="E4152" s="47">
        <f t="shared" si="449"/>
        <v>2020</v>
      </c>
      <c r="F4152" s="49">
        <v>148</v>
      </c>
      <c r="G4152" s="50">
        <v>12.52</v>
      </c>
      <c r="H4152" s="51">
        <f t="shared" si="450"/>
        <v>1852.96</v>
      </c>
      <c r="I4152" s="52">
        <v>0.18</v>
      </c>
      <c r="J4152" s="31" t="str">
        <f t="shared" si="451"/>
        <v>Very High (16–20%)</v>
      </c>
      <c r="K4152" s="51">
        <f t="shared" si="452"/>
        <v>333.5328</v>
      </c>
      <c r="L4152" s="51">
        <f t="shared" si="453"/>
        <v>1519.4272</v>
      </c>
      <c r="M4152" s="49">
        <v>2</v>
      </c>
      <c r="N4152" s="53">
        <f t="shared" si="454"/>
        <v>0.0135135135135135</v>
      </c>
      <c r="O4152" s="54" t="s">
        <v>32</v>
      </c>
      <c r="P4152" s="55" t="s">
        <v>29</v>
      </c>
    </row>
    <row r="4153" ht="22.5" customHeight="1" spans="1:16">
      <c r="A4153" s="36" t="s">
        <v>10</v>
      </c>
      <c r="B4153" s="37" t="s">
        <v>62</v>
      </c>
      <c r="C4153" s="38">
        <v>44018</v>
      </c>
      <c r="D4153" s="37" t="str">
        <f t="shared" si="448"/>
        <v>July</v>
      </c>
      <c r="E4153" s="37">
        <f t="shared" si="449"/>
        <v>2020</v>
      </c>
      <c r="F4153" s="39">
        <v>154</v>
      </c>
      <c r="G4153" s="40">
        <v>21.69</v>
      </c>
      <c r="H4153" s="41">
        <f t="shared" si="450"/>
        <v>3340.26</v>
      </c>
      <c r="I4153" s="42">
        <v>0.1</v>
      </c>
      <c r="J4153" s="31" t="str">
        <f t="shared" si="451"/>
        <v>Moderate (6–10%)</v>
      </c>
      <c r="K4153" s="41">
        <f t="shared" si="452"/>
        <v>334.026</v>
      </c>
      <c r="L4153" s="41">
        <f t="shared" si="453"/>
        <v>3006.234</v>
      </c>
      <c r="M4153" s="39">
        <v>3</v>
      </c>
      <c r="N4153" s="43">
        <f t="shared" si="454"/>
        <v>0.0194805194805195</v>
      </c>
      <c r="O4153" s="44" t="s">
        <v>31</v>
      </c>
      <c r="P4153" s="45" t="s">
        <v>30</v>
      </c>
    </row>
    <row r="4154" ht="22.5" customHeight="1" spans="1:16">
      <c r="A4154" s="46" t="s">
        <v>9</v>
      </c>
      <c r="B4154" s="47" t="s">
        <v>62</v>
      </c>
      <c r="C4154" s="48">
        <v>44018</v>
      </c>
      <c r="D4154" s="47" t="str">
        <f t="shared" si="448"/>
        <v>July</v>
      </c>
      <c r="E4154" s="47">
        <f t="shared" si="449"/>
        <v>2020</v>
      </c>
      <c r="F4154" s="49">
        <v>145</v>
      </c>
      <c r="G4154" s="50">
        <v>43.98</v>
      </c>
      <c r="H4154" s="51">
        <f t="shared" si="450"/>
        <v>6377.1</v>
      </c>
      <c r="I4154" s="52">
        <v>0.03</v>
      </c>
      <c r="J4154" s="31" t="str">
        <f t="shared" si="451"/>
        <v>Low (1–5%)</v>
      </c>
      <c r="K4154" s="51">
        <f t="shared" si="452"/>
        <v>191.313</v>
      </c>
      <c r="L4154" s="51">
        <f t="shared" si="453"/>
        <v>6185.787</v>
      </c>
      <c r="M4154" s="49">
        <v>0</v>
      </c>
      <c r="N4154" s="53">
        <f t="shared" si="454"/>
        <v>0</v>
      </c>
      <c r="O4154" s="54" t="s">
        <v>33</v>
      </c>
      <c r="P4154" s="55" t="s">
        <v>29</v>
      </c>
    </row>
    <row r="4155" ht="22.5" customHeight="1" spans="1:16">
      <c r="A4155" s="36" t="s">
        <v>54</v>
      </c>
      <c r="B4155" s="37" t="s">
        <v>55</v>
      </c>
      <c r="C4155" s="38">
        <v>44032</v>
      </c>
      <c r="D4155" s="37" t="str">
        <f t="shared" si="448"/>
        <v>July</v>
      </c>
      <c r="E4155" s="37">
        <f t="shared" si="449"/>
        <v>2020</v>
      </c>
      <c r="F4155" s="39">
        <v>159</v>
      </c>
      <c r="G4155" s="40">
        <v>19.33</v>
      </c>
      <c r="H4155" s="41">
        <f t="shared" si="450"/>
        <v>3073.47</v>
      </c>
      <c r="I4155" s="42">
        <v>0.17</v>
      </c>
      <c r="J4155" s="31" t="str">
        <f t="shared" si="451"/>
        <v>Very High (16–20%)</v>
      </c>
      <c r="K4155" s="41">
        <f t="shared" si="452"/>
        <v>522.4899</v>
      </c>
      <c r="L4155" s="41">
        <f t="shared" si="453"/>
        <v>2550.9801</v>
      </c>
      <c r="M4155" s="39">
        <v>1</v>
      </c>
      <c r="N4155" s="43">
        <f t="shared" si="454"/>
        <v>0.00628930817610063</v>
      </c>
      <c r="O4155" s="44" t="s">
        <v>33</v>
      </c>
      <c r="P4155" s="45" t="s">
        <v>28</v>
      </c>
    </row>
    <row r="4156" ht="22.5" customHeight="1" spans="1:16">
      <c r="A4156" s="46" t="s">
        <v>61</v>
      </c>
      <c r="B4156" s="47" t="s">
        <v>62</v>
      </c>
      <c r="C4156" s="48">
        <v>44039</v>
      </c>
      <c r="D4156" s="47" t="str">
        <f t="shared" si="448"/>
        <v>July</v>
      </c>
      <c r="E4156" s="47">
        <f t="shared" si="449"/>
        <v>2020</v>
      </c>
      <c r="F4156" s="49">
        <v>140</v>
      </c>
      <c r="G4156" s="50">
        <v>51</v>
      </c>
      <c r="H4156" s="51">
        <f t="shared" si="450"/>
        <v>7140</v>
      </c>
      <c r="I4156" s="52">
        <v>0.16</v>
      </c>
      <c r="J4156" s="31" t="str">
        <f t="shared" si="451"/>
        <v>Very High (16–20%)</v>
      </c>
      <c r="K4156" s="51">
        <f t="shared" si="452"/>
        <v>1142.4</v>
      </c>
      <c r="L4156" s="51">
        <f t="shared" si="453"/>
        <v>5997.6</v>
      </c>
      <c r="M4156" s="49">
        <v>1</v>
      </c>
      <c r="N4156" s="53">
        <f t="shared" si="454"/>
        <v>0.00714285714285714</v>
      </c>
      <c r="O4156" s="54" t="s">
        <v>33</v>
      </c>
      <c r="P4156" s="55" t="s">
        <v>29</v>
      </c>
    </row>
    <row r="4157" ht="22.5" customHeight="1" spans="1:16">
      <c r="A4157" s="36" t="s">
        <v>58</v>
      </c>
      <c r="B4157" s="37" t="s">
        <v>57</v>
      </c>
      <c r="C4157" s="38">
        <v>44039</v>
      </c>
      <c r="D4157" s="37" t="str">
        <f t="shared" si="448"/>
        <v>July</v>
      </c>
      <c r="E4157" s="37">
        <f t="shared" si="449"/>
        <v>2020</v>
      </c>
      <c r="F4157" s="39">
        <v>170</v>
      </c>
      <c r="G4157" s="40">
        <v>25.79</v>
      </c>
      <c r="H4157" s="41">
        <f t="shared" si="450"/>
        <v>4384.3</v>
      </c>
      <c r="I4157" s="42">
        <v>0.08</v>
      </c>
      <c r="J4157" s="31" t="str">
        <f t="shared" si="451"/>
        <v>Moderate (6–10%)</v>
      </c>
      <c r="K4157" s="41">
        <f t="shared" si="452"/>
        <v>350.744</v>
      </c>
      <c r="L4157" s="41">
        <f t="shared" si="453"/>
        <v>4033.556</v>
      </c>
      <c r="M4157" s="39">
        <v>3</v>
      </c>
      <c r="N4157" s="43">
        <f t="shared" si="454"/>
        <v>0.0176470588235294</v>
      </c>
      <c r="O4157" s="44" t="s">
        <v>33</v>
      </c>
      <c r="P4157" s="45" t="s">
        <v>30</v>
      </c>
    </row>
    <row r="4158" ht="22.5" customHeight="1" spans="1:16">
      <c r="A4158" s="46" t="s">
        <v>6</v>
      </c>
      <c r="B4158" s="47" t="s">
        <v>51</v>
      </c>
      <c r="C4158" s="48">
        <v>44046</v>
      </c>
      <c r="D4158" s="47" t="str">
        <f t="shared" si="448"/>
        <v>August</v>
      </c>
      <c r="E4158" s="47">
        <f t="shared" si="449"/>
        <v>2020</v>
      </c>
      <c r="F4158" s="49">
        <v>136</v>
      </c>
      <c r="G4158" s="50">
        <v>20.44</v>
      </c>
      <c r="H4158" s="51">
        <f t="shared" si="450"/>
        <v>2779.84</v>
      </c>
      <c r="I4158" s="52">
        <v>0.19</v>
      </c>
      <c r="J4158" s="31" t="str">
        <f t="shared" si="451"/>
        <v>Very High (16–20%)</v>
      </c>
      <c r="K4158" s="51">
        <f t="shared" si="452"/>
        <v>528.1696</v>
      </c>
      <c r="L4158" s="51">
        <f t="shared" si="453"/>
        <v>2251.6704</v>
      </c>
      <c r="M4158" s="49">
        <v>1</v>
      </c>
      <c r="N4158" s="53">
        <f t="shared" si="454"/>
        <v>0.00735294117647059</v>
      </c>
      <c r="O4158" s="54" t="s">
        <v>32</v>
      </c>
      <c r="P4158" s="55" t="s">
        <v>30</v>
      </c>
    </row>
    <row r="4159" ht="22.5" customHeight="1" spans="1:16">
      <c r="A4159" s="36" t="s">
        <v>10</v>
      </c>
      <c r="B4159" s="37" t="s">
        <v>62</v>
      </c>
      <c r="C4159" s="38">
        <v>44053</v>
      </c>
      <c r="D4159" s="37" t="str">
        <f t="shared" si="448"/>
        <v>August</v>
      </c>
      <c r="E4159" s="37">
        <f t="shared" si="449"/>
        <v>2020</v>
      </c>
      <c r="F4159" s="39">
        <v>137</v>
      </c>
      <c r="G4159" s="40">
        <v>29.34</v>
      </c>
      <c r="H4159" s="41">
        <f t="shared" si="450"/>
        <v>4019.58</v>
      </c>
      <c r="I4159" s="42">
        <v>0.06</v>
      </c>
      <c r="J4159" s="31" t="str">
        <f t="shared" si="451"/>
        <v>Moderate (6–10%)</v>
      </c>
      <c r="K4159" s="41">
        <f t="shared" si="452"/>
        <v>241.1748</v>
      </c>
      <c r="L4159" s="41">
        <f t="shared" si="453"/>
        <v>3778.4052</v>
      </c>
      <c r="M4159" s="39">
        <v>1</v>
      </c>
      <c r="N4159" s="43">
        <f t="shared" si="454"/>
        <v>0.0072992700729927</v>
      </c>
      <c r="O4159" s="44" t="s">
        <v>31</v>
      </c>
      <c r="P4159" s="45" t="s">
        <v>30</v>
      </c>
    </row>
    <row r="4160" ht="22.5" customHeight="1" spans="1:16">
      <c r="A4160" s="46" t="s">
        <v>46</v>
      </c>
      <c r="B4160" s="47" t="s">
        <v>47</v>
      </c>
      <c r="C4160" s="48">
        <v>44053</v>
      </c>
      <c r="D4160" s="47" t="str">
        <f t="shared" si="448"/>
        <v>August</v>
      </c>
      <c r="E4160" s="47">
        <f t="shared" si="449"/>
        <v>2020</v>
      </c>
      <c r="F4160" s="49">
        <v>167</v>
      </c>
      <c r="G4160" s="50">
        <v>57.99</v>
      </c>
      <c r="H4160" s="51">
        <f t="shared" si="450"/>
        <v>9684.33</v>
      </c>
      <c r="I4160" s="52">
        <v>0.18</v>
      </c>
      <c r="J4160" s="31" t="str">
        <f t="shared" si="451"/>
        <v>Very High (16–20%)</v>
      </c>
      <c r="K4160" s="51">
        <f t="shared" si="452"/>
        <v>1743.1794</v>
      </c>
      <c r="L4160" s="51">
        <f t="shared" si="453"/>
        <v>7941.1506</v>
      </c>
      <c r="M4160" s="49">
        <v>0</v>
      </c>
      <c r="N4160" s="53">
        <f t="shared" si="454"/>
        <v>0</v>
      </c>
      <c r="O4160" s="54" t="s">
        <v>32</v>
      </c>
      <c r="P4160" s="55" t="s">
        <v>28</v>
      </c>
    </row>
    <row r="4161" ht="22.5" customHeight="1" spans="1:16">
      <c r="A4161" s="36" t="s">
        <v>6</v>
      </c>
      <c r="B4161" s="37" t="s">
        <v>51</v>
      </c>
      <c r="C4161" s="38">
        <v>44060</v>
      </c>
      <c r="D4161" s="37" t="str">
        <f t="shared" si="448"/>
        <v>August</v>
      </c>
      <c r="E4161" s="37">
        <f t="shared" si="449"/>
        <v>2020</v>
      </c>
      <c r="F4161" s="39">
        <v>163</v>
      </c>
      <c r="G4161" s="40">
        <v>53.32</v>
      </c>
      <c r="H4161" s="41">
        <f t="shared" si="450"/>
        <v>8691.16</v>
      </c>
      <c r="I4161" s="42">
        <v>0.06</v>
      </c>
      <c r="J4161" s="31" t="str">
        <f t="shared" si="451"/>
        <v>Moderate (6–10%)</v>
      </c>
      <c r="K4161" s="41">
        <f t="shared" si="452"/>
        <v>521.4696</v>
      </c>
      <c r="L4161" s="41">
        <f t="shared" si="453"/>
        <v>8169.6904</v>
      </c>
      <c r="M4161" s="39">
        <v>2</v>
      </c>
      <c r="N4161" s="43">
        <f t="shared" si="454"/>
        <v>0.0122699386503067</v>
      </c>
      <c r="O4161" s="44" t="s">
        <v>32</v>
      </c>
      <c r="P4161" s="45" t="s">
        <v>28</v>
      </c>
    </row>
    <row r="4162" ht="22.5" customHeight="1" spans="1:16">
      <c r="A4162" s="46" t="s">
        <v>64</v>
      </c>
      <c r="B4162" s="47" t="s">
        <v>65</v>
      </c>
      <c r="C4162" s="48">
        <v>44060</v>
      </c>
      <c r="D4162" s="47" t="str">
        <f t="shared" si="448"/>
        <v>August</v>
      </c>
      <c r="E4162" s="47">
        <f t="shared" si="449"/>
        <v>2020</v>
      </c>
      <c r="F4162" s="49">
        <v>152</v>
      </c>
      <c r="G4162" s="50">
        <v>47.11</v>
      </c>
      <c r="H4162" s="51">
        <f t="shared" si="450"/>
        <v>7160.72</v>
      </c>
      <c r="I4162" s="52">
        <v>0.07</v>
      </c>
      <c r="J4162" s="31" t="str">
        <f t="shared" si="451"/>
        <v>Moderate (6–10%)</v>
      </c>
      <c r="K4162" s="51">
        <f t="shared" si="452"/>
        <v>501.250400000001</v>
      </c>
      <c r="L4162" s="51">
        <f t="shared" si="453"/>
        <v>6659.4696</v>
      </c>
      <c r="M4162" s="49">
        <v>1</v>
      </c>
      <c r="N4162" s="53">
        <f t="shared" si="454"/>
        <v>0.00657894736842105</v>
      </c>
      <c r="O4162" s="54" t="s">
        <v>32</v>
      </c>
      <c r="P4162" s="55" t="s">
        <v>29</v>
      </c>
    </row>
    <row r="4163" ht="22.5" customHeight="1" spans="1:16">
      <c r="A4163" s="36" t="s">
        <v>46</v>
      </c>
      <c r="B4163" s="37" t="s">
        <v>47</v>
      </c>
      <c r="C4163" s="38">
        <v>44067</v>
      </c>
      <c r="D4163" s="37" t="str">
        <f t="shared" ref="D4163:D4226" si="455">TEXT(C4163,"mmmm")</f>
        <v>August</v>
      </c>
      <c r="E4163" s="37">
        <f t="shared" ref="E4163:E4226" si="456">YEAR(C4163)</f>
        <v>2020</v>
      </c>
      <c r="F4163" s="39">
        <v>158</v>
      </c>
      <c r="G4163" s="40">
        <v>53.99</v>
      </c>
      <c r="H4163" s="41">
        <f t="shared" ref="H4163:H4226" si="457">F4163*G4163</f>
        <v>8530.42</v>
      </c>
      <c r="I4163" s="42">
        <v>0.14</v>
      </c>
      <c r="J4163" s="31" t="str">
        <f t="shared" ref="J4163:J4226" si="458">IF(I4163=0,"No Discount",IF(I4163&lt;=0.05,"Low (1–5%)",IF(I4163&lt;=0.1,"Moderate (6–10%)",IF(I4163&lt;=0.15,"High (11–15%)",IF(I4163&lt;=0.2,"Very High (16–20%)","Maximum (21–25%)")))))</f>
        <v>High (11–15%)</v>
      </c>
      <c r="K4163" s="41">
        <f t="shared" ref="K4163:K4226" si="459">H4163-L4163</f>
        <v>1194.2588</v>
      </c>
      <c r="L4163" s="41">
        <f t="shared" ref="L4163:L4226" si="460">H4163*(1-I4163)</f>
        <v>7336.1612</v>
      </c>
      <c r="M4163" s="39">
        <v>1</v>
      </c>
      <c r="N4163" s="43">
        <f t="shared" ref="N4163:N4226" si="461">M4163/F4163</f>
        <v>0.00632911392405063</v>
      </c>
      <c r="O4163" s="44" t="s">
        <v>33</v>
      </c>
      <c r="P4163" s="45" t="s">
        <v>28</v>
      </c>
    </row>
    <row r="4164" ht="22.5" customHeight="1" spans="1:16">
      <c r="A4164" s="46" t="s">
        <v>64</v>
      </c>
      <c r="B4164" s="47" t="s">
        <v>65</v>
      </c>
      <c r="C4164" s="48">
        <v>44081</v>
      </c>
      <c r="D4164" s="47" t="str">
        <f t="shared" si="455"/>
        <v>September</v>
      </c>
      <c r="E4164" s="47">
        <f t="shared" si="456"/>
        <v>2020</v>
      </c>
      <c r="F4164" s="49">
        <v>154</v>
      </c>
      <c r="G4164" s="50">
        <v>15.53</v>
      </c>
      <c r="H4164" s="51">
        <f t="shared" si="457"/>
        <v>2391.62</v>
      </c>
      <c r="I4164" s="52">
        <v>0.24</v>
      </c>
      <c r="J4164" s="31" t="str">
        <f t="shared" si="458"/>
        <v>Maximum (21–25%)</v>
      </c>
      <c r="K4164" s="51">
        <f t="shared" si="459"/>
        <v>573.9888</v>
      </c>
      <c r="L4164" s="51">
        <f t="shared" si="460"/>
        <v>1817.6312</v>
      </c>
      <c r="M4164" s="49">
        <v>5</v>
      </c>
      <c r="N4164" s="53">
        <f t="shared" si="461"/>
        <v>0.0324675324675325</v>
      </c>
      <c r="O4164" s="54" t="s">
        <v>31</v>
      </c>
      <c r="P4164" s="55" t="s">
        <v>30</v>
      </c>
    </row>
    <row r="4165" ht="22.5" customHeight="1" spans="1:16">
      <c r="A4165" s="36" t="s">
        <v>7</v>
      </c>
      <c r="B4165" s="37" t="s">
        <v>47</v>
      </c>
      <c r="C4165" s="38">
        <v>44081</v>
      </c>
      <c r="D4165" s="37" t="str">
        <f t="shared" si="455"/>
        <v>September</v>
      </c>
      <c r="E4165" s="37">
        <f t="shared" si="456"/>
        <v>2020</v>
      </c>
      <c r="F4165" s="39">
        <v>140</v>
      </c>
      <c r="G4165" s="40">
        <v>19.49</v>
      </c>
      <c r="H4165" s="41">
        <f t="shared" si="457"/>
        <v>2728.6</v>
      </c>
      <c r="I4165" s="42">
        <v>0.14</v>
      </c>
      <c r="J4165" s="31" t="str">
        <f t="shared" si="458"/>
        <v>High (11–15%)</v>
      </c>
      <c r="K4165" s="41">
        <f t="shared" si="459"/>
        <v>382.004</v>
      </c>
      <c r="L4165" s="41">
        <f t="shared" si="460"/>
        <v>2346.596</v>
      </c>
      <c r="M4165" s="39">
        <v>1</v>
      </c>
      <c r="N4165" s="43">
        <f t="shared" si="461"/>
        <v>0.00714285714285714</v>
      </c>
      <c r="O4165" s="44" t="s">
        <v>33</v>
      </c>
      <c r="P4165" s="45" t="s">
        <v>28</v>
      </c>
    </row>
    <row r="4166" ht="22.5" customHeight="1" spans="1:16">
      <c r="A4166" s="46" t="s">
        <v>50</v>
      </c>
      <c r="B4166" s="47" t="s">
        <v>51</v>
      </c>
      <c r="C4166" s="48">
        <v>44109</v>
      </c>
      <c r="D4166" s="47" t="str">
        <f t="shared" si="455"/>
        <v>October</v>
      </c>
      <c r="E4166" s="47">
        <f t="shared" si="456"/>
        <v>2020</v>
      </c>
      <c r="F4166" s="49">
        <v>153</v>
      </c>
      <c r="G4166" s="50">
        <v>11.82</v>
      </c>
      <c r="H4166" s="51">
        <f t="shared" si="457"/>
        <v>1808.46</v>
      </c>
      <c r="I4166" s="52">
        <v>0.2</v>
      </c>
      <c r="J4166" s="31" t="str">
        <f t="shared" si="458"/>
        <v>Very High (16–20%)</v>
      </c>
      <c r="K4166" s="51">
        <f t="shared" si="459"/>
        <v>361.692</v>
      </c>
      <c r="L4166" s="51">
        <f t="shared" si="460"/>
        <v>1446.768</v>
      </c>
      <c r="M4166" s="49">
        <v>3</v>
      </c>
      <c r="N4166" s="53">
        <f t="shared" si="461"/>
        <v>0.0196078431372549</v>
      </c>
      <c r="O4166" s="54" t="s">
        <v>33</v>
      </c>
      <c r="P4166" s="55" t="s">
        <v>28</v>
      </c>
    </row>
    <row r="4167" ht="22.5" customHeight="1" spans="1:16">
      <c r="A4167" s="36" t="s">
        <v>46</v>
      </c>
      <c r="B4167" s="37" t="s">
        <v>47</v>
      </c>
      <c r="C4167" s="38">
        <v>44144</v>
      </c>
      <c r="D4167" s="37" t="str">
        <f t="shared" si="455"/>
        <v>November</v>
      </c>
      <c r="E4167" s="37">
        <f t="shared" si="456"/>
        <v>2020</v>
      </c>
      <c r="F4167" s="39">
        <v>152</v>
      </c>
      <c r="G4167" s="40">
        <v>35.94</v>
      </c>
      <c r="H4167" s="41">
        <f t="shared" si="457"/>
        <v>5462.88</v>
      </c>
      <c r="I4167" s="42">
        <v>0.15</v>
      </c>
      <c r="J4167" s="31" t="str">
        <f t="shared" si="458"/>
        <v>High (11–15%)</v>
      </c>
      <c r="K4167" s="41">
        <f t="shared" si="459"/>
        <v>819.432</v>
      </c>
      <c r="L4167" s="41">
        <f t="shared" si="460"/>
        <v>4643.448</v>
      </c>
      <c r="M4167" s="39">
        <v>1</v>
      </c>
      <c r="N4167" s="43">
        <f t="shared" si="461"/>
        <v>0.00657894736842105</v>
      </c>
      <c r="O4167" s="44" t="s">
        <v>31</v>
      </c>
      <c r="P4167" s="45" t="s">
        <v>29</v>
      </c>
    </row>
    <row r="4168" ht="22.5" customHeight="1" spans="1:16">
      <c r="A4168" s="46" t="s">
        <v>56</v>
      </c>
      <c r="B4168" s="47" t="s">
        <v>57</v>
      </c>
      <c r="C4168" s="48">
        <v>44151</v>
      </c>
      <c r="D4168" s="47" t="str">
        <f t="shared" si="455"/>
        <v>November</v>
      </c>
      <c r="E4168" s="47">
        <f t="shared" si="456"/>
        <v>2020</v>
      </c>
      <c r="F4168" s="49">
        <v>137</v>
      </c>
      <c r="G4168" s="50">
        <v>19.21</v>
      </c>
      <c r="H4168" s="51">
        <f t="shared" si="457"/>
        <v>2631.77</v>
      </c>
      <c r="I4168" s="52">
        <v>0.06</v>
      </c>
      <c r="J4168" s="31" t="str">
        <f t="shared" si="458"/>
        <v>Moderate (6–10%)</v>
      </c>
      <c r="K4168" s="51">
        <f t="shared" si="459"/>
        <v>157.9062</v>
      </c>
      <c r="L4168" s="51">
        <f t="shared" si="460"/>
        <v>2473.8638</v>
      </c>
      <c r="M4168" s="49">
        <v>1</v>
      </c>
      <c r="N4168" s="53">
        <f t="shared" si="461"/>
        <v>0.0072992700729927</v>
      </c>
      <c r="O4168" s="54" t="s">
        <v>31</v>
      </c>
      <c r="P4168" s="55" t="s">
        <v>30</v>
      </c>
    </row>
    <row r="4169" ht="22.5" customHeight="1" spans="1:16">
      <c r="A4169" s="36" t="s">
        <v>58</v>
      </c>
      <c r="B4169" s="37" t="s">
        <v>57</v>
      </c>
      <c r="C4169" s="38">
        <v>44200</v>
      </c>
      <c r="D4169" s="37" t="str">
        <f t="shared" si="455"/>
        <v>January</v>
      </c>
      <c r="E4169" s="37">
        <f t="shared" si="456"/>
        <v>2021</v>
      </c>
      <c r="F4169" s="39">
        <v>139</v>
      </c>
      <c r="G4169" s="40">
        <v>58.51</v>
      </c>
      <c r="H4169" s="41">
        <f t="shared" si="457"/>
        <v>8132.89</v>
      </c>
      <c r="I4169" s="42">
        <v>0.06</v>
      </c>
      <c r="J4169" s="31" t="str">
        <f t="shared" si="458"/>
        <v>Moderate (6–10%)</v>
      </c>
      <c r="K4169" s="41">
        <f t="shared" si="459"/>
        <v>487.973400000001</v>
      </c>
      <c r="L4169" s="41">
        <f t="shared" si="460"/>
        <v>7644.9166</v>
      </c>
      <c r="M4169" s="39">
        <v>2</v>
      </c>
      <c r="N4169" s="43">
        <f t="shared" si="461"/>
        <v>0.0143884892086331</v>
      </c>
      <c r="O4169" s="44" t="s">
        <v>33</v>
      </c>
      <c r="P4169" s="45" t="s">
        <v>28</v>
      </c>
    </row>
    <row r="4170" ht="22.5" customHeight="1" spans="1:16">
      <c r="A4170" s="46" t="s">
        <v>9</v>
      </c>
      <c r="B4170" s="47" t="s">
        <v>62</v>
      </c>
      <c r="C4170" s="48">
        <v>44200</v>
      </c>
      <c r="D4170" s="47" t="str">
        <f t="shared" si="455"/>
        <v>January</v>
      </c>
      <c r="E4170" s="47">
        <f t="shared" si="456"/>
        <v>2021</v>
      </c>
      <c r="F4170" s="49">
        <v>141</v>
      </c>
      <c r="G4170" s="50">
        <v>30.11</v>
      </c>
      <c r="H4170" s="51">
        <f t="shared" si="457"/>
        <v>4245.51</v>
      </c>
      <c r="I4170" s="52">
        <v>0.13</v>
      </c>
      <c r="J4170" s="31" t="str">
        <f t="shared" si="458"/>
        <v>High (11–15%)</v>
      </c>
      <c r="K4170" s="51">
        <f t="shared" si="459"/>
        <v>551.9163</v>
      </c>
      <c r="L4170" s="51">
        <f t="shared" si="460"/>
        <v>3693.5937</v>
      </c>
      <c r="M4170" s="49">
        <v>1</v>
      </c>
      <c r="N4170" s="53">
        <f t="shared" si="461"/>
        <v>0.00709219858156028</v>
      </c>
      <c r="O4170" s="54" t="s">
        <v>33</v>
      </c>
      <c r="P4170" s="55" t="s">
        <v>28</v>
      </c>
    </row>
    <row r="4171" ht="22.5" customHeight="1" spans="1:16">
      <c r="A4171" s="36" t="s">
        <v>61</v>
      </c>
      <c r="B4171" s="37" t="s">
        <v>62</v>
      </c>
      <c r="C4171" s="38">
        <v>44214</v>
      </c>
      <c r="D4171" s="37" t="str">
        <f t="shared" si="455"/>
        <v>January</v>
      </c>
      <c r="E4171" s="37">
        <f t="shared" si="456"/>
        <v>2021</v>
      </c>
      <c r="F4171" s="39">
        <v>147</v>
      </c>
      <c r="G4171" s="40">
        <v>12.64</v>
      </c>
      <c r="H4171" s="41">
        <f t="shared" si="457"/>
        <v>1858.08</v>
      </c>
      <c r="I4171" s="42">
        <v>0.08</v>
      </c>
      <c r="J4171" s="31" t="str">
        <f t="shared" si="458"/>
        <v>Moderate (6–10%)</v>
      </c>
      <c r="K4171" s="41">
        <f t="shared" si="459"/>
        <v>148.6464</v>
      </c>
      <c r="L4171" s="41">
        <f t="shared" si="460"/>
        <v>1709.4336</v>
      </c>
      <c r="M4171" s="39">
        <v>2</v>
      </c>
      <c r="N4171" s="43">
        <f t="shared" si="461"/>
        <v>0.0136054421768707</v>
      </c>
      <c r="O4171" s="44" t="s">
        <v>32</v>
      </c>
      <c r="P4171" s="45" t="s">
        <v>28</v>
      </c>
    </row>
    <row r="4172" ht="22.5" customHeight="1" spans="1:16">
      <c r="A4172" s="46" t="s">
        <v>58</v>
      </c>
      <c r="B4172" s="47" t="s">
        <v>57</v>
      </c>
      <c r="C4172" s="48">
        <v>44214</v>
      </c>
      <c r="D4172" s="47" t="str">
        <f t="shared" si="455"/>
        <v>January</v>
      </c>
      <c r="E4172" s="47">
        <f t="shared" si="456"/>
        <v>2021</v>
      </c>
      <c r="F4172" s="49">
        <v>158</v>
      </c>
      <c r="G4172" s="50">
        <v>35.91</v>
      </c>
      <c r="H4172" s="51">
        <f t="shared" si="457"/>
        <v>5673.78</v>
      </c>
      <c r="I4172" s="52">
        <v>0.09</v>
      </c>
      <c r="J4172" s="31" t="str">
        <f t="shared" si="458"/>
        <v>Moderate (6–10%)</v>
      </c>
      <c r="K4172" s="51">
        <f t="shared" si="459"/>
        <v>510.6402</v>
      </c>
      <c r="L4172" s="51">
        <f t="shared" si="460"/>
        <v>5163.1398</v>
      </c>
      <c r="M4172" s="49">
        <v>2</v>
      </c>
      <c r="N4172" s="53">
        <f t="shared" si="461"/>
        <v>0.0126582278481013</v>
      </c>
      <c r="O4172" s="54" t="s">
        <v>32</v>
      </c>
      <c r="P4172" s="55" t="s">
        <v>28</v>
      </c>
    </row>
    <row r="4173" ht="22.5" customHeight="1" spans="1:16">
      <c r="A4173" s="36" t="s">
        <v>10</v>
      </c>
      <c r="B4173" s="37" t="s">
        <v>62</v>
      </c>
      <c r="C4173" s="38">
        <v>44221</v>
      </c>
      <c r="D4173" s="37" t="str">
        <f t="shared" si="455"/>
        <v>January</v>
      </c>
      <c r="E4173" s="37">
        <f t="shared" si="456"/>
        <v>2021</v>
      </c>
      <c r="F4173" s="39">
        <v>167</v>
      </c>
      <c r="G4173" s="40">
        <v>53.67</v>
      </c>
      <c r="H4173" s="41">
        <f t="shared" si="457"/>
        <v>8962.89</v>
      </c>
      <c r="I4173" s="42">
        <v>0.07</v>
      </c>
      <c r="J4173" s="31" t="str">
        <f t="shared" si="458"/>
        <v>Moderate (6–10%)</v>
      </c>
      <c r="K4173" s="41">
        <f t="shared" si="459"/>
        <v>627.4023</v>
      </c>
      <c r="L4173" s="41">
        <f t="shared" si="460"/>
        <v>8335.4877</v>
      </c>
      <c r="M4173" s="39">
        <v>3</v>
      </c>
      <c r="N4173" s="43">
        <f t="shared" si="461"/>
        <v>0.0179640718562874</v>
      </c>
      <c r="O4173" s="44" t="s">
        <v>32</v>
      </c>
      <c r="P4173" s="45" t="s">
        <v>29</v>
      </c>
    </row>
    <row r="4174" ht="22.5" customHeight="1" spans="1:16">
      <c r="A4174" s="46" t="s">
        <v>50</v>
      </c>
      <c r="B4174" s="47" t="s">
        <v>51</v>
      </c>
      <c r="C4174" s="48">
        <v>44221</v>
      </c>
      <c r="D4174" s="47" t="str">
        <f t="shared" si="455"/>
        <v>January</v>
      </c>
      <c r="E4174" s="47">
        <f t="shared" si="456"/>
        <v>2021</v>
      </c>
      <c r="F4174" s="49">
        <v>134</v>
      </c>
      <c r="G4174" s="50">
        <v>23.44</v>
      </c>
      <c r="H4174" s="51">
        <f t="shared" si="457"/>
        <v>3140.96</v>
      </c>
      <c r="I4174" s="52">
        <v>0.1</v>
      </c>
      <c r="J4174" s="31" t="str">
        <f t="shared" si="458"/>
        <v>Moderate (6–10%)</v>
      </c>
      <c r="K4174" s="51">
        <f t="shared" si="459"/>
        <v>314.096</v>
      </c>
      <c r="L4174" s="51">
        <f t="shared" si="460"/>
        <v>2826.864</v>
      </c>
      <c r="M4174" s="49">
        <v>2</v>
      </c>
      <c r="N4174" s="53">
        <f t="shared" si="461"/>
        <v>0.0149253731343284</v>
      </c>
      <c r="O4174" s="54" t="s">
        <v>31</v>
      </c>
      <c r="P4174" s="55" t="s">
        <v>29</v>
      </c>
    </row>
    <row r="4175" ht="22.5" customHeight="1" spans="1:16">
      <c r="A4175" s="36" t="s">
        <v>9</v>
      </c>
      <c r="B4175" s="37" t="s">
        <v>62</v>
      </c>
      <c r="C4175" s="38">
        <v>44221</v>
      </c>
      <c r="D4175" s="37" t="str">
        <f t="shared" si="455"/>
        <v>January</v>
      </c>
      <c r="E4175" s="37">
        <f t="shared" si="456"/>
        <v>2021</v>
      </c>
      <c r="F4175" s="39">
        <v>177</v>
      </c>
      <c r="G4175" s="40">
        <v>50.57</v>
      </c>
      <c r="H4175" s="41">
        <f t="shared" si="457"/>
        <v>8950.89</v>
      </c>
      <c r="I4175" s="42">
        <v>0.11</v>
      </c>
      <c r="J4175" s="31" t="str">
        <f t="shared" si="458"/>
        <v>High (11–15%)</v>
      </c>
      <c r="K4175" s="41">
        <f t="shared" si="459"/>
        <v>984.5979</v>
      </c>
      <c r="L4175" s="41">
        <f t="shared" si="460"/>
        <v>7966.2921</v>
      </c>
      <c r="M4175" s="39">
        <v>2</v>
      </c>
      <c r="N4175" s="43">
        <f t="shared" si="461"/>
        <v>0.0112994350282486</v>
      </c>
      <c r="O4175" s="44" t="s">
        <v>33</v>
      </c>
      <c r="P4175" s="45" t="s">
        <v>30</v>
      </c>
    </row>
    <row r="4176" ht="22.5" customHeight="1" spans="1:16">
      <c r="A4176" s="46" t="s">
        <v>8</v>
      </c>
      <c r="B4176" s="47" t="s">
        <v>45</v>
      </c>
      <c r="C4176" s="48">
        <v>44235</v>
      </c>
      <c r="D4176" s="47" t="str">
        <f t="shared" si="455"/>
        <v>February</v>
      </c>
      <c r="E4176" s="47">
        <f t="shared" si="456"/>
        <v>2021</v>
      </c>
      <c r="F4176" s="49">
        <v>156</v>
      </c>
      <c r="G4176" s="50">
        <v>33.54</v>
      </c>
      <c r="H4176" s="51">
        <f t="shared" si="457"/>
        <v>5232.24</v>
      </c>
      <c r="I4176" s="52">
        <v>0.12</v>
      </c>
      <c r="J4176" s="31" t="str">
        <f t="shared" si="458"/>
        <v>High (11–15%)</v>
      </c>
      <c r="K4176" s="51">
        <f t="shared" si="459"/>
        <v>627.8688</v>
      </c>
      <c r="L4176" s="51">
        <f t="shared" si="460"/>
        <v>4604.3712</v>
      </c>
      <c r="M4176" s="49">
        <v>0</v>
      </c>
      <c r="N4176" s="53">
        <f t="shared" si="461"/>
        <v>0</v>
      </c>
      <c r="O4176" s="54" t="s">
        <v>31</v>
      </c>
      <c r="P4176" s="55" t="s">
        <v>28</v>
      </c>
    </row>
    <row r="4177" ht="22.5" customHeight="1" spans="1:16">
      <c r="A4177" s="36" t="s">
        <v>48</v>
      </c>
      <c r="B4177" s="37" t="s">
        <v>49</v>
      </c>
      <c r="C4177" s="38">
        <v>44249</v>
      </c>
      <c r="D4177" s="37" t="str">
        <f t="shared" si="455"/>
        <v>February</v>
      </c>
      <c r="E4177" s="37">
        <f t="shared" si="456"/>
        <v>2021</v>
      </c>
      <c r="F4177" s="39">
        <v>143</v>
      </c>
      <c r="G4177" s="40">
        <v>36.34</v>
      </c>
      <c r="H4177" s="41">
        <f t="shared" si="457"/>
        <v>5196.62</v>
      </c>
      <c r="I4177" s="42">
        <v>0.08</v>
      </c>
      <c r="J4177" s="31" t="str">
        <f t="shared" si="458"/>
        <v>Moderate (6–10%)</v>
      </c>
      <c r="K4177" s="41">
        <f t="shared" si="459"/>
        <v>415.7296</v>
      </c>
      <c r="L4177" s="41">
        <f t="shared" si="460"/>
        <v>4780.8904</v>
      </c>
      <c r="M4177" s="39">
        <v>0</v>
      </c>
      <c r="N4177" s="43">
        <f t="shared" si="461"/>
        <v>0</v>
      </c>
      <c r="O4177" s="44" t="s">
        <v>31</v>
      </c>
      <c r="P4177" s="45" t="s">
        <v>28</v>
      </c>
    </row>
    <row r="4178" ht="22.5" customHeight="1" spans="1:16">
      <c r="A4178" s="46" t="s">
        <v>8</v>
      </c>
      <c r="B4178" s="47" t="s">
        <v>45</v>
      </c>
      <c r="C4178" s="48">
        <v>44263</v>
      </c>
      <c r="D4178" s="47" t="str">
        <f t="shared" si="455"/>
        <v>March</v>
      </c>
      <c r="E4178" s="47">
        <f t="shared" si="456"/>
        <v>2021</v>
      </c>
      <c r="F4178" s="49">
        <v>154</v>
      </c>
      <c r="G4178" s="50">
        <v>56.72</v>
      </c>
      <c r="H4178" s="51">
        <f t="shared" si="457"/>
        <v>8734.88</v>
      </c>
      <c r="I4178" s="52">
        <v>0.15</v>
      </c>
      <c r="J4178" s="31" t="str">
        <f t="shared" si="458"/>
        <v>High (11–15%)</v>
      </c>
      <c r="K4178" s="51">
        <f t="shared" si="459"/>
        <v>1310.232</v>
      </c>
      <c r="L4178" s="51">
        <f t="shared" si="460"/>
        <v>7424.648</v>
      </c>
      <c r="M4178" s="49">
        <v>0</v>
      </c>
      <c r="N4178" s="53">
        <f t="shared" si="461"/>
        <v>0</v>
      </c>
      <c r="O4178" s="54" t="s">
        <v>32</v>
      </c>
      <c r="P4178" s="55" t="s">
        <v>28</v>
      </c>
    </row>
    <row r="4179" ht="22.5" customHeight="1" spans="1:16">
      <c r="A4179" s="36" t="s">
        <v>7</v>
      </c>
      <c r="B4179" s="37" t="s">
        <v>47</v>
      </c>
      <c r="C4179" s="38">
        <v>44263</v>
      </c>
      <c r="D4179" s="37" t="str">
        <f t="shared" si="455"/>
        <v>March</v>
      </c>
      <c r="E4179" s="37">
        <f t="shared" si="456"/>
        <v>2021</v>
      </c>
      <c r="F4179" s="39">
        <v>162</v>
      </c>
      <c r="G4179" s="40">
        <v>43.65</v>
      </c>
      <c r="H4179" s="41">
        <f t="shared" si="457"/>
        <v>7071.3</v>
      </c>
      <c r="I4179" s="42">
        <v>0.06</v>
      </c>
      <c r="J4179" s="31" t="str">
        <f t="shared" si="458"/>
        <v>Moderate (6–10%)</v>
      </c>
      <c r="K4179" s="41">
        <f t="shared" si="459"/>
        <v>424.278</v>
      </c>
      <c r="L4179" s="41">
        <f t="shared" si="460"/>
        <v>6647.022</v>
      </c>
      <c r="M4179" s="39">
        <v>2</v>
      </c>
      <c r="N4179" s="43">
        <f t="shared" si="461"/>
        <v>0.0123456790123457</v>
      </c>
      <c r="O4179" s="44" t="s">
        <v>32</v>
      </c>
      <c r="P4179" s="45" t="s">
        <v>30</v>
      </c>
    </row>
    <row r="4180" ht="22.5" customHeight="1" spans="1:16">
      <c r="A4180" s="46" t="s">
        <v>48</v>
      </c>
      <c r="B4180" s="47" t="s">
        <v>49</v>
      </c>
      <c r="C4180" s="48">
        <v>44319</v>
      </c>
      <c r="D4180" s="47" t="str">
        <f t="shared" si="455"/>
        <v>May</v>
      </c>
      <c r="E4180" s="47">
        <f t="shared" si="456"/>
        <v>2021</v>
      </c>
      <c r="F4180" s="49">
        <v>120</v>
      </c>
      <c r="G4180" s="50">
        <v>41.17</v>
      </c>
      <c r="H4180" s="51">
        <f t="shared" si="457"/>
        <v>4940.4</v>
      </c>
      <c r="I4180" s="52">
        <v>0.15</v>
      </c>
      <c r="J4180" s="31" t="str">
        <f t="shared" si="458"/>
        <v>High (11–15%)</v>
      </c>
      <c r="K4180" s="51">
        <f t="shared" si="459"/>
        <v>741.06</v>
      </c>
      <c r="L4180" s="51">
        <f t="shared" si="460"/>
        <v>4199.34</v>
      </c>
      <c r="M4180" s="49">
        <v>0</v>
      </c>
      <c r="N4180" s="53">
        <f t="shared" si="461"/>
        <v>0</v>
      </c>
      <c r="O4180" s="54" t="s">
        <v>31</v>
      </c>
      <c r="P4180" s="55" t="s">
        <v>29</v>
      </c>
    </row>
    <row r="4181" ht="22.5" customHeight="1" spans="1:16">
      <c r="A4181" s="36" t="s">
        <v>50</v>
      </c>
      <c r="B4181" s="37" t="s">
        <v>51</v>
      </c>
      <c r="C4181" s="38">
        <v>44326</v>
      </c>
      <c r="D4181" s="37" t="str">
        <f t="shared" si="455"/>
        <v>May</v>
      </c>
      <c r="E4181" s="37">
        <f t="shared" si="456"/>
        <v>2021</v>
      </c>
      <c r="F4181" s="39">
        <v>155</v>
      </c>
      <c r="G4181" s="40">
        <v>12.46</v>
      </c>
      <c r="H4181" s="41">
        <f t="shared" si="457"/>
        <v>1931.3</v>
      </c>
      <c r="I4181" s="42">
        <v>0.05</v>
      </c>
      <c r="J4181" s="31" t="str">
        <f t="shared" si="458"/>
        <v>Low (1–5%)</v>
      </c>
      <c r="K4181" s="41">
        <f t="shared" si="459"/>
        <v>96.5650000000001</v>
      </c>
      <c r="L4181" s="41">
        <f t="shared" si="460"/>
        <v>1834.735</v>
      </c>
      <c r="M4181" s="39">
        <v>2</v>
      </c>
      <c r="N4181" s="43">
        <f t="shared" si="461"/>
        <v>0.0129032258064516</v>
      </c>
      <c r="O4181" s="44" t="s">
        <v>31</v>
      </c>
      <c r="P4181" s="45" t="s">
        <v>30</v>
      </c>
    </row>
    <row r="4182" ht="22.5" customHeight="1" spans="1:16">
      <c r="A4182" s="46" t="s">
        <v>63</v>
      </c>
      <c r="B4182" s="47" t="s">
        <v>57</v>
      </c>
      <c r="C4182" s="48">
        <v>44326</v>
      </c>
      <c r="D4182" s="47" t="str">
        <f t="shared" si="455"/>
        <v>May</v>
      </c>
      <c r="E4182" s="47">
        <f t="shared" si="456"/>
        <v>2021</v>
      </c>
      <c r="F4182" s="49">
        <v>160</v>
      </c>
      <c r="G4182" s="50">
        <v>52.04</v>
      </c>
      <c r="H4182" s="51">
        <f t="shared" si="457"/>
        <v>8326.4</v>
      </c>
      <c r="I4182" s="52">
        <v>0.11</v>
      </c>
      <c r="J4182" s="31" t="str">
        <f t="shared" si="458"/>
        <v>High (11–15%)</v>
      </c>
      <c r="K4182" s="51">
        <f t="shared" si="459"/>
        <v>915.904</v>
      </c>
      <c r="L4182" s="51">
        <f t="shared" si="460"/>
        <v>7410.496</v>
      </c>
      <c r="M4182" s="49">
        <v>1</v>
      </c>
      <c r="N4182" s="53">
        <f t="shared" si="461"/>
        <v>0.00625</v>
      </c>
      <c r="O4182" s="54" t="s">
        <v>31</v>
      </c>
      <c r="P4182" s="55" t="s">
        <v>29</v>
      </c>
    </row>
    <row r="4183" ht="22.5" customHeight="1" spans="1:16">
      <c r="A4183" s="36" t="s">
        <v>8</v>
      </c>
      <c r="B4183" s="37" t="s">
        <v>45</v>
      </c>
      <c r="C4183" s="38">
        <v>44354</v>
      </c>
      <c r="D4183" s="37" t="str">
        <f t="shared" si="455"/>
        <v>June</v>
      </c>
      <c r="E4183" s="37">
        <f t="shared" si="456"/>
        <v>2021</v>
      </c>
      <c r="F4183" s="39">
        <v>160</v>
      </c>
      <c r="G4183" s="40">
        <v>44.68</v>
      </c>
      <c r="H4183" s="41">
        <f t="shared" si="457"/>
        <v>7148.8</v>
      </c>
      <c r="I4183" s="42">
        <v>0.12</v>
      </c>
      <c r="J4183" s="31" t="str">
        <f t="shared" si="458"/>
        <v>High (11–15%)</v>
      </c>
      <c r="K4183" s="41">
        <f t="shared" si="459"/>
        <v>857.856</v>
      </c>
      <c r="L4183" s="41">
        <f t="shared" si="460"/>
        <v>6290.944</v>
      </c>
      <c r="M4183" s="39">
        <v>3</v>
      </c>
      <c r="N4183" s="43">
        <f t="shared" si="461"/>
        <v>0.01875</v>
      </c>
      <c r="O4183" s="44" t="s">
        <v>32</v>
      </c>
      <c r="P4183" s="45" t="s">
        <v>28</v>
      </c>
    </row>
    <row r="4184" ht="22.5" customHeight="1" spans="1:16">
      <c r="A4184" s="46" t="s">
        <v>48</v>
      </c>
      <c r="B4184" s="47" t="s">
        <v>49</v>
      </c>
      <c r="C4184" s="48">
        <v>44375</v>
      </c>
      <c r="D4184" s="47" t="str">
        <f t="shared" si="455"/>
        <v>June</v>
      </c>
      <c r="E4184" s="47">
        <f t="shared" si="456"/>
        <v>2021</v>
      </c>
      <c r="F4184" s="49">
        <v>150</v>
      </c>
      <c r="G4184" s="50">
        <v>23.53</v>
      </c>
      <c r="H4184" s="51">
        <f t="shared" si="457"/>
        <v>3529.5</v>
      </c>
      <c r="I4184" s="52">
        <v>0.13</v>
      </c>
      <c r="J4184" s="31" t="str">
        <f t="shared" si="458"/>
        <v>High (11–15%)</v>
      </c>
      <c r="K4184" s="51">
        <f t="shared" si="459"/>
        <v>458.835</v>
      </c>
      <c r="L4184" s="51">
        <f t="shared" si="460"/>
        <v>3070.665</v>
      </c>
      <c r="M4184" s="49">
        <v>2</v>
      </c>
      <c r="N4184" s="53">
        <f t="shared" si="461"/>
        <v>0.0133333333333333</v>
      </c>
      <c r="O4184" s="54" t="s">
        <v>33</v>
      </c>
      <c r="P4184" s="55" t="s">
        <v>30</v>
      </c>
    </row>
    <row r="4185" ht="22.5" customHeight="1" spans="1:16">
      <c r="A4185" s="36" t="s">
        <v>8</v>
      </c>
      <c r="B4185" s="37" t="s">
        <v>45</v>
      </c>
      <c r="C4185" s="38">
        <v>44389</v>
      </c>
      <c r="D4185" s="37" t="str">
        <f t="shared" si="455"/>
        <v>July</v>
      </c>
      <c r="E4185" s="37">
        <f t="shared" si="456"/>
        <v>2021</v>
      </c>
      <c r="F4185" s="39">
        <v>182</v>
      </c>
      <c r="G4185" s="40">
        <v>32.5</v>
      </c>
      <c r="H4185" s="41">
        <f t="shared" si="457"/>
        <v>5915</v>
      </c>
      <c r="I4185" s="42">
        <v>0.11</v>
      </c>
      <c r="J4185" s="31" t="str">
        <f t="shared" si="458"/>
        <v>High (11–15%)</v>
      </c>
      <c r="K4185" s="41">
        <f t="shared" si="459"/>
        <v>650.65</v>
      </c>
      <c r="L4185" s="41">
        <f t="shared" si="460"/>
        <v>5264.35</v>
      </c>
      <c r="M4185" s="39">
        <v>2</v>
      </c>
      <c r="N4185" s="43">
        <f t="shared" si="461"/>
        <v>0.010989010989011</v>
      </c>
      <c r="O4185" s="44" t="s">
        <v>31</v>
      </c>
      <c r="P4185" s="45" t="s">
        <v>29</v>
      </c>
    </row>
    <row r="4186" ht="22.5" customHeight="1" spans="1:16">
      <c r="A4186" s="46" t="s">
        <v>59</v>
      </c>
      <c r="B4186" s="47" t="s">
        <v>60</v>
      </c>
      <c r="C4186" s="48">
        <v>44403</v>
      </c>
      <c r="D4186" s="47" t="str">
        <f t="shared" si="455"/>
        <v>July</v>
      </c>
      <c r="E4186" s="47">
        <f t="shared" si="456"/>
        <v>2021</v>
      </c>
      <c r="F4186" s="49">
        <v>167</v>
      </c>
      <c r="G4186" s="50">
        <v>30.6</v>
      </c>
      <c r="H4186" s="51">
        <f t="shared" si="457"/>
        <v>5110.2</v>
      </c>
      <c r="I4186" s="52">
        <v>0.01</v>
      </c>
      <c r="J4186" s="31" t="str">
        <f t="shared" si="458"/>
        <v>Low (1–5%)</v>
      </c>
      <c r="K4186" s="51">
        <f t="shared" si="459"/>
        <v>51.1019999999999</v>
      </c>
      <c r="L4186" s="51">
        <f t="shared" si="460"/>
        <v>5059.098</v>
      </c>
      <c r="M4186" s="49">
        <v>1</v>
      </c>
      <c r="N4186" s="53">
        <f t="shared" si="461"/>
        <v>0.00598802395209581</v>
      </c>
      <c r="O4186" s="54" t="s">
        <v>32</v>
      </c>
      <c r="P4186" s="55" t="s">
        <v>29</v>
      </c>
    </row>
    <row r="4187" ht="22.5" customHeight="1" spans="1:16">
      <c r="A4187" s="36" t="s">
        <v>6</v>
      </c>
      <c r="B4187" s="37" t="s">
        <v>51</v>
      </c>
      <c r="C4187" s="38">
        <v>44424</v>
      </c>
      <c r="D4187" s="37" t="str">
        <f t="shared" si="455"/>
        <v>August</v>
      </c>
      <c r="E4187" s="37">
        <f t="shared" si="456"/>
        <v>2021</v>
      </c>
      <c r="F4187" s="39">
        <v>173</v>
      </c>
      <c r="G4187" s="40">
        <v>31.95</v>
      </c>
      <c r="H4187" s="41">
        <f t="shared" si="457"/>
        <v>5527.35</v>
      </c>
      <c r="I4187" s="42">
        <v>0.17</v>
      </c>
      <c r="J4187" s="31" t="str">
        <f t="shared" si="458"/>
        <v>Very High (16–20%)</v>
      </c>
      <c r="K4187" s="41">
        <f t="shared" si="459"/>
        <v>939.6495</v>
      </c>
      <c r="L4187" s="41">
        <f t="shared" si="460"/>
        <v>4587.7005</v>
      </c>
      <c r="M4187" s="39">
        <v>4</v>
      </c>
      <c r="N4187" s="43">
        <f t="shared" si="461"/>
        <v>0.023121387283237</v>
      </c>
      <c r="O4187" s="44" t="s">
        <v>32</v>
      </c>
      <c r="P4187" s="45" t="s">
        <v>30</v>
      </c>
    </row>
    <row r="4188" ht="22.5" customHeight="1" spans="1:16">
      <c r="A4188" s="46" t="s">
        <v>6</v>
      </c>
      <c r="B4188" s="47" t="s">
        <v>51</v>
      </c>
      <c r="C4188" s="48">
        <v>44438</v>
      </c>
      <c r="D4188" s="47" t="str">
        <f t="shared" si="455"/>
        <v>August</v>
      </c>
      <c r="E4188" s="47">
        <f t="shared" si="456"/>
        <v>2021</v>
      </c>
      <c r="F4188" s="49">
        <v>142</v>
      </c>
      <c r="G4188" s="50">
        <v>14.19</v>
      </c>
      <c r="H4188" s="51">
        <f t="shared" si="457"/>
        <v>2014.98</v>
      </c>
      <c r="I4188" s="52">
        <v>0.18</v>
      </c>
      <c r="J4188" s="31" t="str">
        <f t="shared" si="458"/>
        <v>Very High (16–20%)</v>
      </c>
      <c r="K4188" s="51">
        <f t="shared" si="459"/>
        <v>362.6964</v>
      </c>
      <c r="L4188" s="51">
        <f t="shared" si="460"/>
        <v>1652.2836</v>
      </c>
      <c r="M4188" s="49">
        <v>1</v>
      </c>
      <c r="N4188" s="53">
        <f t="shared" si="461"/>
        <v>0.00704225352112676</v>
      </c>
      <c r="O4188" s="54" t="s">
        <v>33</v>
      </c>
      <c r="P4188" s="55" t="s">
        <v>30</v>
      </c>
    </row>
    <row r="4189" ht="22.5" customHeight="1" spans="1:16">
      <c r="A4189" s="36" t="s">
        <v>10</v>
      </c>
      <c r="B4189" s="37" t="s">
        <v>62</v>
      </c>
      <c r="C4189" s="38">
        <v>44438</v>
      </c>
      <c r="D4189" s="37" t="str">
        <f t="shared" si="455"/>
        <v>August</v>
      </c>
      <c r="E4189" s="37">
        <f t="shared" si="456"/>
        <v>2021</v>
      </c>
      <c r="F4189" s="39">
        <v>128</v>
      </c>
      <c r="G4189" s="40">
        <v>50.65</v>
      </c>
      <c r="H4189" s="41">
        <f t="shared" si="457"/>
        <v>6483.2</v>
      </c>
      <c r="I4189" s="42">
        <v>0.24</v>
      </c>
      <c r="J4189" s="31" t="str">
        <f t="shared" si="458"/>
        <v>Maximum (21–25%)</v>
      </c>
      <c r="K4189" s="41">
        <f t="shared" si="459"/>
        <v>1555.968</v>
      </c>
      <c r="L4189" s="41">
        <f t="shared" si="460"/>
        <v>4927.232</v>
      </c>
      <c r="M4189" s="39">
        <v>2</v>
      </c>
      <c r="N4189" s="43">
        <f t="shared" si="461"/>
        <v>0.015625</v>
      </c>
      <c r="O4189" s="44" t="s">
        <v>32</v>
      </c>
      <c r="P4189" s="45" t="s">
        <v>29</v>
      </c>
    </row>
    <row r="4190" ht="22.5" customHeight="1" spans="1:16">
      <c r="A4190" s="46" t="s">
        <v>61</v>
      </c>
      <c r="B4190" s="47" t="s">
        <v>62</v>
      </c>
      <c r="C4190" s="48">
        <v>44480</v>
      </c>
      <c r="D4190" s="47" t="str">
        <f t="shared" si="455"/>
        <v>October</v>
      </c>
      <c r="E4190" s="47">
        <f t="shared" si="456"/>
        <v>2021</v>
      </c>
      <c r="F4190" s="49">
        <v>148</v>
      </c>
      <c r="G4190" s="50">
        <v>48.72</v>
      </c>
      <c r="H4190" s="51">
        <f t="shared" si="457"/>
        <v>7210.56</v>
      </c>
      <c r="I4190" s="52">
        <v>0.02</v>
      </c>
      <c r="J4190" s="31" t="str">
        <f t="shared" si="458"/>
        <v>Low (1–5%)</v>
      </c>
      <c r="K4190" s="51">
        <f t="shared" si="459"/>
        <v>144.2112</v>
      </c>
      <c r="L4190" s="51">
        <f t="shared" si="460"/>
        <v>7066.3488</v>
      </c>
      <c r="M4190" s="49">
        <v>2</v>
      </c>
      <c r="N4190" s="53">
        <f t="shared" si="461"/>
        <v>0.0135135135135135</v>
      </c>
      <c r="O4190" s="54" t="s">
        <v>31</v>
      </c>
      <c r="P4190" s="55" t="s">
        <v>29</v>
      </c>
    </row>
    <row r="4191" ht="22.5" customHeight="1" spans="1:16">
      <c r="A4191" s="36" t="s">
        <v>52</v>
      </c>
      <c r="B4191" s="37" t="s">
        <v>53</v>
      </c>
      <c r="C4191" s="38">
        <v>44494</v>
      </c>
      <c r="D4191" s="37" t="str">
        <f t="shared" si="455"/>
        <v>October</v>
      </c>
      <c r="E4191" s="37">
        <f t="shared" si="456"/>
        <v>2021</v>
      </c>
      <c r="F4191" s="39">
        <v>143</v>
      </c>
      <c r="G4191" s="40">
        <v>10.47</v>
      </c>
      <c r="H4191" s="41">
        <f t="shared" si="457"/>
        <v>1497.21</v>
      </c>
      <c r="I4191" s="42">
        <v>0.19</v>
      </c>
      <c r="J4191" s="31" t="str">
        <f t="shared" si="458"/>
        <v>Very High (16–20%)</v>
      </c>
      <c r="K4191" s="41">
        <f t="shared" si="459"/>
        <v>284.4699</v>
      </c>
      <c r="L4191" s="41">
        <f t="shared" si="460"/>
        <v>1212.7401</v>
      </c>
      <c r="M4191" s="39">
        <v>3</v>
      </c>
      <c r="N4191" s="43">
        <f t="shared" si="461"/>
        <v>0.020979020979021</v>
      </c>
      <c r="O4191" s="44" t="s">
        <v>33</v>
      </c>
      <c r="P4191" s="45" t="s">
        <v>29</v>
      </c>
    </row>
    <row r="4192" ht="22.5" customHeight="1" spans="1:16">
      <c r="A4192" s="46" t="s">
        <v>56</v>
      </c>
      <c r="B4192" s="47" t="s">
        <v>57</v>
      </c>
      <c r="C4192" s="48">
        <v>44515</v>
      </c>
      <c r="D4192" s="47" t="str">
        <f t="shared" si="455"/>
        <v>November</v>
      </c>
      <c r="E4192" s="47">
        <f t="shared" si="456"/>
        <v>2021</v>
      </c>
      <c r="F4192" s="49">
        <v>131</v>
      </c>
      <c r="G4192" s="50">
        <v>18.85</v>
      </c>
      <c r="H4192" s="51">
        <f t="shared" si="457"/>
        <v>2469.35</v>
      </c>
      <c r="I4192" s="52">
        <v>0.1</v>
      </c>
      <c r="J4192" s="31" t="str">
        <f t="shared" si="458"/>
        <v>Moderate (6–10%)</v>
      </c>
      <c r="K4192" s="51">
        <f t="shared" si="459"/>
        <v>246.935</v>
      </c>
      <c r="L4192" s="51">
        <f t="shared" si="460"/>
        <v>2222.415</v>
      </c>
      <c r="M4192" s="49">
        <v>3</v>
      </c>
      <c r="N4192" s="53">
        <f t="shared" si="461"/>
        <v>0.0229007633587786</v>
      </c>
      <c r="O4192" s="54" t="s">
        <v>31</v>
      </c>
      <c r="P4192" s="55" t="s">
        <v>29</v>
      </c>
    </row>
    <row r="4193" ht="22.5" customHeight="1" spans="1:16">
      <c r="A4193" s="36" t="s">
        <v>58</v>
      </c>
      <c r="B4193" s="37" t="s">
        <v>57</v>
      </c>
      <c r="C4193" s="38">
        <v>44522</v>
      </c>
      <c r="D4193" s="37" t="str">
        <f t="shared" si="455"/>
        <v>November</v>
      </c>
      <c r="E4193" s="37">
        <f t="shared" si="456"/>
        <v>2021</v>
      </c>
      <c r="F4193" s="39">
        <v>142</v>
      </c>
      <c r="G4193" s="40">
        <v>32.11</v>
      </c>
      <c r="H4193" s="41">
        <f t="shared" si="457"/>
        <v>4559.62</v>
      </c>
      <c r="I4193" s="42">
        <v>0.08</v>
      </c>
      <c r="J4193" s="31" t="str">
        <f t="shared" si="458"/>
        <v>Moderate (6–10%)</v>
      </c>
      <c r="K4193" s="41">
        <f t="shared" si="459"/>
        <v>364.7696</v>
      </c>
      <c r="L4193" s="41">
        <f t="shared" si="460"/>
        <v>4194.8504</v>
      </c>
      <c r="M4193" s="39">
        <v>4</v>
      </c>
      <c r="N4193" s="43">
        <f t="shared" si="461"/>
        <v>0.028169014084507</v>
      </c>
      <c r="O4193" s="44" t="s">
        <v>33</v>
      </c>
      <c r="P4193" s="45" t="s">
        <v>28</v>
      </c>
    </row>
    <row r="4194" ht="22.5" customHeight="1" spans="1:16">
      <c r="A4194" s="46" t="s">
        <v>10</v>
      </c>
      <c r="B4194" s="47" t="s">
        <v>62</v>
      </c>
      <c r="C4194" s="48">
        <v>44529</v>
      </c>
      <c r="D4194" s="47" t="str">
        <f t="shared" si="455"/>
        <v>November</v>
      </c>
      <c r="E4194" s="47">
        <f t="shared" si="456"/>
        <v>2021</v>
      </c>
      <c r="F4194" s="49">
        <v>140</v>
      </c>
      <c r="G4194" s="50">
        <v>33.02</v>
      </c>
      <c r="H4194" s="51">
        <f t="shared" si="457"/>
        <v>4622.8</v>
      </c>
      <c r="I4194" s="52">
        <v>0.11</v>
      </c>
      <c r="J4194" s="31" t="str">
        <f t="shared" si="458"/>
        <v>High (11–15%)</v>
      </c>
      <c r="K4194" s="51">
        <f t="shared" si="459"/>
        <v>508.508</v>
      </c>
      <c r="L4194" s="51">
        <f t="shared" si="460"/>
        <v>4114.292</v>
      </c>
      <c r="M4194" s="49">
        <v>0</v>
      </c>
      <c r="N4194" s="53">
        <f t="shared" si="461"/>
        <v>0</v>
      </c>
      <c r="O4194" s="54" t="s">
        <v>31</v>
      </c>
      <c r="P4194" s="55" t="s">
        <v>28</v>
      </c>
    </row>
    <row r="4195" ht="22.5" customHeight="1" spans="1:16">
      <c r="A4195" s="36" t="s">
        <v>46</v>
      </c>
      <c r="B4195" s="37" t="s">
        <v>47</v>
      </c>
      <c r="C4195" s="38">
        <v>44543</v>
      </c>
      <c r="D4195" s="37" t="str">
        <f t="shared" si="455"/>
        <v>December</v>
      </c>
      <c r="E4195" s="37">
        <f t="shared" si="456"/>
        <v>2021</v>
      </c>
      <c r="F4195" s="39">
        <v>152</v>
      </c>
      <c r="G4195" s="40">
        <v>57.78</v>
      </c>
      <c r="H4195" s="41">
        <f t="shared" si="457"/>
        <v>8782.56</v>
      </c>
      <c r="I4195" s="42">
        <v>0.07</v>
      </c>
      <c r="J4195" s="31" t="str">
        <f t="shared" si="458"/>
        <v>Moderate (6–10%)</v>
      </c>
      <c r="K4195" s="41">
        <f t="shared" si="459"/>
        <v>614.779200000001</v>
      </c>
      <c r="L4195" s="41">
        <f t="shared" si="460"/>
        <v>8167.7808</v>
      </c>
      <c r="M4195" s="39">
        <v>0</v>
      </c>
      <c r="N4195" s="43">
        <f t="shared" si="461"/>
        <v>0</v>
      </c>
      <c r="O4195" s="44" t="s">
        <v>32</v>
      </c>
      <c r="P4195" s="45" t="s">
        <v>28</v>
      </c>
    </row>
    <row r="4196" ht="22.5" customHeight="1" spans="1:16">
      <c r="A4196" s="46" t="s">
        <v>6</v>
      </c>
      <c r="B4196" s="47" t="s">
        <v>51</v>
      </c>
      <c r="C4196" s="48">
        <v>44557</v>
      </c>
      <c r="D4196" s="47" t="str">
        <f t="shared" si="455"/>
        <v>December</v>
      </c>
      <c r="E4196" s="47">
        <f t="shared" si="456"/>
        <v>2021</v>
      </c>
      <c r="F4196" s="49">
        <v>158</v>
      </c>
      <c r="G4196" s="50">
        <v>24.73</v>
      </c>
      <c r="H4196" s="51">
        <f t="shared" si="457"/>
        <v>3907.34</v>
      </c>
      <c r="I4196" s="52">
        <v>0.15</v>
      </c>
      <c r="J4196" s="31" t="str">
        <f t="shared" si="458"/>
        <v>High (11–15%)</v>
      </c>
      <c r="K4196" s="51">
        <f t="shared" si="459"/>
        <v>586.101</v>
      </c>
      <c r="L4196" s="51">
        <f t="shared" si="460"/>
        <v>3321.239</v>
      </c>
      <c r="M4196" s="49">
        <v>1</v>
      </c>
      <c r="N4196" s="53">
        <f t="shared" si="461"/>
        <v>0.00632911392405063</v>
      </c>
      <c r="O4196" s="54" t="s">
        <v>32</v>
      </c>
      <c r="P4196" s="55" t="s">
        <v>28</v>
      </c>
    </row>
    <row r="4197" ht="22.5" customHeight="1" spans="1:16">
      <c r="A4197" s="36" t="s">
        <v>46</v>
      </c>
      <c r="B4197" s="37" t="s">
        <v>47</v>
      </c>
      <c r="C4197" s="38">
        <v>44557</v>
      </c>
      <c r="D4197" s="37" t="str">
        <f t="shared" si="455"/>
        <v>December</v>
      </c>
      <c r="E4197" s="37">
        <f t="shared" si="456"/>
        <v>2021</v>
      </c>
      <c r="F4197" s="39">
        <v>142</v>
      </c>
      <c r="G4197" s="40">
        <v>11.86</v>
      </c>
      <c r="H4197" s="41">
        <f t="shared" si="457"/>
        <v>1684.12</v>
      </c>
      <c r="I4197" s="42">
        <v>0</v>
      </c>
      <c r="J4197" s="31" t="str">
        <f t="shared" si="458"/>
        <v>No Discount</v>
      </c>
      <c r="K4197" s="41">
        <f t="shared" si="459"/>
        <v>0</v>
      </c>
      <c r="L4197" s="41">
        <f t="shared" si="460"/>
        <v>1684.12</v>
      </c>
      <c r="M4197" s="39">
        <v>2</v>
      </c>
      <c r="N4197" s="43">
        <f t="shared" si="461"/>
        <v>0.0140845070422535</v>
      </c>
      <c r="O4197" s="44" t="s">
        <v>31</v>
      </c>
      <c r="P4197" s="45" t="s">
        <v>29</v>
      </c>
    </row>
    <row r="4198" ht="22.5" customHeight="1" spans="1:16">
      <c r="A4198" s="46" t="s">
        <v>10</v>
      </c>
      <c r="B4198" s="47" t="s">
        <v>62</v>
      </c>
      <c r="C4198" s="48">
        <v>44585</v>
      </c>
      <c r="D4198" s="47" t="str">
        <f t="shared" si="455"/>
        <v>January</v>
      </c>
      <c r="E4198" s="47">
        <f t="shared" si="456"/>
        <v>2022</v>
      </c>
      <c r="F4198" s="49">
        <v>134</v>
      </c>
      <c r="G4198" s="50">
        <v>35.31</v>
      </c>
      <c r="H4198" s="51">
        <f t="shared" si="457"/>
        <v>4731.54</v>
      </c>
      <c r="I4198" s="52">
        <v>0.24</v>
      </c>
      <c r="J4198" s="31" t="str">
        <f t="shared" si="458"/>
        <v>Maximum (21–25%)</v>
      </c>
      <c r="K4198" s="51">
        <f t="shared" si="459"/>
        <v>1135.5696</v>
      </c>
      <c r="L4198" s="51">
        <f t="shared" si="460"/>
        <v>3595.9704</v>
      </c>
      <c r="M4198" s="49">
        <v>3</v>
      </c>
      <c r="N4198" s="53">
        <f t="shared" si="461"/>
        <v>0.0223880597014925</v>
      </c>
      <c r="O4198" s="54" t="s">
        <v>32</v>
      </c>
      <c r="P4198" s="55" t="s">
        <v>30</v>
      </c>
    </row>
    <row r="4199" ht="22.5" customHeight="1" spans="1:16">
      <c r="A4199" s="36" t="s">
        <v>63</v>
      </c>
      <c r="B4199" s="37" t="s">
        <v>57</v>
      </c>
      <c r="C4199" s="38">
        <v>44585</v>
      </c>
      <c r="D4199" s="37" t="str">
        <f t="shared" si="455"/>
        <v>January</v>
      </c>
      <c r="E4199" s="37">
        <f t="shared" si="456"/>
        <v>2022</v>
      </c>
      <c r="F4199" s="39">
        <v>150</v>
      </c>
      <c r="G4199" s="40">
        <v>58.48</v>
      </c>
      <c r="H4199" s="41">
        <f t="shared" si="457"/>
        <v>8772</v>
      </c>
      <c r="I4199" s="42">
        <v>0.24</v>
      </c>
      <c r="J4199" s="31" t="str">
        <f t="shared" si="458"/>
        <v>Maximum (21–25%)</v>
      </c>
      <c r="K4199" s="41">
        <f t="shared" si="459"/>
        <v>2105.28</v>
      </c>
      <c r="L4199" s="41">
        <f t="shared" si="460"/>
        <v>6666.72</v>
      </c>
      <c r="M4199" s="39">
        <v>2</v>
      </c>
      <c r="N4199" s="43">
        <f t="shared" si="461"/>
        <v>0.0133333333333333</v>
      </c>
      <c r="O4199" s="44" t="s">
        <v>32</v>
      </c>
      <c r="P4199" s="45" t="s">
        <v>29</v>
      </c>
    </row>
    <row r="4200" ht="22.5" customHeight="1" spans="1:16">
      <c r="A4200" s="46" t="s">
        <v>59</v>
      </c>
      <c r="B4200" s="47" t="s">
        <v>60</v>
      </c>
      <c r="C4200" s="48">
        <v>44606</v>
      </c>
      <c r="D4200" s="47" t="str">
        <f t="shared" si="455"/>
        <v>February</v>
      </c>
      <c r="E4200" s="47">
        <f t="shared" si="456"/>
        <v>2022</v>
      </c>
      <c r="F4200" s="49">
        <v>175</v>
      </c>
      <c r="G4200" s="50">
        <v>48.57</v>
      </c>
      <c r="H4200" s="51">
        <f t="shared" si="457"/>
        <v>8499.75</v>
      </c>
      <c r="I4200" s="52">
        <v>0.15</v>
      </c>
      <c r="J4200" s="31" t="str">
        <f t="shared" si="458"/>
        <v>High (11–15%)</v>
      </c>
      <c r="K4200" s="51">
        <f t="shared" si="459"/>
        <v>1274.9625</v>
      </c>
      <c r="L4200" s="51">
        <f t="shared" si="460"/>
        <v>7224.7875</v>
      </c>
      <c r="M4200" s="49">
        <v>2</v>
      </c>
      <c r="N4200" s="53">
        <f t="shared" si="461"/>
        <v>0.0114285714285714</v>
      </c>
      <c r="O4200" s="54" t="s">
        <v>31</v>
      </c>
      <c r="P4200" s="55" t="s">
        <v>28</v>
      </c>
    </row>
    <row r="4201" ht="22.5" customHeight="1" spans="1:16">
      <c r="A4201" s="36" t="s">
        <v>6</v>
      </c>
      <c r="B4201" s="37" t="s">
        <v>51</v>
      </c>
      <c r="C4201" s="38">
        <v>44627</v>
      </c>
      <c r="D4201" s="37" t="str">
        <f t="shared" si="455"/>
        <v>March</v>
      </c>
      <c r="E4201" s="37">
        <f t="shared" si="456"/>
        <v>2022</v>
      </c>
      <c r="F4201" s="39">
        <v>148</v>
      </c>
      <c r="G4201" s="40">
        <v>51.85</v>
      </c>
      <c r="H4201" s="41">
        <f t="shared" si="457"/>
        <v>7673.8</v>
      </c>
      <c r="I4201" s="42">
        <v>0.13</v>
      </c>
      <c r="J4201" s="31" t="str">
        <f t="shared" si="458"/>
        <v>High (11–15%)</v>
      </c>
      <c r="K4201" s="41">
        <f t="shared" si="459"/>
        <v>997.594</v>
      </c>
      <c r="L4201" s="41">
        <f t="shared" si="460"/>
        <v>6676.206</v>
      </c>
      <c r="M4201" s="39">
        <v>3</v>
      </c>
      <c r="N4201" s="43">
        <f t="shared" si="461"/>
        <v>0.0202702702702703</v>
      </c>
      <c r="O4201" s="44" t="s">
        <v>32</v>
      </c>
      <c r="P4201" s="45" t="s">
        <v>29</v>
      </c>
    </row>
    <row r="4202" ht="22.5" customHeight="1" spans="1:16">
      <c r="A4202" s="46" t="s">
        <v>48</v>
      </c>
      <c r="B4202" s="47" t="s">
        <v>49</v>
      </c>
      <c r="C4202" s="48">
        <v>44627</v>
      </c>
      <c r="D4202" s="47" t="str">
        <f t="shared" si="455"/>
        <v>March</v>
      </c>
      <c r="E4202" s="47">
        <f t="shared" si="456"/>
        <v>2022</v>
      </c>
      <c r="F4202" s="49">
        <v>157</v>
      </c>
      <c r="G4202" s="50">
        <v>34.07</v>
      </c>
      <c r="H4202" s="51">
        <f t="shared" si="457"/>
        <v>5348.99</v>
      </c>
      <c r="I4202" s="52">
        <v>0.18</v>
      </c>
      <c r="J4202" s="31" t="str">
        <f t="shared" si="458"/>
        <v>Very High (16–20%)</v>
      </c>
      <c r="K4202" s="51">
        <f t="shared" si="459"/>
        <v>962.8182</v>
      </c>
      <c r="L4202" s="51">
        <f t="shared" si="460"/>
        <v>4386.1718</v>
      </c>
      <c r="M4202" s="49">
        <v>3</v>
      </c>
      <c r="N4202" s="53">
        <f t="shared" si="461"/>
        <v>0.0191082802547771</v>
      </c>
      <c r="O4202" s="54" t="s">
        <v>31</v>
      </c>
      <c r="P4202" s="55" t="s">
        <v>29</v>
      </c>
    </row>
    <row r="4203" ht="22.5" customHeight="1" spans="1:16">
      <c r="A4203" s="36" t="s">
        <v>58</v>
      </c>
      <c r="B4203" s="37" t="s">
        <v>57</v>
      </c>
      <c r="C4203" s="38">
        <v>44634</v>
      </c>
      <c r="D4203" s="37" t="str">
        <f t="shared" si="455"/>
        <v>March</v>
      </c>
      <c r="E4203" s="37">
        <f t="shared" si="456"/>
        <v>2022</v>
      </c>
      <c r="F4203" s="39">
        <v>165</v>
      </c>
      <c r="G4203" s="40">
        <v>41.09</v>
      </c>
      <c r="H4203" s="41">
        <f t="shared" si="457"/>
        <v>6779.85</v>
      </c>
      <c r="I4203" s="42">
        <v>0.19</v>
      </c>
      <c r="J4203" s="31" t="str">
        <f t="shared" si="458"/>
        <v>Very High (16–20%)</v>
      </c>
      <c r="K4203" s="41">
        <f t="shared" si="459"/>
        <v>1288.1715</v>
      </c>
      <c r="L4203" s="41">
        <f t="shared" si="460"/>
        <v>5491.6785</v>
      </c>
      <c r="M4203" s="39">
        <v>1</v>
      </c>
      <c r="N4203" s="43">
        <f t="shared" si="461"/>
        <v>0.00606060606060606</v>
      </c>
      <c r="O4203" s="44" t="s">
        <v>32</v>
      </c>
      <c r="P4203" s="45" t="s">
        <v>30</v>
      </c>
    </row>
    <row r="4204" ht="22.5" customHeight="1" spans="1:16">
      <c r="A4204" s="46" t="s">
        <v>54</v>
      </c>
      <c r="B4204" s="47" t="s">
        <v>55</v>
      </c>
      <c r="C4204" s="48">
        <v>44634</v>
      </c>
      <c r="D4204" s="47" t="str">
        <f t="shared" si="455"/>
        <v>March</v>
      </c>
      <c r="E4204" s="47">
        <f t="shared" si="456"/>
        <v>2022</v>
      </c>
      <c r="F4204" s="49">
        <v>161</v>
      </c>
      <c r="G4204" s="50">
        <v>37.35</v>
      </c>
      <c r="H4204" s="51">
        <f t="shared" si="457"/>
        <v>6013.35</v>
      </c>
      <c r="I4204" s="52">
        <v>0.06</v>
      </c>
      <c r="J4204" s="31" t="str">
        <f t="shared" si="458"/>
        <v>Moderate (6–10%)</v>
      </c>
      <c r="K4204" s="51">
        <f t="shared" si="459"/>
        <v>360.801</v>
      </c>
      <c r="L4204" s="51">
        <f t="shared" si="460"/>
        <v>5652.549</v>
      </c>
      <c r="M4204" s="49">
        <v>1</v>
      </c>
      <c r="N4204" s="53">
        <f t="shared" si="461"/>
        <v>0.0062111801242236</v>
      </c>
      <c r="O4204" s="54" t="s">
        <v>32</v>
      </c>
      <c r="P4204" s="55" t="s">
        <v>28</v>
      </c>
    </row>
    <row r="4205" ht="22.5" customHeight="1" spans="1:16">
      <c r="A4205" s="36" t="s">
        <v>10</v>
      </c>
      <c r="B4205" s="37" t="s">
        <v>62</v>
      </c>
      <c r="C4205" s="38">
        <v>44641</v>
      </c>
      <c r="D4205" s="37" t="str">
        <f t="shared" si="455"/>
        <v>March</v>
      </c>
      <c r="E4205" s="37">
        <f t="shared" si="456"/>
        <v>2022</v>
      </c>
      <c r="F4205" s="39">
        <v>136</v>
      </c>
      <c r="G4205" s="40">
        <v>26.76</v>
      </c>
      <c r="H4205" s="41">
        <f t="shared" si="457"/>
        <v>3639.36</v>
      </c>
      <c r="I4205" s="42">
        <v>0.03</v>
      </c>
      <c r="J4205" s="31" t="str">
        <f t="shared" si="458"/>
        <v>Low (1–5%)</v>
      </c>
      <c r="K4205" s="41">
        <f t="shared" si="459"/>
        <v>109.1808</v>
      </c>
      <c r="L4205" s="41">
        <f t="shared" si="460"/>
        <v>3530.1792</v>
      </c>
      <c r="M4205" s="39">
        <v>1</v>
      </c>
      <c r="N4205" s="43">
        <f t="shared" si="461"/>
        <v>0.00735294117647059</v>
      </c>
      <c r="O4205" s="44" t="s">
        <v>33</v>
      </c>
      <c r="P4205" s="45" t="s">
        <v>28</v>
      </c>
    </row>
    <row r="4206" ht="22.5" customHeight="1" spans="1:16">
      <c r="A4206" s="46" t="s">
        <v>56</v>
      </c>
      <c r="B4206" s="47" t="s">
        <v>57</v>
      </c>
      <c r="C4206" s="48">
        <v>44655</v>
      </c>
      <c r="D4206" s="47" t="str">
        <f t="shared" si="455"/>
        <v>April</v>
      </c>
      <c r="E4206" s="47">
        <f t="shared" si="456"/>
        <v>2022</v>
      </c>
      <c r="F4206" s="49">
        <v>162</v>
      </c>
      <c r="G4206" s="50">
        <v>10.28</v>
      </c>
      <c r="H4206" s="51">
        <f t="shared" si="457"/>
        <v>1665.36</v>
      </c>
      <c r="I4206" s="52">
        <v>0.15</v>
      </c>
      <c r="J4206" s="31" t="str">
        <f t="shared" si="458"/>
        <v>High (11–15%)</v>
      </c>
      <c r="K4206" s="51">
        <f t="shared" si="459"/>
        <v>249.804</v>
      </c>
      <c r="L4206" s="51">
        <f t="shared" si="460"/>
        <v>1415.556</v>
      </c>
      <c r="M4206" s="49">
        <v>1</v>
      </c>
      <c r="N4206" s="53">
        <f t="shared" si="461"/>
        <v>0.00617283950617284</v>
      </c>
      <c r="O4206" s="54" t="s">
        <v>32</v>
      </c>
      <c r="P4206" s="55" t="s">
        <v>28</v>
      </c>
    </row>
    <row r="4207" ht="22.5" customHeight="1" spans="1:16">
      <c r="A4207" s="36" t="s">
        <v>8</v>
      </c>
      <c r="B4207" s="37" t="s">
        <v>45</v>
      </c>
      <c r="C4207" s="38">
        <v>44662</v>
      </c>
      <c r="D4207" s="37" t="str">
        <f t="shared" si="455"/>
        <v>April</v>
      </c>
      <c r="E4207" s="37">
        <f t="shared" si="456"/>
        <v>2022</v>
      </c>
      <c r="F4207" s="39">
        <v>148</v>
      </c>
      <c r="G4207" s="40">
        <v>22.85</v>
      </c>
      <c r="H4207" s="41">
        <f t="shared" si="457"/>
        <v>3381.8</v>
      </c>
      <c r="I4207" s="42">
        <v>0.23</v>
      </c>
      <c r="J4207" s="31" t="str">
        <f t="shared" si="458"/>
        <v>Maximum (21–25%)</v>
      </c>
      <c r="K4207" s="41">
        <f t="shared" si="459"/>
        <v>777.814</v>
      </c>
      <c r="L4207" s="41">
        <f t="shared" si="460"/>
        <v>2603.986</v>
      </c>
      <c r="M4207" s="39">
        <v>0</v>
      </c>
      <c r="N4207" s="43">
        <f t="shared" si="461"/>
        <v>0</v>
      </c>
      <c r="O4207" s="44" t="s">
        <v>31</v>
      </c>
      <c r="P4207" s="45" t="s">
        <v>28</v>
      </c>
    </row>
    <row r="4208" ht="22.5" customHeight="1" spans="1:16">
      <c r="A4208" s="46" t="s">
        <v>63</v>
      </c>
      <c r="B4208" s="47" t="s">
        <v>57</v>
      </c>
      <c r="C4208" s="48">
        <v>44662</v>
      </c>
      <c r="D4208" s="47" t="str">
        <f t="shared" si="455"/>
        <v>April</v>
      </c>
      <c r="E4208" s="47">
        <f t="shared" si="456"/>
        <v>2022</v>
      </c>
      <c r="F4208" s="49">
        <v>133</v>
      </c>
      <c r="G4208" s="50">
        <v>12.59</v>
      </c>
      <c r="H4208" s="51">
        <f t="shared" si="457"/>
        <v>1674.47</v>
      </c>
      <c r="I4208" s="52">
        <v>0.02</v>
      </c>
      <c r="J4208" s="31" t="str">
        <f t="shared" si="458"/>
        <v>Low (1–5%)</v>
      </c>
      <c r="K4208" s="51">
        <f t="shared" si="459"/>
        <v>33.4893999999999</v>
      </c>
      <c r="L4208" s="51">
        <f t="shared" si="460"/>
        <v>1640.9806</v>
      </c>
      <c r="M4208" s="49">
        <v>0</v>
      </c>
      <c r="N4208" s="53">
        <f t="shared" si="461"/>
        <v>0</v>
      </c>
      <c r="O4208" s="54" t="s">
        <v>32</v>
      </c>
      <c r="P4208" s="55" t="s">
        <v>28</v>
      </c>
    </row>
    <row r="4209" ht="22.5" customHeight="1" spans="1:16">
      <c r="A4209" s="36" t="s">
        <v>50</v>
      </c>
      <c r="B4209" s="37" t="s">
        <v>51</v>
      </c>
      <c r="C4209" s="38">
        <v>44676</v>
      </c>
      <c r="D4209" s="37" t="str">
        <f t="shared" si="455"/>
        <v>April</v>
      </c>
      <c r="E4209" s="37">
        <f t="shared" si="456"/>
        <v>2022</v>
      </c>
      <c r="F4209" s="39">
        <v>131</v>
      </c>
      <c r="G4209" s="40">
        <v>58</v>
      </c>
      <c r="H4209" s="41">
        <f t="shared" si="457"/>
        <v>7598</v>
      </c>
      <c r="I4209" s="42">
        <v>0.1</v>
      </c>
      <c r="J4209" s="31" t="str">
        <f t="shared" si="458"/>
        <v>Moderate (6–10%)</v>
      </c>
      <c r="K4209" s="41">
        <f t="shared" si="459"/>
        <v>759.8</v>
      </c>
      <c r="L4209" s="41">
        <f t="shared" si="460"/>
        <v>6838.2</v>
      </c>
      <c r="M4209" s="39">
        <v>4</v>
      </c>
      <c r="N4209" s="43">
        <f t="shared" si="461"/>
        <v>0.0305343511450382</v>
      </c>
      <c r="O4209" s="44" t="s">
        <v>31</v>
      </c>
      <c r="P4209" s="45" t="s">
        <v>29</v>
      </c>
    </row>
    <row r="4210" ht="22.5" customHeight="1" spans="1:16">
      <c r="A4210" s="46" t="s">
        <v>63</v>
      </c>
      <c r="B4210" s="47" t="s">
        <v>57</v>
      </c>
      <c r="C4210" s="48">
        <v>44683</v>
      </c>
      <c r="D4210" s="47" t="str">
        <f t="shared" si="455"/>
        <v>May</v>
      </c>
      <c r="E4210" s="47">
        <f t="shared" si="456"/>
        <v>2022</v>
      </c>
      <c r="F4210" s="49">
        <v>160</v>
      </c>
      <c r="G4210" s="50">
        <v>41.28</v>
      </c>
      <c r="H4210" s="51">
        <f t="shared" si="457"/>
        <v>6604.8</v>
      </c>
      <c r="I4210" s="52">
        <v>0.21</v>
      </c>
      <c r="J4210" s="31" t="str">
        <f t="shared" si="458"/>
        <v>Maximum (21–25%)</v>
      </c>
      <c r="K4210" s="51">
        <f t="shared" si="459"/>
        <v>1387.008</v>
      </c>
      <c r="L4210" s="51">
        <f t="shared" si="460"/>
        <v>5217.792</v>
      </c>
      <c r="M4210" s="49">
        <v>1</v>
      </c>
      <c r="N4210" s="53">
        <f t="shared" si="461"/>
        <v>0.00625</v>
      </c>
      <c r="O4210" s="54" t="s">
        <v>33</v>
      </c>
      <c r="P4210" s="55" t="s">
        <v>28</v>
      </c>
    </row>
    <row r="4211" ht="22.5" customHeight="1" spans="1:16">
      <c r="A4211" s="36" t="s">
        <v>64</v>
      </c>
      <c r="B4211" s="37" t="s">
        <v>65</v>
      </c>
      <c r="C4211" s="38">
        <v>44690</v>
      </c>
      <c r="D4211" s="37" t="str">
        <f t="shared" si="455"/>
        <v>May</v>
      </c>
      <c r="E4211" s="37">
        <f t="shared" si="456"/>
        <v>2022</v>
      </c>
      <c r="F4211" s="39">
        <v>137</v>
      </c>
      <c r="G4211" s="40">
        <v>42.42</v>
      </c>
      <c r="H4211" s="41">
        <f t="shared" si="457"/>
        <v>5811.54</v>
      </c>
      <c r="I4211" s="42">
        <v>0.11</v>
      </c>
      <c r="J4211" s="31" t="str">
        <f t="shared" si="458"/>
        <v>High (11–15%)</v>
      </c>
      <c r="K4211" s="41">
        <f t="shared" si="459"/>
        <v>639.2694</v>
      </c>
      <c r="L4211" s="41">
        <f t="shared" si="460"/>
        <v>5172.2706</v>
      </c>
      <c r="M4211" s="39">
        <v>0</v>
      </c>
      <c r="N4211" s="43">
        <f t="shared" si="461"/>
        <v>0</v>
      </c>
      <c r="O4211" s="44" t="s">
        <v>32</v>
      </c>
      <c r="P4211" s="45" t="s">
        <v>30</v>
      </c>
    </row>
    <row r="4212" ht="22.5" customHeight="1" spans="1:16">
      <c r="A4212" s="46" t="s">
        <v>58</v>
      </c>
      <c r="B4212" s="47" t="s">
        <v>57</v>
      </c>
      <c r="C4212" s="48">
        <v>44697</v>
      </c>
      <c r="D4212" s="47" t="str">
        <f t="shared" si="455"/>
        <v>May</v>
      </c>
      <c r="E4212" s="47">
        <f t="shared" si="456"/>
        <v>2022</v>
      </c>
      <c r="F4212" s="49">
        <v>172</v>
      </c>
      <c r="G4212" s="50">
        <v>15.67</v>
      </c>
      <c r="H4212" s="51">
        <f t="shared" si="457"/>
        <v>2695.24</v>
      </c>
      <c r="I4212" s="52">
        <v>0.17</v>
      </c>
      <c r="J4212" s="31" t="str">
        <f t="shared" si="458"/>
        <v>Very High (16–20%)</v>
      </c>
      <c r="K4212" s="51">
        <f t="shared" si="459"/>
        <v>458.1908</v>
      </c>
      <c r="L4212" s="51">
        <f t="shared" si="460"/>
        <v>2237.0492</v>
      </c>
      <c r="M4212" s="49">
        <v>0</v>
      </c>
      <c r="N4212" s="53">
        <f t="shared" si="461"/>
        <v>0</v>
      </c>
      <c r="O4212" s="54" t="s">
        <v>32</v>
      </c>
      <c r="P4212" s="55" t="s">
        <v>30</v>
      </c>
    </row>
    <row r="4213" ht="22.5" customHeight="1" spans="1:16">
      <c r="A4213" s="36" t="s">
        <v>64</v>
      </c>
      <c r="B4213" s="37" t="s">
        <v>65</v>
      </c>
      <c r="C4213" s="38">
        <v>44725</v>
      </c>
      <c r="D4213" s="37" t="str">
        <f t="shared" si="455"/>
        <v>June</v>
      </c>
      <c r="E4213" s="37">
        <f t="shared" si="456"/>
        <v>2022</v>
      </c>
      <c r="F4213" s="39">
        <v>133</v>
      </c>
      <c r="G4213" s="40">
        <v>27.24</v>
      </c>
      <c r="H4213" s="41">
        <f t="shared" si="457"/>
        <v>3622.92</v>
      </c>
      <c r="I4213" s="42">
        <v>0.11</v>
      </c>
      <c r="J4213" s="31" t="str">
        <f t="shared" si="458"/>
        <v>High (11–15%)</v>
      </c>
      <c r="K4213" s="41">
        <f t="shared" si="459"/>
        <v>398.5212</v>
      </c>
      <c r="L4213" s="41">
        <f t="shared" si="460"/>
        <v>3224.3988</v>
      </c>
      <c r="M4213" s="39">
        <v>1</v>
      </c>
      <c r="N4213" s="43">
        <f t="shared" si="461"/>
        <v>0.0075187969924812</v>
      </c>
      <c r="O4213" s="44" t="s">
        <v>31</v>
      </c>
      <c r="P4213" s="45" t="s">
        <v>29</v>
      </c>
    </row>
    <row r="4214" ht="22.5" customHeight="1" spans="1:16">
      <c r="A4214" s="46" t="s">
        <v>50</v>
      </c>
      <c r="B4214" s="47" t="s">
        <v>51</v>
      </c>
      <c r="C4214" s="48">
        <v>44732</v>
      </c>
      <c r="D4214" s="47" t="str">
        <f t="shared" si="455"/>
        <v>June</v>
      </c>
      <c r="E4214" s="47">
        <f t="shared" si="456"/>
        <v>2022</v>
      </c>
      <c r="F4214" s="49">
        <v>128</v>
      </c>
      <c r="G4214" s="50">
        <v>39.14</v>
      </c>
      <c r="H4214" s="51">
        <f t="shared" si="457"/>
        <v>5009.92</v>
      </c>
      <c r="I4214" s="52">
        <v>0.13</v>
      </c>
      <c r="J4214" s="31" t="str">
        <f t="shared" si="458"/>
        <v>High (11–15%)</v>
      </c>
      <c r="K4214" s="51">
        <f t="shared" si="459"/>
        <v>651.2896</v>
      </c>
      <c r="L4214" s="51">
        <f t="shared" si="460"/>
        <v>4358.6304</v>
      </c>
      <c r="M4214" s="49">
        <v>1</v>
      </c>
      <c r="N4214" s="53">
        <f t="shared" si="461"/>
        <v>0.0078125</v>
      </c>
      <c r="O4214" s="54" t="s">
        <v>32</v>
      </c>
      <c r="P4214" s="55" t="s">
        <v>30</v>
      </c>
    </row>
    <row r="4215" ht="22.5" customHeight="1" spans="1:16">
      <c r="A4215" s="36" t="s">
        <v>58</v>
      </c>
      <c r="B4215" s="37" t="s">
        <v>57</v>
      </c>
      <c r="C4215" s="38">
        <v>44753</v>
      </c>
      <c r="D4215" s="37" t="str">
        <f t="shared" si="455"/>
        <v>July</v>
      </c>
      <c r="E4215" s="37">
        <f t="shared" si="456"/>
        <v>2022</v>
      </c>
      <c r="F4215" s="39">
        <v>150</v>
      </c>
      <c r="G4215" s="40">
        <v>40.65</v>
      </c>
      <c r="H4215" s="41">
        <f t="shared" si="457"/>
        <v>6097.5</v>
      </c>
      <c r="I4215" s="42">
        <v>0.03</v>
      </c>
      <c r="J4215" s="31" t="str">
        <f t="shared" si="458"/>
        <v>Low (1–5%)</v>
      </c>
      <c r="K4215" s="41">
        <f t="shared" si="459"/>
        <v>182.925</v>
      </c>
      <c r="L4215" s="41">
        <f t="shared" si="460"/>
        <v>5914.575</v>
      </c>
      <c r="M4215" s="39">
        <v>1</v>
      </c>
      <c r="N4215" s="43">
        <f t="shared" si="461"/>
        <v>0.00666666666666667</v>
      </c>
      <c r="O4215" s="44" t="s">
        <v>31</v>
      </c>
      <c r="P4215" s="45" t="s">
        <v>30</v>
      </c>
    </row>
    <row r="4216" ht="22.5" customHeight="1" spans="1:16">
      <c r="A4216" s="46" t="s">
        <v>7</v>
      </c>
      <c r="B4216" s="47" t="s">
        <v>47</v>
      </c>
      <c r="C4216" s="48">
        <v>44760</v>
      </c>
      <c r="D4216" s="47" t="str">
        <f t="shared" si="455"/>
        <v>July</v>
      </c>
      <c r="E4216" s="47">
        <f t="shared" si="456"/>
        <v>2022</v>
      </c>
      <c r="F4216" s="49">
        <v>157</v>
      </c>
      <c r="G4216" s="50">
        <v>28.32</v>
      </c>
      <c r="H4216" s="51">
        <f t="shared" si="457"/>
        <v>4446.24</v>
      </c>
      <c r="I4216" s="52">
        <v>0.22</v>
      </c>
      <c r="J4216" s="31" t="str">
        <f t="shared" si="458"/>
        <v>Maximum (21–25%)</v>
      </c>
      <c r="K4216" s="51">
        <f t="shared" si="459"/>
        <v>978.1728</v>
      </c>
      <c r="L4216" s="51">
        <f t="shared" si="460"/>
        <v>3468.0672</v>
      </c>
      <c r="M4216" s="49">
        <v>4</v>
      </c>
      <c r="N4216" s="53">
        <f t="shared" si="461"/>
        <v>0.0254777070063694</v>
      </c>
      <c r="O4216" s="54" t="s">
        <v>33</v>
      </c>
      <c r="P4216" s="55" t="s">
        <v>29</v>
      </c>
    </row>
    <row r="4217" ht="22.5" customHeight="1" spans="1:16">
      <c r="A4217" s="36" t="s">
        <v>9</v>
      </c>
      <c r="B4217" s="37" t="s">
        <v>62</v>
      </c>
      <c r="C4217" s="38">
        <v>44767</v>
      </c>
      <c r="D4217" s="37" t="str">
        <f t="shared" si="455"/>
        <v>July</v>
      </c>
      <c r="E4217" s="37">
        <f t="shared" si="456"/>
        <v>2022</v>
      </c>
      <c r="F4217" s="39">
        <v>181</v>
      </c>
      <c r="G4217" s="40">
        <v>42.74</v>
      </c>
      <c r="H4217" s="41">
        <f t="shared" si="457"/>
        <v>7735.94</v>
      </c>
      <c r="I4217" s="42">
        <v>0.15</v>
      </c>
      <c r="J4217" s="31" t="str">
        <f t="shared" si="458"/>
        <v>High (11–15%)</v>
      </c>
      <c r="K4217" s="41">
        <f t="shared" si="459"/>
        <v>1160.391</v>
      </c>
      <c r="L4217" s="41">
        <f t="shared" si="460"/>
        <v>6575.549</v>
      </c>
      <c r="M4217" s="39">
        <v>0</v>
      </c>
      <c r="N4217" s="43">
        <f t="shared" si="461"/>
        <v>0</v>
      </c>
      <c r="O4217" s="44" t="s">
        <v>31</v>
      </c>
      <c r="P4217" s="45" t="s">
        <v>28</v>
      </c>
    </row>
    <row r="4218" ht="22.5" customHeight="1" spans="1:16">
      <c r="A4218" s="46" t="s">
        <v>8</v>
      </c>
      <c r="B4218" s="47" t="s">
        <v>45</v>
      </c>
      <c r="C4218" s="48">
        <v>44774</v>
      </c>
      <c r="D4218" s="47" t="str">
        <f t="shared" si="455"/>
        <v>August</v>
      </c>
      <c r="E4218" s="47">
        <f t="shared" si="456"/>
        <v>2022</v>
      </c>
      <c r="F4218" s="49">
        <v>158</v>
      </c>
      <c r="G4218" s="50">
        <v>23.14</v>
      </c>
      <c r="H4218" s="51">
        <f t="shared" si="457"/>
        <v>3656.12</v>
      </c>
      <c r="I4218" s="52">
        <v>0.04</v>
      </c>
      <c r="J4218" s="31" t="str">
        <f t="shared" si="458"/>
        <v>Low (1–5%)</v>
      </c>
      <c r="K4218" s="51">
        <f t="shared" si="459"/>
        <v>146.2448</v>
      </c>
      <c r="L4218" s="51">
        <f t="shared" si="460"/>
        <v>3509.8752</v>
      </c>
      <c r="M4218" s="49">
        <v>0</v>
      </c>
      <c r="N4218" s="53">
        <f t="shared" si="461"/>
        <v>0</v>
      </c>
      <c r="O4218" s="54" t="s">
        <v>31</v>
      </c>
      <c r="P4218" s="55" t="s">
        <v>28</v>
      </c>
    </row>
    <row r="4219" ht="22.5" customHeight="1" spans="1:16">
      <c r="A4219" s="36" t="s">
        <v>50</v>
      </c>
      <c r="B4219" s="37" t="s">
        <v>51</v>
      </c>
      <c r="C4219" s="38">
        <v>44774</v>
      </c>
      <c r="D4219" s="37" t="str">
        <f t="shared" si="455"/>
        <v>August</v>
      </c>
      <c r="E4219" s="37">
        <f t="shared" si="456"/>
        <v>2022</v>
      </c>
      <c r="F4219" s="39">
        <v>142</v>
      </c>
      <c r="G4219" s="40">
        <v>14.66</v>
      </c>
      <c r="H4219" s="41">
        <f t="shared" si="457"/>
        <v>2081.72</v>
      </c>
      <c r="I4219" s="42">
        <v>0.05</v>
      </c>
      <c r="J4219" s="31" t="str">
        <f t="shared" si="458"/>
        <v>Low (1–5%)</v>
      </c>
      <c r="K4219" s="41">
        <f t="shared" si="459"/>
        <v>104.086</v>
      </c>
      <c r="L4219" s="41">
        <f t="shared" si="460"/>
        <v>1977.634</v>
      </c>
      <c r="M4219" s="39">
        <v>0</v>
      </c>
      <c r="N4219" s="43">
        <f t="shared" si="461"/>
        <v>0</v>
      </c>
      <c r="O4219" s="44" t="s">
        <v>31</v>
      </c>
      <c r="P4219" s="45" t="s">
        <v>29</v>
      </c>
    </row>
    <row r="4220" ht="22.5" customHeight="1" spans="1:16">
      <c r="A4220" s="46" t="s">
        <v>6</v>
      </c>
      <c r="B4220" s="47" t="s">
        <v>51</v>
      </c>
      <c r="C4220" s="48">
        <v>44802</v>
      </c>
      <c r="D4220" s="47" t="str">
        <f t="shared" si="455"/>
        <v>August</v>
      </c>
      <c r="E4220" s="47">
        <f t="shared" si="456"/>
        <v>2022</v>
      </c>
      <c r="F4220" s="49">
        <v>141</v>
      </c>
      <c r="G4220" s="50">
        <v>33.56</v>
      </c>
      <c r="H4220" s="51">
        <f t="shared" si="457"/>
        <v>4731.96</v>
      </c>
      <c r="I4220" s="52">
        <v>0.24</v>
      </c>
      <c r="J4220" s="31" t="str">
        <f t="shared" si="458"/>
        <v>Maximum (21–25%)</v>
      </c>
      <c r="K4220" s="51">
        <f t="shared" si="459"/>
        <v>1135.6704</v>
      </c>
      <c r="L4220" s="51">
        <f t="shared" si="460"/>
        <v>3596.2896</v>
      </c>
      <c r="M4220" s="49">
        <v>0</v>
      </c>
      <c r="N4220" s="53">
        <f t="shared" si="461"/>
        <v>0</v>
      </c>
      <c r="O4220" s="54" t="s">
        <v>33</v>
      </c>
      <c r="P4220" s="55" t="s">
        <v>28</v>
      </c>
    </row>
    <row r="4221" ht="22.5" customHeight="1" spans="1:16">
      <c r="A4221" s="36" t="s">
        <v>9</v>
      </c>
      <c r="B4221" s="37" t="s">
        <v>62</v>
      </c>
      <c r="C4221" s="38">
        <v>44809</v>
      </c>
      <c r="D4221" s="37" t="str">
        <f t="shared" si="455"/>
        <v>September</v>
      </c>
      <c r="E4221" s="37">
        <f t="shared" si="456"/>
        <v>2022</v>
      </c>
      <c r="F4221" s="39">
        <v>132</v>
      </c>
      <c r="G4221" s="40">
        <v>10.89</v>
      </c>
      <c r="H4221" s="41">
        <f t="shared" si="457"/>
        <v>1437.48</v>
      </c>
      <c r="I4221" s="42">
        <v>0.1</v>
      </c>
      <c r="J4221" s="31" t="str">
        <f t="shared" si="458"/>
        <v>Moderate (6–10%)</v>
      </c>
      <c r="K4221" s="41">
        <f t="shared" si="459"/>
        <v>143.748</v>
      </c>
      <c r="L4221" s="41">
        <f t="shared" si="460"/>
        <v>1293.732</v>
      </c>
      <c r="M4221" s="39">
        <v>1</v>
      </c>
      <c r="N4221" s="43">
        <f t="shared" si="461"/>
        <v>0.00757575757575758</v>
      </c>
      <c r="O4221" s="44" t="s">
        <v>33</v>
      </c>
      <c r="P4221" s="45" t="s">
        <v>30</v>
      </c>
    </row>
    <row r="4222" ht="22.5" customHeight="1" spans="1:16">
      <c r="A4222" s="46" t="s">
        <v>58</v>
      </c>
      <c r="B4222" s="47" t="s">
        <v>57</v>
      </c>
      <c r="C4222" s="48">
        <v>44823</v>
      </c>
      <c r="D4222" s="47" t="str">
        <f t="shared" si="455"/>
        <v>September</v>
      </c>
      <c r="E4222" s="47">
        <f t="shared" si="456"/>
        <v>2022</v>
      </c>
      <c r="F4222" s="49">
        <v>149</v>
      </c>
      <c r="G4222" s="50">
        <v>34.08</v>
      </c>
      <c r="H4222" s="51">
        <f t="shared" si="457"/>
        <v>5077.92</v>
      </c>
      <c r="I4222" s="52">
        <v>0.19</v>
      </c>
      <c r="J4222" s="31" t="str">
        <f t="shared" si="458"/>
        <v>Very High (16–20%)</v>
      </c>
      <c r="K4222" s="51">
        <f t="shared" si="459"/>
        <v>964.8048</v>
      </c>
      <c r="L4222" s="51">
        <f t="shared" si="460"/>
        <v>4113.1152</v>
      </c>
      <c r="M4222" s="49">
        <v>4</v>
      </c>
      <c r="N4222" s="53">
        <f t="shared" si="461"/>
        <v>0.0268456375838926</v>
      </c>
      <c r="O4222" s="54" t="s">
        <v>33</v>
      </c>
      <c r="P4222" s="55" t="s">
        <v>30</v>
      </c>
    </row>
    <row r="4223" ht="22.5" customHeight="1" spans="1:16">
      <c r="A4223" s="36" t="s">
        <v>56</v>
      </c>
      <c r="B4223" s="37" t="s">
        <v>57</v>
      </c>
      <c r="C4223" s="38">
        <v>44865</v>
      </c>
      <c r="D4223" s="37" t="str">
        <f t="shared" si="455"/>
        <v>October</v>
      </c>
      <c r="E4223" s="37">
        <f t="shared" si="456"/>
        <v>2022</v>
      </c>
      <c r="F4223" s="39">
        <v>161</v>
      </c>
      <c r="G4223" s="40">
        <v>16.33</v>
      </c>
      <c r="H4223" s="41">
        <f t="shared" si="457"/>
        <v>2629.13</v>
      </c>
      <c r="I4223" s="42">
        <v>0.1</v>
      </c>
      <c r="J4223" s="31" t="str">
        <f t="shared" si="458"/>
        <v>Moderate (6–10%)</v>
      </c>
      <c r="K4223" s="41">
        <f t="shared" si="459"/>
        <v>262.913</v>
      </c>
      <c r="L4223" s="41">
        <f t="shared" si="460"/>
        <v>2366.217</v>
      </c>
      <c r="M4223" s="39">
        <v>3</v>
      </c>
      <c r="N4223" s="43">
        <f t="shared" si="461"/>
        <v>0.0186335403726708</v>
      </c>
      <c r="O4223" s="44" t="s">
        <v>31</v>
      </c>
      <c r="P4223" s="45" t="s">
        <v>29</v>
      </c>
    </row>
    <row r="4224" ht="22.5" customHeight="1" spans="1:16">
      <c r="A4224" s="46" t="s">
        <v>50</v>
      </c>
      <c r="B4224" s="47" t="s">
        <v>51</v>
      </c>
      <c r="C4224" s="48">
        <v>44872</v>
      </c>
      <c r="D4224" s="47" t="str">
        <f t="shared" si="455"/>
        <v>November</v>
      </c>
      <c r="E4224" s="47">
        <f t="shared" si="456"/>
        <v>2022</v>
      </c>
      <c r="F4224" s="49">
        <v>164</v>
      </c>
      <c r="G4224" s="50">
        <v>25.23</v>
      </c>
      <c r="H4224" s="51">
        <f t="shared" si="457"/>
        <v>4137.72</v>
      </c>
      <c r="I4224" s="52">
        <v>0.02</v>
      </c>
      <c r="J4224" s="31" t="str">
        <f t="shared" si="458"/>
        <v>Low (1–5%)</v>
      </c>
      <c r="K4224" s="51">
        <f t="shared" si="459"/>
        <v>82.7544000000003</v>
      </c>
      <c r="L4224" s="51">
        <f t="shared" si="460"/>
        <v>4054.9656</v>
      </c>
      <c r="M4224" s="49">
        <v>4</v>
      </c>
      <c r="N4224" s="53">
        <f t="shared" si="461"/>
        <v>0.024390243902439</v>
      </c>
      <c r="O4224" s="54" t="s">
        <v>32</v>
      </c>
      <c r="P4224" s="55" t="s">
        <v>28</v>
      </c>
    </row>
    <row r="4225" ht="22.5" customHeight="1" spans="1:16">
      <c r="A4225" s="36" t="s">
        <v>9</v>
      </c>
      <c r="B4225" s="37" t="s">
        <v>62</v>
      </c>
      <c r="C4225" s="38">
        <v>44872</v>
      </c>
      <c r="D4225" s="37" t="str">
        <f t="shared" si="455"/>
        <v>November</v>
      </c>
      <c r="E4225" s="37">
        <f t="shared" si="456"/>
        <v>2022</v>
      </c>
      <c r="F4225" s="39">
        <v>172</v>
      </c>
      <c r="G4225" s="40">
        <v>48.67</v>
      </c>
      <c r="H4225" s="41">
        <f t="shared" si="457"/>
        <v>8371.24</v>
      </c>
      <c r="I4225" s="42">
        <v>0.11</v>
      </c>
      <c r="J4225" s="31" t="str">
        <f t="shared" si="458"/>
        <v>High (11–15%)</v>
      </c>
      <c r="K4225" s="41">
        <f t="shared" si="459"/>
        <v>920.8364</v>
      </c>
      <c r="L4225" s="41">
        <f t="shared" si="460"/>
        <v>7450.4036</v>
      </c>
      <c r="M4225" s="39">
        <v>0</v>
      </c>
      <c r="N4225" s="43">
        <f t="shared" si="461"/>
        <v>0</v>
      </c>
      <c r="O4225" s="44" t="s">
        <v>32</v>
      </c>
      <c r="P4225" s="45" t="s">
        <v>28</v>
      </c>
    </row>
    <row r="4226" ht="22.5" customHeight="1" spans="1:16">
      <c r="A4226" s="46" t="s">
        <v>54</v>
      </c>
      <c r="B4226" s="47" t="s">
        <v>55</v>
      </c>
      <c r="C4226" s="48">
        <v>44879</v>
      </c>
      <c r="D4226" s="47" t="str">
        <f t="shared" si="455"/>
        <v>November</v>
      </c>
      <c r="E4226" s="47">
        <f t="shared" si="456"/>
        <v>2022</v>
      </c>
      <c r="F4226" s="49">
        <v>148</v>
      </c>
      <c r="G4226" s="50">
        <v>55.11</v>
      </c>
      <c r="H4226" s="51">
        <f t="shared" si="457"/>
        <v>8156.28</v>
      </c>
      <c r="I4226" s="52">
        <v>0.15</v>
      </c>
      <c r="J4226" s="31" t="str">
        <f t="shared" si="458"/>
        <v>High (11–15%)</v>
      </c>
      <c r="K4226" s="51">
        <f t="shared" si="459"/>
        <v>1223.442</v>
      </c>
      <c r="L4226" s="51">
        <f t="shared" si="460"/>
        <v>6932.838</v>
      </c>
      <c r="M4226" s="49">
        <v>1</v>
      </c>
      <c r="N4226" s="53">
        <f t="shared" si="461"/>
        <v>0.00675675675675676</v>
      </c>
      <c r="O4226" s="54" t="s">
        <v>32</v>
      </c>
      <c r="P4226" s="55" t="s">
        <v>28</v>
      </c>
    </row>
    <row r="4227" ht="22.5" customHeight="1" spans="1:16">
      <c r="A4227" s="36" t="s">
        <v>56</v>
      </c>
      <c r="B4227" s="37" t="s">
        <v>57</v>
      </c>
      <c r="C4227" s="38">
        <v>44886</v>
      </c>
      <c r="D4227" s="37" t="str">
        <f t="shared" ref="D4227:D4290" si="462">TEXT(C4227,"mmmm")</f>
        <v>November</v>
      </c>
      <c r="E4227" s="37">
        <f t="shared" ref="E4227:E4290" si="463">YEAR(C4227)</f>
        <v>2022</v>
      </c>
      <c r="F4227" s="39">
        <v>135</v>
      </c>
      <c r="G4227" s="40">
        <v>34.1</v>
      </c>
      <c r="H4227" s="41">
        <f t="shared" ref="H4227:H4290" si="464">F4227*G4227</f>
        <v>4603.5</v>
      </c>
      <c r="I4227" s="42">
        <v>0.12</v>
      </c>
      <c r="J4227" s="31" t="str">
        <f t="shared" ref="J4227:J4290" si="465">IF(I4227=0,"No Discount",IF(I4227&lt;=0.05,"Low (1–5%)",IF(I4227&lt;=0.1,"Moderate (6–10%)",IF(I4227&lt;=0.15,"High (11–15%)",IF(I4227&lt;=0.2,"Very High (16–20%)","Maximum (21–25%)")))))</f>
        <v>High (11–15%)</v>
      </c>
      <c r="K4227" s="41">
        <f t="shared" ref="K4227:K4290" si="466">H4227-L4227</f>
        <v>552.42</v>
      </c>
      <c r="L4227" s="41">
        <f t="shared" ref="L4227:L4290" si="467">H4227*(1-I4227)</f>
        <v>4051.08</v>
      </c>
      <c r="M4227" s="39">
        <v>1</v>
      </c>
      <c r="N4227" s="43">
        <f t="shared" ref="N4227:N4290" si="468">M4227/F4227</f>
        <v>0.00740740740740741</v>
      </c>
      <c r="O4227" s="44" t="s">
        <v>31</v>
      </c>
      <c r="P4227" s="45" t="s">
        <v>29</v>
      </c>
    </row>
    <row r="4228" ht="22.5" customHeight="1" spans="1:16">
      <c r="A4228" s="46" t="s">
        <v>63</v>
      </c>
      <c r="B4228" s="47" t="s">
        <v>57</v>
      </c>
      <c r="C4228" s="48">
        <v>44921</v>
      </c>
      <c r="D4228" s="47" t="str">
        <f t="shared" si="462"/>
        <v>December</v>
      </c>
      <c r="E4228" s="47">
        <f t="shared" si="463"/>
        <v>2022</v>
      </c>
      <c r="F4228" s="49">
        <v>150</v>
      </c>
      <c r="G4228" s="50">
        <v>18.14</v>
      </c>
      <c r="H4228" s="51">
        <f t="shared" si="464"/>
        <v>2721</v>
      </c>
      <c r="I4228" s="52">
        <v>0.04</v>
      </c>
      <c r="J4228" s="31" t="str">
        <f t="shared" si="465"/>
        <v>Low (1–5%)</v>
      </c>
      <c r="K4228" s="51">
        <f t="shared" si="466"/>
        <v>108.84</v>
      </c>
      <c r="L4228" s="51">
        <f t="shared" si="467"/>
        <v>2612.16</v>
      </c>
      <c r="M4228" s="49">
        <v>2</v>
      </c>
      <c r="N4228" s="53">
        <f t="shared" si="468"/>
        <v>0.0133333333333333</v>
      </c>
      <c r="O4228" s="54" t="s">
        <v>32</v>
      </c>
      <c r="P4228" s="55" t="s">
        <v>30</v>
      </c>
    </row>
    <row r="4229" ht="22.5" customHeight="1" spans="1:16">
      <c r="A4229" s="36" t="s">
        <v>7</v>
      </c>
      <c r="B4229" s="37" t="s">
        <v>47</v>
      </c>
      <c r="C4229" s="38">
        <v>44928</v>
      </c>
      <c r="D4229" s="37" t="str">
        <f t="shared" si="462"/>
        <v>January</v>
      </c>
      <c r="E4229" s="37">
        <f t="shared" si="463"/>
        <v>2023</v>
      </c>
      <c r="F4229" s="39">
        <v>166</v>
      </c>
      <c r="G4229" s="40">
        <v>36.73</v>
      </c>
      <c r="H4229" s="41">
        <f t="shared" si="464"/>
        <v>6097.18</v>
      </c>
      <c r="I4229" s="42">
        <v>0.15</v>
      </c>
      <c r="J4229" s="31" t="str">
        <f t="shared" si="465"/>
        <v>High (11–15%)</v>
      </c>
      <c r="K4229" s="41">
        <f t="shared" si="466"/>
        <v>914.577</v>
      </c>
      <c r="L4229" s="41">
        <f t="shared" si="467"/>
        <v>5182.603</v>
      </c>
      <c r="M4229" s="39">
        <v>0</v>
      </c>
      <c r="N4229" s="43">
        <f t="shared" si="468"/>
        <v>0</v>
      </c>
      <c r="O4229" s="44" t="s">
        <v>32</v>
      </c>
      <c r="P4229" s="45" t="s">
        <v>30</v>
      </c>
    </row>
    <row r="4230" ht="22.5" customHeight="1" spans="1:16">
      <c r="A4230" s="46" t="s">
        <v>48</v>
      </c>
      <c r="B4230" s="47" t="s">
        <v>49</v>
      </c>
      <c r="C4230" s="48">
        <v>44928</v>
      </c>
      <c r="D4230" s="47" t="str">
        <f t="shared" si="462"/>
        <v>January</v>
      </c>
      <c r="E4230" s="47">
        <f t="shared" si="463"/>
        <v>2023</v>
      </c>
      <c r="F4230" s="49">
        <v>140</v>
      </c>
      <c r="G4230" s="50">
        <v>44.6</v>
      </c>
      <c r="H4230" s="51">
        <f t="shared" si="464"/>
        <v>6244</v>
      </c>
      <c r="I4230" s="52">
        <v>0.14</v>
      </c>
      <c r="J4230" s="31" t="str">
        <f t="shared" si="465"/>
        <v>High (11–15%)</v>
      </c>
      <c r="K4230" s="51">
        <f t="shared" si="466"/>
        <v>874.16</v>
      </c>
      <c r="L4230" s="51">
        <f t="shared" si="467"/>
        <v>5369.84</v>
      </c>
      <c r="M4230" s="49">
        <v>2</v>
      </c>
      <c r="N4230" s="53">
        <f t="shared" si="468"/>
        <v>0.0142857142857143</v>
      </c>
      <c r="O4230" s="54" t="s">
        <v>32</v>
      </c>
      <c r="P4230" s="55" t="s">
        <v>29</v>
      </c>
    </row>
    <row r="4231" ht="22.5" customHeight="1" spans="1:16">
      <c r="A4231" s="36" t="s">
        <v>9</v>
      </c>
      <c r="B4231" s="37" t="s">
        <v>62</v>
      </c>
      <c r="C4231" s="38">
        <v>44928</v>
      </c>
      <c r="D4231" s="37" t="str">
        <f t="shared" si="462"/>
        <v>January</v>
      </c>
      <c r="E4231" s="37">
        <f t="shared" si="463"/>
        <v>2023</v>
      </c>
      <c r="F4231" s="39">
        <v>173</v>
      </c>
      <c r="G4231" s="40">
        <v>40.72</v>
      </c>
      <c r="H4231" s="41">
        <f t="shared" si="464"/>
        <v>7044.56</v>
      </c>
      <c r="I4231" s="42">
        <v>0.15</v>
      </c>
      <c r="J4231" s="31" t="str">
        <f t="shared" si="465"/>
        <v>High (11–15%)</v>
      </c>
      <c r="K4231" s="41">
        <f t="shared" si="466"/>
        <v>1056.684</v>
      </c>
      <c r="L4231" s="41">
        <f t="shared" si="467"/>
        <v>5987.876</v>
      </c>
      <c r="M4231" s="39">
        <v>4</v>
      </c>
      <c r="N4231" s="43">
        <f t="shared" si="468"/>
        <v>0.023121387283237</v>
      </c>
      <c r="O4231" s="44" t="s">
        <v>33</v>
      </c>
      <c r="P4231" s="45" t="s">
        <v>30</v>
      </c>
    </row>
    <row r="4232" ht="22.5" customHeight="1" spans="1:16">
      <c r="A4232" s="46" t="s">
        <v>64</v>
      </c>
      <c r="B4232" s="47" t="s">
        <v>65</v>
      </c>
      <c r="C4232" s="48">
        <v>44935</v>
      </c>
      <c r="D4232" s="47" t="str">
        <f t="shared" si="462"/>
        <v>January</v>
      </c>
      <c r="E4232" s="47">
        <f t="shared" si="463"/>
        <v>2023</v>
      </c>
      <c r="F4232" s="49">
        <v>163</v>
      </c>
      <c r="G4232" s="50">
        <v>54.72</v>
      </c>
      <c r="H4232" s="51">
        <f t="shared" si="464"/>
        <v>8919.36</v>
      </c>
      <c r="I4232" s="52">
        <v>0.12</v>
      </c>
      <c r="J4232" s="31" t="str">
        <f t="shared" si="465"/>
        <v>High (11–15%)</v>
      </c>
      <c r="K4232" s="51">
        <f t="shared" si="466"/>
        <v>1070.3232</v>
      </c>
      <c r="L4232" s="51">
        <f t="shared" si="467"/>
        <v>7849.0368</v>
      </c>
      <c r="M4232" s="49">
        <v>2</v>
      </c>
      <c r="N4232" s="53">
        <f t="shared" si="468"/>
        <v>0.0122699386503067</v>
      </c>
      <c r="O4232" s="54" t="s">
        <v>33</v>
      </c>
      <c r="P4232" s="55" t="s">
        <v>29</v>
      </c>
    </row>
    <row r="4233" ht="22.5" customHeight="1" spans="1:16">
      <c r="A4233" s="36" t="s">
        <v>59</v>
      </c>
      <c r="B4233" s="37" t="s">
        <v>60</v>
      </c>
      <c r="C4233" s="38">
        <v>44942</v>
      </c>
      <c r="D4233" s="37" t="str">
        <f t="shared" si="462"/>
        <v>January</v>
      </c>
      <c r="E4233" s="37">
        <f t="shared" si="463"/>
        <v>2023</v>
      </c>
      <c r="F4233" s="39">
        <v>141</v>
      </c>
      <c r="G4233" s="40">
        <v>23.58</v>
      </c>
      <c r="H4233" s="41">
        <f t="shared" si="464"/>
        <v>3324.78</v>
      </c>
      <c r="I4233" s="42">
        <v>0.13</v>
      </c>
      <c r="J4233" s="31" t="str">
        <f t="shared" si="465"/>
        <v>High (11–15%)</v>
      </c>
      <c r="K4233" s="41">
        <f t="shared" si="466"/>
        <v>432.2214</v>
      </c>
      <c r="L4233" s="41">
        <f t="shared" si="467"/>
        <v>2892.5586</v>
      </c>
      <c r="M4233" s="39">
        <v>1</v>
      </c>
      <c r="N4233" s="43">
        <f t="shared" si="468"/>
        <v>0.00709219858156028</v>
      </c>
      <c r="O4233" s="44" t="s">
        <v>31</v>
      </c>
      <c r="P4233" s="45" t="s">
        <v>28</v>
      </c>
    </row>
    <row r="4234" ht="22.5" customHeight="1" spans="1:16">
      <c r="A4234" s="46" t="s">
        <v>56</v>
      </c>
      <c r="B4234" s="47" t="s">
        <v>57</v>
      </c>
      <c r="C4234" s="48">
        <v>44970</v>
      </c>
      <c r="D4234" s="47" t="str">
        <f t="shared" si="462"/>
        <v>February</v>
      </c>
      <c r="E4234" s="47">
        <f t="shared" si="463"/>
        <v>2023</v>
      </c>
      <c r="F4234" s="49">
        <v>139</v>
      </c>
      <c r="G4234" s="50">
        <v>15.56</v>
      </c>
      <c r="H4234" s="51">
        <f t="shared" si="464"/>
        <v>2162.84</v>
      </c>
      <c r="I4234" s="52">
        <v>0.1</v>
      </c>
      <c r="J4234" s="31" t="str">
        <f t="shared" si="465"/>
        <v>Moderate (6–10%)</v>
      </c>
      <c r="K4234" s="51">
        <f t="shared" si="466"/>
        <v>216.284</v>
      </c>
      <c r="L4234" s="51">
        <f t="shared" si="467"/>
        <v>1946.556</v>
      </c>
      <c r="M4234" s="49">
        <v>2</v>
      </c>
      <c r="N4234" s="53">
        <f t="shared" si="468"/>
        <v>0.0143884892086331</v>
      </c>
      <c r="O4234" s="54" t="s">
        <v>32</v>
      </c>
      <c r="P4234" s="55" t="s">
        <v>29</v>
      </c>
    </row>
    <row r="4235" ht="22.5" customHeight="1" spans="1:16">
      <c r="A4235" s="36" t="s">
        <v>63</v>
      </c>
      <c r="B4235" s="37" t="s">
        <v>57</v>
      </c>
      <c r="C4235" s="38">
        <v>44977</v>
      </c>
      <c r="D4235" s="37" t="str">
        <f t="shared" si="462"/>
        <v>February</v>
      </c>
      <c r="E4235" s="37">
        <f t="shared" si="463"/>
        <v>2023</v>
      </c>
      <c r="F4235" s="39">
        <v>163</v>
      </c>
      <c r="G4235" s="40">
        <v>17.16</v>
      </c>
      <c r="H4235" s="41">
        <f t="shared" si="464"/>
        <v>2797.08</v>
      </c>
      <c r="I4235" s="42">
        <v>0.1</v>
      </c>
      <c r="J4235" s="31" t="str">
        <f t="shared" si="465"/>
        <v>Moderate (6–10%)</v>
      </c>
      <c r="K4235" s="41">
        <f t="shared" si="466"/>
        <v>279.708</v>
      </c>
      <c r="L4235" s="41">
        <f t="shared" si="467"/>
        <v>2517.372</v>
      </c>
      <c r="M4235" s="39">
        <v>1</v>
      </c>
      <c r="N4235" s="43">
        <f t="shared" si="468"/>
        <v>0.00613496932515337</v>
      </c>
      <c r="O4235" s="44" t="s">
        <v>33</v>
      </c>
      <c r="P4235" s="45" t="s">
        <v>28</v>
      </c>
    </row>
    <row r="4236" ht="22.5" customHeight="1" spans="1:16">
      <c r="A4236" s="46" t="s">
        <v>9</v>
      </c>
      <c r="B4236" s="47" t="s">
        <v>62</v>
      </c>
      <c r="C4236" s="48">
        <v>44977</v>
      </c>
      <c r="D4236" s="47" t="str">
        <f t="shared" si="462"/>
        <v>February</v>
      </c>
      <c r="E4236" s="47">
        <f t="shared" si="463"/>
        <v>2023</v>
      </c>
      <c r="F4236" s="49">
        <v>157</v>
      </c>
      <c r="G4236" s="50">
        <v>37.21</v>
      </c>
      <c r="H4236" s="51">
        <f t="shared" si="464"/>
        <v>5841.97</v>
      </c>
      <c r="I4236" s="52">
        <v>0.17</v>
      </c>
      <c r="J4236" s="31" t="str">
        <f t="shared" si="465"/>
        <v>Very High (16–20%)</v>
      </c>
      <c r="K4236" s="51">
        <f t="shared" si="466"/>
        <v>993.1349</v>
      </c>
      <c r="L4236" s="51">
        <f t="shared" si="467"/>
        <v>4848.8351</v>
      </c>
      <c r="M4236" s="49">
        <v>2</v>
      </c>
      <c r="N4236" s="53">
        <f t="shared" si="468"/>
        <v>0.0127388535031847</v>
      </c>
      <c r="O4236" s="54" t="s">
        <v>32</v>
      </c>
      <c r="P4236" s="55" t="s">
        <v>29</v>
      </c>
    </row>
    <row r="4237" ht="22.5" customHeight="1" spans="1:16">
      <c r="A4237" s="36" t="s">
        <v>46</v>
      </c>
      <c r="B4237" s="37" t="s">
        <v>47</v>
      </c>
      <c r="C4237" s="38">
        <v>44984</v>
      </c>
      <c r="D4237" s="37" t="str">
        <f t="shared" si="462"/>
        <v>February</v>
      </c>
      <c r="E4237" s="37">
        <f t="shared" si="463"/>
        <v>2023</v>
      </c>
      <c r="F4237" s="39">
        <v>139</v>
      </c>
      <c r="G4237" s="40">
        <v>30.93</v>
      </c>
      <c r="H4237" s="41">
        <f t="shared" si="464"/>
        <v>4299.27</v>
      </c>
      <c r="I4237" s="42">
        <v>0.2</v>
      </c>
      <c r="J4237" s="31" t="str">
        <f t="shared" si="465"/>
        <v>Very High (16–20%)</v>
      </c>
      <c r="K4237" s="41">
        <f t="shared" si="466"/>
        <v>859.854</v>
      </c>
      <c r="L4237" s="41">
        <f t="shared" si="467"/>
        <v>3439.416</v>
      </c>
      <c r="M4237" s="39">
        <v>1</v>
      </c>
      <c r="N4237" s="43">
        <f t="shared" si="468"/>
        <v>0.00719424460431655</v>
      </c>
      <c r="O4237" s="44" t="s">
        <v>31</v>
      </c>
      <c r="P4237" s="45" t="s">
        <v>28</v>
      </c>
    </row>
    <row r="4238" ht="22.5" customHeight="1" spans="1:16">
      <c r="A4238" s="46" t="s">
        <v>10</v>
      </c>
      <c r="B4238" s="47" t="s">
        <v>62</v>
      </c>
      <c r="C4238" s="48">
        <v>44991</v>
      </c>
      <c r="D4238" s="47" t="str">
        <f t="shared" si="462"/>
        <v>March</v>
      </c>
      <c r="E4238" s="47">
        <f t="shared" si="463"/>
        <v>2023</v>
      </c>
      <c r="F4238" s="49">
        <v>155</v>
      </c>
      <c r="G4238" s="50">
        <v>42.14</v>
      </c>
      <c r="H4238" s="51">
        <f t="shared" si="464"/>
        <v>6531.7</v>
      </c>
      <c r="I4238" s="52">
        <v>0.06</v>
      </c>
      <c r="J4238" s="31" t="str">
        <f t="shared" si="465"/>
        <v>Moderate (6–10%)</v>
      </c>
      <c r="K4238" s="51">
        <f t="shared" si="466"/>
        <v>391.902</v>
      </c>
      <c r="L4238" s="51">
        <f t="shared" si="467"/>
        <v>6139.798</v>
      </c>
      <c r="M4238" s="49">
        <v>6</v>
      </c>
      <c r="N4238" s="53">
        <f t="shared" si="468"/>
        <v>0.0387096774193548</v>
      </c>
      <c r="O4238" s="54" t="s">
        <v>33</v>
      </c>
      <c r="P4238" s="55" t="s">
        <v>28</v>
      </c>
    </row>
    <row r="4239" ht="22.5" customHeight="1" spans="1:16">
      <c r="A4239" s="36" t="s">
        <v>10</v>
      </c>
      <c r="B4239" s="37" t="s">
        <v>62</v>
      </c>
      <c r="C4239" s="38">
        <v>44998</v>
      </c>
      <c r="D4239" s="37" t="str">
        <f t="shared" si="462"/>
        <v>March</v>
      </c>
      <c r="E4239" s="37">
        <f t="shared" si="463"/>
        <v>2023</v>
      </c>
      <c r="F4239" s="39">
        <v>142</v>
      </c>
      <c r="G4239" s="40">
        <v>32.92</v>
      </c>
      <c r="H4239" s="41">
        <f t="shared" si="464"/>
        <v>4674.64</v>
      </c>
      <c r="I4239" s="42">
        <v>0.15</v>
      </c>
      <c r="J4239" s="31" t="str">
        <f t="shared" si="465"/>
        <v>High (11–15%)</v>
      </c>
      <c r="K4239" s="41">
        <f t="shared" si="466"/>
        <v>701.196</v>
      </c>
      <c r="L4239" s="41">
        <f t="shared" si="467"/>
        <v>3973.444</v>
      </c>
      <c r="M4239" s="39">
        <v>1</v>
      </c>
      <c r="N4239" s="43">
        <f t="shared" si="468"/>
        <v>0.00704225352112676</v>
      </c>
      <c r="O4239" s="44" t="s">
        <v>32</v>
      </c>
      <c r="P4239" s="45" t="s">
        <v>30</v>
      </c>
    </row>
    <row r="4240" ht="22.5" customHeight="1" spans="1:16">
      <c r="A4240" s="46" t="s">
        <v>46</v>
      </c>
      <c r="B4240" s="47" t="s">
        <v>47</v>
      </c>
      <c r="C4240" s="48">
        <v>45005</v>
      </c>
      <c r="D4240" s="47" t="str">
        <f t="shared" si="462"/>
        <v>March</v>
      </c>
      <c r="E4240" s="47">
        <f t="shared" si="463"/>
        <v>2023</v>
      </c>
      <c r="F4240" s="49">
        <v>160</v>
      </c>
      <c r="G4240" s="50">
        <v>36.89</v>
      </c>
      <c r="H4240" s="51">
        <f t="shared" si="464"/>
        <v>5902.4</v>
      </c>
      <c r="I4240" s="52">
        <v>0.16</v>
      </c>
      <c r="J4240" s="31" t="str">
        <f t="shared" si="465"/>
        <v>Very High (16–20%)</v>
      </c>
      <c r="K4240" s="51">
        <f t="shared" si="466"/>
        <v>944.384</v>
      </c>
      <c r="L4240" s="51">
        <f t="shared" si="467"/>
        <v>4958.016</v>
      </c>
      <c r="M4240" s="49">
        <v>2</v>
      </c>
      <c r="N4240" s="53">
        <f t="shared" si="468"/>
        <v>0.0125</v>
      </c>
      <c r="O4240" s="54" t="s">
        <v>33</v>
      </c>
      <c r="P4240" s="55" t="s">
        <v>30</v>
      </c>
    </row>
    <row r="4241" ht="22.5" customHeight="1" spans="1:16">
      <c r="A4241" s="36" t="s">
        <v>59</v>
      </c>
      <c r="B4241" s="37" t="s">
        <v>60</v>
      </c>
      <c r="C4241" s="38">
        <v>45005</v>
      </c>
      <c r="D4241" s="37" t="str">
        <f t="shared" si="462"/>
        <v>March</v>
      </c>
      <c r="E4241" s="37">
        <f t="shared" si="463"/>
        <v>2023</v>
      </c>
      <c r="F4241" s="39">
        <v>125</v>
      </c>
      <c r="G4241" s="40">
        <v>29</v>
      </c>
      <c r="H4241" s="41">
        <f t="shared" si="464"/>
        <v>3625</v>
      </c>
      <c r="I4241" s="42">
        <v>0.17</v>
      </c>
      <c r="J4241" s="31" t="str">
        <f t="shared" si="465"/>
        <v>Very High (16–20%)</v>
      </c>
      <c r="K4241" s="41">
        <f t="shared" si="466"/>
        <v>616.25</v>
      </c>
      <c r="L4241" s="41">
        <f t="shared" si="467"/>
        <v>3008.75</v>
      </c>
      <c r="M4241" s="39">
        <v>1</v>
      </c>
      <c r="N4241" s="43">
        <f t="shared" si="468"/>
        <v>0.008</v>
      </c>
      <c r="O4241" s="44" t="s">
        <v>32</v>
      </c>
      <c r="P4241" s="45" t="s">
        <v>29</v>
      </c>
    </row>
    <row r="4242" ht="22.5" customHeight="1" spans="1:16">
      <c r="A4242" s="46" t="s">
        <v>9</v>
      </c>
      <c r="B4242" s="47" t="s">
        <v>62</v>
      </c>
      <c r="C4242" s="48">
        <v>45033</v>
      </c>
      <c r="D4242" s="47" t="str">
        <f t="shared" si="462"/>
        <v>April</v>
      </c>
      <c r="E4242" s="47">
        <f t="shared" si="463"/>
        <v>2023</v>
      </c>
      <c r="F4242" s="49">
        <v>156</v>
      </c>
      <c r="G4242" s="50">
        <v>31.6</v>
      </c>
      <c r="H4242" s="51">
        <f t="shared" si="464"/>
        <v>4929.6</v>
      </c>
      <c r="I4242" s="52">
        <v>0.14</v>
      </c>
      <c r="J4242" s="31" t="str">
        <f t="shared" si="465"/>
        <v>High (11–15%)</v>
      </c>
      <c r="K4242" s="51">
        <f t="shared" si="466"/>
        <v>690.144</v>
      </c>
      <c r="L4242" s="51">
        <f t="shared" si="467"/>
        <v>4239.456</v>
      </c>
      <c r="M4242" s="49">
        <v>2</v>
      </c>
      <c r="N4242" s="53">
        <f t="shared" si="468"/>
        <v>0.0128205128205128</v>
      </c>
      <c r="O4242" s="54" t="s">
        <v>33</v>
      </c>
      <c r="P4242" s="55" t="s">
        <v>29</v>
      </c>
    </row>
    <row r="4243" ht="22.5" customHeight="1" spans="1:16">
      <c r="A4243" s="36" t="s">
        <v>59</v>
      </c>
      <c r="B4243" s="37" t="s">
        <v>60</v>
      </c>
      <c r="C4243" s="38">
        <v>45040</v>
      </c>
      <c r="D4243" s="37" t="str">
        <f t="shared" si="462"/>
        <v>April</v>
      </c>
      <c r="E4243" s="37">
        <f t="shared" si="463"/>
        <v>2023</v>
      </c>
      <c r="F4243" s="39">
        <v>160</v>
      </c>
      <c r="G4243" s="40">
        <v>43.69</v>
      </c>
      <c r="H4243" s="41">
        <f t="shared" si="464"/>
        <v>6990.4</v>
      </c>
      <c r="I4243" s="42">
        <v>0.05</v>
      </c>
      <c r="J4243" s="31" t="str">
        <f t="shared" si="465"/>
        <v>Low (1–5%)</v>
      </c>
      <c r="K4243" s="41">
        <f t="shared" si="466"/>
        <v>349.52</v>
      </c>
      <c r="L4243" s="41">
        <f t="shared" si="467"/>
        <v>6640.88</v>
      </c>
      <c r="M4243" s="39">
        <v>3</v>
      </c>
      <c r="N4243" s="43">
        <f t="shared" si="468"/>
        <v>0.01875</v>
      </c>
      <c r="O4243" s="44" t="s">
        <v>33</v>
      </c>
      <c r="P4243" s="45" t="s">
        <v>30</v>
      </c>
    </row>
    <row r="4244" ht="22.5" customHeight="1" spans="1:16">
      <c r="A4244" s="46" t="s">
        <v>54</v>
      </c>
      <c r="B4244" s="47" t="s">
        <v>55</v>
      </c>
      <c r="C4244" s="48">
        <v>45054</v>
      </c>
      <c r="D4244" s="47" t="str">
        <f t="shared" si="462"/>
        <v>May</v>
      </c>
      <c r="E4244" s="47">
        <f t="shared" si="463"/>
        <v>2023</v>
      </c>
      <c r="F4244" s="49">
        <v>145</v>
      </c>
      <c r="G4244" s="50">
        <v>26.28</v>
      </c>
      <c r="H4244" s="51">
        <f t="shared" si="464"/>
        <v>3810.6</v>
      </c>
      <c r="I4244" s="52">
        <v>0.13</v>
      </c>
      <c r="J4244" s="31" t="str">
        <f t="shared" si="465"/>
        <v>High (11–15%)</v>
      </c>
      <c r="K4244" s="51">
        <f t="shared" si="466"/>
        <v>495.378</v>
      </c>
      <c r="L4244" s="51">
        <f t="shared" si="467"/>
        <v>3315.222</v>
      </c>
      <c r="M4244" s="49">
        <v>0</v>
      </c>
      <c r="N4244" s="53">
        <f t="shared" si="468"/>
        <v>0</v>
      </c>
      <c r="O4244" s="54" t="s">
        <v>33</v>
      </c>
      <c r="P4244" s="55" t="s">
        <v>29</v>
      </c>
    </row>
    <row r="4245" ht="22.5" customHeight="1" spans="1:16">
      <c r="A4245" s="36" t="s">
        <v>56</v>
      </c>
      <c r="B4245" s="37" t="s">
        <v>57</v>
      </c>
      <c r="C4245" s="38">
        <v>45068</v>
      </c>
      <c r="D4245" s="37" t="str">
        <f t="shared" si="462"/>
        <v>May</v>
      </c>
      <c r="E4245" s="37">
        <f t="shared" si="463"/>
        <v>2023</v>
      </c>
      <c r="F4245" s="39">
        <v>150</v>
      </c>
      <c r="G4245" s="40">
        <v>39.37</v>
      </c>
      <c r="H4245" s="41">
        <f t="shared" si="464"/>
        <v>5905.5</v>
      </c>
      <c r="I4245" s="42">
        <v>0.16</v>
      </c>
      <c r="J4245" s="31" t="str">
        <f t="shared" si="465"/>
        <v>Very High (16–20%)</v>
      </c>
      <c r="K4245" s="41">
        <f t="shared" si="466"/>
        <v>944.88</v>
      </c>
      <c r="L4245" s="41">
        <f t="shared" si="467"/>
        <v>4960.62</v>
      </c>
      <c r="M4245" s="39">
        <v>0</v>
      </c>
      <c r="N4245" s="43">
        <f t="shared" si="468"/>
        <v>0</v>
      </c>
      <c r="O4245" s="44" t="s">
        <v>32</v>
      </c>
      <c r="P4245" s="45" t="s">
        <v>30</v>
      </c>
    </row>
    <row r="4246" ht="22.5" customHeight="1" spans="1:16">
      <c r="A4246" s="46" t="s">
        <v>8</v>
      </c>
      <c r="B4246" s="47" t="s">
        <v>45</v>
      </c>
      <c r="C4246" s="48">
        <v>45082</v>
      </c>
      <c r="D4246" s="47" t="str">
        <f t="shared" si="462"/>
        <v>June</v>
      </c>
      <c r="E4246" s="47">
        <f t="shared" si="463"/>
        <v>2023</v>
      </c>
      <c r="F4246" s="49">
        <v>154</v>
      </c>
      <c r="G4246" s="50">
        <v>18.19</v>
      </c>
      <c r="H4246" s="51">
        <f t="shared" si="464"/>
        <v>2801.26</v>
      </c>
      <c r="I4246" s="52">
        <v>0.14</v>
      </c>
      <c r="J4246" s="31" t="str">
        <f t="shared" si="465"/>
        <v>High (11–15%)</v>
      </c>
      <c r="K4246" s="51">
        <f t="shared" si="466"/>
        <v>392.1764</v>
      </c>
      <c r="L4246" s="51">
        <f t="shared" si="467"/>
        <v>2409.0836</v>
      </c>
      <c r="M4246" s="49">
        <v>0</v>
      </c>
      <c r="N4246" s="53">
        <f t="shared" si="468"/>
        <v>0</v>
      </c>
      <c r="O4246" s="54" t="s">
        <v>31</v>
      </c>
      <c r="P4246" s="55" t="s">
        <v>30</v>
      </c>
    </row>
    <row r="4247" ht="22.5" customHeight="1" spans="1:16">
      <c r="A4247" s="36" t="s">
        <v>8</v>
      </c>
      <c r="B4247" s="37" t="s">
        <v>45</v>
      </c>
      <c r="C4247" s="38">
        <v>45096</v>
      </c>
      <c r="D4247" s="37" t="str">
        <f t="shared" si="462"/>
        <v>June</v>
      </c>
      <c r="E4247" s="37">
        <f t="shared" si="463"/>
        <v>2023</v>
      </c>
      <c r="F4247" s="39">
        <v>159</v>
      </c>
      <c r="G4247" s="40">
        <v>26.7</v>
      </c>
      <c r="H4247" s="41">
        <f t="shared" si="464"/>
        <v>4245.3</v>
      </c>
      <c r="I4247" s="42">
        <v>0.23</v>
      </c>
      <c r="J4247" s="31" t="str">
        <f t="shared" si="465"/>
        <v>Maximum (21–25%)</v>
      </c>
      <c r="K4247" s="41">
        <f t="shared" si="466"/>
        <v>976.419</v>
      </c>
      <c r="L4247" s="41">
        <f t="shared" si="467"/>
        <v>3268.881</v>
      </c>
      <c r="M4247" s="39">
        <v>3</v>
      </c>
      <c r="N4247" s="43">
        <f t="shared" si="468"/>
        <v>0.0188679245283019</v>
      </c>
      <c r="O4247" s="44" t="s">
        <v>31</v>
      </c>
      <c r="P4247" s="45" t="s">
        <v>29</v>
      </c>
    </row>
    <row r="4248" ht="22.5" customHeight="1" spans="1:16">
      <c r="A4248" s="46" t="s">
        <v>61</v>
      </c>
      <c r="B4248" s="47" t="s">
        <v>62</v>
      </c>
      <c r="C4248" s="48">
        <v>45138</v>
      </c>
      <c r="D4248" s="47" t="str">
        <f t="shared" si="462"/>
        <v>July</v>
      </c>
      <c r="E4248" s="47">
        <f t="shared" si="463"/>
        <v>2023</v>
      </c>
      <c r="F4248" s="49">
        <v>149</v>
      </c>
      <c r="G4248" s="50">
        <v>32.22</v>
      </c>
      <c r="H4248" s="51">
        <f t="shared" si="464"/>
        <v>4800.78</v>
      </c>
      <c r="I4248" s="52">
        <v>0.17</v>
      </c>
      <c r="J4248" s="31" t="str">
        <f t="shared" si="465"/>
        <v>Very High (16–20%)</v>
      </c>
      <c r="K4248" s="51">
        <f t="shared" si="466"/>
        <v>816.1326</v>
      </c>
      <c r="L4248" s="51">
        <f t="shared" si="467"/>
        <v>3984.6474</v>
      </c>
      <c r="M4248" s="49">
        <v>1</v>
      </c>
      <c r="N4248" s="53">
        <f t="shared" si="468"/>
        <v>0.00671140939597315</v>
      </c>
      <c r="O4248" s="54" t="s">
        <v>31</v>
      </c>
      <c r="P4248" s="55" t="s">
        <v>28</v>
      </c>
    </row>
    <row r="4249" ht="22.5" customHeight="1" spans="1:16">
      <c r="A4249" s="36" t="s">
        <v>64</v>
      </c>
      <c r="B4249" s="37" t="s">
        <v>65</v>
      </c>
      <c r="C4249" s="38">
        <v>45138</v>
      </c>
      <c r="D4249" s="37" t="str">
        <f t="shared" si="462"/>
        <v>July</v>
      </c>
      <c r="E4249" s="37">
        <f t="shared" si="463"/>
        <v>2023</v>
      </c>
      <c r="F4249" s="39">
        <v>152</v>
      </c>
      <c r="G4249" s="40">
        <v>15.44</v>
      </c>
      <c r="H4249" s="41">
        <f t="shared" si="464"/>
        <v>2346.88</v>
      </c>
      <c r="I4249" s="42">
        <v>0.19</v>
      </c>
      <c r="J4249" s="31" t="str">
        <f t="shared" si="465"/>
        <v>Very High (16–20%)</v>
      </c>
      <c r="K4249" s="41">
        <f t="shared" si="466"/>
        <v>445.9072</v>
      </c>
      <c r="L4249" s="41">
        <f t="shared" si="467"/>
        <v>1900.9728</v>
      </c>
      <c r="M4249" s="39">
        <v>2</v>
      </c>
      <c r="N4249" s="43">
        <f t="shared" si="468"/>
        <v>0.0131578947368421</v>
      </c>
      <c r="O4249" s="44" t="s">
        <v>33</v>
      </c>
      <c r="P4249" s="45" t="s">
        <v>28</v>
      </c>
    </row>
    <row r="4250" ht="22.5" customHeight="1" spans="1:16">
      <c r="A4250" s="46" t="s">
        <v>54</v>
      </c>
      <c r="B4250" s="47" t="s">
        <v>55</v>
      </c>
      <c r="C4250" s="48">
        <v>45145</v>
      </c>
      <c r="D4250" s="47" t="str">
        <f t="shared" si="462"/>
        <v>August</v>
      </c>
      <c r="E4250" s="47">
        <f t="shared" si="463"/>
        <v>2023</v>
      </c>
      <c r="F4250" s="49">
        <v>153</v>
      </c>
      <c r="G4250" s="50">
        <v>25.57</v>
      </c>
      <c r="H4250" s="51">
        <f t="shared" si="464"/>
        <v>3912.21</v>
      </c>
      <c r="I4250" s="52">
        <v>0.24</v>
      </c>
      <c r="J4250" s="31" t="str">
        <f t="shared" si="465"/>
        <v>Maximum (21–25%)</v>
      </c>
      <c r="K4250" s="51">
        <f t="shared" si="466"/>
        <v>938.9304</v>
      </c>
      <c r="L4250" s="51">
        <f t="shared" si="467"/>
        <v>2973.2796</v>
      </c>
      <c r="M4250" s="49">
        <v>2</v>
      </c>
      <c r="N4250" s="53">
        <f t="shared" si="468"/>
        <v>0.0130718954248366</v>
      </c>
      <c r="O4250" s="54" t="s">
        <v>32</v>
      </c>
      <c r="P4250" s="55" t="s">
        <v>29</v>
      </c>
    </row>
    <row r="4251" ht="22.5" customHeight="1" spans="1:16">
      <c r="A4251" s="36" t="s">
        <v>64</v>
      </c>
      <c r="B4251" s="37" t="s">
        <v>65</v>
      </c>
      <c r="C4251" s="38">
        <v>45166</v>
      </c>
      <c r="D4251" s="37" t="str">
        <f t="shared" si="462"/>
        <v>August</v>
      </c>
      <c r="E4251" s="37">
        <f t="shared" si="463"/>
        <v>2023</v>
      </c>
      <c r="F4251" s="39">
        <v>146</v>
      </c>
      <c r="G4251" s="40">
        <v>17.41</v>
      </c>
      <c r="H4251" s="41">
        <f t="shared" si="464"/>
        <v>2541.86</v>
      </c>
      <c r="I4251" s="42">
        <v>0.07</v>
      </c>
      <c r="J4251" s="31" t="str">
        <f t="shared" si="465"/>
        <v>Moderate (6–10%)</v>
      </c>
      <c r="K4251" s="41">
        <f t="shared" si="466"/>
        <v>177.9302</v>
      </c>
      <c r="L4251" s="41">
        <f t="shared" si="467"/>
        <v>2363.9298</v>
      </c>
      <c r="M4251" s="39">
        <v>2</v>
      </c>
      <c r="N4251" s="43">
        <f t="shared" si="468"/>
        <v>0.0136986301369863</v>
      </c>
      <c r="O4251" s="44" t="s">
        <v>33</v>
      </c>
      <c r="P4251" s="45" t="s">
        <v>28</v>
      </c>
    </row>
    <row r="4252" ht="22.5" customHeight="1" spans="1:16">
      <c r="A4252" s="46" t="s">
        <v>58</v>
      </c>
      <c r="B4252" s="47" t="s">
        <v>57</v>
      </c>
      <c r="C4252" s="48">
        <v>45229</v>
      </c>
      <c r="D4252" s="47" t="str">
        <f t="shared" si="462"/>
        <v>October</v>
      </c>
      <c r="E4252" s="47">
        <f t="shared" si="463"/>
        <v>2023</v>
      </c>
      <c r="F4252" s="49">
        <v>144</v>
      </c>
      <c r="G4252" s="50">
        <v>59.75</v>
      </c>
      <c r="H4252" s="51">
        <f t="shared" si="464"/>
        <v>8604</v>
      </c>
      <c r="I4252" s="52">
        <v>0.23</v>
      </c>
      <c r="J4252" s="31" t="str">
        <f t="shared" si="465"/>
        <v>Maximum (21–25%)</v>
      </c>
      <c r="K4252" s="51">
        <f t="shared" si="466"/>
        <v>1978.92</v>
      </c>
      <c r="L4252" s="51">
        <f t="shared" si="467"/>
        <v>6625.08</v>
      </c>
      <c r="M4252" s="49">
        <v>3</v>
      </c>
      <c r="N4252" s="53">
        <f t="shared" si="468"/>
        <v>0.0208333333333333</v>
      </c>
      <c r="O4252" s="54" t="s">
        <v>32</v>
      </c>
      <c r="P4252" s="55" t="s">
        <v>30</v>
      </c>
    </row>
    <row r="4253" ht="22.5" customHeight="1" spans="1:16">
      <c r="A4253" s="36" t="s">
        <v>50</v>
      </c>
      <c r="B4253" s="37" t="s">
        <v>51</v>
      </c>
      <c r="C4253" s="38">
        <v>45243</v>
      </c>
      <c r="D4253" s="37" t="str">
        <f t="shared" si="462"/>
        <v>November</v>
      </c>
      <c r="E4253" s="37">
        <f t="shared" si="463"/>
        <v>2023</v>
      </c>
      <c r="F4253" s="39">
        <v>148</v>
      </c>
      <c r="G4253" s="40">
        <v>44.13</v>
      </c>
      <c r="H4253" s="41">
        <f t="shared" si="464"/>
        <v>6531.24</v>
      </c>
      <c r="I4253" s="42">
        <v>0.2</v>
      </c>
      <c r="J4253" s="31" t="str">
        <f t="shared" si="465"/>
        <v>Very High (16–20%)</v>
      </c>
      <c r="K4253" s="41">
        <f t="shared" si="466"/>
        <v>1306.248</v>
      </c>
      <c r="L4253" s="41">
        <f t="shared" si="467"/>
        <v>5224.992</v>
      </c>
      <c r="M4253" s="39">
        <v>1</v>
      </c>
      <c r="N4253" s="43">
        <f t="shared" si="468"/>
        <v>0.00675675675675676</v>
      </c>
      <c r="O4253" s="44" t="s">
        <v>32</v>
      </c>
      <c r="P4253" s="45" t="s">
        <v>30</v>
      </c>
    </row>
    <row r="4254" ht="22.5" customHeight="1" spans="1:16">
      <c r="A4254" s="46" t="s">
        <v>63</v>
      </c>
      <c r="B4254" s="47" t="s">
        <v>57</v>
      </c>
      <c r="C4254" s="48">
        <v>45243</v>
      </c>
      <c r="D4254" s="47" t="str">
        <f t="shared" si="462"/>
        <v>November</v>
      </c>
      <c r="E4254" s="47">
        <f t="shared" si="463"/>
        <v>2023</v>
      </c>
      <c r="F4254" s="49">
        <v>145</v>
      </c>
      <c r="G4254" s="50">
        <v>34.71</v>
      </c>
      <c r="H4254" s="51">
        <f t="shared" si="464"/>
        <v>5032.95</v>
      </c>
      <c r="I4254" s="52">
        <v>0.07</v>
      </c>
      <c r="J4254" s="31" t="str">
        <f t="shared" si="465"/>
        <v>Moderate (6–10%)</v>
      </c>
      <c r="K4254" s="51">
        <f t="shared" si="466"/>
        <v>352.306500000001</v>
      </c>
      <c r="L4254" s="51">
        <f t="shared" si="467"/>
        <v>4680.6435</v>
      </c>
      <c r="M4254" s="49">
        <v>2</v>
      </c>
      <c r="N4254" s="53">
        <f t="shared" si="468"/>
        <v>0.0137931034482759</v>
      </c>
      <c r="O4254" s="54" t="s">
        <v>32</v>
      </c>
      <c r="P4254" s="55" t="s">
        <v>30</v>
      </c>
    </row>
    <row r="4255" ht="22.5" customHeight="1" spans="1:16">
      <c r="A4255" s="36" t="s">
        <v>48</v>
      </c>
      <c r="B4255" s="37" t="s">
        <v>49</v>
      </c>
      <c r="C4255" s="38">
        <v>45243</v>
      </c>
      <c r="D4255" s="37" t="str">
        <f t="shared" si="462"/>
        <v>November</v>
      </c>
      <c r="E4255" s="37">
        <f t="shared" si="463"/>
        <v>2023</v>
      </c>
      <c r="F4255" s="39">
        <v>160</v>
      </c>
      <c r="G4255" s="40">
        <v>55.2</v>
      </c>
      <c r="H4255" s="41">
        <f t="shared" si="464"/>
        <v>8832</v>
      </c>
      <c r="I4255" s="42">
        <v>0.13</v>
      </c>
      <c r="J4255" s="31" t="str">
        <f t="shared" si="465"/>
        <v>High (11–15%)</v>
      </c>
      <c r="K4255" s="41">
        <f t="shared" si="466"/>
        <v>1148.16</v>
      </c>
      <c r="L4255" s="41">
        <f t="shared" si="467"/>
        <v>7683.84</v>
      </c>
      <c r="M4255" s="39">
        <v>1</v>
      </c>
      <c r="N4255" s="43">
        <f t="shared" si="468"/>
        <v>0.00625</v>
      </c>
      <c r="O4255" s="44" t="s">
        <v>33</v>
      </c>
      <c r="P4255" s="45" t="s">
        <v>29</v>
      </c>
    </row>
    <row r="4256" ht="22.5" customHeight="1" spans="1:16">
      <c r="A4256" s="46" t="s">
        <v>7</v>
      </c>
      <c r="B4256" s="47" t="s">
        <v>47</v>
      </c>
      <c r="C4256" s="48">
        <v>45250</v>
      </c>
      <c r="D4256" s="47" t="str">
        <f t="shared" si="462"/>
        <v>November</v>
      </c>
      <c r="E4256" s="47">
        <f t="shared" si="463"/>
        <v>2023</v>
      </c>
      <c r="F4256" s="49">
        <v>168</v>
      </c>
      <c r="G4256" s="50">
        <v>52.49</v>
      </c>
      <c r="H4256" s="51">
        <f t="shared" si="464"/>
        <v>8818.32</v>
      </c>
      <c r="I4256" s="52">
        <v>0.2</v>
      </c>
      <c r="J4256" s="31" t="str">
        <f t="shared" si="465"/>
        <v>Very High (16–20%)</v>
      </c>
      <c r="K4256" s="51">
        <f t="shared" si="466"/>
        <v>1763.664</v>
      </c>
      <c r="L4256" s="51">
        <f t="shared" si="467"/>
        <v>7054.656</v>
      </c>
      <c r="M4256" s="49">
        <v>1</v>
      </c>
      <c r="N4256" s="53">
        <f t="shared" si="468"/>
        <v>0.00595238095238095</v>
      </c>
      <c r="O4256" s="54" t="s">
        <v>33</v>
      </c>
      <c r="P4256" s="55" t="s">
        <v>29</v>
      </c>
    </row>
    <row r="4257" ht="22.5" customHeight="1" spans="1:16">
      <c r="A4257" s="36" t="s">
        <v>6</v>
      </c>
      <c r="B4257" s="37" t="s">
        <v>51</v>
      </c>
      <c r="C4257" s="38">
        <v>45264</v>
      </c>
      <c r="D4257" s="37" t="str">
        <f t="shared" si="462"/>
        <v>December</v>
      </c>
      <c r="E4257" s="37">
        <f t="shared" si="463"/>
        <v>2023</v>
      </c>
      <c r="F4257" s="39">
        <v>143</v>
      </c>
      <c r="G4257" s="40">
        <v>23.79</v>
      </c>
      <c r="H4257" s="41">
        <f t="shared" si="464"/>
        <v>3401.97</v>
      </c>
      <c r="I4257" s="42">
        <v>0.05</v>
      </c>
      <c r="J4257" s="31" t="str">
        <f t="shared" si="465"/>
        <v>Low (1–5%)</v>
      </c>
      <c r="K4257" s="41">
        <f t="shared" si="466"/>
        <v>170.0985</v>
      </c>
      <c r="L4257" s="41">
        <f t="shared" si="467"/>
        <v>3231.8715</v>
      </c>
      <c r="M4257" s="39">
        <v>3</v>
      </c>
      <c r="N4257" s="43">
        <f t="shared" si="468"/>
        <v>0.020979020979021</v>
      </c>
      <c r="O4257" s="44" t="s">
        <v>31</v>
      </c>
      <c r="P4257" s="45" t="s">
        <v>28</v>
      </c>
    </row>
    <row r="4258" ht="22.5" customHeight="1" spans="1:16">
      <c r="A4258" s="46" t="s">
        <v>48</v>
      </c>
      <c r="B4258" s="47" t="s">
        <v>49</v>
      </c>
      <c r="C4258" s="48">
        <v>45264</v>
      </c>
      <c r="D4258" s="47" t="str">
        <f t="shared" si="462"/>
        <v>December</v>
      </c>
      <c r="E4258" s="47">
        <f t="shared" si="463"/>
        <v>2023</v>
      </c>
      <c r="F4258" s="49">
        <v>144</v>
      </c>
      <c r="G4258" s="50">
        <v>18.51</v>
      </c>
      <c r="H4258" s="51">
        <f t="shared" si="464"/>
        <v>2665.44</v>
      </c>
      <c r="I4258" s="52">
        <v>0.11</v>
      </c>
      <c r="J4258" s="31" t="str">
        <f t="shared" si="465"/>
        <v>High (11–15%)</v>
      </c>
      <c r="K4258" s="51">
        <f t="shared" si="466"/>
        <v>293.1984</v>
      </c>
      <c r="L4258" s="51">
        <f t="shared" si="467"/>
        <v>2372.2416</v>
      </c>
      <c r="M4258" s="49">
        <v>1</v>
      </c>
      <c r="N4258" s="53">
        <f t="shared" si="468"/>
        <v>0.00694444444444444</v>
      </c>
      <c r="O4258" s="54" t="s">
        <v>33</v>
      </c>
      <c r="P4258" s="55" t="s">
        <v>29</v>
      </c>
    </row>
    <row r="4259" ht="22.5" customHeight="1" spans="1:16">
      <c r="A4259" s="36" t="s">
        <v>63</v>
      </c>
      <c r="B4259" s="37" t="s">
        <v>57</v>
      </c>
      <c r="C4259" s="38">
        <v>45278</v>
      </c>
      <c r="D4259" s="37" t="str">
        <f t="shared" si="462"/>
        <v>December</v>
      </c>
      <c r="E4259" s="37">
        <f t="shared" si="463"/>
        <v>2023</v>
      </c>
      <c r="F4259" s="39">
        <v>126</v>
      </c>
      <c r="G4259" s="40">
        <v>25.48</v>
      </c>
      <c r="H4259" s="41">
        <f t="shared" si="464"/>
        <v>3210.48</v>
      </c>
      <c r="I4259" s="42">
        <v>0.12</v>
      </c>
      <c r="J4259" s="31" t="str">
        <f t="shared" si="465"/>
        <v>High (11–15%)</v>
      </c>
      <c r="K4259" s="41">
        <f t="shared" si="466"/>
        <v>385.2576</v>
      </c>
      <c r="L4259" s="41">
        <f t="shared" si="467"/>
        <v>2825.2224</v>
      </c>
      <c r="M4259" s="39">
        <v>2</v>
      </c>
      <c r="N4259" s="43">
        <f t="shared" si="468"/>
        <v>0.0158730158730159</v>
      </c>
      <c r="O4259" s="44" t="s">
        <v>32</v>
      </c>
      <c r="P4259" s="45" t="s">
        <v>30</v>
      </c>
    </row>
    <row r="4260" ht="22.5" customHeight="1" spans="1:16">
      <c r="A4260" s="46" t="s">
        <v>52</v>
      </c>
      <c r="B4260" s="47" t="s">
        <v>53</v>
      </c>
      <c r="C4260" s="48">
        <v>45285</v>
      </c>
      <c r="D4260" s="47" t="str">
        <f t="shared" si="462"/>
        <v>December</v>
      </c>
      <c r="E4260" s="47">
        <f t="shared" si="463"/>
        <v>2023</v>
      </c>
      <c r="F4260" s="49">
        <v>152</v>
      </c>
      <c r="G4260" s="50">
        <v>13.95</v>
      </c>
      <c r="H4260" s="51">
        <f t="shared" si="464"/>
        <v>2120.4</v>
      </c>
      <c r="I4260" s="52">
        <v>0.01</v>
      </c>
      <c r="J4260" s="31" t="str">
        <f t="shared" si="465"/>
        <v>Low (1–5%)</v>
      </c>
      <c r="K4260" s="51">
        <f t="shared" si="466"/>
        <v>21.2040000000002</v>
      </c>
      <c r="L4260" s="51">
        <f t="shared" si="467"/>
        <v>2099.196</v>
      </c>
      <c r="M4260" s="49">
        <v>1</v>
      </c>
      <c r="N4260" s="53">
        <f t="shared" si="468"/>
        <v>0.00657894736842105</v>
      </c>
      <c r="O4260" s="54" t="s">
        <v>33</v>
      </c>
      <c r="P4260" s="55" t="s">
        <v>30</v>
      </c>
    </row>
    <row r="4261" ht="22.5" customHeight="1" spans="1:16">
      <c r="A4261" s="36" t="s">
        <v>56</v>
      </c>
      <c r="B4261" s="37" t="s">
        <v>57</v>
      </c>
      <c r="C4261" s="38">
        <v>45285</v>
      </c>
      <c r="D4261" s="37" t="str">
        <f t="shared" si="462"/>
        <v>December</v>
      </c>
      <c r="E4261" s="37">
        <f t="shared" si="463"/>
        <v>2023</v>
      </c>
      <c r="F4261" s="39">
        <v>143</v>
      </c>
      <c r="G4261" s="40">
        <v>17.61</v>
      </c>
      <c r="H4261" s="41">
        <f t="shared" si="464"/>
        <v>2518.23</v>
      </c>
      <c r="I4261" s="42">
        <v>0.11</v>
      </c>
      <c r="J4261" s="31" t="str">
        <f t="shared" si="465"/>
        <v>High (11–15%)</v>
      </c>
      <c r="K4261" s="41">
        <f t="shared" si="466"/>
        <v>277.0053</v>
      </c>
      <c r="L4261" s="41">
        <f t="shared" si="467"/>
        <v>2241.2247</v>
      </c>
      <c r="M4261" s="39">
        <v>1</v>
      </c>
      <c r="N4261" s="43">
        <f t="shared" si="468"/>
        <v>0.00699300699300699</v>
      </c>
      <c r="O4261" s="44" t="s">
        <v>32</v>
      </c>
      <c r="P4261" s="45" t="s">
        <v>30</v>
      </c>
    </row>
    <row r="4262" ht="22.5" customHeight="1" spans="1:16">
      <c r="A4262" s="46" t="s">
        <v>58</v>
      </c>
      <c r="B4262" s="47" t="s">
        <v>57</v>
      </c>
      <c r="C4262" s="48">
        <v>45299</v>
      </c>
      <c r="D4262" s="47" t="str">
        <f t="shared" si="462"/>
        <v>January</v>
      </c>
      <c r="E4262" s="47">
        <f t="shared" si="463"/>
        <v>2024</v>
      </c>
      <c r="F4262" s="49">
        <v>146</v>
      </c>
      <c r="G4262" s="50">
        <v>39.91</v>
      </c>
      <c r="H4262" s="51">
        <f t="shared" si="464"/>
        <v>5826.86</v>
      </c>
      <c r="I4262" s="52">
        <v>0.09</v>
      </c>
      <c r="J4262" s="31" t="str">
        <f t="shared" si="465"/>
        <v>Moderate (6–10%)</v>
      </c>
      <c r="K4262" s="51">
        <f t="shared" si="466"/>
        <v>524.417399999999</v>
      </c>
      <c r="L4262" s="51">
        <f t="shared" si="467"/>
        <v>5302.4426</v>
      </c>
      <c r="M4262" s="49">
        <v>0</v>
      </c>
      <c r="N4262" s="53">
        <f t="shared" si="468"/>
        <v>0</v>
      </c>
      <c r="O4262" s="54" t="s">
        <v>31</v>
      </c>
      <c r="P4262" s="55" t="s">
        <v>28</v>
      </c>
    </row>
    <row r="4263" ht="22.5" customHeight="1" spans="1:16">
      <c r="A4263" s="36" t="s">
        <v>46</v>
      </c>
      <c r="B4263" s="37" t="s">
        <v>47</v>
      </c>
      <c r="C4263" s="38">
        <v>45334</v>
      </c>
      <c r="D4263" s="37" t="str">
        <f t="shared" si="462"/>
        <v>February</v>
      </c>
      <c r="E4263" s="37">
        <f t="shared" si="463"/>
        <v>2024</v>
      </c>
      <c r="F4263" s="39">
        <v>151</v>
      </c>
      <c r="G4263" s="40">
        <v>17.45</v>
      </c>
      <c r="H4263" s="41">
        <f t="shared" si="464"/>
        <v>2634.95</v>
      </c>
      <c r="I4263" s="42">
        <v>0.16</v>
      </c>
      <c r="J4263" s="31" t="str">
        <f t="shared" si="465"/>
        <v>Very High (16–20%)</v>
      </c>
      <c r="K4263" s="41">
        <f t="shared" si="466"/>
        <v>421.592</v>
      </c>
      <c r="L4263" s="41">
        <f t="shared" si="467"/>
        <v>2213.358</v>
      </c>
      <c r="M4263" s="39">
        <v>0</v>
      </c>
      <c r="N4263" s="43">
        <f t="shared" si="468"/>
        <v>0</v>
      </c>
      <c r="O4263" s="44" t="s">
        <v>33</v>
      </c>
      <c r="P4263" s="45" t="s">
        <v>29</v>
      </c>
    </row>
    <row r="4264" ht="22.5" customHeight="1" spans="1:16">
      <c r="A4264" s="46" t="s">
        <v>50</v>
      </c>
      <c r="B4264" s="47" t="s">
        <v>51</v>
      </c>
      <c r="C4264" s="48">
        <v>45341</v>
      </c>
      <c r="D4264" s="47" t="str">
        <f t="shared" si="462"/>
        <v>February</v>
      </c>
      <c r="E4264" s="47">
        <f t="shared" si="463"/>
        <v>2024</v>
      </c>
      <c r="F4264" s="49">
        <v>142</v>
      </c>
      <c r="G4264" s="50">
        <v>25.52</v>
      </c>
      <c r="H4264" s="51">
        <f t="shared" si="464"/>
        <v>3623.84</v>
      </c>
      <c r="I4264" s="52">
        <v>0.13</v>
      </c>
      <c r="J4264" s="31" t="str">
        <f t="shared" si="465"/>
        <v>High (11–15%)</v>
      </c>
      <c r="K4264" s="51">
        <f t="shared" si="466"/>
        <v>471.0992</v>
      </c>
      <c r="L4264" s="51">
        <f t="shared" si="467"/>
        <v>3152.7408</v>
      </c>
      <c r="M4264" s="49">
        <v>3</v>
      </c>
      <c r="N4264" s="53">
        <f t="shared" si="468"/>
        <v>0.0211267605633803</v>
      </c>
      <c r="O4264" s="54" t="s">
        <v>33</v>
      </c>
      <c r="P4264" s="55" t="s">
        <v>28</v>
      </c>
    </row>
    <row r="4265" ht="22.5" customHeight="1" spans="1:16">
      <c r="A4265" s="36" t="s">
        <v>9</v>
      </c>
      <c r="B4265" s="37" t="s">
        <v>62</v>
      </c>
      <c r="C4265" s="38">
        <v>45341</v>
      </c>
      <c r="D4265" s="37" t="str">
        <f t="shared" si="462"/>
        <v>February</v>
      </c>
      <c r="E4265" s="37">
        <f t="shared" si="463"/>
        <v>2024</v>
      </c>
      <c r="F4265" s="39">
        <v>150</v>
      </c>
      <c r="G4265" s="40">
        <v>13.89</v>
      </c>
      <c r="H4265" s="41">
        <f t="shared" si="464"/>
        <v>2083.5</v>
      </c>
      <c r="I4265" s="42">
        <v>0.16</v>
      </c>
      <c r="J4265" s="31" t="str">
        <f t="shared" si="465"/>
        <v>Very High (16–20%)</v>
      </c>
      <c r="K4265" s="41">
        <f t="shared" si="466"/>
        <v>333.36</v>
      </c>
      <c r="L4265" s="41">
        <f t="shared" si="467"/>
        <v>1750.14</v>
      </c>
      <c r="M4265" s="39">
        <v>1</v>
      </c>
      <c r="N4265" s="43">
        <f t="shared" si="468"/>
        <v>0.00666666666666667</v>
      </c>
      <c r="O4265" s="44" t="s">
        <v>32</v>
      </c>
      <c r="P4265" s="45" t="s">
        <v>30</v>
      </c>
    </row>
    <row r="4266" ht="22.5" customHeight="1" spans="1:16">
      <c r="A4266" s="46" t="s">
        <v>52</v>
      </c>
      <c r="B4266" s="47" t="s">
        <v>53</v>
      </c>
      <c r="C4266" s="48">
        <v>45362</v>
      </c>
      <c r="D4266" s="47" t="str">
        <f t="shared" si="462"/>
        <v>March</v>
      </c>
      <c r="E4266" s="47">
        <f t="shared" si="463"/>
        <v>2024</v>
      </c>
      <c r="F4266" s="49">
        <v>171</v>
      </c>
      <c r="G4266" s="50">
        <v>56</v>
      </c>
      <c r="H4266" s="51">
        <f t="shared" si="464"/>
        <v>9576</v>
      </c>
      <c r="I4266" s="52">
        <v>0.04</v>
      </c>
      <c r="J4266" s="31" t="str">
        <f t="shared" si="465"/>
        <v>Low (1–5%)</v>
      </c>
      <c r="K4266" s="51">
        <f t="shared" si="466"/>
        <v>383.040000000001</v>
      </c>
      <c r="L4266" s="51">
        <f t="shared" si="467"/>
        <v>9192.96</v>
      </c>
      <c r="M4266" s="49">
        <v>1</v>
      </c>
      <c r="N4266" s="53">
        <f t="shared" si="468"/>
        <v>0.00584795321637427</v>
      </c>
      <c r="O4266" s="54" t="s">
        <v>32</v>
      </c>
      <c r="P4266" s="55" t="s">
        <v>28</v>
      </c>
    </row>
    <row r="4267" ht="22.5" customHeight="1" spans="1:16">
      <c r="A4267" s="36" t="s">
        <v>52</v>
      </c>
      <c r="B4267" s="37" t="s">
        <v>53</v>
      </c>
      <c r="C4267" s="38">
        <v>45369</v>
      </c>
      <c r="D4267" s="37" t="str">
        <f t="shared" si="462"/>
        <v>March</v>
      </c>
      <c r="E4267" s="37">
        <f t="shared" si="463"/>
        <v>2024</v>
      </c>
      <c r="F4267" s="39">
        <v>146</v>
      </c>
      <c r="G4267" s="40">
        <v>20.01</v>
      </c>
      <c r="H4267" s="41">
        <f t="shared" si="464"/>
        <v>2921.46</v>
      </c>
      <c r="I4267" s="42">
        <v>0.13</v>
      </c>
      <c r="J4267" s="31" t="str">
        <f t="shared" si="465"/>
        <v>High (11–15%)</v>
      </c>
      <c r="K4267" s="41">
        <f t="shared" si="466"/>
        <v>379.7898</v>
      </c>
      <c r="L4267" s="41">
        <f t="shared" si="467"/>
        <v>2541.6702</v>
      </c>
      <c r="M4267" s="39">
        <v>1</v>
      </c>
      <c r="N4267" s="43">
        <f t="shared" si="468"/>
        <v>0.00684931506849315</v>
      </c>
      <c r="O4267" s="44" t="s">
        <v>32</v>
      </c>
      <c r="P4267" s="45" t="s">
        <v>29</v>
      </c>
    </row>
    <row r="4268" ht="22.5" customHeight="1" spans="1:16">
      <c r="A4268" s="46" t="s">
        <v>50</v>
      </c>
      <c r="B4268" s="47" t="s">
        <v>51</v>
      </c>
      <c r="C4268" s="48">
        <v>45376</v>
      </c>
      <c r="D4268" s="47" t="str">
        <f t="shared" si="462"/>
        <v>March</v>
      </c>
      <c r="E4268" s="47">
        <f t="shared" si="463"/>
        <v>2024</v>
      </c>
      <c r="F4268" s="49">
        <v>153</v>
      </c>
      <c r="G4268" s="50">
        <v>49.39</v>
      </c>
      <c r="H4268" s="51">
        <f t="shared" si="464"/>
        <v>7556.67</v>
      </c>
      <c r="I4268" s="52">
        <v>0.09</v>
      </c>
      <c r="J4268" s="31" t="str">
        <f t="shared" si="465"/>
        <v>Moderate (6–10%)</v>
      </c>
      <c r="K4268" s="51">
        <f t="shared" si="466"/>
        <v>680.1003</v>
      </c>
      <c r="L4268" s="51">
        <f t="shared" si="467"/>
        <v>6876.5697</v>
      </c>
      <c r="M4268" s="49">
        <v>3</v>
      </c>
      <c r="N4268" s="53">
        <f t="shared" si="468"/>
        <v>0.0196078431372549</v>
      </c>
      <c r="O4268" s="54" t="s">
        <v>33</v>
      </c>
      <c r="P4268" s="55" t="s">
        <v>28</v>
      </c>
    </row>
    <row r="4269" ht="22.5" customHeight="1" spans="1:16">
      <c r="A4269" s="36" t="s">
        <v>63</v>
      </c>
      <c r="B4269" s="37" t="s">
        <v>57</v>
      </c>
      <c r="C4269" s="38">
        <v>45376</v>
      </c>
      <c r="D4269" s="37" t="str">
        <f t="shared" si="462"/>
        <v>March</v>
      </c>
      <c r="E4269" s="37">
        <f t="shared" si="463"/>
        <v>2024</v>
      </c>
      <c r="F4269" s="39">
        <v>171</v>
      </c>
      <c r="G4269" s="40">
        <v>34.1</v>
      </c>
      <c r="H4269" s="41">
        <f t="shared" si="464"/>
        <v>5831.1</v>
      </c>
      <c r="I4269" s="42">
        <v>0.06</v>
      </c>
      <c r="J4269" s="31" t="str">
        <f t="shared" si="465"/>
        <v>Moderate (6–10%)</v>
      </c>
      <c r="K4269" s="41">
        <f t="shared" si="466"/>
        <v>349.866</v>
      </c>
      <c r="L4269" s="41">
        <f t="shared" si="467"/>
        <v>5481.234</v>
      </c>
      <c r="M4269" s="39">
        <v>2</v>
      </c>
      <c r="N4269" s="43">
        <f t="shared" si="468"/>
        <v>0.0116959064327485</v>
      </c>
      <c r="O4269" s="44" t="s">
        <v>31</v>
      </c>
      <c r="P4269" s="45" t="s">
        <v>29</v>
      </c>
    </row>
    <row r="4270" ht="22.5" customHeight="1" spans="1:16">
      <c r="A4270" s="46" t="s">
        <v>9</v>
      </c>
      <c r="B4270" s="47" t="s">
        <v>62</v>
      </c>
      <c r="C4270" s="48">
        <v>45390</v>
      </c>
      <c r="D4270" s="47" t="str">
        <f t="shared" si="462"/>
        <v>April</v>
      </c>
      <c r="E4270" s="47">
        <f t="shared" si="463"/>
        <v>2024</v>
      </c>
      <c r="F4270" s="49">
        <v>144</v>
      </c>
      <c r="G4270" s="50">
        <v>32.63</v>
      </c>
      <c r="H4270" s="51">
        <f t="shared" si="464"/>
        <v>4698.72</v>
      </c>
      <c r="I4270" s="52">
        <v>0.04</v>
      </c>
      <c r="J4270" s="31" t="str">
        <f t="shared" si="465"/>
        <v>Low (1–5%)</v>
      </c>
      <c r="K4270" s="51">
        <f t="shared" si="466"/>
        <v>187.9488</v>
      </c>
      <c r="L4270" s="51">
        <f t="shared" si="467"/>
        <v>4510.7712</v>
      </c>
      <c r="M4270" s="49">
        <v>1</v>
      </c>
      <c r="N4270" s="53">
        <f t="shared" si="468"/>
        <v>0.00694444444444444</v>
      </c>
      <c r="O4270" s="54" t="s">
        <v>32</v>
      </c>
      <c r="P4270" s="55" t="s">
        <v>29</v>
      </c>
    </row>
    <row r="4271" ht="22.5" customHeight="1" spans="1:16">
      <c r="A4271" s="36" t="s">
        <v>54</v>
      </c>
      <c r="B4271" s="37" t="s">
        <v>55</v>
      </c>
      <c r="C4271" s="38">
        <v>45404</v>
      </c>
      <c r="D4271" s="37" t="str">
        <f t="shared" si="462"/>
        <v>April</v>
      </c>
      <c r="E4271" s="37">
        <f t="shared" si="463"/>
        <v>2024</v>
      </c>
      <c r="F4271" s="39">
        <v>167</v>
      </c>
      <c r="G4271" s="40">
        <v>11.92</v>
      </c>
      <c r="H4271" s="41">
        <f t="shared" si="464"/>
        <v>1990.64</v>
      </c>
      <c r="I4271" s="42">
        <v>0.16</v>
      </c>
      <c r="J4271" s="31" t="str">
        <f t="shared" si="465"/>
        <v>Very High (16–20%)</v>
      </c>
      <c r="K4271" s="41">
        <f t="shared" si="466"/>
        <v>318.5024</v>
      </c>
      <c r="L4271" s="41">
        <f t="shared" si="467"/>
        <v>1672.1376</v>
      </c>
      <c r="M4271" s="39">
        <v>1</v>
      </c>
      <c r="N4271" s="43">
        <f t="shared" si="468"/>
        <v>0.00598802395209581</v>
      </c>
      <c r="O4271" s="44" t="s">
        <v>32</v>
      </c>
      <c r="P4271" s="45" t="s">
        <v>30</v>
      </c>
    </row>
    <row r="4272" ht="22.5" customHeight="1" spans="1:16">
      <c r="A4272" s="46" t="s">
        <v>6</v>
      </c>
      <c r="B4272" s="47" t="s">
        <v>51</v>
      </c>
      <c r="C4272" s="48">
        <v>45425</v>
      </c>
      <c r="D4272" s="47" t="str">
        <f t="shared" si="462"/>
        <v>May</v>
      </c>
      <c r="E4272" s="47">
        <f t="shared" si="463"/>
        <v>2024</v>
      </c>
      <c r="F4272" s="49">
        <v>149</v>
      </c>
      <c r="G4272" s="50">
        <v>44.34</v>
      </c>
      <c r="H4272" s="51">
        <f t="shared" si="464"/>
        <v>6606.66</v>
      </c>
      <c r="I4272" s="52">
        <v>0.22</v>
      </c>
      <c r="J4272" s="31" t="str">
        <f t="shared" si="465"/>
        <v>Maximum (21–25%)</v>
      </c>
      <c r="K4272" s="51">
        <f t="shared" si="466"/>
        <v>1453.4652</v>
      </c>
      <c r="L4272" s="51">
        <f t="shared" si="467"/>
        <v>5153.1948</v>
      </c>
      <c r="M4272" s="49">
        <v>1</v>
      </c>
      <c r="N4272" s="53">
        <f t="shared" si="468"/>
        <v>0.00671140939597315</v>
      </c>
      <c r="O4272" s="54" t="s">
        <v>31</v>
      </c>
      <c r="P4272" s="55" t="s">
        <v>28</v>
      </c>
    </row>
    <row r="4273" ht="22.5" customHeight="1" spans="1:16">
      <c r="A4273" s="36" t="s">
        <v>59</v>
      </c>
      <c r="B4273" s="37" t="s">
        <v>60</v>
      </c>
      <c r="C4273" s="38">
        <v>45439</v>
      </c>
      <c r="D4273" s="37" t="str">
        <f t="shared" si="462"/>
        <v>May</v>
      </c>
      <c r="E4273" s="37">
        <f t="shared" si="463"/>
        <v>2024</v>
      </c>
      <c r="F4273" s="39">
        <v>156</v>
      </c>
      <c r="G4273" s="40">
        <v>11.12</v>
      </c>
      <c r="H4273" s="41">
        <f t="shared" si="464"/>
        <v>1734.72</v>
      </c>
      <c r="I4273" s="42">
        <v>0.22</v>
      </c>
      <c r="J4273" s="31" t="str">
        <f t="shared" si="465"/>
        <v>Maximum (21–25%)</v>
      </c>
      <c r="K4273" s="41">
        <f t="shared" si="466"/>
        <v>381.6384</v>
      </c>
      <c r="L4273" s="41">
        <f t="shared" si="467"/>
        <v>1353.0816</v>
      </c>
      <c r="M4273" s="39">
        <v>1</v>
      </c>
      <c r="N4273" s="43">
        <f t="shared" si="468"/>
        <v>0.00641025641025641</v>
      </c>
      <c r="O4273" s="44" t="s">
        <v>33</v>
      </c>
      <c r="P4273" s="45" t="s">
        <v>28</v>
      </c>
    </row>
    <row r="4274" ht="22.5" customHeight="1" spans="1:16">
      <c r="A4274" s="46" t="s">
        <v>58</v>
      </c>
      <c r="B4274" s="47" t="s">
        <v>57</v>
      </c>
      <c r="C4274" s="48">
        <v>45453</v>
      </c>
      <c r="D4274" s="47" t="str">
        <f t="shared" si="462"/>
        <v>June</v>
      </c>
      <c r="E4274" s="47">
        <f t="shared" si="463"/>
        <v>2024</v>
      </c>
      <c r="F4274" s="49">
        <v>150</v>
      </c>
      <c r="G4274" s="50">
        <v>22.83</v>
      </c>
      <c r="H4274" s="51">
        <f t="shared" si="464"/>
        <v>3424.5</v>
      </c>
      <c r="I4274" s="52">
        <v>0.06</v>
      </c>
      <c r="J4274" s="31" t="str">
        <f t="shared" si="465"/>
        <v>Moderate (6–10%)</v>
      </c>
      <c r="K4274" s="51">
        <f t="shared" si="466"/>
        <v>205.47</v>
      </c>
      <c r="L4274" s="51">
        <f t="shared" si="467"/>
        <v>3219.03</v>
      </c>
      <c r="M4274" s="49">
        <v>1</v>
      </c>
      <c r="N4274" s="53">
        <f t="shared" si="468"/>
        <v>0.00666666666666667</v>
      </c>
      <c r="O4274" s="54" t="s">
        <v>31</v>
      </c>
      <c r="P4274" s="55" t="s">
        <v>28</v>
      </c>
    </row>
    <row r="4275" ht="22.5" customHeight="1" spans="1:16">
      <c r="A4275" s="36" t="s">
        <v>54</v>
      </c>
      <c r="B4275" s="37" t="s">
        <v>55</v>
      </c>
      <c r="C4275" s="38">
        <v>45453</v>
      </c>
      <c r="D4275" s="37" t="str">
        <f t="shared" si="462"/>
        <v>June</v>
      </c>
      <c r="E4275" s="37">
        <f t="shared" si="463"/>
        <v>2024</v>
      </c>
      <c r="F4275" s="39">
        <v>135</v>
      </c>
      <c r="G4275" s="40">
        <v>53.15</v>
      </c>
      <c r="H4275" s="41">
        <f t="shared" si="464"/>
        <v>7175.25</v>
      </c>
      <c r="I4275" s="42">
        <v>0.21</v>
      </c>
      <c r="J4275" s="31" t="str">
        <f t="shared" si="465"/>
        <v>Maximum (21–25%)</v>
      </c>
      <c r="K4275" s="41">
        <f t="shared" si="466"/>
        <v>1506.8025</v>
      </c>
      <c r="L4275" s="41">
        <f t="shared" si="467"/>
        <v>5668.4475</v>
      </c>
      <c r="M4275" s="39">
        <v>4</v>
      </c>
      <c r="N4275" s="43">
        <f t="shared" si="468"/>
        <v>0.0296296296296296</v>
      </c>
      <c r="O4275" s="44" t="s">
        <v>32</v>
      </c>
      <c r="P4275" s="45" t="s">
        <v>28</v>
      </c>
    </row>
    <row r="4276" ht="22.5" customHeight="1" spans="1:16">
      <c r="A4276" s="46" t="s">
        <v>8</v>
      </c>
      <c r="B4276" s="47" t="s">
        <v>45</v>
      </c>
      <c r="C4276" s="48">
        <v>45460</v>
      </c>
      <c r="D4276" s="47" t="str">
        <f t="shared" si="462"/>
        <v>June</v>
      </c>
      <c r="E4276" s="47">
        <f t="shared" si="463"/>
        <v>2024</v>
      </c>
      <c r="F4276" s="49">
        <v>132</v>
      </c>
      <c r="G4276" s="50">
        <v>37.21</v>
      </c>
      <c r="H4276" s="51">
        <f t="shared" si="464"/>
        <v>4911.72</v>
      </c>
      <c r="I4276" s="52">
        <v>0.23</v>
      </c>
      <c r="J4276" s="31" t="str">
        <f t="shared" si="465"/>
        <v>Maximum (21–25%)</v>
      </c>
      <c r="K4276" s="51">
        <f t="shared" si="466"/>
        <v>1129.6956</v>
      </c>
      <c r="L4276" s="51">
        <f t="shared" si="467"/>
        <v>3782.0244</v>
      </c>
      <c r="M4276" s="49">
        <v>1</v>
      </c>
      <c r="N4276" s="53">
        <f t="shared" si="468"/>
        <v>0.00757575757575758</v>
      </c>
      <c r="O4276" s="54" t="s">
        <v>32</v>
      </c>
      <c r="P4276" s="55" t="s">
        <v>30</v>
      </c>
    </row>
    <row r="4277" ht="22.5" customHeight="1" spans="1:16">
      <c r="A4277" s="36" t="s">
        <v>58</v>
      </c>
      <c r="B4277" s="37" t="s">
        <v>57</v>
      </c>
      <c r="C4277" s="38">
        <v>45474</v>
      </c>
      <c r="D4277" s="37" t="str">
        <f t="shared" si="462"/>
        <v>July</v>
      </c>
      <c r="E4277" s="37">
        <f t="shared" si="463"/>
        <v>2024</v>
      </c>
      <c r="F4277" s="39">
        <v>156</v>
      </c>
      <c r="G4277" s="40">
        <v>15.25</v>
      </c>
      <c r="H4277" s="41">
        <f t="shared" si="464"/>
        <v>2379</v>
      </c>
      <c r="I4277" s="42">
        <v>0.04</v>
      </c>
      <c r="J4277" s="31" t="str">
        <f t="shared" si="465"/>
        <v>Low (1–5%)</v>
      </c>
      <c r="K4277" s="41">
        <f t="shared" si="466"/>
        <v>95.1600000000003</v>
      </c>
      <c r="L4277" s="41">
        <f t="shared" si="467"/>
        <v>2283.84</v>
      </c>
      <c r="M4277" s="39">
        <v>1</v>
      </c>
      <c r="N4277" s="43">
        <f t="shared" si="468"/>
        <v>0.00641025641025641</v>
      </c>
      <c r="O4277" s="44" t="s">
        <v>32</v>
      </c>
      <c r="P4277" s="45" t="s">
        <v>28</v>
      </c>
    </row>
    <row r="4278" ht="22.5" customHeight="1" spans="1:16">
      <c r="A4278" s="46" t="s">
        <v>63</v>
      </c>
      <c r="B4278" s="47" t="s">
        <v>57</v>
      </c>
      <c r="C4278" s="48">
        <v>45474</v>
      </c>
      <c r="D4278" s="47" t="str">
        <f t="shared" si="462"/>
        <v>July</v>
      </c>
      <c r="E4278" s="47">
        <f t="shared" si="463"/>
        <v>2024</v>
      </c>
      <c r="F4278" s="49">
        <v>148</v>
      </c>
      <c r="G4278" s="50">
        <v>23.03</v>
      </c>
      <c r="H4278" s="51">
        <f t="shared" si="464"/>
        <v>3408.44</v>
      </c>
      <c r="I4278" s="52">
        <v>0.17</v>
      </c>
      <c r="J4278" s="31" t="str">
        <f t="shared" si="465"/>
        <v>Very High (16–20%)</v>
      </c>
      <c r="K4278" s="51">
        <f t="shared" si="466"/>
        <v>579.4348</v>
      </c>
      <c r="L4278" s="51">
        <f t="shared" si="467"/>
        <v>2829.0052</v>
      </c>
      <c r="M4278" s="49">
        <v>1</v>
      </c>
      <c r="N4278" s="53">
        <f t="shared" si="468"/>
        <v>0.00675675675675676</v>
      </c>
      <c r="O4278" s="54" t="s">
        <v>31</v>
      </c>
      <c r="P4278" s="55" t="s">
        <v>30</v>
      </c>
    </row>
    <row r="4279" ht="22.5" customHeight="1" spans="1:16">
      <c r="A4279" s="36" t="s">
        <v>46</v>
      </c>
      <c r="B4279" s="37" t="s">
        <v>47</v>
      </c>
      <c r="C4279" s="38">
        <v>45488</v>
      </c>
      <c r="D4279" s="37" t="str">
        <f t="shared" si="462"/>
        <v>July</v>
      </c>
      <c r="E4279" s="37">
        <f t="shared" si="463"/>
        <v>2024</v>
      </c>
      <c r="F4279" s="39">
        <v>165</v>
      </c>
      <c r="G4279" s="40">
        <v>57.58</v>
      </c>
      <c r="H4279" s="41">
        <f t="shared" si="464"/>
        <v>9500.7</v>
      </c>
      <c r="I4279" s="42">
        <v>0.04</v>
      </c>
      <c r="J4279" s="31" t="str">
        <f t="shared" si="465"/>
        <v>Low (1–5%)</v>
      </c>
      <c r="K4279" s="41">
        <f t="shared" si="466"/>
        <v>380.028</v>
      </c>
      <c r="L4279" s="41">
        <f t="shared" si="467"/>
        <v>9120.672</v>
      </c>
      <c r="M4279" s="39">
        <v>5</v>
      </c>
      <c r="N4279" s="43">
        <f t="shared" si="468"/>
        <v>0.0303030303030303</v>
      </c>
      <c r="O4279" s="44" t="s">
        <v>32</v>
      </c>
      <c r="P4279" s="45" t="s">
        <v>28</v>
      </c>
    </row>
    <row r="4280" ht="22.5" customHeight="1" spans="1:16">
      <c r="A4280" s="46" t="s">
        <v>48</v>
      </c>
      <c r="B4280" s="47" t="s">
        <v>49</v>
      </c>
      <c r="C4280" s="48">
        <v>45488</v>
      </c>
      <c r="D4280" s="47" t="str">
        <f t="shared" si="462"/>
        <v>July</v>
      </c>
      <c r="E4280" s="47">
        <f t="shared" si="463"/>
        <v>2024</v>
      </c>
      <c r="F4280" s="49">
        <v>128</v>
      </c>
      <c r="G4280" s="50">
        <v>24.59</v>
      </c>
      <c r="H4280" s="51">
        <f t="shared" si="464"/>
        <v>3147.52</v>
      </c>
      <c r="I4280" s="52">
        <v>0.17</v>
      </c>
      <c r="J4280" s="31" t="str">
        <f t="shared" si="465"/>
        <v>Very High (16–20%)</v>
      </c>
      <c r="K4280" s="51">
        <f t="shared" si="466"/>
        <v>535.0784</v>
      </c>
      <c r="L4280" s="51">
        <f t="shared" si="467"/>
        <v>2612.4416</v>
      </c>
      <c r="M4280" s="49">
        <v>3</v>
      </c>
      <c r="N4280" s="53">
        <f t="shared" si="468"/>
        <v>0.0234375</v>
      </c>
      <c r="O4280" s="54" t="s">
        <v>31</v>
      </c>
      <c r="P4280" s="55" t="s">
        <v>29</v>
      </c>
    </row>
    <row r="4281" ht="22.5" customHeight="1" spans="1:16">
      <c r="A4281" s="36" t="s">
        <v>52</v>
      </c>
      <c r="B4281" s="37" t="s">
        <v>53</v>
      </c>
      <c r="C4281" s="38">
        <v>45509</v>
      </c>
      <c r="D4281" s="37" t="str">
        <f t="shared" si="462"/>
        <v>August</v>
      </c>
      <c r="E4281" s="37">
        <f t="shared" si="463"/>
        <v>2024</v>
      </c>
      <c r="F4281" s="39">
        <v>143</v>
      </c>
      <c r="G4281" s="40">
        <v>21.23</v>
      </c>
      <c r="H4281" s="41">
        <f t="shared" si="464"/>
        <v>3035.89</v>
      </c>
      <c r="I4281" s="42">
        <v>0.23</v>
      </c>
      <c r="J4281" s="31" t="str">
        <f t="shared" si="465"/>
        <v>Maximum (21–25%)</v>
      </c>
      <c r="K4281" s="41">
        <f t="shared" si="466"/>
        <v>698.2547</v>
      </c>
      <c r="L4281" s="41">
        <f t="shared" si="467"/>
        <v>2337.6353</v>
      </c>
      <c r="M4281" s="39">
        <v>2</v>
      </c>
      <c r="N4281" s="43">
        <f t="shared" si="468"/>
        <v>0.013986013986014</v>
      </c>
      <c r="O4281" s="44" t="s">
        <v>31</v>
      </c>
      <c r="P4281" s="45" t="s">
        <v>29</v>
      </c>
    </row>
    <row r="4282" ht="22.5" customHeight="1" spans="1:16">
      <c r="A4282" s="46" t="s">
        <v>46</v>
      </c>
      <c r="B4282" s="47" t="s">
        <v>47</v>
      </c>
      <c r="C4282" s="48">
        <v>45523</v>
      </c>
      <c r="D4282" s="47" t="str">
        <f t="shared" si="462"/>
        <v>August</v>
      </c>
      <c r="E4282" s="47">
        <f t="shared" si="463"/>
        <v>2024</v>
      </c>
      <c r="F4282" s="49">
        <v>146</v>
      </c>
      <c r="G4282" s="50">
        <v>52.07</v>
      </c>
      <c r="H4282" s="51">
        <f t="shared" si="464"/>
        <v>7602.22</v>
      </c>
      <c r="I4282" s="52">
        <v>0.01</v>
      </c>
      <c r="J4282" s="31" t="str">
        <f t="shared" si="465"/>
        <v>Low (1–5%)</v>
      </c>
      <c r="K4282" s="51">
        <f t="shared" si="466"/>
        <v>76.0222000000003</v>
      </c>
      <c r="L4282" s="51">
        <f t="shared" si="467"/>
        <v>7526.1978</v>
      </c>
      <c r="M4282" s="49">
        <v>4</v>
      </c>
      <c r="N4282" s="53">
        <f t="shared" si="468"/>
        <v>0.0273972602739726</v>
      </c>
      <c r="O4282" s="54" t="s">
        <v>33</v>
      </c>
      <c r="P4282" s="55" t="s">
        <v>28</v>
      </c>
    </row>
    <row r="4283" ht="22.5" customHeight="1" spans="1:16">
      <c r="A4283" s="36" t="s">
        <v>52</v>
      </c>
      <c r="B4283" s="37" t="s">
        <v>53</v>
      </c>
      <c r="C4283" s="38">
        <v>45523</v>
      </c>
      <c r="D4283" s="37" t="str">
        <f t="shared" si="462"/>
        <v>August</v>
      </c>
      <c r="E4283" s="37">
        <f t="shared" si="463"/>
        <v>2024</v>
      </c>
      <c r="F4283" s="39">
        <v>149</v>
      </c>
      <c r="G4283" s="40">
        <v>23.04</v>
      </c>
      <c r="H4283" s="41">
        <f t="shared" si="464"/>
        <v>3432.96</v>
      </c>
      <c r="I4283" s="42">
        <v>0.15</v>
      </c>
      <c r="J4283" s="31" t="str">
        <f t="shared" si="465"/>
        <v>High (11–15%)</v>
      </c>
      <c r="K4283" s="41">
        <f t="shared" si="466"/>
        <v>514.944</v>
      </c>
      <c r="L4283" s="41">
        <f t="shared" si="467"/>
        <v>2918.016</v>
      </c>
      <c r="M4283" s="39">
        <v>0</v>
      </c>
      <c r="N4283" s="43">
        <f t="shared" si="468"/>
        <v>0</v>
      </c>
      <c r="O4283" s="44" t="s">
        <v>33</v>
      </c>
      <c r="P4283" s="45" t="s">
        <v>28</v>
      </c>
    </row>
    <row r="4284" ht="22.5" customHeight="1" spans="1:16">
      <c r="A4284" s="46" t="s">
        <v>61</v>
      </c>
      <c r="B4284" s="47" t="s">
        <v>62</v>
      </c>
      <c r="C4284" s="48">
        <v>45544</v>
      </c>
      <c r="D4284" s="47" t="str">
        <f t="shared" si="462"/>
        <v>September</v>
      </c>
      <c r="E4284" s="47">
        <f t="shared" si="463"/>
        <v>2024</v>
      </c>
      <c r="F4284" s="49">
        <v>158</v>
      </c>
      <c r="G4284" s="50">
        <v>47.73</v>
      </c>
      <c r="H4284" s="51">
        <f t="shared" si="464"/>
        <v>7541.34</v>
      </c>
      <c r="I4284" s="52">
        <v>0.05</v>
      </c>
      <c r="J4284" s="31" t="str">
        <f t="shared" si="465"/>
        <v>Low (1–5%)</v>
      </c>
      <c r="K4284" s="51">
        <f t="shared" si="466"/>
        <v>377.067</v>
      </c>
      <c r="L4284" s="51">
        <f t="shared" si="467"/>
        <v>7164.273</v>
      </c>
      <c r="M4284" s="49">
        <v>0</v>
      </c>
      <c r="N4284" s="53">
        <f t="shared" si="468"/>
        <v>0</v>
      </c>
      <c r="O4284" s="54" t="s">
        <v>33</v>
      </c>
      <c r="P4284" s="55" t="s">
        <v>28</v>
      </c>
    </row>
    <row r="4285" ht="22.5" customHeight="1" spans="1:16">
      <c r="A4285" s="36" t="s">
        <v>50</v>
      </c>
      <c r="B4285" s="37" t="s">
        <v>51</v>
      </c>
      <c r="C4285" s="38">
        <v>45544</v>
      </c>
      <c r="D4285" s="37" t="str">
        <f t="shared" si="462"/>
        <v>September</v>
      </c>
      <c r="E4285" s="37">
        <f t="shared" si="463"/>
        <v>2024</v>
      </c>
      <c r="F4285" s="39">
        <v>150</v>
      </c>
      <c r="G4285" s="40">
        <v>35.37</v>
      </c>
      <c r="H4285" s="41">
        <f t="shared" si="464"/>
        <v>5305.5</v>
      </c>
      <c r="I4285" s="42">
        <v>0.1</v>
      </c>
      <c r="J4285" s="31" t="str">
        <f t="shared" si="465"/>
        <v>Moderate (6–10%)</v>
      </c>
      <c r="K4285" s="41">
        <f t="shared" si="466"/>
        <v>530.55</v>
      </c>
      <c r="L4285" s="41">
        <f t="shared" si="467"/>
        <v>4774.95</v>
      </c>
      <c r="M4285" s="39">
        <v>3</v>
      </c>
      <c r="N4285" s="43">
        <f t="shared" si="468"/>
        <v>0.02</v>
      </c>
      <c r="O4285" s="44" t="s">
        <v>32</v>
      </c>
      <c r="P4285" s="45" t="s">
        <v>28</v>
      </c>
    </row>
    <row r="4286" ht="22.5" customHeight="1" spans="1:16">
      <c r="A4286" s="46" t="s">
        <v>10</v>
      </c>
      <c r="B4286" s="47" t="s">
        <v>62</v>
      </c>
      <c r="C4286" s="48">
        <v>45551</v>
      </c>
      <c r="D4286" s="47" t="str">
        <f t="shared" si="462"/>
        <v>September</v>
      </c>
      <c r="E4286" s="47">
        <f t="shared" si="463"/>
        <v>2024</v>
      </c>
      <c r="F4286" s="49">
        <v>139</v>
      </c>
      <c r="G4286" s="50">
        <v>31.74</v>
      </c>
      <c r="H4286" s="51">
        <f t="shared" si="464"/>
        <v>4411.86</v>
      </c>
      <c r="I4286" s="52">
        <v>0.21</v>
      </c>
      <c r="J4286" s="31" t="str">
        <f t="shared" si="465"/>
        <v>Maximum (21–25%)</v>
      </c>
      <c r="K4286" s="51">
        <f t="shared" si="466"/>
        <v>926.4906</v>
      </c>
      <c r="L4286" s="51">
        <f t="shared" si="467"/>
        <v>3485.3694</v>
      </c>
      <c r="M4286" s="49">
        <v>1</v>
      </c>
      <c r="N4286" s="53">
        <f t="shared" si="468"/>
        <v>0.00719424460431655</v>
      </c>
      <c r="O4286" s="54" t="s">
        <v>33</v>
      </c>
      <c r="P4286" s="55" t="s">
        <v>29</v>
      </c>
    </row>
    <row r="4287" ht="22.5" customHeight="1" spans="1:16">
      <c r="A4287" s="36" t="s">
        <v>58</v>
      </c>
      <c r="B4287" s="37" t="s">
        <v>57</v>
      </c>
      <c r="C4287" s="38">
        <v>45607</v>
      </c>
      <c r="D4287" s="37" t="str">
        <f t="shared" si="462"/>
        <v>November</v>
      </c>
      <c r="E4287" s="37">
        <f t="shared" si="463"/>
        <v>2024</v>
      </c>
      <c r="F4287" s="39">
        <v>152</v>
      </c>
      <c r="G4287" s="40">
        <v>10.72</v>
      </c>
      <c r="H4287" s="41">
        <f t="shared" si="464"/>
        <v>1629.44</v>
      </c>
      <c r="I4287" s="42">
        <v>0.06</v>
      </c>
      <c r="J4287" s="31" t="str">
        <f t="shared" si="465"/>
        <v>Moderate (6–10%)</v>
      </c>
      <c r="K4287" s="41">
        <f t="shared" si="466"/>
        <v>97.7664000000002</v>
      </c>
      <c r="L4287" s="41">
        <f t="shared" si="467"/>
        <v>1531.6736</v>
      </c>
      <c r="M4287" s="39">
        <v>2</v>
      </c>
      <c r="N4287" s="43">
        <f t="shared" si="468"/>
        <v>0.0131578947368421</v>
      </c>
      <c r="O4287" s="44" t="s">
        <v>32</v>
      </c>
      <c r="P4287" s="45" t="s">
        <v>30</v>
      </c>
    </row>
    <row r="4288" ht="22.5" customHeight="1" spans="1:16">
      <c r="A4288" s="46" t="s">
        <v>10</v>
      </c>
      <c r="B4288" s="47" t="s">
        <v>62</v>
      </c>
      <c r="C4288" s="48">
        <v>45621</v>
      </c>
      <c r="D4288" s="47" t="str">
        <f t="shared" si="462"/>
        <v>November</v>
      </c>
      <c r="E4288" s="47">
        <f t="shared" si="463"/>
        <v>2024</v>
      </c>
      <c r="F4288" s="49">
        <v>157</v>
      </c>
      <c r="G4288" s="50">
        <v>28.35</v>
      </c>
      <c r="H4288" s="51">
        <f t="shared" si="464"/>
        <v>4450.95</v>
      </c>
      <c r="I4288" s="52">
        <v>0.21</v>
      </c>
      <c r="J4288" s="31" t="str">
        <f t="shared" si="465"/>
        <v>Maximum (21–25%)</v>
      </c>
      <c r="K4288" s="51">
        <f t="shared" si="466"/>
        <v>934.6995</v>
      </c>
      <c r="L4288" s="51">
        <f t="shared" si="467"/>
        <v>3516.2505</v>
      </c>
      <c r="M4288" s="49">
        <v>1</v>
      </c>
      <c r="N4288" s="53">
        <f t="shared" si="468"/>
        <v>0.00636942675159236</v>
      </c>
      <c r="O4288" s="54" t="s">
        <v>31</v>
      </c>
      <c r="P4288" s="55" t="s">
        <v>28</v>
      </c>
    </row>
    <row r="4289" ht="22.5" customHeight="1" spans="1:16">
      <c r="A4289" s="36" t="s">
        <v>56</v>
      </c>
      <c r="B4289" s="37" t="s">
        <v>57</v>
      </c>
      <c r="C4289" s="38">
        <v>45628</v>
      </c>
      <c r="D4289" s="37" t="str">
        <f t="shared" si="462"/>
        <v>December</v>
      </c>
      <c r="E4289" s="37">
        <f t="shared" si="463"/>
        <v>2024</v>
      </c>
      <c r="F4289" s="39">
        <v>161</v>
      </c>
      <c r="G4289" s="40">
        <v>30.11</v>
      </c>
      <c r="H4289" s="41">
        <f t="shared" si="464"/>
        <v>4847.71</v>
      </c>
      <c r="I4289" s="42">
        <v>0.05</v>
      </c>
      <c r="J4289" s="31" t="str">
        <f t="shared" si="465"/>
        <v>Low (1–5%)</v>
      </c>
      <c r="K4289" s="41">
        <f t="shared" si="466"/>
        <v>242.3855</v>
      </c>
      <c r="L4289" s="41">
        <f t="shared" si="467"/>
        <v>4605.3245</v>
      </c>
      <c r="M4289" s="39">
        <v>2</v>
      </c>
      <c r="N4289" s="43">
        <f t="shared" si="468"/>
        <v>0.0124223602484472</v>
      </c>
      <c r="O4289" s="44" t="s">
        <v>33</v>
      </c>
      <c r="P4289" s="45" t="s">
        <v>30</v>
      </c>
    </row>
    <row r="4290" ht="22.5" customHeight="1" spans="1:16">
      <c r="A4290" s="46" t="s">
        <v>56</v>
      </c>
      <c r="B4290" s="47" t="s">
        <v>57</v>
      </c>
      <c r="C4290" s="48">
        <v>45642</v>
      </c>
      <c r="D4290" s="47" t="str">
        <f t="shared" si="462"/>
        <v>December</v>
      </c>
      <c r="E4290" s="47">
        <f t="shared" si="463"/>
        <v>2024</v>
      </c>
      <c r="F4290" s="49">
        <v>147</v>
      </c>
      <c r="G4290" s="50">
        <v>33.04</v>
      </c>
      <c r="H4290" s="51">
        <f t="shared" si="464"/>
        <v>4856.88</v>
      </c>
      <c r="I4290" s="52">
        <v>0.03</v>
      </c>
      <c r="J4290" s="31" t="str">
        <f t="shared" si="465"/>
        <v>Low (1–5%)</v>
      </c>
      <c r="K4290" s="51">
        <f t="shared" si="466"/>
        <v>145.7064</v>
      </c>
      <c r="L4290" s="51">
        <f t="shared" si="467"/>
        <v>4711.1736</v>
      </c>
      <c r="M4290" s="49">
        <v>1</v>
      </c>
      <c r="N4290" s="53">
        <f t="shared" si="468"/>
        <v>0.00680272108843537</v>
      </c>
      <c r="O4290" s="54" t="s">
        <v>31</v>
      </c>
      <c r="P4290" s="55" t="s">
        <v>29</v>
      </c>
    </row>
    <row r="4291" ht="22.5" customHeight="1" spans="1:16">
      <c r="A4291" s="36" t="s">
        <v>50</v>
      </c>
      <c r="B4291" s="37" t="s">
        <v>51</v>
      </c>
      <c r="C4291" s="38">
        <v>45663</v>
      </c>
      <c r="D4291" s="37" t="str">
        <f t="shared" ref="D4291:D4354" si="469">TEXT(C4291,"mmmm")</f>
        <v>January</v>
      </c>
      <c r="E4291" s="37">
        <f t="shared" ref="E4291:E4354" si="470">YEAR(C4291)</f>
        <v>2025</v>
      </c>
      <c r="F4291" s="39">
        <v>136</v>
      </c>
      <c r="G4291" s="40">
        <v>35.43</v>
      </c>
      <c r="H4291" s="41">
        <f t="shared" ref="H4291:H4354" si="471">F4291*G4291</f>
        <v>4818.48</v>
      </c>
      <c r="I4291" s="42">
        <v>0.22</v>
      </c>
      <c r="J4291" s="31" t="str">
        <f t="shared" ref="J4291:J4354" si="472">IF(I4291=0,"No Discount",IF(I4291&lt;=0.05,"Low (1–5%)",IF(I4291&lt;=0.1,"Moderate (6–10%)",IF(I4291&lt;=0.15,"High (11–15%)",IF(I4291&lt;=0.2,"Very High (16–20%)","Maximum (21–25%)")))))</f>
        <v>Maximum (21–25%)</v>
      </c>
      <c r="K4291" s="41">
        <f t="shared" ref="K4291:K4354" si="473">H4291-L4291</f>
        <v>1060.0656</v>
      </c>
      <c r="L4291" s="41">
        <f t="shared" ref="L4291:L4354" si="474">H4291*(1-I4291)</f>
        <v>3758.4144</v>
      </c>
      <c r="M4291" s="39">
        <v>0</v>
      </c>
      <c r="N4291" s="43">
        <f t="shared" ref="N4291:N4354" si="475">M4291/F4291</f>
        <v>0</v>
      </c>
      <c r="O4291" s="44" t="s">
        <v>31</v>
      </c>
      <c r="P4291" s="45" t="s">
        <v>29</v>
      </c>
    </row>
    <row r="4292" ht="22.5" customHeight="1" spans="1:16">
      <c r="A4292" s="46" t="s">
        <v>8</v>
      </c>
      <c r="B4292" s="47" t="s">
        <v>45</v>
      </c>
      <c r="C4292" s="48">
        <v>45698</v>
      </c>
      <c r="D4292" s="47" t="str">
        <f t="shared" si="469"/>
        <v>February</v>
      </c>
      <c r="E4292" s="47">
        <f t="shared" si="470"/>
        <v>2025</v>
      </c>
      <c r="F4292" s="49">
        <v>121</v>
      </c>
      <c r="G4292" s="50">
        <v>22.88</v>
      </c>
      <c r="H4292" s="51">
        <f t="shared" si="471"/>
        <v>2768.48</v>
      </c>
      <c r="I4292" s="52">
        <v>0.24</v>
      </c>
      <c r="J4292" s="31" t="str">
        <f t="shared" si="472"/>
        <v>Maximum (21–25%)</v>
      </c>
      <c r="K4292" s="51">
        <f t="shared" si="473"/>
        <v>664.4352</v>
      </c>
      <c r="L4292" s="51">
        <f t="shared" si="474"/>
        <v>2104.0448</v>
      </c>
      <c r="M4292" s="49">
        <v>0</v>
      </c>
      <c r="N4292" s="53">
        <f t="shared" si="475"/>
        <v>0</v>
      </c>
      <c r="O4292" s="54" t="s">
        <v>31</v>
      </c>
      <c r="P4292" s="55" t="s">
        <v>29</v>
      </c>
    </row>
    <row r="4293" ht="22.5" customHeight="1" spans="1:16">
      <c r="A4293" s="36" t="s">
        <v>50</v>
      </c>
      <c r="B4293" s="37" t="s">
        <v>51</v>
      </c>
      <c r="C4293" s="38">
        <v>45705</v>
      </c>
      <c r="D4293" s="37" t="str">
        <f t="shared" si="469"/>
        <v>February</v>
      </c>
      <c r="E4293" s="37">
        <f t="shared" si="470"/>
        <v>2025</v>
      </c>
      <c r="F4293" s="39">
        <v>155</v>
      </c>
      <c r="G4293" s="40">
        <v>34.72</v>
      </c>
      <c r="H4293" s="41">
        <f t="shared" si="471"/>
        <v>5381.6</v>
      </c>
      <c r="I4293" s="42">
        <v>0.16</v>
      </c>
      <c r="J4293" s="31" t="str">
        <f t="shared" si="472"/>
        <v>Very High (16–20%)</v>
      </c>
      <c r="K4293" s="41">
        <f t="shared" si="473"/>
        <v>861.056</v>
      </c>
      <c r="L4293" s="41">
        <f t="shared" si="474"/>
        <v>4520.544</v>
      </c>
      <c r="M4293" s="39">
        <v>0</v>
      </c>
      <c r="N4293" s="43">
        <f t="shared" si="475"/>
        <v>0</v>
      </c>
      <c r="O4293" s="44" t="s">
        <v>33</v>
      </c>
      <c r="P4293" s="45" t="s">
        <v>30</v>
      </c>
    </row>
    <row r="4294" ht="22.5" customHeight="1" spans="1:16">
      <c r="A4294" s="46" t="s">
        <v>52</v>
      </c>
      <c r="B4294" s="47" t="s">
        <v>53</v>
      </c>
      <c r="C4294" s="48">
        <v>45719</v>
      </c>
      <c r="D4294" s="47" t="str">
        <f t="shared" si="469"/>
        <v>March</v>
      </c>
      <c r="E4294" s="47">
        <f t="shared" si="470"/>
        <v>2025</v>
      </c>
      <c r="F4294" s="49">
        <v>181</v>
      </c>
      <c r="G4294" s="50">
        <v>36.57</v>
      </c>
      <c r="H4294" s="51">
        <f t="shared" si="471"/>
        <v>6619.17</v>
      </c>
      <c r="I4294" s="52">
        <v>0.11</v>
      </c>
      <c r="J4294" s="31" t="str">
        <f t="shared" si="472"/>
        <v>High (11–15%)</v>
      </c>
      <c r="K4294" s="51">
        <f t="shared" si="473"/>
        <v>728.1087</v>
      </c>
      <c r="L4294" s="51">
        <f t="shared" si="474"/>
        <v>5891.0613</v>
      </c>
      <c r="M4294" s="49">
        <v>2</v>
      </c>
      <c r="N4294" s="53">
        <f t="shared" si="475"/>
        <v>0.0110497237569061</v>
      </c>
      <c r="O4294" s="54" t="s">
        <v>32</v>
      </c>
      <c r="P4294" s="55" t="s">
        <v>28</v>
      </c>
    </row>
    <row r="4295" ht="22.5" customHeight="1" spans="1:16">
      <c r="A4295" s="36" t="s">
        <v>64</v>
      </c>
      <c r="B4295" s="37" t="s">
        <v>65</v>
      </c>
      <c r="C4295" s="38">
        <v>45733</v>
      </c>
      <c r="D4295" s="37" t="str">
        <f t="shared" si="469"/>
        <v>March</v>
      </c>
      <c r="E4295" s="37">
        <f t="shared" si="470"/>
        <v>2025</v>
      </c>
      <c r="F4295" s="39">
        <v>163</v>
      </c>
      <c r="G4295" s="40">
        <v>25.02</v>
      </c>
      <c r="H4295" s="41">
        <f t="shared" si="471"/>
        <v>4078.26</v>
      </c>
      <c r="I4295" s="42">
        <v>0.04</v>
      </c>
      <c r="J4295" s="31" t="str">
        <f t="shared" si="472"/>
        <v>Low (1–5%)</v>
      </c>
      <c r="K4295" s="41">
        <f t="shared" si="473"/>
        <v>163.1304</v>
      </c>
      <c r="L4295" s="41">
        <f t="shared" si="474"/>
        <v>3915.1296</v>
      </c>
      <c r="M4295" s="39">
        <v>1</v>
      </c>
      <c r="N4295" s="43">
        <f t="shared" si="475"/>
        <v>0.00613496932515337</v>
      </c>
      <c r="O4295" s="44" t="s">
        <v>31</v>
      </c>
      <c r="P4295" s="45" t="s">
        <v>30</v>
      </c>
    </row>
    <row r="4296" ht="22.5" customHeight="1" spans="1:16">
      <c r="A4296" s="46" t="s">
        <v>59</v>
      </c>
      <c r="B4296" s="47" t="s">
        <v>60</v>
      </c>
      <c r="C4296" s="48">
        <v>45740</v>
      </c>
      <c r="D4296" s="47" t="str">
        <f t="shared" si="469"/>
        <v>March</v>
      </c>
      <c r="E4296" s="47">
        <f t="shared" si="470"/>
        <v>2025</v>
      </c>
      <c r="F4296" s="49">
        <v>150</v>
      </c>
      <c r="G4296" s="50">
        <v>13.36</v>
      </c>
      <c r="H4296" s="51">
        <f t="shared" si="471"/>
        <v>2004</v>
      </c>
      <c r="I4296" s="52">
        <v>0</v>
      </c>
      <c r="J4296" s="31" t="str">
        <f t="shared" si="472"/>
        <v>No Discount</v>
      </c>
      <c r="K4296" s="51">
        <f t="shared" si="473"/>
        <v>0</v>
      </c>
      <c r="L4296" s="51">
        <f t="shared" si="474"/>
        <v>2004</v>
      </c>
      <c r="M4296" s="49">
        <v>2</v>
      </c>
      <c r="N4296" s="53">
        <f t="shared" si="475"/>
        <v>0.0133333333333333</v>
      </c>
      <c r="O4296" s="54" t="s">
        <v>33</v>
      </c>
      <c r="P4296" s="55" t="s">
        <v>29</v>
      </c>
    </row>
    <row r="4297" ht="22.5" customHeight="1" spans="1:16">
      <c r="A4297" s="36" t="s">
        <v>63</v>
      </c>
      <c r="B4297" s="37" t="s">
        <v>57</v>
      </c>
      <c r="C4297" s="38">
        <v>43836</v>
      </c>
      <c r="D4297" s="37" t="str">
        <f t="shared" si="469"/>
        <v>January</v>
      </c>
      <c r="E4297" s="37">
        <f t="shared" si="470"/>
        <v>2020</v>
      </c>
      <c r="F4297" s="39">
        <v>134</v>
      </c>
      <c r="G4297" s="40">
        <v>20.76</v>
      </c>
      <c r="H4297" s="41">
        <f t="shared" si="471"/>
        <v>2781.84</v>
      </c>
      <c r="I4297" s="42">
        <v>0.08</v>
      </c>
      <c r="J4297" s="31" t="str">
        <f t="shared" si="472"/>
        <v>Moderate (6–10%)</v>
      </c>
      <c r="K4297" s="41">
        <f t="shared" si="473"/>
        <v>222.5472</v>
      </c>
      <c r="L4297" s="41">
        <f t="shared" si="474"/>
        <v>2559.2928</v>
      </c>
      <c r="M4297" s="39">
        <v>0</v>
      </c>
      <c r="N4297" s="43">
        <f t="shared" si="475"/>
        <v>0</v>
      </c>
      <c r="O4297" s="44" t="s">
        <v>31</v>
      </c>
      <c r="P4297" s="45" t="s">
        <v>29</v>
      </c>
    </row>
    <row r="4298" ht="22.5" customHeight="1" spans="1:16">
      <c r="A4298" s="46" t="s">
        <v>54</v>
      </c>
      <c r="B4298" s="47" t="s">
        <v>55</v>
      </c>
      <c r="C4298" s="48">
        <v>43871</v>
      </c>
      <c r="D4298" s="47" t="str">
        <f t="shared" si="469"/>
        <v>February</v>
      </c>
      <c r="E4298" s="47">
        <f t="shared" si="470"/>
        <v>2020</v>
      </c>
      <c r="F4298" s="49">
        <v>151</v>
      </c>
      <c r="G4298" s="50">
        <v>22.09</v>
      </c>
      <c r="H4298" s="51">
        <f t="shared" si="471"/>
        <v>3335.59</v>
      </c>
      <c r="I4298" s="52">
        <v>0.22</v>
      </c>
      <c r="J4298" s="31" t="str">
        <f t="shared" si="472"/>
        <v>Maximum (21–25%)</v>
      </c>
      <c r="K4298" s="51">
        <f t="shared" si="473"/>
        <v>733.8298</v>
      </c>
      <c r="L4298" s="51">
        <f t="shared" si="474"/>
        <v>2601.7602</v>
      </c>
      <c r="M4298" s="49">
        <v>1</v>
      </c>
      <c r="N4298" s="53">
        <f t="shared" si="475"/>
        <v>0.00662251655629139</v>
      </c>
      <c r="O4298" s="54" t="s">
        <v>33</v>
      </c>
      <c r="P4298" s="55" t="s">
        <v>29</v>
      </c>
    </row>
    <row r="4299" ht="22.5" customHeight="1" spans="1:16">
      <c r="A4299" s="36" t="s">
        <v>9</v>
      </c>
      <c r="B4299" s="37" t="s">
        <v>62</v>
      </c>
      <c r="C4299" s="38">
        <v>43878</v>
      </c>
      <c r="D4299" s="37" t="str">
        <f t="shared" si="469"/>
        <v>February</v>
      </c>
      <c r="E4299" s="37">
        <f t="shared" si="470"/>
        <v>2020</v>
      </c>
      <c r="F4299" s="39">
        <v>139</v>
      </c>
      <c r="G4299" s="40">
        <v>10.28</v>
      </c>
      <c r="H4299" s="41">
        <f t="shared" si="471"/>
        <v>1428.92</v>
      </c>
      <c r="I4299" s="42">
        <v>0.09</v>
      </c>
      <c r="J4299" s="31" t="str">
        <f t="shared" si="472"/>
        <v>Moderate (6–10%)</v>
      </c>
      <c r="K4299" s="41">
        <f t="shared" si="473"/>
        <v>128.6028</v>
      </c>
      <c r="L4299" s="41">
        <f t="shared" si="474"/>
        <v>1300.3172</v>
      </c>
      <c r="M4299" s="39">
        <v>0</v>
      </c>
      <c r="N4299" s="43">
        <f t="shared" si="475"/>
        <v>0</v>
      </c>
      <c r="O4299" s="44" t="s">
        <v>33</v>
      </c>
      <c r="P4299" s="45" t="s">
        <v>30</v>
      </c>
    </row>
    <row r="4300" ht="22.5" customHeight="1" spans="1:16">
      <c r="A4300" s="46" t="s">
        <v>50</v>
      </c>
      <c r="B4300" s="47" t="s">
        <v>51</v>
      </c>
      <c r="C4300" s="48">
        <v>43906</v>
      </c>
      <c r="D4300" s="47" t="str">
        <f t="shared" si="469"/>
        <v>March</v>
      </c>
      <c r="E4300" s="47">
        <f t="shared" si="470"/>
        <v>2020</v>
      </c>
      <c r="F4300" s="49">
        <v>158</v>
      </c>
      <c r="G4300" s="50">
        <v>51.97</v>
      </c>
      <c r="H4300" s="51">
        <f t="shared" si="471"/>
        <v>8211.26</v>
      </c>
      <c r="I4300" s="52">
        <v>0.03</v>
      </c>
      <c r="J4300" s="31" t="str">
        <f t="shared" si="472"/>
        <v>Low (1–5%)</v>
      </c>
      <c r="K4300" s="51">
        <f t="shared" si="473"/>
        <v>246.3378</v>
      </c>
      <c r="L4300" s="51">
        <f t="shared" si="474"/>
        <v>7964.9222</v>
      </c>
      <c r="M4300" s="49">
        <v>1</v>
      </c>
      <c r="N4300" s="53">
        <f t="shared" si="475"/>
        <v>0.00632911392405063</v>
      </c>
      <c r="O4300" s="54" t="s">
        <v>31</v>
      </c>
      <c r="P4300" s="55" t="s">
        <v>28</v>
      </c>
    </row>
    <row r="4301" ht="22.5" customHeight="1" spans="1:16">
      <c r="A4301" s="36" t="s">
        <v>63</v>
      </c>
      <c r="B4301" s="37" t="s">
        <v>57</v>
      </c>
      <c r="C4301" s="38">
        <v>43913</v>
      </c>
      <c r="D4301" s="37" t="str">
        <f t="shared" si="469"/>
        <v>March</v>
      </c>
      <c r="E4301" s="37">
        <f t="shared" si="470"/>
        <v>2020</v>
      </c>
      <c r="F4301" s="39">
        <v>162</v>
      </c>
      <c r="G4301" s="40">
        <v>23.28</v>
      </c>
      <c r="H4301" s="41">
        <f t="shared" si="471"/>
        <v>3771.36</v>
      </c>
      <c r="I4301" s="42">
        <v>0.14</v>
      </c>
      <c r="J4301" s="31" t="str">
        <f t="shared" si="472"/>
        <v>High (11–15%)</v>
      </c>
      <c r="K4301" s="41">
        <f t="shared" si="473"/>
        <v>527.9904</v>
      </c>
      <c r="L4301" s="41">
        <f t="shared" si="474"/>
        <v>3243.3696</v>
      </c>
      <c r="M4301" s="39">
        <v>1</v>
      </c>
      <c r="N4301" s="43">
        <f t="shared" si="475"/>
        <v>0.00617283950617284</v>
      </c>
      <c r="O4301" s="44" t="s">
        <v>32</v>
      </c>
      <c r="P4301" s="45" t="s">
        <v>28</v>
      </c>
    </row>
    <row r="4302" ht="22.5" customHeight="1" spans="1:16">
      <c r="A4302" s="46" t="s">
        <v>56</v>
      </c>
      <c r="B4302" s="47" t="s">
        <v>57</v>
      </c>
      <c r="C4302" s="48">
        <v>43927</v>
      </c>
      <c r="D4302" s="47" t="str">
        <f t="shared" si="469"/>
        <v>April</v>
      </c>
      <c r="E4302" s="47">
        <f t="shared" si="470"/>
        <v>2020</v>
      </c>
      <c r="F4302" s="49">
        <v>143</v>
      </c>
      <c r="G4302" s="50">
        <v>21.52</v>
      </c>
      <c r="H4302" s="51">
        <f t="shared" si="471"/>
        <v>3077.36</v>
      </c>
      <c r="I4302" s="52">
        <v>0.24</v>
      </c>
      <c r="J4302" s="31" t="str">
        <f t="shared" si="472"/>
        <v>Maximum (21–25%)</v>
      </c>
      <c r="K4302" s="51">
        <f t="shared" si="473"/>
        <v>738.5664</v>
      </c>
      <c r="L4302" s="51">
        <f t="shared" si="474"/>
        <v>2338.7936</v>
      </c>
      <c r="M4302" s="49">
        <v>2</v>
      </c>
      <c r="N4302" s="53">
        <f t="shared" si="475"/>
        <v>0.013986013986014</v>
      </c>
      <c r="O4302" s="54" t="s">
        <v>33</v>
      </c>
      <c r="P4302" s="55" t="s">
        <v>29</v>
      </c>
    </row>
    <row r="4303" ht="22.5" customHeight="1" spans="1:16">
      <c r="A4303" s="36" t="s">
        <v>46</v>
      </c>
      <c r="B4303" s="37" t="s">
        <v>47</v>
      </c>
      <c r="C4303" s="38">
        <v>43948</v>
      </c>
      <c r="D4303" s="37" t="str">
        <f t="shared" si="469"/>
        <v>April</v>
      </c>
      <c r="E4303" s="37">
        <f t="shared" si="470"/>
        <v>2020</v>
      </c>
      <c r="F4303" s="39">
        <v>138</v>
      </c>
      <c r="G4303" s="40">
        <v>46.94</v>
      </c>
      <c r="H4303" s="41">
        <f t="shared" si="471"/>
        <v>6477.72</v>
      </c>
      <c r="I4303" s="42">
        <v>0.13</v>
      </c>
      <c r="J4303" s="31" t="str">
        <f t="shared" si="472"/>
        <v>High (11–15%)</v>
      </c>
      <c r="K4303" s="41">
        <f t="shared" si="473"/>
        <v>842.1036</v>
      </c>
      <c r="L4303" s="41">
        <f t="shared" si="474"/>
        <v>5635.6164</v>
      </c>
      <c r="M4303" s="39">
        <v>0</v>
      </c>
      <c r="N4303" s="43">
        <f t="shared" si="475"/>
        <v>0</v>
      </c>
      <c r="O4303" s="44" t="s">
        <v>32</v>
      </c>
      <c r="P4303" s="45" t="s">
        <v>30</v>
      </c>
    </row>
    <row r="4304" ht="22.5" customHeight="1" spans="1:16">
      <c r="A4304" s="46" t="s">
        <v>50</v>
      </c>
      <c r="B4304" s="47" t="s">
        <v>51</v>
      </c>
      <c r="C4304" s="48">
        <v>43955</v>
      </c>
      <c r="D4304" s="47" t="str">
        <f t="shared" si="469"/>
        <v>May</v>
      </c>
      <c r="E4304" s="47">
        <f t="shared" si="470"/>
        <v>2020</v>
      </c>
      <c r="F4304" s="49">
        <v>140</v>
      </c>
      <c r="G4304" s="50">
        <v>18.26</v>
      </c>
      <c r="H4304" s="51">
        <f t="shared" si="471"/>
        <v>2556.4</v>
      </c>
      <c r="I4304" s="52">
        <v>0.11</v>
      </c>
      <c r="J4304" s="31" t="str">
        <f t="shared" si="472"/>
        <v>High (11–15%)</v>
      </c>
      <c r="K4304" s="51">
        <f t="shared" si="473"/>
        <v>281.204</v>
      </c>
      <c r="L4304" s="51">
        <f t="shared" si="474"/>
        <v>2275.196</v>
      </c>
      <c r="M4304" s="49">
        <v>2</v>
      </c>
      <c r="N4304" s="53">
        <f t="shared" si="475"/>
        <v>0.0142857142857143</v>
      </c>
      <c r="O4304" s="54" t="s">
        <v>32</v>
      </c>
      <c r="P4304" s="55" t="s">
        <v>28</v>
      </c>
    </row>
    <row r="4305" ht="22.5" customHeight="1" spans="1:16">
      <c r="A4305" s="36" t="s">
        <v>61</v>
      </c>
      <c r="B4305" s="37" t="s">
        <v>62</v>
      </c>
      <c r="C4305" s="38">
        <v>43997</v>
      </c>
      <c r="D4305" s="37" t="str">
        <f t="shared" si="469"/>
        <v>June</v>
      </c>
      <c r="E4305" s="37">
        <f t="shared" si="470"/>
        <v>2020</v>
      </c>
      <c r="F4305" s="39">
        <v>142</v>
      </c>
      <c r="G4305" s="40">
        <v>58.17</v>
      </c>
      <c r="H4305" s="41">
        <f t="shared" si="471"/>
        <v>8260.14</v>
      </c>
      <c r="I4305" s="42">
        <v>0.12</v>
      </c>
      <c r="J4305" s="31" t="str">
        <f t="shared" si="472"/>
        <v>High (11–15%)</v>
      </c>
      <c r="K4305" s="41">
        <f t="shared" si="473"/>
        <v>991.2168</v>
      </c>
      <c r="L4305" s="41">
        <f t="shared" si="474"/>
        <v>7268.9232</v>
      </c>
      <c r="M4305" s="39">
        <v>2</v>
      </c>
      <c r="N4305" s="43">
        <f t="shared" si="475"/>
        <v>0.0140845070422535</v>
      </c>
      <c r="O4305" s="44" t="s">
        <v>32</v>
      </c>
      <c r="P4305" s="45" t="s">
        <v>30</v>
      </c>
    </row>
    <row r="4306" ht="22.5" customHeight="1" spans="1:16">
      <c r="A4306" s="46" t="s">
        <v>6</v>
      </c>
      <c r="B4306" s="47" t="s">
        <v>51</v>
      </c>
      <c r="C4306" s="48">
        <v>44018</v>
      </c>
      <c r="D4306" s="47" t="str">
        <f t="shared" si="469"/>
        <v>July</v>
      </c>
      <c r="E4306" s="47">
        <f t="shared" si="470"/>
        <v>2020</v>
      </c>
      <c r="F4306" s="49">
        <v>129</v>
      </c>
      <c r="G4306" s="50">
        <v>15.01</v>
      </c>
      <c r="H4306" s="51">
        <f t="shared" si="471"/>
        <v>1936.29</v>
      </c>
      <c r="I4306" s="52">
        <v>0.25</v>
      </c>
      <c r="J4306" s="31" t="str">
        <f t="shared" si="472"/>
        <v>Maximum (21–25%)</v>
      </c>
      <c r="K4306" s="51">
        <f t="shared" si="473"/>
        <v>484.0725</v>
      </c>
      <c r="L4306" s="51">
        <f t="shared" si="474"/>
        <v>1452.2175</v>
      </c>
      <c r="M4306" s="49">
        <v>2</v>
      </c>
      <c r="N4306" s="53">
        <f t="shared" si="475"/>
        <v>0.0155038759689922</v>
      </c>
      <c r="O4306" s="54" t="s">
        <v>32</v>
      </c>
      <c r="P4306" s="55" t="s">
        <v>28</v>
      </c>
    </row>
    <row r="4307" ht="22.5" customHeight="1" spans="1:16">
      <c r="A4307" s="36" t="s">
        <v>61</v>
      </c>
      <c r="B4307" s="37" t="s">
        <v>62</v>
      </c>
      <c r="C4307" s="38">
        <v>44018</v>
      </c>
      <c r="D4307" s="37" t="str">
        <f t="shared" si="469"/>
        <v>July</v>
      </c>
      <c r="E4307" s="37">
        <f t="shared" si="470"/>
        <v>2020</v>
      </c>
      <c r="F4307" s="39">
        <v>146</v>
      </c>
      <c r="G4307" s="40">
        <v>39.16</v>
      </c>
      <c r="H4307" s="41">
        <f t="shared" si="471"/>
        <v>5717.36</v>
      </c>
      <c r="I4307" s="42">
        <v>0.11</v>
      </c>
      <c r="J4307" s="31" t="str">
        <f t="shared" si="472"/>
        <v>High (11–15%)</v>
      </c>
      <c r="K4307" s="41">
        <f t="shared" si="473"/>
        <v>628.9096</v>
      </c>
      <c r="L4307" s="41">
        <f t="shared" si="474"/>
        <v>5088.4504</v>
      </c>
      <c r="M4307" s="39">
        <v>2</v>
      </c>
      <c r="N4307" s="43">
        <f t="shared" si="475"/>
        <v>0.0136986301369863</v>
      </c>
      <c r="O4307" s="44" t="s">
        <v>31</v>
      </c>
      <c r="P4307" s="45" t="s">
        <v>30</v>
      </c>
    </row>
    <row r="4308" ht="22.5" customHeight="1" spans="1:16">
      <c r="A4308" s="46" t="s">
        <v>48</v>
      </c>
      <c r="B4308" s="47" t="s">
        <v>49</v>
      </c>
      <c r="C4308" s="48">
        <v>44081</v>
      </c>
      <c r="D4308" s="47" t="str">
        <f t="shared" si="469"/>
        <v>September</v>
      </c>
      <c r="E4308" s="47">
        <f t="shared" si="470"/>
        <v>2020</v>
      </c>
      <c r="F4308" s="49">
        <v>163</v>
      </c>
      <c r="G4308" s="50">
        <v>51.38</v>
      </c>
      <c r="H4308" s="51">
        <f t="shared" si="471"/>
        <v>8374.94</v>
      </c>
      <c r="I4308" s="52">
        <v>0.15</v>
      </c>
      <c r="J4308" s="31" t="str">
        <f t="shared" si="472"/>
        <v>High (11–15%)</v>
      </c>
      <c r="K4308" s="51">
        <f t="shared" si="473"/>
        <v>1256.241</v>
      </c>
      <c r="L4308" s="51">
        <f t="shared" si="474"/>
        <v>7118.699</v>
      </c>
      <c r="M4308" s="49">
        <v>1</v>
      </c>
      <c r="N4308" s="53">
        <f t="shared" si="475"/>
        <v>0.00613496932515337</v>
      </c>
      <c r="O4308" s="54" t="s">
        <v>31</v>
      </c>
      <c r="P4308" s="55" t="s">
        <v>30</v>
      </c>
    </row>
    <row r="4309" ht="22.5" customHeight="1" spans="1:16">
      <c r="A4309" s="36" t="s">
        <v>7</v>
      </c>
      <c r="B4309" s="37" t="s">
        <v>47</v>
      </c>
      <c r="C4309" s="38">
        <v>44130</v>
      </c>
      <c r="D4309" s="37" t="str">
        <f t="shared" si="469"/>
        <v>October</v>
      </c>
      <c r="E4309" s="37">
        <f t="shared" si="470"/>
        <v>2020</v>
      </c>
      <c r="F4309" s="39">
        <v>144</v>
      </c>
      <c r="G4309" s="40">
        <v>55.48</v>
      </c>
      <c r="H4309" s="41">
        <f t="shared" si="471"/>
        <v>7989.12</v>
      </c>
      <c r="I4309" s="42">
        <v>0.17</v>
      </c>
      <c r="J4309" s="31" t="str">
        <f t="shared" si="472"/>
        <v>Very High (16–20%)</v>
      </c>
      <c r="K4309" s="41">
        <f t="shared" si="473"/>
        <v>1358.1504</v>
      </c>
      <c r="L4309" s="41">
        <f t="shared" si="474"/>
        <v>6630.9696</v>
      </c>
      <c r="M4309" s="39">
        <v>2</v>
      </c>
      <c r="N4309" s="43">
        <f t="shared" si="475"/>
        <v>0.0138888888888889</v>
      </c>
      <c r="O4309" s="44" t="s">
        <v>33</v>
      </c>
      <c r="P4309" s="45" t="s">
        <v>30</v>
      </c>
    </row>
    <row r="4310" ht="22.5" customHeight="1" spans="1:16">
      <c r="A4310" s="46" t="s">
        <v>48</v>
      </c>
      <c r="B4310" s="47" t="s">
        <v>49</v>
      </c>
      <c r="C4310" s="48">
        <v>44165</v>
      </c>
      <c r="D4310" s="47" t="str">
        <f t="shared" si="469"/>
        <v>November</v>
      </c>
      <c r="E4310" s="47">
        <f t="shared" si="470"/>
        <v>2020</v>
      </c>
      <c r="F4310" s="49">
        <v>147</v>
      </c>
      <c r="G4310" s="50">
        <v>15.37</v>
      </c>
      <c r="H4310" s="51">
        <f t="shared" si="471"/>
        <v>2259.39</v>
      </c>
      <c r="I4310" s="52">
        <v>0.25</v>
      </c>
      <c r="J4310" s="31" t="str">
        <f t="shared" si="472"/>
        <v>Maximum (21–25%)</v>
      </c>
      <c r="K4310" s="51">
        <f t="shared" si="473"/>
        <v>564.8475</v>
      </c>
      <c r="L4310" s="51">
        <f t="shared" si="474"/>
        <v>1694.5425</v>
      </c>
      <c r="M4310" s="49">
        <v>3</v>
      </c>
      <c r="N4310" s="53">
        <f t="shared" si="475"/>
        <v>0.0204081632653061</v>
      </c>
      <c r="O4310" s="54" t="s">
        <v>31</v>
      </c>
      <c r="P4310" s="55" t="s">
        <v>30</v>
      </c>
    </row>
    <row r="4311" ht="22.5" customHeight="1" spans="1:16">
      <c r="A4311" s="36" t="s">
        <v>50</v>
      </c>
      <c r="B4311" s="37" t="s">
        <v>51</v>
      </c>
      <c r="C4311" s="38">
        <v>44172</v>
      </c>
      <c r="D4311" s="37" t="str">
        <f t="shared" si="469"/>
        <v>December</v>
      </c>
      <c r="E4311" s="37">
        <f t="shared" si="470"/>
        <v>2020</v>
      </c>
      <c r="F4311" s="39">
        <v>147</v>
      </c>
      <c r="G4311" s="40">
        <v>17.19</v>
      </c>
      <c r="H4311" s="41">
        <f t="shared" si="471"/>
        <v>2526.93</v>
      </c>
      <c r="I4311" s="42">
        <v>0.18</v>
      </c>
      <c r="J4311" s="31" t="str">
        <f t="shared" si="472"/>
        <v>Very High (16–20%)</v>
      </c>
      <c r="K4311" s="41">
        <f t="shared" si="473"/>
        <v>454.8474</v>
      </c>
      <c r="L4311" s="41">
        <f t="shared" si="474"/>
        <v>2072.0826</v>
      </c>
      <c r="M4311" s="39">
        <v>0</v>
      </c>
      <c r="N4311" s="43">
        <f t="shared" si="475"/>
        <v>0</v>
      </c>
      <c r="O4311" s="44" t="s">
        <v>31</v>
      </c>
      <c r="P4311" s="45" t="s">
        <v>29</v>
      </c>
    </row>
    <row r="4312" ht="22.5" customHeight="1" spans="1:16">
      <c r="A4312" s="46" t="s">
        <v>63</v>
      </c>
      <c r="B4312" s="47" t="s">
        <v>57</v>
      </c>
      <c r="C4312" s="48">
        <v>44172</v>
      </c>
      <c r="D4312" s="47" t="str">
        <f t="shared" si="469"/>
        <v>December</v>
      </c>
      <c r="E4312" s="47">
        <f t="shared" si="470"/>
        <v>2020</v>
      </c>
      <c r="F4312" s="49">
        <v>153</v>
      </c>
      <c r="G4312" s="50">
        <v>35.9</v>
      </c>
      <c r="H4312" s="51">
        <f t="shared" si="471"/>
        <v>5492.7</v>
      </c>
      <c r="I4312" s="52">
        <v>0.03</v>
      </c>
      <c r="J4312" s="31" t="str">
        <f t="shared" si="472"/>
        <v>Low (1–5%)</v>
      </c>
      <c r="K4312" s="51">
        <f t="shared" si="473"/>
        <v>164.781</v>
      </c>
      <c r="L4312" s="51">
        <f t="shared" si="474"/>
        <v>5327.919</v>
      </c>
      <c r="M4312" s="49">
        <v>1</v>
      </c>
      <c r="N4312" s="53">
        <f t="shared" si="475"/>
        <v>0.0065359477124183</v>
      </c>
      <c r="O4312" s="54" t="s">
        <v>32</v>
      </c>
      <c r="P4312" s="55" t="s">
        <v>30</v>
      </c>
    </row>
    <row r="4313" ht="22.5" customHeight="1" spans="1:16">
      <c r="A4313" s="36" t="s">
        <v>63</v>
      </c>
      <c r="B4313" s="37" t="s">
        <v>57</v>
      </c>
      <c r="C4313" s="38">
        <v>44179</v>
      </c>
      <c r="D4313" s="37" t="str">
        <f t="shared" si="469"/>
        <v>December</v>
      </c>
      <c r="E4313" s="37">
        <f t="shared" si="470"/>
        <v>2020</v>
      </c>
      <c r="F4313" s="39">
        <v>142</v>
      </c>
      <c r="G4313" s="40">
        <v>21.72</v>
      </c>
      <c r="H4313" s="41">
        <f t="shared" si="471"/>
        <v>3084.24</v>
      </c>
      <c r="I4313" s="42">
        <v>0.1</v>
      </c>
      <c r="J4313" s="31" t="str">
        <f t="shared" si="472"/>
        <v>Moderate (6–10%)</v>
      </c>
      <c r="K4313" s="41">
        <f t="shared" si="473"/>
        <v>308.424</v>
      </c>
      <c r="L4313" s="41">
        <f t="shared" si="474"/>
        <v>2775.816</v>
      </c>
      <c r="M4313" s="39">
        <v>3</v>
      </c>
      <c r="N4313" s="43">
        <f t="shared" si="475"/>
        <v>0.0211267605633803</v>
      </c>
      <c r="O4313" s="44" t="s">
        <v>32</v>
      </c>
      <c r="P4313" s="45" t="s">
        <v>28</v>
      </c>
    </row>
    <row r="4314" ht="22.5" customHeight="1" spans="1:16">
      <c r="A4314" s="46" t="s">
        <v>52</v>
      </c>
      <c r="B4314" s="47" t="s">
        <v>53</v>
      </c>
      <c r="C4314" s="48">
        <v>44179</v>
      </c>
      <c r="D4314" s="47" t="str">
        <f t="shared" si="469"/>
        <v>December</v>
      </c>
      <c r="E4314" s="47">
        <f t="shared" si="470"/>
        <v>2020</v>
      </c>
      <c r="F4314" s="49">
        <v>185</v>
      </c>
      <c r="G4314" s="50">
        <v>26.93</v>
      </c>
      <c r="H4314" s="51">
        <f t="shared" si="471"/>
        <v>4982.05</v>
      </c>
      <c r="I4314" s="52">
        <v>0.07</v>
      </c>
      <c r="J4314" s="31" t="str">
        <f t="shared" si="472"/>
        <v>Moderate (6–10%)</v>
      </c>
      <c r="K4314" s="51">
        <f t="shared" si="473"/>
        <v>348.7435</v>
      </c>
      <c r="L4314" s="51">
        <f t="shared" si="474"/>
        <v>4633.3065</v>
      </c>
      <c r="M4314" s="49">
        <v>2</v>
      </c>
      <c r="N4314" s="53">
        <f t="shared" si="475"/>
        <v>0.0108108108108108</v>
      </c>
      <c r="O4314" s="54" t="s">
        <v>33</v>
      </c>
      <c r="P4314" s="55" t="s">
        <v>29</v>
      </c>
    </row>
    <row r="4315" ht="22.5" customHeight="1" spans="1:16">
      <c r="A4315" s="36" t="s">
        <v>48</v>
      </c>
      <c r="B4315" s="37" t="s">
        <v>49</v>
      </c>
      <c r="C4315" s="38">
        <v>44193</v>
      </c>
      <c r="D4315" s="37" t="str">
        <f t="shared" si="469"/>
        <v>December</v>
      </c>
      <c r="E4315" s="37">
        <f t="shared" si="470"/>
        <v>2020</v>
      </c>
      <c r="F4315" s="39">
        <v>156</v>
      </c>
      <c r="G4315" s="40">
        <v>15.68</v>
      </c>
      <c r="H4315" s="41">
        <f t="shared" si="471"/>
        <v>2446.08</v>
      </c>
      <c r="I4315" s="42">
        <v>0.17</v>
      </c>
      <c r="J4315" s="31" t="str">
        <f t="shared" si="472"/>
        <v>Very High (16–20%)</v>
      </c>
      <c r="K4315" s="41">
        <f t="shared" si="473"/>
        <v>415.8336</v>
      </c>
      <c r="L4315" s="41">
        <f t="shared" si="474"/>
        <v>2030.2464</v>
      </c>
      <c r="M4315" s="39">
        <v>7</v>
      </c>
      <c r="N4315" s="43">
        <f t="shared" si="475"/>
        <v>0.0448717948717949</v>
      </c>
      <c r="O4315" s="44" t="s">
        <v>32</v>
      </c>
      <c r="P4315" s="45" t="s">
        <v>30</v>
      </c>
    </row>
    <row r="4316" ht="22.5" customHeight="1" spans="1:16">
      <c r="A4316" s="46" t="s">
        <v>46</v>
      </c>
      <c r="B4316" s="47" t="s">
        <v>47</v>
      </c>
      <c r="C4316" s="48">
        <v>44207</v>
      </c>
      <c r="D4316" s="47" t="str">
        <f t="shared" si="469"/>
        <v>January</v>
      </c>
      <c r="E4316" s="47">
        <f t="shared" si="470"/>
        <v>2021</v>
      </c>
      <c r="F4316" s="49">
        <v>149</v>
      </c>
      <c r="G4316" s="50">
        <v>26.87</v>
      </c>
      <c r="H4316" s="51">
        <f t="shared" si="471"/>
        <v>4003.63</v>
      </c>
      <c r="I4316" s="52">
        <v>0.01</v>
      </c>
      <c r="J4316" s="31" t="str">
        <f t="shared" si="472"/>
        <v>Low (1–5%)</v>
      </c>
      <c r="K4316" s="51">
        <f t="shared" si="473"/>
        <v>40.0363000000002</v>
      </c>
      <c r="L4316" s="51">
        <f t="shared" si="474"/>
        <v>3963.5937</v>
      </c>
      <c r="M4316" s="49">
        <v>1</v>
      </c>
      <c r="N4316" s="53">
        <f t="shared" si="475"/>
        <v>0.00671140939597315</v>
      </c>
      <c r="O4316" s="54" t="s">
        <v>31</v>
      </c>
      <c r="P4316" s="55" t="s">
        <v>29</v>
      </c>
    </row>
    <row r="4317" ht="22.5" customHeight="1" spans="1:16">
      <c r="A4317" s="36" t="s">
        <v>6</v>
      </c>
      <c r="B4317" s="37" t="s">
        <v>51</v>
      </c>
      <c r="C4317" s="38">
        <v>44249</v>
      </c>
      <c r="D4317" s="37" t="str">
        <f t="shared" si="469"/>
        <v>February</v>
      </c>
      <c r="E4317" s="37">
        <f t="shared" si="470"/>
        <v>2021</v>
      </c>
      <c r="F4317" s="39">
        <v>136</v>
      </c>
      <c r="G4317" s="40">
        <v>57.19</v>
      </c>
      <c r="H4317" s="41">
        <f t="shared" si="471"/>
        <v>7777.84</v>
      </c>
      <c r="I4317" s="42">
        <v>0.13</v>
      </c>
      <c r="J4317" s="31" t="str">
        <f t="shared" si="472"/>
        <v>High (11–15%)</v>
      </c>
      <c r="K4317" s="41">
        <f t="shared" si="473"/>
        <v>1011.1192</v>
      </c>
      <c r="L4317" s="41">
        <f t="shared" si="474"/>
        <v>6766.7208</v>
      </c>
      <c r="M4317" s="39">
        <v>0</v>
      </c>
      <c r="N4317" s="43">
        <f t="shared" si="475"/>
        <v>0</v>
      </c>
      <c r="O4317" s="44" t="s">
        <v>31</v>
      </c>
      <c r="P4317" s="45" t="s">
        <v>30</v>
      </c>
    </row>
    <row r="4318" ht="22.5" customHeight="1" spans="1:16">
      <c r="A4318" s="46" t="s">
        <v>61</v>
      </c>
      <c r="B4318" s="47" t="s">
        <v>62</v>
      </c>
      <c r="C4318" s="48">
        <v>44249</v>
      </c>
      <c r="D4318" s="47" t="str">
        <f t="shared" si="469"/>
        <v>February</v>
      </c>
      <c r="E4318" s="47">
        <f t="shared" si="470"/>
        <v>2021</v>
      </c>
      <c r="F4318" s="49">
        <v>152</v>
      </c>
      <c r="G4318" s="50">
        <v>14.32</v>
      </c>
      <c r="H4318" s="51">
        <f t="shared" si="471"/>
        <v>2176.64</v>
      </c>
      <c r="I4318" s="52">
        <v>0.19</v>
      </c>
      <c r="J4318" s="31" t="str">
        <f t="shared" si="472"/>
        <v>Very High (16–20%)</v>
      </c>
      <c r="K4318" s="51">
        <f t="shared" si="473"/>
        <v>413.5616</v>
      </c>
      <c r="L4318" s="51">
        <f t="shared" si="474"/>
        <v>1763.0784</v>
      </c>
      <c r="M4318" s="49">
        <v>1</v>
      </c>
      <c r="N4318" s="53">
        <f t="shared" si="475"/>
        <v>0.00657894736842105</v>
      </c>
      <c r="O4318" s="54" t="s">
        <v>31</v>
      </c>
      <c r="P4318" s="55" t="s">
        <v>28</v>
      </c>
    </row>
    <row r="4319" ht="22.5" customHeight="1" spans="1:16">
      <c r="A4319" s="36" t="s">
        <v>64</v>
      </c>
      <c r="B4319" s="37" t="s">
        <v>65</v>
      </c>
      <c r="C4319" s="38">
        <v>44256</v>
      </c>
      <c r="D4319" s="37" t="str">
        <f t="shared" si="469"/>
        <v>March</v>
      </c>
      <c r="E4319" s="37">
        <f t="shared" si="470"/>
        <v>2021</v>
      </c>
      <c r="F4319" s="39">
        <v>173</v>
      </c>
      <c r="G4319" s="40">
        <v>49.06</v>
      </c>
      <c r="H4319" s="41">
        <f t="shared" si="471"/>
        <v>8487.38</v>
      </c>
      <c r="I4319" s="42">
        <v>0.16</v>
      </c>
      <c r="J4319" s="31" t="str">
        <f t="shared" si="472"/>
        <v>Very High (16–20%)</v>
      </c>
      <c r="K4319" s="41">
        <f t="shared" si="473"/>
        <v>1357.9808</v>
      </c>
      <c r="L4319" s="41">
        <f t="shared" si="474"/>
        <v>7129.3992</v>
      </c>
      <c r="M4319" s="39">
        <v>1</v>
      </c>
      <c r="N4319" s="43">
        <f t="shared" si="475"/>
        <v>0.00578034682080925</v>
      </c>
      <c r="O4319" s="44" t="s">
        <v>32</v>
      </c>
      <c r="P4319" s="45" t="s">
        <v>30</v>
      </c>
    </row>
    <row r="4320" ht="22.5" customHeight="1" spans="1:16">
      <c r="A4320" s="46" t="s">
        <v>50</v>
      </c>
      <c r="B4320" s="47" t="s">
        <v>51</v>
      </c>
      <c r="C4320" s="48">
        <v>44263</v>
      </c>
      <c r="D4320" s="47" t="str">
        <f t="shared" si="469"/>
        <v>March</v>
      </c>
      <c r="E4320" s="47">
        <f t="shared" si="470"/>
        <v>2021</v>
      </c>
      <c r="F4320" s="49">
        <v>159</v>
      </c>
      <c r="G4320" s="50">
        <v>32.34</v>
      </c>
      <c r="H4320" s="51">
        <f t="shared" si="471"/>
        <v>5142.06</v>
      </c>
      <c r="I4320" s="52">
        <v>0.04</v>
      </c>
      <c r="J4320" s="31" t="str">
        <f t="shared" si="472"/>
        <v>Low (1–5%)</v>
      </c>
      <c r="K4320" s="51">
        <f t="shared" si="473"/>
        <v>205.682400000001</v>
      </c>
      <c r="L4320" s="51">
        <f t="shared" si="474"/>
        <v>4936.3776</v>
      </c>
      <c r="M4320" s="49">
        <v>3</v>
      </c>
      <c r="N4320" s="53">
        <f t="shared" si="475"/>
        <v>0.0188679245283019</v>
      </c>
      <c r="O4320" s="54" t="s">
        <v>33</v>
      </c>
      <c r="P4320" s="55" t="s">
        <v>29</v>
      </c>
    </row>
    <row r="4321" ht="22.5" customHeight="1" spans="1:16">
      <c r="A4321" s="36" t="s">
        <v>64</v>
      </c>
      <c r="B4321" s="37" t="s">
        <v>65</v>
      </c>
      <c r="C4321" s="38">
        <v>44277</v>
      </c>
      <c r="D4321" s="37" t="str">
        <f t="shared" si="469"/>
        <v>March</v>
      </c>
      <c r="E4321" s="37">
        <f t="shared" si="470"/>
        <v>2021</v>
      </c>
      <c r="F4321" s="39">
        <v>120</v>
      </c>
      <c r="G4321" s="40">
        <v>54.49</v>
      </c>
      <c r="H4321" s="41">
        <f t="shared" si="471"/>
        <v>6538.8</v>
      </c>
      <c r="I4321" s="42">
        <v>0.02</v>
      </c>
      <c r="J4321" s="31" t="str">
        <f t="shared" si="472"/>
        <v>Low (1–5%)</v>
      </c>
      <c r="K4321" s="41">
        <f t="shared" si="473"/>
        <v>130.776</v>
      </c>
      <c r="L4321" s="41">
        <f t="shared" si="474"/>
        <v>6408.024</v>
      </c>
      <c r="M4321" s="39">
        <v>0</v>
      </c>
      <c r="N4321" s="43">
        <f t="shared" si="475"/>
        <v>0</v>
      </c>
      <c r="O4321" s="44" t="s">
        <v>32</v>
      </c>
      <c r="P4321" s="45" t="s">
        <v>30</v>
      </c>
    </row>
    <row r="4322" ht="22.5" customHeight="1" spans="1:16">
      <c r="A4322" s="46" t="s">
        <v>54</v>
      </c>
      <c r="B4322" s="47" t="s">
        <v>55</v>
      </c>
      <c r="C4322" s="48">
        <v>44312</v>
      </c>
      <c r="D4322" s="47" t="str">
        <f t="shared" si="469"/>
        <v>April</v>
      </c>
      <c r="E4322" s="47">
        <f t="shared" si="470"/>
        <v>2021</v>
      </c>
      <c r="F4322" s="49">
        <v>151</v>
      </c>
      <c r="G4322" s="50">
        <v>47.32</v>
      </c>
      <c r="H4322" s="51">
        <f t="shared" si="471"/>
        <v>7145.32</v>
      </c>
      <c r="I4322" s="52">
        <v>0.1</v>
      </c>
      <c r="J4322" s="31" t="str">
        <f t="shared" si="472"/>
        <v>Moderate (6–10%)</v>
      </c>
      <c r="K4322" s="51">
        <f t="shared" si="473"/>
        <v>714.532</v>
      </c>
      <c r="L4322" s="51">
        <f t="shared" si="474"/>
        <v>6430.788</v>
      </c>
      <c r="M4322" s="49">
        <v>0</v>
      </c>
      <c r="N4322" s="53">
        <f t="shared" si="475"/>
        <v>0</v>
      </c>
      <c r="O4322" s="54" t="s">
        <v>32</v>
      </c>
      <c r="P4322" s="55" t="s">
        <v>28</v>
      </c>
    </row>
    <row r="4323" ht="22.5" customHeight="1" spans="1:16">
      <c r="A4323" s="36" t="s">
        <v>59</v>
      </c>
      <c r="B4323" s="37" t="s">
        <v>60</v>
      </c>
      <c r="C4323" s="38">
        <v>44326</v>
      </c>
      <c r="D4323" s="37" t="str">
        <f t="shared" si="469"/>
        <v>May</v>
      </c>
      <c r="E4323" s="37">
        <f t="shared" si="470"/>
        <v>2021</v>
      </c>
      <c r="F4323" s="39">
        <v>151</v>
      </c>
      <c r="G4323" s="40">
        <v>17.06</v>
      </c>
      <c r="H4323" s="41">
        <f t="shared" si="471"/>
        <v>2576.06</v>
      </c>
      <c r="I4323" s="42">
        <v>0.09</v>
      </c>
      <c r="J4323" s="31" t="str">
        <f t="shared" si="472"/>
        <v>Moderate (6–10%)</v>
      </c>
      <c r="K4323" s="41">
        <f t="shared" si="473"/>
        <v>231.8454</v>
      </c>
      <c r="L4323" s="41">
        <f t="shared" si="474"/>
        <v>2344.2146</v>
      </c>
      <c r="M4323" s="39">
        <v>3</v>
      </c>
      <c r="N4323" s="43">
        <f t="shared" si="475"/>
        <v>0.0198675496688742</v>
      </c>
      <c r="O4323" s="44" t="s">
        <v>31</v>
      </c>
      <c r="P4323" s="45" t="s">
        <v>28</v>
      </c>
    </row>
    <row r="4324" ht="22.5" customHeight="1" spans="1:16">
      <c r="A4324" s="46" t="s">
        <v>46</v>
      </c>
      <c r="B4324" s="47" t="s">
        <v>47</v>
      </c>
      <c r="C4324" s="48">
        <v>44340</v>
      </c>
      <c r="D4324" s="47" t="str">
        <f t="shared" si="469"/>
        <v>May</v>
      </c>
      <c r="E4324" s="47">
        <f t="shared" si="470"/>
        <v>2021</v>
      </c>
      <c r="F4324" s="49">
        <v>163</v>
      </c>
      <c r="G4324" s="50">
        <v>15.92</v>
      </c>
      <c r="H4324" s="51">
        <f t="shared" si="471"/>
        <v>2594.96</v>
      </c>
      <c r="I4324" s="52">
        <v>0.04</v>
      </c>
      <c r="J4324" s="31" t="str">
        <f t="shared" si="472"/>
        <v>Low (1–5%)</v>
      </c>
      <c r="K4324" s="51">
        <f t="shared" si="473"/>
        <v>103.7984</v>
      </c>
      <c r="L4324" s="51">
        <f t="shared" si="474"/>
        <v>2491.1616</v>
      </c>
      <c r="M4324" s="49">
        <v>1</v>
      </c>
      <c r="N4324" s="53">
        <f t="shared" si="475"/>
        <v>0.00613496932515337</v>
      </c>
      <c r="O4324" s="54" t="s">
        <v>31</v>
      </c>
      <c r="P4324" s="55" t="s">
        <v>30</v>
      </c>
    </row>
    <row r="4325" ht="22.5" customHeight="1" spans="1:16">
      <c r="A4325" s="36" t="s">
        <v>50</v>
      </c>
      <c r="B4325" s="37" t="s">
        <v>51</v>
      </c>
      <c r="C4325" s="38">
        <v>44340</v>
      </c>
      <c r="D4325" s="37" t="str">
        <f t="shared" si="469"/>
        <v>May</v>
      </c>
      <c r="E4325" s="37">
        <f t="shared" si="470"/>
        <v>2021</v>
      </c>
      <c r="F4325" s="39">
        <v>138</v>
      </c>
      <c r="G4325" s="40">
        <v>27.89</v>
      </c>
      <c r="H4325" s="41">
        <f t="shared" si="471"/>
        <v>3848.82</v>
      </c>
      <c r="I4325" s="42">
        <v>0.17</v>
      </c>
      <c r="J4325" s="31" t="str">
        <f t="shared" si="472"/>
        <v>Very High (16–20%)</v>
      </c>
      <c r="K4325" s="41">
        <f t="shared" si="473"/>
        <v>654.2994</v>
      </c>
      <c r="L4325" s="41">
        <f t="shared" si="474"/>
        <v>3194.5206</v>
      </c>
      <c r="M4325" s="39">
        <v>3</v>
      </c>
      <c r="N4325" s="43">
        <f t="shared" si="475"/>
        <v>0.0217391304347826</v>
      </c>
      <c r="O4325" s="44" t="s">
        <v>33</v>
      </c>
      <c r="P4325" s="45" t="s">
        <v>29</v>
      </c>
    </row>
    <row r="4326" ht="22.5" customHeight="1" spans="1:16">
      <c r="A4326" s="46" t="s">
        <v>50</v>
      </c>
      <c r="B4326" s="47" t="s">
        <v>51</v>
      </c>
      <c r="C4326" s="48">
        <v>44389</v>
      </c>
      <c r="D4326" s="47" t="str">
        <f t="shared" si="469"/>
        <v>July</v>
      </c>
      <c r="E4326" s="47">
        <f t="shared" si="470"/>
        <v>2021</v>
      </c>
      <c r="F4326" s="49">
        <v>148</v>
      </c>
      <c r="G4326" s="50">
        <v>24.75</v>
      </c>
      <c r="H4326" s="51">
        <f t="shared" si="471"/>
        <v>3663</v>
      </c>
      <c r="I4326" s="52">
        <v>0.05</v>
      </c>
      <c r="J4326" s="31" t="str">
        <f t="shared" si="472"/>
        <v>Low (1–5%)</v>
      </c>
      <c r="K4326" s="51">
        <f t="shared" si="473"/>
        <v>183.15</v>
      </c>
      <c r="L4326" s="51">
        <f t="shared" si="474"/>
        <v>3479.85</v>
      </c>
      <c r="M4326" s="49">
        <v>0</v>
      </c>
      <c r="N4326" s="53">
        <f t="shared" si="475"/>
        <v>0</v>
      </c>
      <c r="O4326" s="54" t="s">
        <v>32</v>
      </c>
      <c r="P4326" s="55" t="s">
        <v>30</v>
      </c>
    </row>
    <row r="4327" ht="22.5" customHeight="1" spans="1:16">
      <c r="A4327" s="36" t="s">
        <v>54</v>
      </c>
      <c r="B4327" s="37" t="s">
        <v>55</v>
      </c>
      <c r="C4327" s="38">
        <v>44389</v>
      </c>
      <c r="D4327" s="37" t="str">
        <f t="shared" si="469"/>
        <v>July</v>
      </c>
      <c r="E4327" s="37">
        <f t="shared" si="470"/>
        <v>2021</v>
      </c>
      <c r="F4327" s="39">
        <v>190</v>
      </c>
      <c r="G4327" s="40">
        <v>46.67</v>
      </c>
      <c r="H4327" s="41">
        <f t="shared" si="471"/>
        <v>8867.3</v>
      </c>
      <c r="I4327" s="42">
        <v>0.09</v>
      </c>
      <c r="J4327" s="31" t="str">
        <f t="shared" si="472"/>
        <v>Moderate (6–10%)</v>
      </c>
      <c r="K4327" s="41">
        <f t="shared" si="473"/>
        <v>798.057</v>
      </c>
      <c r="L4327" s="41">
        <f t="shared" si="474"/>
        <v>8069.243</v>
      </c>
      <c r="M4327" s="39">
        <v>2</v>
      </c>
      <c r="N4327" s="43">
        <f t="shared" si="475"/>
        <v>0.0105263157894737</v>
      </c>
      <c r="O4327" s="44" t="s">
        <v>32</v>
      </c>
      <c r="P4327" s="45" t="s">
        <v>30</v>
      </c>
    </row>
    <row r="4328" ht="22.5" customHeight="1" spans="1:16">
      <c r="A4328" s="46" t="s">
        <v>46</v>
      </c>
      <c r="B4328" s="47" t="s">
        <v>47</v>
      </c>
      <c r="C4328" s="48">
        <v>44396</v>
      </c>
      <c r="D4328" s="47" t="str">
        <f t="shared" si="469"/>
        <v>July</v>
      </c>
      <c r="E4328" s="47">
        <f t="shared" si="470"/>
        <v>2021</v>
      </c>
      <c r="F4328" s="49">
        <v>157</v>
      </c>
      <c r="G4328" s="50">
        <v>55.48</v>
      </c>
      <c r="H4328" s="51">
        <f t="shared" si="471"/>
        <v>8710.36</v>
      </c>
      <c r="I4328" s="52">
        <v>0.12</v>
      </c>
      <c r="J4328" s="31" t="str">
        <f t="shared" si="472"/>
        <v>High (11–15%)</v>
      </c>
      <c r="K4328" s="51">
        <f t="shared" si="473"/>
        <v>1045.2432</v>
      </c>
      <c r="L4328" s="51">
        <f t="shared" si="474"/>
        <v>7665.1168</v>
      </c>
      <c r="M4328" s="49">
        <v>2</v>
      </c>
      <c r="N4328" s="53">
        <f t="shared" si="475"/>
        <v>0.0127388535031847</v>
      </c>
      <c r="O4328" s="54" t="s">
        <v>33</v>
      </c>
      <c r="P4328" s="55" t="s">
        <v>28</v>
      </c>
    </row>
    <row r="4329" ht="22.5" customHeight="1" spans="1:16">
      <c r="A4329" s="36" t="s">
        <v>6</v>
      </c>
      <c r="B4329" s="37" t="s">
        <v>51</v>
      </c>
      <c r="C4329" s="38">
        <v>44403</v>
      </c>
      <c r="D4329" s="37" t="str">
        <f t="shared" si="469"/>
        <v>July</v>
      </c>
      <c r="E4329" s="37">
        <f t="shared" si="470"/>
        <v>2021</v>
      </c>
      <c r="F4329" s="39">
        <v>150</v>
      </c>
      <c r="G4329" s="40">
        <v>52.37</v>
      </c>
      <c r="H4329" s="41">
        <f t="shared" si="471"/>
        <v>7855.5</v>
      </c>
      <c r="I4329" s="42">
        <v>0.17</v>
      </c>
      <c r="J4329" s="31" t="str">
        <f t="shared" si="472"/>
        <v>Very High (16–20%)</v>
      </c>
      <c r="K4329" s="41">
        <f t="shared" si="473"/>
        <v>1335.435</v>
      </c>
      <c r="L4329" s="41">
        <f t="shared" si="474"/>
        <v>6520.065</v>
      </c>
      <c r="M4329" s="39">
        <v>1</v>
      </c>
      <c r="N4329" s="43">
        <f t="shared" si="475"/>
        <v>0.00666666666666667</v>
      </c>
      <c r="O4329" s="44" t="s">
        <v>32</v>
      </c>
      <c r="P4329" s="45" t="s">
        <v>29</v>
      </c>
    </row>
    <row r="4330" ht="22.5" customHeight="1" spans="1:16">
      <c r="A4330" s="46" t="s">
        <v>7</v>
      </c>
      <c r="B4330" s="47" t="s">
        <v>47</v>
      </c>
      <c r="C4330" s="48">
        <v>44431</v>
      </c>
      <c r="D4330" s="47" t="str">
        <f t="shared" si="469"/>
        <v>August</v>
      </c>
      <c r="E4330" s="47">
        <f t="shared" si="470"/>
        <v>2021</v>
      </c>
      <c r="F4330" s="49">
        <v>141</v>
      </c>
      <c r="G4330" s="50">
        <v>32.53</v>
      </c>
      <c r="H4330" s="51">
        <f t="shared" si="471"/>
        <v>4586.73</v>
      </c>
      <c r="I4330" s="52">
        <v>0.25</v>
      </c>
      <c r="J4330" s="31" t="str">
        <f t="shared" si="472"/>
        <v>Maximum (21–25%)</v>
      </c>
      <c r="K4330" s="51">
        <f t="shared" si="473"/>
        <v>1146.6825</v>
      </c>
      <c r="L4330" s="51">
        <f t="shared" si="474"/>
        <v>3440.0475</v>
      </c>
      <c r="M4330" s="49">
        <v>1</v>
      </c>
      <c r="N4330" s="53">
        <f t="shared" si="475"/>
        <v>0.00709219858156028</v>
      </c>
      <c r="O4330" s="54" t="s">
        <v>31</v>
      </c>
      <c r="P4330" s="55" t="s">
        <v>30</v>
      </c>
    </row>
    <row r="4331" ht="22.5" customHeight="1" spans="1:16">
      <c r="A4331" s="36" t="s">
        <v>63</v>
      </c>
      <c r="B4331" s="37" t="s">
        <v>57</v>
      </c>
      <c r="C4331" s="38">
        <v>44452</v>
      </c>
      <c r="D4331" s="37" t="str">
        <f t="shared" si="469"/>
        <v>September</v>
      </c>
      <c r="E4331" s="37">
        <f t="shared" si="470"/>
        <v>2021</v>
      </c>
      <c r="F4331" s="39">
        <v>148</v>
      </c>
      <c r="G4331" s="40">
        <v>28.36</v>
      </c>
      <c r="H4331" s="41">
        <f t="shared" si="471"/>
        <v>4197.28</v>
      </c>
      <c r="I4331" s="42">
        <v>0.09</v>
      </c>
      <c r="J4331" s="31" t="str">
        <f t="shared" si="472"/>
        <v>Moderate (6–10%)</v>
      </c>
      <c r="K4331" s="41">
        <f t="shared" si="473"/>
        <v>377.7552</v>
      </c>
      <c r="L4331" s="41">
        <f t="shared" si="474"/>
        <v>3819.5248</v>
      </c>
      <c r="M4331" s="39">
        <v>0</v>
      </c>
      <c r="N4331" s="43">
        <f t="shared" si="475"/>
        <v>0</v>
      </c>
      <c r="O4331" s="44" t="s">
        <v>31</v>
      </c>
      <c r="P4331" s="45" t="s">
        <v>28</v>
      </c>
    </row>
    <row r="4332" ht="22.5" customHeight="1" spans="1:16">
      <c r="A4332" s="46" t="s">
        <v>46</v>
      </c>
      <c r="B4332" s="47" t="s">
        <v>47</v>
      </c>
      <c r="C4332" s="48">
        <v>44473</v>
      </c>
      <c r="D4332" s="47" t="str">
        <f t="shared" si="469"/>
        <v>October</v>
      </c>
      <c r="E4332" s="47">
        <f t="shared" si="470"/>
        <v>2021</v>
      </c>
      <c r="F4332" s="49">
        <v>156</v>
      </c>
      <c r="G4332" s="50">
        <v>44.18</v>
      </c>
      <c r="H4332" s="51">
        <f t="shared" si="471"/>
        <v>6892.08</v>
      </c>
      <c r="I4332" s="52">
        <v>0.1</v>
      </c>
      <c r="J4332" s="31" t="str">
        <f t="shared" si="472"/>
        <v>Moderate (6–10%)</v>
      </c>
      <c r="K4332" s="51">
        <f t="shared" si="473"/>
        <v>689.208</v>
      </c>
      <c r="L4332" s="51">
        <f t="shared" si="474"/>
        <v>6202.872</v>
      </c>
      <c r="M4332" s="49">
        <v>2</v>
      </c>
      <c r="N4332" s="53">
        <f t="shared" si="475"/>
        <v>0.0128205128205128</v>
      </c>
      <c r="O4332" s="54" t="s">
        <v>33</v>
      </c>
      <c r="P4332" s="55" t="s">
        <v>29</v>
      </c>
    </row>
    <row r="4333" ht="22.5" customHeight="1" spans="1:16">
      <c r="A4333" s="36" t="s">
        <v>54</v>
      </c>
      <c r="B4333" s="37" t="s">
        <v>55</v>
      </c>
      <c r="C4333" s="38">
        <v>44480</v>
      </c>
      <c r="D4333" s="37" t="str">
        <f t="shared" si="469"/>
        <v>October</v>
      </c>
      <c r="E4333" s="37">
        <f t="shared" si="470"/>
        <v>2021</v>
      </c>
      <c r="F4333" s="39">
        <v>144</v>
      </c>
      <c r="G4333" s="40">
        <v>29.93</v>
      </c>
      <c r="H4333" s="41">
        <f t="shared" si="471"/>
        <v>4309.92</v>
      </c>
      <c r="I4333" s="42">
        <v>0.12</v>
      </c>
      <c r="J4333" s="31" t="str">
        <f t="shared" si="472"/>
        <v>High (11–15%)</v>
      </c>
      <c r="K4333" s="41">
        <f t="shared" si="473"/>
        <v>517.1904</v>
      </c>
      <c r="L4333" s="41">
        <f t="shared" si="474"/>
        <v>3792.7296</v>
      </c>
      <c r="M4333" s="39">
        <v>2</v>
      </c>
      <c r="N4333" s="43">
        <f t="shared" si="475"/>
        <v>0.0138888888888889</v>
      </c>
      <c r="O4333" s="44" t="s">
        <v>31</v>
      </c>
      <c r="P4333" s="45" t="s">
        <v>29</v>
      </c>
    </row>
    <row r="4334" ht="22.5" customHeight="1" spans="1:16">
      <c r="A4334" s="46" t="s">
        <v>61</v>
      </c>
      <c r="B4334" s="47" t="s">
        <v>62</v>
      </c>
      <c r="C4334" s="48">
        <v>44494</v>
      </c>
      <c r="D4334" s="47" t="str">
        <f t="shared" si="469"/>
        <v>October</v>
      </c>
      <c r="E4334" s="47">
        <f t="shared" si="470"/>
        <v>2021</v>
      </c>
      <c r="F4334" s="49">
        <v>162</v>
      </c>
      <c r="G4334" s="50">
        <v>18.63</v>
      </c>
      <c r="H4334" s="51">
        <f t="shared" si="471"/>
        <v>3018.06</v>
      </c>
      <c r="I4334" s="52">
        <v>0.08</v>
      </c>
      <c r="J4334" s="31" t="str">
        <f t="shared" si="472"/>
        <v>Moderate (6–10%)</v>
      </c>
      <c r="K4334" s="51">
        <f t="shared" si="473"/>
        <v>241.4448</v>
      </c>
      <c r="L4334" s="51">
        <f t="shared" si="474"/>
        <v>2776.6152</v>
      </c>
      <c r="M4334" s="49">
        <v>1</v>
      </c>
      <c r="N4334" s="53">
        <f t="shared" si="475"/>
        <v>0.00617283950617284</v>
      </c>
      <c r="O4334" s="54" t="s">
        <v>31</v>
      </c>
      <c r="P4334" s="55" t="s">
        <v>28</v>
      </c>
    </row>
    <row r="4335" ht="22.5" customHeight="1" spans="1:16">
      <c r="A4335" s="36" t="s">
        <v>8</v>
      </c>
      <c r="B4335" s="37" t="s">
        <v>45</v>
      </c>
      <c r="C4335" s="38">
        <v>44508</v>
      </c>
      <c r="D4335" s="37" t="str">
        <f t="shared" si="469"/>
        <v>November</v>
      </c>
      <c r="E4335" s="37">
        <f t="shared" si="470"/>
        <v>2021</v>
      </c>
      <c r="F4335" s="39">
        <v>173</v>
      </c>
      <c r="G4335" s="40">
        <v>44.65</v>
      </c>
      <c r="H4335" s="41">
        <f t="shared" si="471"/>
        <v>7724.45</v>
      </c>
      <c r="I4335" s="42">
        <v>0.25</v>
      </c>
      <c r="J4335" s="31" t="str">
        <f t="shared" si="472"/>
        <v>Maximum (21–25%)</v>
      </c>
      <c r="K4335" s="41">
        <f t="shared" si="473"/>
        <v>1931.1125</v>
      </c>
      <c r="L4335" s="41">
        <f t="shared" si="474"/>
        <v>5793.3375</v>
      </c>
      <c r="M4335" s="39">
        <v>1</v>
      </c>
      <c r="N4335" s="43">
        <f t="shared" si="475"/>
        <v>0.00578034682080925</v>
      </c>
      <c r="O4335" s="44" t="s">
        <v>33</v>
      </c>
      <c r="P4335" s="45" t="s">
        <v>28</v>
      </c>
    </row>
    <row r="4336" ht="22.5" customHeight="1" spans="1:16">
      <c r="A4336" s="46" t="s">
        <v>52</v>
      </c>
      <c r="B4336" s="47" t="s">
        <v>53</v>
      </c>
      <c r="C4336" s="48">
        <v>44508</v>
      </c>
      <c r="D4336" s="47" t="str">
        <f t="shared" si="469"/>
        <v>November</v>
      </c>
      <c r="E4336" s="47">
        <f t="shared" si="470"/>
        <v>2021</v>
      </c>
      <c r="F4336" s="49">
        <v>171</v>
      </c>
      <c r="G4336" s="50">
        <v>52.25</v>
      </c>
      <c r="H4336" s="51">
        <f t="shared" si="471"/>
        <v>8934.75</v>
      </c>
      <c r="I4336" s="52">
        <v>0.03</v>
      </c>
      <c r="J4336" s="31" t="str">
        <f t="shared" si="472"/>
        <v>Low (1–5%)</v>
      </c>
      <c r="K4336" s="51">
        <f t="shared" si="473"/>
        <v>268.0425</v>
      </c>
      <c r="L4336" s="51">
        <f t="shared" si="474"/>
        <v>8666.7075</v>
      </c>
      <c r="M4336" s="49">
        <v>0</v>
      </c>
      <c r="N4336" s="53">
        <f t="shared" si="475"/>
        <v>0</v>
      </c>
      <c r="O4336" s="54" t="s">
        <v>32</v>
      </c>
      <c r="P4336" s="55" t="s">
        <v>30</v>
      </c>
    </row>
    <row r="4337" ht="22.5" customHeight="1" spans="1:16">
      <c r="A4337" s="36" t="s">
        <v>56</v>
      </c>
      <c r="B4337" s="37" t="s">
        <v>57</v>
      </c>
      <c r="C4337" s="38">
        <v>44508</v>
      </c>
      <c r="D4337" s="37" t="str">
        <f t="shared" si="469"/>
        <v>November</v>
      </c>
      <c r="E4337" s="37">
        <f t="shared" si="470"/>
        <v>2021</v>
      </c>
      <c r="F4337" s="39">
        <v>163</v>
      </c>
      <c r="G4337" s="40">
        <v>21.37</v>
      </c>
      <c r="H4337" s="41">
        <f t="shared" si="471"/>
        <v>3483.31</v>
      </c>
      <c r="I4337" s="42">
        <v>0.07</v>
      </c>
      <c r="J4337" s="31" t="str">
        <f t="shared" si="472"/>
        <v>Moderate (6–10%)</v>
      </c>
      <c r="K4337" s="41">
        <f t="shared" si="473"/>
        <v>243.8317</v>
      </c>
      <c r="L4337" s="41">
        <f t="shared" si="474"/>
        <v>3239.4783</v>
      </c>
      <c r="M4337" s="39">
        <v>1</v>
      </c>
      <c r="N4337" s="43">
        <f t="shared" si="475"/>
        <v>0.00613496932515337</v>
      </c>
      <c r="O4337" s="44" t="s">
        <v>31</v>
      </c>
      <c r="P4337" s="45" t="s">
        <v>29</v>
      </c>
    </row>
    <row r="4338" ht="22.5" customHeight="1" spans="1:16">
      <c r="A4338" s="46" t="s">
        <v>59</v>
      </c>
      <c r="B4338" s="47" t="s">
        <v>60</v>
      </c>
      <c r="C4338" s="48">
        <v>44515</v>
      </c>
      <c r="D4338" s="47" t="str">
        <f t="shared" si="469"/>
        <v>November</v>
      </c>
      <c r="E4338" s="47">
        <f t="shared" si="470"/>
        <v>2021</v>
      </c>
      <c r="F4338" s="49">
        <v>144</v>
      </c>
      <c r="G4338" s="50">
        <v>10.7</v>
      </c>
      <c r="H4338" s="51">
        <f t="shared" si="471"/>
        <v>1540.8</v>
      </c>
      <c r="I4338" s="52">
        <v>0.09</v>
      </c>
      <c r="J4338" s="31" t="str">
        <f t="shared" si="472"/>
        <v>Moderate (6–10%)</v>
      </c>
      <c r="K4338" s="51">
        <f t="shared" si="473"/>
        <v>138.672</v>
      </c>
      <c r="L4338" s="51">
        <f t="shared" si="474"/>
        <v>1402.128</v>
      </c>
      <c r="M4338" s="49">
        <v>1</v>
      </c>
      <c r="N4338" s="53">
        <f t="shared" si="475"/>
        <v>0.00694444444444444</v>
      </c>
      <c r="O4338" s="54" t="s">
        <v>32</v>
      </c>
      <c r="P4338" s="55" t="s">
        <v>28</v>
      </c>
    </row>
    <row r="4339" ht="22.5" customHeight="1" spans="1:16">
      <c r="A4339" s="36" t="s">
        <v>54</v>
      </c>
      <c r="B4339" s="37" t="s">
        <v>55</v>
      </c>
      <c r="C4339" s="38">
        <v>44515</v>
      </c>
      <c r="D4339" s="37" t="str">
        <f t="shared" si="469"/>
        <v>November</v>
      </c>
      <c r="E4339" s="37">
        <f t="shared" si="470"/>
        <v>2021</v>
      </c>
      <c r="F4339" s="39">
        <v>168</v>
      </c>
      <c r="G4339" s="40">
        <v>43.61</v>
      </c>
      <c r="H4339" s="41">
        <f t="shared" si="471"/>
        <v>7326.48</v>
      </c>
      <c r="I4339" s="42">
        <v>0.23</v>
      </c>
      <c r="J4339" s="31" t="str">
        <f t="shared" si="472"/>
        <v>Maximum (21–25%)</v>
      </c>
      <c r="K4339" s="41">
        <f t="shared" si="473"/>
        <v>1685.0904</v>
      </c>
      <c r="L4339" s="41">
        <f t="shared" si="474"/>
        <v>5641.3896</v>
      </c>
      <c r="M4339" s="39">
        <v>5</v>
      </c>
      <c r="N4339" s="43">
        <f t="shared" si="475"/>
        <v>0.0297619047619048</v>
      </c>
      <c r="O4339" s="44" t="s">
        <v>33</v>
      </c>
      <c r="P4339" s="45" t="s">
        <v>28</v>
      </c>
    </row>
    <row r="4340" ht="22.5" customHeight="1" spans="1:16">
      <c r="A4340" s="46" t="s">
        <v>8</v>
      </c>
      <c r="B4340" s="47" t="s">
        <v>45</v>
      </c>
      <c r="C4340" s="48">
        <v>44557</v>
      </c>
      <c r="D4340" s="47" t="str">
        <f t="shared" si="469"/>
        <v>December</v>
      </c>
      <c r="E4340" s="47">
        <f t="shared" si="470"/>
        <v>2021</v>
      </c>
      <c r="F4340" s="49">
        <v>155</v>
      </c>
      <c r="G4340" s="50">
        <v>22.32</v>
      </c>
      <c r="H4340" s="51">
        <f t="shared" si="471"/>
        <v>3459.6</v>
      </c>
      <c r="I4340" s="52">
        <v>0.06</v>
      </c>
      <c r="J4340" s="31" t="str">
        <f t="shared" si="472"/>
        <v>Moderate (6–10%)</v>
      </c>
      <c r="K4340" s="51">
        <f t="shared" si="473"/>
        <v>207.576</v>
      </c>
      <c r="L4340" s="51">
        <f t="shared" si="474"/>
        <v>3252.024</v>
      </c>
      <c r="M4340" s="49">
        <v>1</v>
      </c>
      <c r="N4340" s="53">
        <f t="shared" si="475"/>
        <v>0.00645161290322581</v>
      </c>
      <c r="O4340" s="54" t="s">
        <v>31</v>
      </c>
      <c r="P4340" s="55" t="s">
        <v>30</v>
      </c>
    </row>
    <row r="4341" ht="22.5" customHeight="1" spans="1:16">
      <c r="A4341" s="36" t="s">
        <v>64</v>
      </c>
      <c r="B4341" s="37" t="s">
        <v>65</v>
      </c>
      <c r="C4341" s="38">
        <v>44571</v>
      </c>
      <c r="D4341" s="37" t="str">
        <f t="shared" si="469"/>
        <v>January</v>
      </c>
      <c r="E4341" s="37">
        <f t="shared" si="470"/>
        <v>2022</v>
      </c>
      <c r="F4341" s="39">
        <v>139</v>
      </c>
      <c r="G4341" s="40">
        <v>19.08</v>
      </c>
      <c r="H4341" s="41">
        <f t="shared" si="471"/>
        <v>2652.12</v>
      </c>
      <c r="I4341" s="42">
        <v>0.03</v>
      </c>
      <c r="J4341" s="31" t="str">
        <f t="shared" si="472"/>
        <v>Low (1–5%)</v>
      </c>
      <c r="K4341" s="41">
        <f t="shared" si="473"/>
        <v>79.5636</v>
      </c>
      <c r="L4341" s="41">
        <f t="shared" si="474"/>
        <v>2572.5564</v>
      </c>
      <c r="M4341" s="39">
        <v>2</v>
      </c>
      <c r="N4341" s="43">
        <f t="shared" si="475"/>
        <v>0.0143884892086331</v>
      </c>
      <c r="O4341" s="44" t="s">
        <v>33</v>
      </c>
      <c r="P4341" s="45" t="s">
        <v>30</v>
      </c>
    </row>
    <row r="4342" ht="22.5" customHeight="1" spans="1:16">
      <c r="A4342" s="46" t="s">
        <v>59</v>
      </c>
      <c r="B4342" s="47" t="s">
        <v>60</v>
      </c>
      <c r="C4342" s="48">
        <v>44571</v>
      </c>
      <c r="D4342" s="47" t="str">
        <f t="shared" si="469"/>
        <v>January</v>
      </c>
      <c r="E4342" s="47">
        <f t="shared" si="470"/>
        <v>2022</v>
      </c>
      <c r="F4342" s="49">
        <v>117</v>
      </c>
      <c r="G4342" s="50">
        <v>19.77</v>
      </c>
      <c r="H4342" s="51">
        <f t="shared" si="471"/>
        <v>2313.09</v>
      </c>
      <c r="I4342" s="52">
        <v>0.07</v>
      </c>
      <c r="J4342" s="31" t="str">
        <f t="shared" si="472"/>
        <v>Moderate (6–10%)</v>
      </c>
      <c r="K4342" s="51">
        <f t="shared" si="473"/>
        <v>161.9163</v>
      </c>
      <c r="L4342" s="51">
        <f t="shared" si="474"/>
        <v>2151.1737</v>
      </c>
      <c r="M4342" s="49">
        <v>0</v>
      </c>
      <c r="N4342" s="53">
        <f t="shared" si="475"/>
        <v>0</v>
      </c>
      <c r="O4342" s="54" t="s">
        <v>32</v>
      </c>
      <c r="P4342" s="55" t="s">
        <v>29</v>
      </c>
    </row>
    <row r="4343" ht="22.5" customHeight="1" spans="1:16">
      <c r="A4343" s="36" t="s">
        <v>8</v>
      </c>
      <c r="B4343" s="37" t="s">
        <v>45</v>
      </c>
      <c r="C4343" s="38">
        <v>44669</v>
      </c>
      <c r="D4343" s="37" t="str">
        <f t="shared" si="469"/>
        <v>April</v>
      </c>
      <c r="E4343" s="37">
        <f t="shared" si="470"/>
        <v>2022</v>
      </c>
      <c r="F4343" s="39">
        <v>161</v>
      </c>
      <c r="G4343" s="40">
        <v>55.53</v>
      </c>
      <c r="H4343" s="41">
        <f t="shared" si="471"/>
        <v>8940.33</v>
      </c>
      <c r="I4343" s="42">
        <v>0.01</v>
      </c>
      <c r="J4343" s="31" t="str">
        <f t="shared" si="472"/>
        <v>Low (1–5%)</v>
      </c>
      <c r="K4343" s="41">
        <f t="shared" si="473"/>
        <v>89.4032999999999</v>
      </c>
      <c r="L4343" s="41">
        <f t="shared" si="474"/>
        <v>8850.9267</v>
      </c>
      <c r="M4343" s="39">
        <v>3</v>
      </c>
      <c r="N4343" s="43">
        <f t="shared" si="475"/>
        <v>0.0186335403726708</v>
      </c>
      <c r="O4343" s="44" t="s">
        <v>32</v>
      </c>
      <c r="P4343" s="45" t="s">
        <v>30</v>
      </c>
    </row>
    <row r="4344" ht="22.5" customHeight="1" spans="1:16">
      <c r="A4344" s="46" t="s">
        <v>58</v>
      </c>
      <c r="B4344" s="47" t="s">
        <v>57</v>
      </c>
      <c r="C4344" s="48">
        <v>44690</v>
      </c>
      <c r="D4344" s="47" t="str">
        <f t="shared" si="469"/>
        <v>May</v>
      </c>
      <c r="E4344" s="47">
        <f t="shared" si="470"/>
        <v>2022</v>
      </c>
      <c r="F4344" s="49">
        <v>156</v>
      </c>
      <c r="G4344" s="50">
        <v>24.72</v>
      </c>
      <c r="H4344" s="51">
        <f t="shared" si="471"/>
        <v>3856.32</v>
      </c>
      <c r="I4344" s="52">
        <v>0.05</v>
      </c>
      <c r="J4344" s="31" t="str">
        <f t="shared" si="472"/>
        <v>Low (1–5%)</v>
      </c>
      <c r="K4344" s="51">
        <f t="shared" si="473"/>
        <v>192.816</v>
      </c>
      <c r="L4344" s="51">
        <f t="shared" si="474"/>
        <v>3663.504</v>
      </c>
      <c r="M4344" s="49">
        <v>0</v>
      </c>
      <c r="N4344" s="53">
        <f t="shared" si="475"/>
        <v>0</v>
      </c>
      <c r="O4344" s="54" t="s">
        <v>31</v>
      </c>
      <c r="P4344" s="55" t="s">
        <v>28</v>
      </c>
    </row>
    <row r="4345" ht="22.5" customHeight="1" spans="1:16">
      <c r="A4345" s="36" t="s">
        <v>9</v>
      </c>
      <c r="B4345" s="37" t="s">
        <v>62</v>
      </c>
      <c r="C4345" s="38">
        <v>44711</v>
      </c>
      <c r="D4345" s="37" t="str">
        <f t="shared" si="469"/>
        <v>May</v>
      </c>
      <c r="E4345" s="37">
        <f t="shared" si="470"/>
        <v>2022</v>
      </c>
      <c r="F4345" s="39">
        <v>170</v>
      </c>
      <c r="G4345" s="40">
        <v>16.06</v>
      </c>
      <c r="H4345" s="41">
        <f t="shared" si="471"/>
        <v>2730.2</v>
      </c>
      <c r="I4345" s="42">
        <v>0.06</v>
      </c>
      <c r="J4345" s="31" t="str">
        <f t="shared" si="472"/>
        <v>Moderate (6–10%)</v>
      </c>
      <c r="K4345" s="41">
        <f t="shared" si="473"/>
        <v>163.812</v>
      </c>
      <c r="L4345" s="41">
        <f t="shared" si="474"/>
        <v>2566.388</v>
      </c>
      <c r="M4345" s="39">
        <v>2</v>
      </c>
      <c r="N4345" s="43">
        <f t="shared" si="475"/>
        <v>0.0117647058823529</v>
      </c>
      <c r="O4345" s="44" t="s">
        <v>31</v>
      </c>
      <c r="P4345" s="45" t="s">
        <v>28</v>
      </c>
    </row>
    <row r="4346" ht="22.5" customHeight="1" spans="1:16">
      <c r="A4346" s="46" t="s">
        <v>59</v>
      </c>
      <c r="B4346" s="47" t="s">
        <v>60</v>
      </c>
      <c r="C4346" s="48">
        <v>44711</v>
      </c>
      <c r="D4346" s="47" t="str">
        <f t="shared" si="469"/>
        <v>May</v>
      </c>
      <c r="E4346" s="47">
        <f t="shared" si="470"/>
        <v>2022</v>
      </c>
      <c r="F4346" s="49">
        <v>143</v>
      </c>
      <c r="G4346" s="50">
        <v>49.09</v>
      </c>
      <c r="H4346" s="51">
        <f t="shared" si="471"/>
        <v>7019.87</v>
      </c>
      <c r="I4346" s="52">
        <v>0.15</v>
      </c>
      <c r="J4346" s="31" t="str">
        <f t="shared" si="472"/>
        <v>High (11–15%)</v>
      </c>
      <c r="K4346" s="51">
        <f t="shared" si="473"/>
        <v>1052.9805</v>
      </c>
      <c r="L4346" s="51">
        <f t="shared" si="474"/>
        <v>5966.8895</v>
      </c>
      <c r="M4346" s="49">
        <v>2</v>
      </c>
      <c r="N4346" s="53">
        <f t="shared" si="475"/>
        <v>0.013986013986014</v>
      </c>
      <c r="O4346" s="54" t="s">
        <v>31</v>
      </c>
      <c r="P4346" s="55" t="s">
        <v>29</v>
      </c>
    </row>
    <row r="4347" ht="22.5" customHeight="1" spans="1:16">
      <c r="A4347" s="36" t="s">
        <v>48</v>
      </c>
      <c r="B4347" s="37" t="s">
        <v>49</v>
      </c>
      <c r="C4347" s="38">
        <v>44718</v>
      </c>
      <c r="D4347" s="37" t="str">
        <f t="shared" si="469"/>
        <v>June</v>
      </c>
      <c r="E4347" s="37">
        <f t="shared" si="470"/>
        <v>2022</v>
      </c>
      <c r="F4347" s="39">
        <v>147</v>
      </c>
      <c r="G4347" s="40">
        <v>39.58</v>
      </c>
      <c r="H4347" s="41">
        <f t="shared" si="471"/>
        <v>5818.26</v>
      </c>
      <c r="I4347" s="42">
        <v>0.03</v>
      </c>
      <c r="J4347" s="31" t="str">
        <f t="shared" si="472"/>
        <v>Low (1–5%)</v>
      </c>
      <c r="K4347" s="41">
        <f t="shared" si="473"/>
        <v>174.5478</v>
      </c>
      <c r="L4347" s="41">
        <f t="shared" si="474"/>
        <v>5643.7122</v>
      </c>
      <c r="M4347" s="39">
        <v>0</v>
      </c>
      <c r="N4347" s="43">
        <f t="shared" si="475"/>
        <v>0</v>
      </c>
      <c r="O4347" s="44" t="s">
        <v>33</v>
      </c>
      <c r="P4347" s="45" t="s">
        <v>29</v>
      </c>
    </row>
    <row r="4348" ht="22.5" customHeight="1" spans="1:16">
      <c r="A4348" s="46" t="s">
        <v>54</v>
      </c>
      <c r="B4348" s="47" t="s">
        <v>55</v>
      </c>
      <c r="C4348" s="48">
        <v>44753</v>
      </c>
      <c r="D4348" s="47" t="str">
        <f t="shared" si="469"/>
        <v>July</v>
      </c>
      <c r="E4348" s="47">
        <f t="shared" si="470"/>
        <v>2022</v>
      </c>
      <c r="F4348" s="49">
        <v>168</v>
      </c>
      <c r="G4348" s="50">
        <v>59.91</v>
      </c>
      <c r="H4348" s="51">
        <f t="shared" si="471"/>
        <v>10064.88</v>
      </c>
      <c r="I4348" s="52">
        <v>0.03</v>
      </c>
      <c r="J4348" s="31" t="str">
        <f t="shared" si="472"/>
        <v>Low (1–5%)</v>
      </c>
      <c r="K4348" s="51">
        <f t="shared" si="473"/>
        <v>301.946400000001</v>
      </c>
      <c r="L4348" s="51">
        <f t="shared" si="474"/>
        <v>9762.9336</v>
      </c>
      <c r="M4348" s="49">
        <v>0</v>
      </c>
      <c r="N4348" s="53">
        <f t="shared" si="475"/>
        <v>0</v>
      </c>
      <c r="O4348" s="54" t="s">
        <v>31</v>
      </c>
      <c r="P4348" s="55" t="s">
        <v>29</v>
      </c>
    </row>
    <row r="4349" ht="22.5" customHeight="1" spans="1:16">
      <c r="A4349" s="36" t="s">
        <v>48</v>
      </c>
      <c r="B4349" s="37" t="s">
        <v>49</v>
      </c>
      <c r="C4349" s="38">
        <v>44774</v>
      </c>
      <c r="D4349" s="37" t="str">
        <f t="shared" si="469"/>
        <v>August</v>
      </c>
      <c r="E4349" s="37">
        <f t="shared" si="470"/>
        <v>2022</v>
      </c>
      <c r="F4349" s="39">
        <v>150</v>
      </c>
      <c r="G4349" s="40">
        <v>19.3</v>
      </c>
      <c r="H4349" s="41">
        <f t="shared" si="471"/>
        <v>2895</v>
      </c>
      <c r="I4349" s="42">
        <v>0.16</v>
      </c>
      <c r="J4349" s="31" t="str">
        <f t="shared" si="472"/>
        <v>Very High (16–20%)</v>
      </c>
      <c r="K4349" s="41">
        <f t="shared" si="473"/>
        <v>463.2</v>
      </c>
      <c r="L4349" s="41">
        <f t="shared" si="474"/>
        <v>2431.8</v>
      </c>
      <c r="M4349" s="39">
        <v>1</v>
      </c>
      <c r="N4349" s="43">
        <f t="shared" si="475"/>
        <v>0.00666666666666667</v>
      </c>
      <c r="O4349" s="44" t="s">
        <v>31</v>
      </c>
      <c r="P4349" s="45" t="s">
        <v>30</v>
      </c>
    </row>
    <row r="4350" ht="22.5" customHeight="1" spans="1:16">
      <c r="A4350" s="46" t="s">
        <v>59</v>
      </c>
      <c r="B4350" s="47" t="s">
        <v>60</v>
      </c>
      <c r="C4350" s="48">
        <v>44795</v>
      </c>
      <c r="D4350" s="47" t="str">
        <f t="shared" si="469"/>
        <v>August</v>
      </c>
      <c r="E4350" s="47">
        <f t="shared" si="470"/>
        <v>2022</v>
      </c>
      <c r="F4350" s="49">
        <v>137</v>
      </c>
      <c r="G4350" s="50">
        <v>51.64</v>
      </c>
      <c r="H4350" s="51">
        <f t="shared" si="471"/>
        <v>7074.68</v>
      </c>
      <c r="I4350" s="52">
        <v>0.12</v>
      </c>
      <c r="J4350" s="31" t="str">
        <f t="shared" si="472"/>
        <v>High (11–15%)</v>
      </c>
      <c r="K4350" s="51">
        <f t="shared" si="473"/>
        <v>848.9616</v>
      </c>
      <c r="L4350" s="51">
        <f t="shared" si="474"/>
        <v>6225.7184</v>
      </c>
      <c r="M4350" s="49">
        <v>0</v>
      </c>
      <c r="N4350" s="53">
        <f t="shared" si="475"/>
        <v>0</v>
      </c>
      <c r="O4350" s="54" t="s">
        <v>33</v>
      </c>
      <c r="P4350" s="55" t="s">
        <v>30</v>
      </c>
    </row>
    <row r="4351" ht="22.5" customHeight="1" spans="1:16">
      <c r="A4351" s="36" t="s">
        <v>56</v>
      </c>
      <c r="B4351" s="37" t="s">
        <v>57</v>
      </c>
      <c r="C4351" s="38">
        <v>44823</v>
      </c>
      <c r="D4351" s="37" t="str">
        <f t="shared" si="469"/>
        <v>September</v>
      </c>
      <c r="E4351" s="37">
        <f t="shared" si="470"/>
        <v>2022</v>
      </c>
      <c r="F4351" s="39">
        <v>170</v>
      </c>
      <c r="G4351" s="40">
        <v>54.73</v>
      </c>
      <c r="H4351" s="41">
        <f t="shared" si="471"/>
        <v>9304.1</v>
      </c>
      <c r="I4351" s="42">
        <v>0.25</v>
      </c>
      <c r="J4351" s="31" t="str">
        <f t="shared" si="472"/>
        <v>Maximum (21–25%)</v>
      </c>
      <c r="K4351" s="41">
        <f t="shared" si="473"/>
        <v>2326.025</v>
      </c>
      <c r="L4351" s="41">
        <f t="shared" si="474"/>
        <v>6978.075</v>
      </c>
      <c r="M4351" s="39">
        <v>4</v>
      </c>
      <c r="N4351" s="43">
        <f t="shared" si="475"/>
        <v>0.0235294117647059</v>
      </c>
      <c r="O4351" s="44" t="s">
        <v>32</v>
      </c>
      <c r="P4351" s="45" t="s">
        <v>29</v>
      </c>
    </row>
    <row r="4352" ht="22.5" customHeight="1" spans="1:16">
      <c r="A4352" s="46" t="s">
        <v>6</v>
      </c>
      <c r="B4352" s="47" t="s">
        <v>51</v>
      </c>
      <c r="C4352" s="48">
        <v>44830</v>
      </c>
      <c r="D4352" s="47" t="str">
        <f t="shared" si="469"/>
        <v>September</v>
      </c>
      <c r="E4352" s="47">
        <f t="shared" si="470"/>
        <v>2022</v>
      </c>
      <c r="F4352" s="49">
        <v>142</v>
      </c>
      <c r="G4352" s="50">
        <v>50.29</v>
      </c>
      <c r="H4352" s="51">
        <f t="shared" si="471"/>
        <v>7141.18</v>
      </c>
      <c r="I4352" s="52">
        <v>0.06</v>
      </c>
      <c r="J4352" s="31" t="str">
        <f t="shared" si="472"/>
        <v>Moderate (6–10%)</v>
      </c>
      <c r="K4352" s="51">
        <f t="shared" si="473"/>
        <v>428.4708</v>
      </c>
      <c r="L4352" s="51">
        <f t="shared" si="474"/>
        <v>6712.7092</v>
      </c>
      <c r="M4352" s="49">
        <v>1</v>
      </c>
      <c r="N4352" s="53">
        <f t="shared" si="475"/>
        <v>0.00704225352112676</v>
      </c>
      <c r="O4352" s="54" t="s">
        <v>31</v>
      </c>
      <c r="P4352" s="55" t="s">
        <v>28</v>
      </c>
    </row>
    <row r="4353" ht="22.5" customHeight="1" spans="1:16">
      <c r="A4353" s="36" t="s">
        <v>50</v>
      </c>
      <c r="B4353" s="37" t="s">
        <v>51</v>
      </c>
      <c r="C4353" s="38">
        <v>44844</v>
      </c>
      <c r="D4353" s="37" t="str">
        <f t="shared" si="469"/>
        <v>October</v>
      </c>
      <c r="E4353" s="37">
        <f t="shared" si="470"/>
        <v>2022</v>
      </c>
      <c r="F4353" s="39">
        <v>153</v>
      </c>
      <c r="G4353" s="40">
        <v>42.87</v>
      </c>
      <c r="H4353" s="41">
        <f t="shared" si="471"/>
        <v>6559.11</v>
      </c>
      <c r="I4353" s="42">
        <v>0.07</v>
      </c>
      <c r="J4353" s="31" t="str">
        <f t="shared" si="472"/>
        <v>Moderate (6–10%)</v>
      </c>
      <c r="K4353" s="41">
        <f t="shared" si="473"/>
        <v>459.1377</v>
      </c>
      <c r="L4353" s="41">
        <f t="shared" si="474"/>
        <v>6099.9723</v>
      </c>
      <c r="M4353" s="39">
        <v>0</v>
      </c>
      <c r="N4353" s="43">
        <f t="shared" si="475"/>
        <v>0</v>
      </c>
      <c r="O4353" s="44" t="s">
        <v>31</v>
      </c>
      <c r="P4353" s="45" t="s">
        <v>30</v>
      </c>
    </row>
    <row r="4354" ht="22.5" customHeight="1" spans="1:16">
      <c r="A4354" s="46" t="s">
        <v>52</v>
      </c>
      <c r="B4354" s="47" t="s">
        <v>53</v>
      </c>
      <c r="C4354" s="48">
        <v>44865</v>
      </c>
      <c r="D4354" s="47" t="str">
        <f t="shared" si="469"/>
        <v>October</v>
      </c>
      <c r="E4354" s="47">
        <f t="shared" si="470"/>
        <v>2022</v>
      </c>
      <c r="F4354" s="49">
        <v>161</v>
      </c>
      <c r="G4354" s="50">
        <v>50.68</v>
      </c>
      <c r="H4354" s="51">
        <f t="shared" si="471"/>
        <v>8159.48</v>
      </c>
      <c r="I4354" s="52">
        <v>0.02</v>
      </c>
      <c r="J4354" s="31" t="str">
        <f t="shared" si="472"/>
        <v>Low (1–5%)</v>
      </c>
      <c r="K4354" s="51">
        <f t="shared" si="473"/>
        <v>163.1896</v>
      </c>
      <c r="L4354" s="51">
        <f t="shared" si="474"/>
        <v>7996.2904</v>
      </c>
      <c r="M4354" s="49">
        <v>1</v>
      </c>
      <c r="N4354" s="53">
        <f t="shared" si="475"/>
        <v>0.0062111801242236</v>
      </c>
      <c r="O4354" s="54" t="s">
        <v>33</v>
      </c>
      <c r="P4354" s="55" t="s">
        <v>30</v>
      </c>
    </row>
    <row r="4355" ht="22.5" customHeight="1" spans="1:16">
      <c r="A4355" s="36" t="s">
        <v>48</v>
      </c>
      <c r="B4355" s="37" t="s">
        <v>49</v>
      </c>
      <c r="C4355" s="38">
        <v>44879</v>
      </c>
      <c r="D4355" s="37" t="str">
        <f t="shared" ref="D4355:D4385" si="476">TEXT(C4355,"mmmm")</f>
        <v>November</v>
      </c>
      <c r="E4355" s="37">
        <f t="shared" ref="E4355:E4385" si="477">YEAR(C4355)</f>
        <v>2022</v>
      </c>
      <c r="F4355" s="39">
        <v>139</v>
      </c>
      <c r="G4355" s="40">
        <v>38.09</v>
      </c>
      <c r="H4355" s="41">
        <f t="shared" ref="H4355:H4385" si="478">F4355*G4355</f>
        <v>5294.51</v>
      </c>
      <c r="I4355" s="42">
        <v>0.09</v>
      </c>
      <c r="J4355" s="31" t="str">
        <f t="shared" ref="J4355:J4385" si="479">IF(I4355=0,"No Discount",IF(I4355&lt;=0.05,"Low (1–5%)",IF(I4355&lt;=0.1,"Moderate (6–10%)",IF(I4355&lt;=0.15,"High (11–15%)",IF(I4355&lt;=0.2,"Very High (16–20%)","Maximum (21–25%)")))))</f>
        <v>Moderate (6–10%)</v>
      </c>
      <c r="K4355" s="41">
        <f t="shared" ref="K4355:K4385" si="480">H4355-L4355</f>
        <v>476.5059</v>
      </c>
      <c r="L4355" s="41">
        <f t="shared" ref="L4355:L4385" si="481">H4355*(1-I4355)</f>
        <v>4818.0041</v>
      </c>
      <c r="M4355" s="39">
        <v>1</v>
      </c>
      <c r="N4355" s="43">
        <f t="shared" ref="N4355:N4385" si="482">M4355/F4355</f>
        <v>0.00719424460431655</v>
      </c>
      <c r="O4355" s="44" t="s">
        <v>33</v>
      </c>
      <c r="P4355" s="45" t="s">
        <v>28</v>
      </c>
    </row>
    <row r="4356" ht="22.5" customHeight="1" spans="1:16">
      <c r="A4356" s="46" t="s">
        <v>9</v>
      </c>
      <c r="B4356" s="47" t="s">
        <v>62</v>
      </c>
      <c r="C4356" s="48">
        <v>44900</v>
      </c>
      <c r="D4356" s="47" t="str">
        <f t="shared" si="476"/>
        <v>December</v>
      </c>
      <c r="E4356" s="47">
        <f t="shared" si="477"/>
        <v>2022</v>
      </c>
      <c r="F4356" s="49">
        <v>136</v>
      </c>
      <c r="G4356" s="50">
        <v>37.07</v>
      </c>
      <c r="H4356" s="51">
        <f t="shared" si="478"/>
        <v>5041.52</v>
      </c>
      <c r="I4356" s="52">
        <v>0.1</v>
      </c>
      <c r="J4356" s="31" t="str">
        <f t="shared" si="479"/>
        <v>Moderate (6–10%)</v>
      </c>
      <c r="K4356" s="51">
        <f t="shared" si="480"/>
        <v>504.152</v>
      </c>
      <c r="L4356" s="51">
        <f t="shared" si="481"/>
        <v>4537.368</v>
      </c>
      <c r="M4356" s="49">
        <v>0</v>
      </c>
      <c r="N4356" s="53">
        <f t="shared" si="482"/>
        <v>0</v>
      </c>
      <c r="O4356" s="54" t="s">
        <v>32</v>
      </c>
      <c r="P4356" s="55" t="s">
        <v>29</v>
      </c>
    </row>
    <row r="4357" ht="22.5" customHeight="1" spans="1:16">
      <c r="A4357" s="36" t="s">
        <v>48</v>
      </c>
      <c r="B4357" s="37" t="s">
        <v>49</v>
      </c>
      <c r="C4357" s="38">
        <v>44907</v>
      </c>
      <c r="D4357" s="37" t="str">
        <f t="shared" si="476"/>
        <v>December</v>
      </c>
      <c r="E4357" s="37">
        <f t="shared" si="477"/>
        <v>2022</v>
      </c>
      <c r="F4357" s="39">
        <v>148</v>
      </c>
      <c r="G4357" s="40">
        <v>28.14</v>
      </c>
      <c r="H4357" s="41">
        <f t="shared" si="478"/>
        <v>4164.72</v>
      </c>
      <c r="I4357" s="42">
        <v>0.11</v>
      </c>
      <c r="J4357" s="31" t="str">
        <f t="shared" si="479"/>
        <v>High (11–15%)</v>
      </c>
      <c r="K4357" s="41">
        <f t="shared" si="480"/>
        <v>458.1192</v>
      </c>
      <c r="L4357" s="41">
        <f t="shared" si="481"/>
        <v>3706.6008</v>
      </c>
      <c r="M4357" s="39">
        <v>1</v>
      </c>
      <c r="N4357" s="43">
        <f t="shared" si="482"/>
        <v>0.00675675675675676</v>
      </c>
      <c r="O4357" s="44" t="s">
        <v>32</v>
      </c>
      <c r="P4357" s="45" t="s">
        <v>29</v>
      </c>
    </row>
    <row r="4358" ht="22.5" customHeight="1" spans="1:16">
      <c r="A4358" s="46" t="s">
        <v>46</v>
      </c>
      <c r="B4358" s="47" t="s">
        <v>47</v>
      </c>
      <c r="C4358" s="48">
        <v>44935</v>
      </c>
      <c r="D4358" s="47" t="str">
        <f t="shared" si="476"/>
        <v>January</v>
      </c>
      <c r="E4358" s="47">
        <f t="shared" si="477"/>
        <v>2023</v>
      </c>
      <c r="F4358" s="49">
        <v>160</v>
      </c>
      <c r="G4358" s="50">
        <v>55.17</v>
      </c>
      <c r="H4358" s="51">
        <f t="shared" si="478"/>
        <v>8827.2</v>
      </c>
      <c r="I4358" s="52">
        <v>0.06</v>
      </c>
      <c r="J4358" s="31" t="str">
        <f t="shared" si="479"/>
        <v>Moderate (6–10%)</v>
      </c>
      <c r="K4358" s="51">
        <f t="shared" si="480"/>
        <v>529.632</v>
      </c>
      <c r="L4358" s="51">
        <f t="shared" si="481"/>
        <v>8297.568</v>
      </c>
      <c r="M4358" s="49">
        <v>1</v>
      </c>
      <c r="N4358" s="53">
        <f t="shared" si="482"/>
        <v>0.00625</v>
      </c>
      <c r="O4358" s="54" t="s">
        <v>33</v>
      </c>
      <c r="P4358" s="55" t="s">
        <v>30</v>
      </c>
    </row>
    <row r="4359" ht="22.5" customHeight="1" spans="1:16">
      <c r="A4359" s="36" t="s">
        <v>10</v>
      </c>
      <c r="B4359" s="37" t="s">
        <v>62</v>
      </c>
      <c r="C4359" s="38">
        <v>44949</v>
      </c>
      <c r="D4359" s="37" t="str">
        <f t="shared" si="476"/>
        <v>January</v>
      </c>
      <c r="E4359" s="37">
        <f t="shared" si="477"/>
        <v>2023</v>
      </c>
      <c r="F4359" s="39">
        <v>154</v>
      </c>
      <c r="G4359" s="40">
        <v>14</v>
      </c>
      <c r="H4359" s="41">
        <f t="shared" si="478"/>
        <v>2156</v>
      </c>
      <c r="I4359" s="42">
        <v>0.21</v>
      </c>
      <c r="J4359" s="31" t="str">
        <f t="shared" si="479"/>
        <v>Maximum (21–25%)</v>
      </c>
      <c r="K4359" s="41">
        <f t="shared" si="480"/>
        <v>452.76</v>
      </c>
      <c r="L4359" s="41">
        <f t="shared" si="481"/>
        <v>1703.24</v>
      </c>
      <c r="M4359" s="39">
        <v>2</v>
      </c>
      <c r="N4359" s="43">
        <f t="shared" si="482"/>
        <v>0.012987012987013</v>
      </c>
      <c r="O4359" s="44" t="s">
        <v>31</v>
      </c>
      <c r="P4359" s="45" t="s">
        <v>30</v>
      </c>
    </row>
    <row r="4360" ht="22.5" customHeight="1" spans="1:16">
      <c r="A4360" s="46" t="s">
        <v>10</v>
      </c>
      <c r="B4360" s="47" t="s">
        <v>62</v>
      </c>
      <c r="C4360" s="48">
        <v>44970</v>
      </c>
      <c r="D4360" s="47" t="str">
        <f t="shared" si="476"/>
        <v>February</v>
      </c>
      <c r="E4360" s="47">
        <f t="shared" si="477"/>
        <v>2023</v>
      </c>
      <c r="F4360" s="49">
        <v>145</v>
      </c>
      <c r="G4360" s="50">
        <v>40.46</v>
      </c>
      <c r="H4360" s="51">
        <f t="shared" si="478"/>
        <v>5866.7</v>
      </c>
      <c r="I4360" s="52">
        <v>0.14</v>
      </c>
      <c r="J4360" s="31" t="str">
        <f t="shared" si="479"/>
        <v>High (11–15%)</v>
      </c>
      <c r="K4360" s="51">
        <f t="shared" si="480"/>
        <v>821.338</v>
      </c>
      <c r="L4360" s="51">
        <f t="shared" si="481"/>
        <v>5045.362</v>
      </c>
      <c r="M4360" s="49">
        <v>5</v>
      </c>
      <c r="N4360" s="53">
        <f t="shared" si="482"/>
        <v>0.0344827586206897</v>
      </c>
      <c r="O4360" s="54" t="s">
        <v>33</v>
      </c>
      <c r="P4360" s="55" t="s">
        <v>28</v>
      </c>
    </row>
    <row r="4361" ht="22.5" customHeight="1" spans="1:16">
      <c r="A4361" s="36" t="s">
        <v>54</v>
      </c>
      <c r="B4361" s="37" t="s">
        <v>55</v>
      </c>
      <c r="C4361" s="38">
        <v>44977</v>
      </c>
      <c r="D4361" s="37" t="str">
        <f t="shared" si="476"/>
        <v>February</v>
      </c>
      <c r="E4361" s="37">
        <f t="shared" si="477"/>
        <v>2023</v>
      </c>
      <c r="F4361" s="39">
        <v>143</v>
      </c>
      <c r="G4361" s="40">
        <v>10.47</v>
      </c>
      <c r="H4361" s="41">
        <f t="shared" si="478"/>
        <v>1497.21</v>
      </c>
      <c r="I4361" s="42">
        <v>0.17</v>
      </c>
      <c r="J4361" s="31" t="str">
        <f t="shared" si="479"/>
        <v>Very High (16–20%)</v>
      </c>
      <c r="K4361" s="41">
        <f t="shared" si="480"/>
        <v>254.5257</v>
      </c>
      <c r="L4361" s="41">
        <f t="shared" si="481"/>
        <v>1242.6843</v>
      </c>
      <c r="M4361" s="39">
        <v>2</v>
      </c>
      <c r="N4361" s="43">
        <f t="shared" si="482"/>
        <v>0.013986013986014</v>
      </c>
      <c r="O4361" s="44" t="s">
        <v>33</v>
      </c>
      <c r="P4361" s="45" t="s">
        <v>30</v>
      </c>
    </row>
    <row r="4362" ht="22.5" customHeight="1" spans="1:16">
      <c r="A4362" s="46" t="s">
        <v>59</v>
      </c>
      <c r="B4362" s="47" t="s">
        <v>60</v>
      </c>
      <c r="C4362" s="48">
        <v>44998</v>
      </c>
      <c r="D4362" s="47" t="str">
        <f t="shared" si="476"/>
        <v>March</v>
      </c>
      <c r="E4362" s="47">
        <f t="shared" si="477"/>
        <v>2023</v>
      </c>
      <c r="F4362" s="49">
        <v>172</v>
      </c>
      <c r="G4362" s="50">
        <v>31.19</v>
      </c>
      <c r="H4362" s="51">
        <f t="shared" si="478"/>
        <v>5364.68</v>
      </c>
      <c r="I4362" s="52">
        <v>0.1</v>
      </c>
      <c r="J4362" s="31" t="str">
        <f t="shared" si="479"/>
        <v>Moderate (6–10%)</v>
      </c>
      <c r="K4362" s="51">
        <f t="shared" si="480"/>
        <v>536.468</v>
      </c>
      <c r="L4362" s="51">
        <f t="shared" si="481"/>
        <v>4828.212</v>
      </c>
      <c r="M4362" s="49">
        <v>3</v>
      </c>
      <c r="N4362" s="53">
        <f t="shared" si="482"/>
        <v>0.0174418604651163</v>
      </c>
      <c r="O4362" s="54" t="s">
        <v>33</v>
      </c>
      <c r="P4362" s="55" t="s">
        <v>29</v>
      </c>
    </row>
    <row r="4363" ht="22.5" customHeight="1" spans="1:16">
      <c r="A4363" s="36" t="s">
        <v>46</v>
      </c>
      <c r="B4363" s="37" t="s">
        <v>47</v>
      </c>
      <c r="C4363" s="38">
        <v>45033</v>
      </c>
      <c r="D4363" s="37" t="str">
        <f t="shared" si="476"/>
        <v>April</v>
      </c>
      <c r="E4363" s="37">
        <f t="shared" si="477"/>
        <v>2023</v>
      </c>
      <c r="F4363" s="39">
        <v>169</v>
      </c>
      <c r="G4363" s="40">
        <v>19.88</v>
      </c>
      <c r="H4363" s="41">
        <f t="shared" si="478"/>
        <v>3359.72</v>
      </c>
      <c r="I4363" s="42">
        <v>0.23</v>
      </c>
      <c r="J4363" s="31" t="str">
        <f t="shared" si="479"/>
        <v>Maximum (21–25%)</v>
      </c>
      <c r="K4363" s="41">
        <f t="shared" si="480"/>
        <v>772.7356</v>
      </c>
      <c r="L4363" s="41">
        <f t="shared" si="481"/>
        <v>2586.9844</v>
      </c>
      <c r="M4363" s="39">
        <v>2</v>
      </c>
      <c r="N4363" s="43">
        <f t="shared" si="482"/>
        <v>0.0118343195266272</v>
      </c>
      <c r="O4363" s="44" t="s">
        <v>31</v>
      </c>
      <c r="P4363" s="45" t="s">
        <v>30</v>
      </c>
    </row>
    <row r="4364" ht="22.5" customHeight="1" spans="1:16">
      <c r="A4364" s="46" t="s">
        <v>48</v>
      </c>
      <c r="B4364" s="47" t="s">
        <v>49</v>
      </c>
      <c r="C4364" s="48">
        <v>45033</v>
      </c>
      <c r="D4364" s="47" t="str">
        <f t="shared" si="476"/>
        <v>April</v>
      </c>
      <c r="E4364" s="47">
        <f t="shared" si="477"/>
        <v>2023</v>
      </c>
      <c r="F4364" s="49">
        <v>141</v>
      </c>
      <c r="G4364" s="50">
        <v>28.73</v>
      </c>
      <c r="H4364" s="51">
        <f t="shared" si="478"/>
        <v>4050.93</v>
      </c>
      <c r="I4364" s="52">
        <v>0.23</v>
      </c>
      <c r="J4364" s="31" t="str">
        <f t="shared" si="479"/>
        <v>Maximum (21–25%)</v>
      </c>
      <c r="K4364" s="51">
        <f t="shared" si="480"/>
        <v>931.7139</v>
      </c>
      <c r="L4364" s="51">
        <f t="shared" si="481"/>
        <v>3119.2161</v>
      </c>
      <c r="M4364" s="49">
        <v>1</v>
      </c>
      <c r="N4364" s="53">
        <f t="shared" si="482"/>
        <v>0.00709219858156028</v>
      </c>
      <c r="O4364" s="54" t="s">
        <v>33</v>
      </c>
      <c r="P4364" s="55" t="s">
        <v>28</v>
      </c>
    </row>
    <row r="4365" ht="22.5" customHeight="1" spans="1:16">
      <c r="A4365" s="36" t="s">
        <v>50</v>
      </c>
      <c r="B4365" s="37" t="s">
        <v>51</v>
      </c>
      <c r="C4365" s="38">
        <v>45124</v>
      </c>
      <c r="D4365" s="37" t="str">
        <f t="shared" si="476"/>
        <v>July</v>
      </c>
      <c r="E4365" s="37">
        <f t="shared" si="477"/>
        <v>2023</v>
      </c>
      <c r="F4365" s="39">
        <v>149</v>
      </c>
      <c r="G4365" s="40">
        <v>31.09</v>
      </c>
      <c r="H4365" s="41">
        <f t="shared" si="478"/>
        <v>4632.41</v>
      </c>
      <c r="I4365" s="42">
        <v>0.15</v>
      </c>
      <c r="J4365" s="31" t="str">
        <f t="shared" si="479"/>
        <v>High (11–15%)</v>
      </c>
      <c r="K4365" s="41">
        <f t="shared" si="480"/>
        <v>694.8615</v>
      </c>
      <c r="L4365" s="41">
        <f t="shared" si="481"/>
        <v>3937.5485</v>
      </c>
      <c r="M4365" s="39">
        <v>5</v>
      </c>
      <c r="N4365" s="43">
        <f t="shared" si="482"/>
        <v>0.0335570469798658</v>
      </c>
      <c r="O4365" s="44" t="s">
        <v>32</v>
      </c>
      <c r="P4365" s="45" t="s">
        <v>29</v>
      </c>
    </row>
    <row r="4366" ht="22.5" customHeight="1" spans="1:16">
      <c r="A4366" s="46" t="s">
        <v>8</v>
      </c>
      <c r="B4366" s="47" t="s">
        <v>45</v>
      </c>
      <c r="C4366" s="48">
        <v>45152</v>
      </c>
      <c r="D4366" s="47" t="str">
        <f t="shared" si="476"/>
        <v>August</v>
      </c>
      <c r="E4366" s="47">
        <f t="shared" si="477"/>
        <v>2023</v>
      </c>
      <c r="F4366" s="49">
        <v>129</v>
      </c>
      <c r="G4366" s="50">
        <v>31.45</v>
      </c>
      <c r="H4366" s="51">
        <f t="shared" si="478"/>
        <v>4057.05</v>
      </c>
      <c r="I4366" s="52">
        <v>0.06</v>
      </c>
      <c r="J4366" s="31" t="str">
        <f t="shared" si="479"/>
        <v>Moderate (6–10%)</v>
      </c>
      <c r="K4366" s="51">
        <f t="shared" si="480"/>
        <v>243.423</v>
      </c>
      <c r="L4366" s="51">
        <f t="shared" si="481"/>
        <v>3813.627</v>
      </c>
      <c r="M4366" s="49">
        <v>0</v>
      </c>
      <c r="N4366" s="53">
        <f t="shared" si="482"/>
        <v>0</v>
      </c>
      <c r="O4366" s="54" t="s">
        <v>31</v>
      </c>
      <c r="P4366" s="55" t="s">
        <v>29</v>
      </c>
    </row>
    <row r="4367" ht="22.5" customHeight="1" spans="1:16">
      <c r="A4367" s="36" t="s">
        <v>8</v>
      </c>
      <c r="B4367" s="37" t="s">
        <v>45</v>
      </c>
      <c r="C4367" s="38">
        <v>45229</v>
      </c>
      <c r="D4367" s="37" t="str">
        <f t="shared" si="476"/>
        <v>October</v>
      </c>
      <c r="E4367" s="37">
        <f t="shared" si="477"/>
        <v>2023</v>
      </c>
      <c r="F4367" s="39">
        <v>128</v>
      </c>
      <c r="G4367" s="40">
        <v>36.77</v>
      </c>
      <c r="H4367" s="41">
        <f t="shared" si="478"/>
        <v>4706.56</v>
      </c>
      <c r="I4367" s="42">
        <v>0.01</v>
      </c>
      <c r="J4367" s="31" t="str">
        <f t="shared" si="479"/>
        <v>Low (1–5%)</v>
      </c>
      <c r="K4367" s="41">
        <f t="shared" si="480"/>
        <v>47.0655999999999</v>
      </c>
      <c r="L4367" s="41">
        <f t="shared" si="481"/>
        <v>4659.4944</v>
      </c>
      <c r="M4367" s="39">
        <v>0</v>
      </c>
      <c r="N4367" s="43">
        <f t="shared" si="482"/>
        <v>0</v>
      </c>
      <c r="O4367" s="44" t="s">
        <v>31</v>
      </c>
      <c r="P4367" s="45" t="s">
        <v>28</v>
      </c>
    </row>
    <row r="4368" ht="22.5" customHeight="1" spans="1:16">
      <c r="A4368" s="46" t="s">
        <v>9</v>
      </c>
      <c r="B4368" s="47" t="s">
        <v>62</v>
      </c>
      <c r="C4368" s="48">
        <v>45313</v>
      </c>
      <c r="D4368" s="47" t="str">
        <f t="shared" si="476"/>
        <v>January</v>
      </c>
      <c r="E4368" s="47">
        <f t="shared" si="477"/>
        <v>2024</v>
      </c>
      <c r="F4368" s="49">
        <v>140</v>
      </c>
      <c r="G4368" s="50">
        <v>41.34</v>
      </c>
      <c r="H4368" s="51">
        <f t="shared" si="478"/>
        <v>5787.6</v>
      </c>
      <c r="I4368" s="52">
        <v>0.2</v>
      </c>
      <c r="J4368" s="31" t="str">
        <f t="shared" si="479"/>
        <v>Very High (16–20%)</v>
      </c>
      <c r="K4368" s="51">
        <f t="shared" si="480"/>
        <v>1157.52</v>
      </c>
      <c r="L4368" s="51">
        <f t="shared" si="481"/>
        <v>4630.08</v>
      </c>
      <c r="M4368" s="49">
        <v>2</v>
      </c>
      <c r="N4368" s="53">
        <f t="shared" si="482"/>
        <v>0.0142857142857143</v>
      </c>
      <c r="O4368" s="54" t="s">
        <v>33</v>
      </c>
      <c r="P4368" s="55" t="s">
        <v>29</v>
      </c>
    </row>
    <row r="4369" ht="22.5" customHeight="1" spans="1:16">
      <c r="A4369" s="36" t="s">
        <v>52</v>
      </c>
      <c r="B4369" s="37" t="s">
        <v>53</v>
      </c>
      <c r="C4369" s="38">
        <v>45320</v>
      </c>
      <c r="D4369" s="37" t="str">
        <f t="shared" si="476"/>
        <v>January</v>
      </c>
      <c r="E4369" s="37">
        <f t="shared" si="477"/>
        <v>2024</v>
      </c>
      <c r="F4369" s="39">
        <v>153</v>
      </c>
      <c r="G4369" s="40">
        <v>17.75</v>
      </c>
      <c r="H4369" s="41">
        <f t="shared" si="478"/>
        <v>2715.75</v>
      </c>
      <c r="I4369" s="42">
        <v>0.07</v>
      </c>
      <c r="J4369" s="31" t="str">
        <f t="shared" si="479"/>
        <v>Moderate (6–10%)</v>
      </c>
      <c r="K4369" s="41">
        <f t="shared" si="480"/>
        <v>190.1025</v>
      </c>
      <c r="L4369" s="41">
        <f t="shared" si="481"/>
        <v>2525.6475</v>
      </c>
      <c r="M4369" s="39">
        <v>2</v>
      </c>
      <c r="N4369" s="43">
        <f t="shared" si="482"/>
        <v>0.0130718954248366</v>
      </c>
      <c r="O4369" s="44" t="s">
        <v>32</v>
      </c>
      <c r="P4369" s="45" t="s">
        <v>29</v>
      </c>
    </row>
    <row r="4370" ht="22.5" customHeight="1" spans="1:16">
      <c r="A4370" s="46" t="s">
        <v>59</v>
      </c>
      <c r="B4370" s="47" t="s">
        <v>60</v>
      </c>
      <c r="C4370" s="48">
        <v>45376</v>
      </c>
      <c r="D4370" s="47" t="str">
        <f t="shared" si="476"/>
        <v>March</v>
      </c>
      <c r="E4370" s="47">
        <f t="shared" si="477"/>
        <v>2024</v>
      </c>
      <c r="F4370" s="49">
        <v>143</v>
      </c>
      <c r="G4370" s="50">
        <v>18.08</v>
      </c>
      <c r="H4370" s="51">
        <f t="shared" si="478"/>
        <v>2585.44</v>
      </c>
      <c r="I4370" s="52">
        <v>0.07</v>
      </c>
      <c r="J4370" s="31" t="str">
        <f t="shared" si="479"/>
        <v>Moderate (6–10%)</v>
      </c>
      <c r="K4370" s="51">
        <f t="shared" si="480"/>
        <v>180.9808</v>
      </c>
      <c r="L4370" s="51">
        <f t="shared" si="481"/>
        <v>2404.4592</v>
      </c>
      <c r="M4370" s="49">
        <v>2</v>
      </c>
      <c r="N4370" s="53">
        <f t="shared" si="482"/>
        <v>0.013986013986014</v>
      </c>
      <c r="O4370" s="54" t="s">
        <v>33</v>
      </c>
      <c r="P4370" s="55" t="s">
        <v>30</v>
      </c>
    </row>
    <row r="4371" ht="22.5" customHeight="1" spans="1:16">
      <c r="A4371" s="36" t="s">
        <v>61</v>
      </c>
      <c r="B4371" s="37" t="s">
        <v>62</v>
      </c>
      <c r="C4371" s="38">
        <v>45383</v>
      </c>
      <c r="D4371" s="37" t="str">
        <f t="shared" si="476"/>
        <v>April</v>
      </c>
      <c r="E4371" s="37">
        <f t="shared" si="477"/>
        <v>2024</v>
      </c>
      <c r="F4371" s="39">
        <v>157</v>
      </c>
      <c r="G4371" s="40">
        <v>45.08</v>
      </c>
      <c r="H4371" s="41">
        <f t="shared" si="478"/>
        <v>7077.56</v>
      </c>
      <c r="I4371" s="42">
        <v>0.2</v>
      </c>
      <c r="J4371" s="31" t="str">
        <f t="shared" si="479"/>
        <v>Very High (16–20%)</v>
      </c>
      <c r="K4371" s="41">
        <f t="shared" si="480"/>
        <v>1415.512</v>
      </c>
      <c r="L4371" s="41">
        <f t="shared" si="481"/>
        <v>5662.048</v>
      </c>
      <c r="M4371" s="39">
        <v>0</v>
      </c>
      <c r="N4371" s="43">
        <f t="shared" si="482"/>
        <v>0</v>
      </c>
      <c r="O4371" s="44" t="s">
        <v>31</v>
      </c>
      <c r="P4371" s="45" t="s">
        <v>29</v>
      </c>
    </row>
    <row r="4372" ht="22.5" customHeight="1" spans="1:16">
      <c r="A4372" s="46" t="s">
        <v>48</v>
      </c>
      <c r="B4372" s="47" t="s">
        <v>49</v>
      </c>
      <c r="C4372" s="48">
        <v>45383</v>
      </c>
      <c r="D4372" s="47" t="str">
        <f t="shared" si="476"/>
        <v>April</v>
      </c>
      <c r="E4372" s="47">
        <f t="shared" si="477"/>
        <v>2024</v>
      </c>
      <c r="F4372" s="49">
        <v>164</v>
      </c>
      <c r="G4372" s="50">
        <v>24.94</v>
      </c>
      <c r="H4372" s="51">
        <f t="shared" si="478"/>
        <v>4090.16</v>
      </c>
      <c r="I4372" s="52">
        <v>0.21</v>
      </c>
      <c r="J4372" s="31" t="str">
        <f t="shared" si="479"/>
        <v>Maximum (21–25%)</v>
      </c>
      <c r="K4372" s="51">
        <f t="shared" si="480"/>
        <v>858.9336</v>
      </c>
      <c r="L4372" s="51">
        <f t="shared" si="481"/>
        <v>3231.2264</v>
      </c>
      <c r="M4372" s="49">
        <v>2</v>
      </c>
      <c r="N4372" s="53">
        <f t="shared" si="482"/>
        <v>0.0121951219512195</v>
      </c>
      <c r="O4372" s="54" t="s">
        <v>33</v>
      </c>
      <c r="P4372" s="55" t="s">
        <v>29</v>
      </c>
    </row>
    <row r="4373" ht="22.5" customHeight="1" spans="1:16">
      <c r="A4373" s="36" t="s">
        <v>8</v>
      </c>
      <c r="B4373" s="37" t="s">
        <v>45</v>
      </c>
      <c r="C4373" s="38">
        <v>45425</v>
      </c>
      <c r="D4373" s="37" t="str">
        <f t="shared" si="476"/>
        <v>May</v>
      </c>
      <c r="E4373" s="37">
        <f t="shared" si="477"/>
        <v>2024</v>
      </c>
      <c r="F4373" s="39">
        <v>136</v>
      </c>
      <c r="G4373" s="40">
        <v>55.63</v>
      </c>
      <c r="H4373" s="41">
        <f t="shared" si="478"/>
        <v>7565.68</v>
      </c>
      <c r="I4373" s="42">
        <v>0.02</v>
      </c>
      <c r="J4373" s="31" t="str">
        <f t="shared" si="479"/>
        <v>Low (1–5%)</v>
      </c>
      <c r="K4373" s="41">
        <f t="shared" si="480"/>
        <v>151.3136</v>
      </c>
      <c r="L4373" s="41">
        <f t="shared" si="481"/>
        <v>7414.3664</v>
      </c>
      <c r="M4373" s="39">
        <v>2</v>
      </c>
      <c r="N4373" s="43">
        <f t="shared" si="482"/>
        <v>0.0147058823529412</v>
      </c>
      <c r="O4373" s="44" t="s">
        <v>33</v>
      </c>
      <c r="P4373" s="45" t="s">
        <v>28</v>
      </c>
    </row>
    <row r="4374" ht="22.5" customHeight="1" spans="1:16">
      <c r="A4374" s="46" t="s">
        <v>7</v>
      </c>
      <c r="B4374" s="47" t="s">
        <v>47</v>
      </c>
      <c r="C4374" s="48">
        <v>45425</v>
      </c>
      <c r="D4374" s="47" t="str">
        <f t="shared" si="476"/>
        <v>May</v>
      </c>
      <c r="E4374" s="47">
        <f t="shared" si="477"/>
        <v>2024</v>
      </c>
      <c r="F4374" s="49">
        <v>139</v>
      </c>
      <c r="G4374" s="50">
        <v>57.42</v>
      </c>
      <c r="H4374" s="51">
        <f t="shared" si="478"/>
        <v>7981.38</v>
      </c>
      <c r="I4374" s="52">
        <v>0.16</v>
      </c>
      <c r="J4374" s="31" t="str">
        <f t="shared" si="479"/>
        <v>Very High (16–20%)</v>
      </c>
      <c r="K4374" s="51">
        <f t="shared" si="480"/>
        <v>1277.0208</v>
      </c>
      <c r="L4374" s="51">
        <f t="shared" si="481"/>
        <v>6704.3592</v>
      </c>
      <c r="M4374" s="49">
        <v>1</v>
      </c>
      <c r="N4374" s="53">
        <f t="shared" si="482"/>
        <v>0.00719424460431655</v>
      </c>
      <c r="O4374" s="54" t="s">
        <v>31</v>
      </c>
      <c r="P4374" s="55" t="s">
        <v>28</v>
      </c>
    </row>
    <row r="4375" ht="22.5" customHeight="1" spans="1:16">
      <c r="A4375" s="36" t="s">
        <v>52</v>
      </c>
      <c r="B4375" s="37" t="s">
        <v>53</v>
      </c>
      <c r="C4375" s="38">
        <v>45432</v>
      </c>
      <c r="D4375" s="37" t="str">
        <f t="shared" si="476"/>
        <v>May</v>
      </c>
      <c r="E4375" s="37">
        <f t="shared" si="477"/>
        <v>2024</v>
      </c>
      <c r="F4375" s="39">
        <v>158</v>
      </c>
      <c r="G4375" s="40">
        <v>44.49</v>
      </c>
      <c r="H4375" s="41">
        <f t="shared" si="478"/>
        <v>7029.42</v>
      </c>
      <c r="I4375" s="42">
        <v>0.24</v>
      </c>
      <c r="J4375" s="31" t="str">
        <f t="shared" si="479"/>
        <v>Maximum (21–25%)</v>
      </c>
      <c r="K4375" s="41">
        <f t="shared" si="480"/>
        <v>1687.0608</v>
      </c>
      <c r="L4375" s="41">
        <f t="shared" si="481"/>
        <v>5342.3592</v>
      </c>
      <c r="M4375" s="39">
        <v>1</v>
      </c>
      <c r="N4375" s="43">
        <f t="shared" si="482"/>
        <v>0.00632911392405063</v>
      </c>
      <c r="O4375" s="44" t="s">
        <v>31</v>
      </c>
      <c r="P4375" s="45" t="s">
        <v>29</v>
      </c>
    </row>
    <row r="4376" ht="22.5" customHeight="1" spans="1:16">
      <c r="A4376" s="46" t="s">
        <v>48</v>
      </c>
      <c r="B4376" s="47" t="s">
        <v>49</v>
      </c>
      <c r="C4376" s="48">
        <v>45432</v>
      </c>
      <c r="D4376" s="47" t="str">
        <f t="shared" si="476"/>
        <v>May</v>
      </c>
      <c r="E4376" s="47">
        <f t="shared" si="477"/>
        <v>2024</v>
      </c>
      <c r="F4376" s="49">
        <v>146</v>
      </c>
      <c r="G4376" s="50">
        <v>29.52</v>
      </c>
      <c r="H4376" s="51">
        <f t="shared" si="478"/>
        <v>4309.92</v>
      </c>
      <c r="I4376" s="52">
        <v>0.03</v>
      </c>
      <c r="J4376" s="31" t="str">
        <f t="shared" si="479"/>
        <v>Low (1–5%)</v>
      </c>
      <c r="K4376" s="51">
        <f t="shared" si="480"/>
        <v>129.2976</v>
      </c>
      <c r="L4376" s="51">
        <f t="shared" si="481"/>
        <v>4180.6224</v>
      </c>
      <c r="M4376" s="49">
        <v>1</v>
      </c>
      <c r="N4376" s="53">
        <f t="shared" si="482"/>
        <v>0.00684931506849315</v>
      </c>
      <c r="O4376" s="54" t="s">
        <v>32</v>
      </c>
      <c r="P4376" s="55" t="s">
        <v>29</v>
      </c>
    </row>
    <row r="4377" ht="22.5" customHeight="1" spans="1:16">
      <c r="A4377" s="36" t="s">
        <v>64</v>
      </c>
      <c r="B4377" s="37" t="s">
        <v>65</v>
      </c>
      <c r="C4377" s="38">
        <v>45453</v>
      </c>
      <c r="D4377" s="37" t="str">
        <f t="shared" si="476"/>
        <v>June</v>
      </c>
      <c r="E4377" s="37">
        <f t="shared" si="477"/>
        <v>2024</v>
      </c>
      <c r="F4377" s="39">
        <v>153</v>
      </c>
      <c r="G4377" s="40">
        <v>55.62</v>
      </c>
      <c r="H4377" s="41">
        <f t="shared" si="478"/>
        <v>8509.86</v>
      </c>
      <c r="I4377" s="42">
        <v>0.14</v>
      </c>
      <c r="J4377" s="31" t="str">
        <f t="shared" si="479"/>
        <v>High (11–15%)</v>
      </c>
      <c r="K4377" s="41">
        <f t="shared" si="480"/>
        <v>1191.3804</v>
      </c>
      <c r="L4377" s="41">
        <f t="shared" si="481"/>
        <v>7318.4796</v>
      </c>
      <c r="M4377" s="39">
        <v>1</v>
      </c>
      <c r="N4377" s="43">
        <f t="shared" si="482"/>
        <v>0.0065359477124183</v>
      </c>
      <c r="O4377" s="44" t="s">
        <v>32</v>
      </c>
      <c r="P4377" s="45" t="s">
        <v>29</v>
      </c>
    </row>
    <row r="4378" ht="22.5" customHeight="1" spans="1:16">
      <c r="A4378" s="46" t="s">
        <v>9</v>
      </c>
      <c r="B4378" s="47" t="s">
        <v>62</v>
      </c>
      <c r="C4378" s="48">
        <v>45453</v>
      </c>
      <c r="D4378" s="47" t="str">
        <f t="shared" si="476"/>
        <v>June</v>
      </c>
      <c r="E4378" s="47">
        <f t="shared" si="477"/>
        <v>2024</v>
      </c>
      <c r="F4378" s="49">
        <v>143</v>
      </c>
      <c r="G4378" s="50">
        <v>51.33</v>
      </c>
      <c r="H4378" s="51">
        <f t="shared" si="478"/>
        <v>7340.19</v>
      </c>
      <c r="I4378" s="52">
        <v>0.13</v>
      </c>
      <c r="J4378" s="31" t="str">
        <f t="shared" si="479"/>
        <v>High (11–15%)</v>
      </c>
      <c r="K4378" s="51">
        <f t="shared" si="480"/>
        <v>954.2247</v>
      </c>
      <c r="L4378" s="51">
        <f t="shared" si="481"/>
        <v>6385.9653</v>
      </c>
      <c r="M4378" s="49">
        <v>3</v>
      </c>
      <c r="N4378" s="53">
        <f t="shared" si="482"/>
        <v>0.020979020979021</v>
      </c>
      <c r="O4378" s="54" t="s">
        <v>31</v>
      </c>
      <c r="P4378" s="55" t="s">
        <v>29</v>
      </c>
    </row>
    <row r="4379" ht="22.5" customHeight="1" spans="1:16">
      <c r="A4379" s="36" t="s">
        <v>50</v>
      </c>
      <c r="B4379" s="37" t="s">
        <v>51</v>
      </c>
      <c r="C4379" s="38">
        <v>45467</v>
      </c>
      <c r="D4379" s="37" t="str">
        <f t="shared" si="476"/>
        <v>June</v>
      </c>
      <c r="E4379" s="37">
        <f t="shared" si="477"/>
        <v>2024</v>
      </c>
      <c r="F4379" s="39">
        <v>160</v>
      </c>
      <c r="G4379" s="40">
        <v>34.47</v>
      </c>
      <c r="H4379" s="41">
        <f t="shared" si="478"/>
        <v>5515.2</v>
      </c>
      <c r="I4379" s="42">
        <v>0.25</v>
      </c>
      <c r="J4379" s="31" t="str">
        <f t="shared" si="479"/>
        <v>Maximum (21–25%)</v>
      </c>
      <c r="K4379" s="41">
        <f t="shared" si="480"/>
        <v>1378.8</v>
      </c>
      <c r="L4379" s="41">
        <f t="shared" si="481"/>
        <v>4136.4</v>
      </c>
      <c r="M4379" s="39">
        <v>4</v>
      </c>
      <c r="N4379" s="43">
        <f t="shared" si="482"/>
        <v>0.025</v>
      </c>
      <c r="O4379" s="44" t="s">
        <v>32</v>
      </c>
      <c r="P4379" s="45" t="s">
        <v>30</v>
      </c>
    </row>
    <row r="4380" ht="22.5" customHeight="1" spans="1:16">
      <c r="A4380" s="46" t="s">
        <v>52</v>
      </c>
      <c r="B4380" s="47" t="s">
        <v>53</v>
      </c>
      <c r="C4380" s="48">
        <v>45474</v>
      </c>
      <c r="D4380" s="47" t="str">
        <f t="shared" si="476"/>
        <v>July</v>
      </c>
      <c r="E4380" s="47">
        <f t="shared" si="477"/>
        <v>2024</v>
      </c>
      <c r="F4380" s="49">
        <v>159</v>
      </c>
      <c r="G4380" s="50">
        <v>28.4</v>
      </c>
      <c r="H4380" s="51">
        <f t="shared" si="478"/>
        <v>4515.6</v>
      </c>
      <c r="I4380" s="52">
        <v>0.24</v>
      </c>
      <c r="J4380" s="31" t="str">
        <f t="shared" si="479"/>
        <v>Maximum (21–25%)</v>
      </c>
      <c r="K4380" s="51">
        <f t="shared" si="480"/>
        <v>1083.744</v>
      </c>
      <c r="L4380" s="51">
        <f t="shared" si="481"/>
        <v>3431.856</v>
      </c>
      <c r="M4380" s="49">
        <v>3</v>
      </c>
      <c r="N4380" s="53">
        <f t="shared" si="482"/>
        <v>0.0188679245283019</v>
      </c>
      <c r="O4380" s="54" t="s">
        <v>33</v>
      </c>
      <c r="P4380" s="55" t="s">
        <v>29</v>
      </c>
    </row>
    <row r="4381" ht="22.5" customHeight="1" spans="1:16">
      <c r="A4381" s="36" t="s">
        <v>64</v>
      </c>
      <c r="B4381" s="37" t="s">
        <v>65</v>
      </c>
      <c r="C4381" s="38">
        <v>45621</v>
      </c>
      <c r="D4381" s="37" t="str">
        <f t="shared" si="476"/>
        <v>November</v>
      </c>
      <c r="E4381" s="37">
        <f t="shared" si="477"/>
        <v>2024</v>
      </c>
      <c r="F4381" s="39">
        <v>147</v>
      </c>
      <c r="G4381" s="40">
        <v>42.05</v>
      </c>
      <c r="H4381" s="41">
        <f t="shared" si="478"/>
        <v>6181.35</v>
      </c>
      <c r="I4381" s="42">
        <v>0.21</v>
      </c>
      <c r="J4381" s="31" t="str">
        <f t="shared" si="479"/>
        <v>Maximum (21–25%)</v>
      </c>
      <c r="K4381" s="41">
        <f t="shared" si="480"/>
        <v>1298.0835</v>
      </c>
      <c r="L4381" s="41">
        <f t="shared" si="481"/>
        <v>4883.2665</v>
      </c>
      <c r="M4381" s="39">
        <v>4</v>
      </c>
      <c r="N4381" s="43">
        <f t="shared" si="482"/>
        <v>0.0272108843537415</v>
      </c>
      <c r="O4381" s="44" t="s">
        <v>31</v>
      </c>
      <c r="P4381" s="45" t="s">
        <v>28</v>
      </c>
    </row>
    <row r="4382" ht="22.5" customHeight="1" spans="1:16">
      <c r="A4382" s="46" t="s">
        <v>10</v>
      </c>
      <c r="B4382" s="47" t="s">
        <v>62</v>
      </c>
      <c r="C4382" s="48">
        <v>45628</v>
      </c>
      <c r="D4382" s="47" t="str">
        <f t="shared" si="476"/>
        <v>December</v>
      </c>
      <c r="E4382" s="47">
        <f t="shared" si="477"/>
        <v>2024</v>
      </c>
      <c r="F4382" s="49">
        <v>126</v>
      </c>
      <c r="G4382" s="50">
        <v>40.08</v>
      </c>
      <c r="H4382" s="51">
        <f t="shared" si="478"/>
        <v>5050.08</v>
      </c>
      <c r="I4382" s="52">
        <v>0.22</v>
      </c>
      <c r="J4382" s="31" t="str">
        <f t="shared" si="479"/>
        <v>Maximum (21–25%)</v>
      </c>
      <c r="K4382" s="51">
        <f t="shared" si="480"/>
        <v>1111.0176</v>
      </c>
      <c r="L4382" s="51">
        <f t="shared" si="481"/>
        <v>3939.0624</v>
      </c>
      <c r="M4382" s="49">
        <v>0</v>
      </c>
      <c r="N4382" s="53">
        <f t="shared" si="482"/>
        <v>0</v>
      </c>
      <c r="O4382" s="54" t="s">
        <v>32</v>
      </c>
      <c r="P4382" s="55" t="s">
        <v>30</v>
      </c>
    </row>
    <row r="4383" ht="22.5" customHeight="1" spans="1:16">
      <c r="A4383" s="36" t="s">
        <v>54</v>
      </c>
      <c r="B4383" s="37" t="s">
        <v>55</v>
      </c>
      <c r="C4383" s="38">
        <v>45628</v>
      </c>
      <c r="D4383" s="37" t="str">
        <f t="shared" si="476"/>
        <v>December</v>
      </c>
      <c r="E4383" s="37">
        <f t="shared" si="477"/>
        <v>2024</v>
      </c>
      <c r="F4383" s="39">
        <v>165</v>
      </c>
      <c r="G4383" s="40">
        <v>21.58</v>
      </c>
      <c r="H4383" s="41">
        <f t="shared" si="478"/>
        <v>3560.7</v>
      </c>
      <c r="I4383" s="42">
        <v>0.12</v>
      </c>
      <c r="J4383" s="31" t="str">
        <f t="shared" si="479"/>
        <v>High (11–15%)</v>
      </c>
      <c r="K4383" s="41">
        <f t="shared" si="480"/>
        <v>427.284</v>
      </c>
      <c r="L4383" s="41">
        <f t="shared" si="481"/>
        <v>3133.416</v>
      </c>
      <c r="M4383" s="39">
        <v>2</v>
      </c>
      <c r="N4383" s="43">
        <f t="shared" si="482"/>
        <v>0.0121212121212121</v>
      </c>
      <c r="O4383" s="44" t="s">
        <v>33</v>
      </c>
      <c r="P4383" s="45" t="s">
        <v>29</v>
      </c>
    </row>
    <row r="4384" ht="22.5" customHeight="1" spans="1:16">
      <c r="A4384" s="46" t="s">
        <v>61</v>
      </c>
      <c r="B4384" s="47" t="s">
        <v>62</v>
      </c>
      <c r="C4384" s="48">
        <v>45670</v>
      </c>
      <c r="D4384" s="47" t="str">
        <f t="shared" si="476"/>
        <v>January</v>
      </c>
      <c r="E4384" s="47">
        <f t="shared" si="477"/>
        <v>2025</v>
      </c>
      <c r="F4384" s="49">
        <v>159</v>
      </c>
      <c r="G4384" s="50">
        <v>37.61</v>
      </c>
      <c r="H4384" s="51">
        <f t="shared" si="478"/>
        <v>5979.99</v>
      </c>
      <c r="I4384" s="52">
        <v>0.23</v>
      </c>
      <c r="J4384" s="31" t="str">
        <f t="shared" si="479"/>
        <v>Maximum (21–25%)</v>
      </c>
      <c r="K4384" s="51">
        <f t="shared" si="480"/>
        <v>1375.3977</v>
      </c>
      <c r="L4384" s="51">
        <f t="shared" si="481"/>
        <v>4604.5923</v>
      </c>
      <c r="M4384" s="49">
        <v>2</v>
      </c>
      <c r="N4384" s="53">
        <f t="shared" si="482"/>
        <v>0.0125786163522013</v>
      </c>
      <c r="O4384" s="54" t="s">
        <v>31</v>
      </c>
      <c r="P4384" s="55" t="s">
        <v>29</v>
      </c>
    </row>
    <row r="4385" ht="22.5" customHeight="1" spans="1:16">
      <c r="A4385" s="56" t="s">
        <v>7</v>
      </c>
      <c r="B4385" s="57" t="s">
        <v>47</v>
      </c>
      <c r="C4385" s="58">
        <v>45712</v>
      </c>
      <c r="D4385" s="57" t="str">
        <f t="shared" si="476"/>
        <v>February</v>
      </c>
      <c r="E4385" s="57">
        <f t="shared" si="477"/>
        <v>2025</v>
      </c>
      <c r="F4385" s="59">
        <v>149</v>
      </c>
      <c r="G4385" s="60">
        <v>56.87</v>
      </c>
      <c r="H4385" s="61">
        <f t="shared" si="478"/>
        <v>8473.63</v>
      </c>
      <c r="I4385" s="62">
        <v>0.23</v>
      </c>
      <c r="J4385" s="31" t="str">
        <f t="shared" si="479"/>
        <v>Maximum (21–25%)</v>
      </c>
      <c r="K4385" s="61">
        <f t="shared" si="480"/>
        <v>1948.9349</v>
      </c>
      <c r="L4385" s="61">
        <f t="shared" si="481"/>
        <v>6524.6951</v>
      </c>
      <c r="M4385" s="59">
        <v>1</v>
      </c>
      <c r="N4385" s="63">
        <f t="shared" si="482"/>
        <v>0.00671140939597315</v>
      </c>
      <c r="O4385" s="64" t="s">
        <v>32</v>
      </c>
      <c r="P4385" s="65" t="s">
        <v>29</v>
      </c>
    </row>
  </sheetData>
  <autoFilter xmlns:etc="http://www.wps.cn/officeDocument/2017/etCustomData" ref="A1:P4385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showGridLines="0" tabSelected="1" workbookViewId="0">
      <selection activeCell="G4" sqref="G4"/>
    </sheetView>
  </sheetViews>
  <sheetFormatPr defaultColWidth="9" defaultRowHeight="16.8"/>
  <cols>
    <col min="7" max="7" width="42.1875"/>
    <col min="8" max="8" width="37"/>
    <col min="9" max="9" width="25.5"/>
    <col min="10" max="10" width="31.1875"/>
    <col min="11" max="11" width="26"/>
    <col min="12" max="12" width="27.75"/>
    <col min="15" max="15" width="26"/>
    <col min="33" max="33" width="17.125"/>
  </cols>
  <sheetData>
    <row r="1" ht="51.2" spans="1:17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</row>
    <row r="2" ht="51.2" spans="1:17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</row>
    <row r="3" ht="51.2" spans="1:17">
      <c r="A3" s="3"/>
      <c r="B3" s="3"/>
      <c r="C3" s="3"/>
      <c r="D3" s="3"/>
      <c r="E3" s="3"/>
      <c r="F3" s="3"/>
      <c r="G3" t="s">
        <v>67</v>
      </c>
      <c r="H3" t="s">
        <v>68</v>
      </c>
      <c r="I3" t="s">
        <v>69</v>
      </c>
      <c r="J3" s="3"/>
      <c r="K3" s="2"/>
      <c r="L3" s="2"/>
      <c r="M3" s="2"/>
      <c r="N3" s="2"/>
      <c r="O3" s="2"/>
      <c r="P3" s="2"/>
      <c r="Q3" s="2"/>
    </row>
    <row r="4" ht="68" spans="1:17">
      <c r="A4" s="3"/>
      <c r="B4" s="3"/>
      <c r="C4" s="3"/>
      <c r="D4" s="3"/>
      <c r="E4" s="3"/>
      <c r="F4" s="3"/>
      <c r="G4" s="4">
        <v>20058756.5294</v>
      </c>
      <c r="H4" s="5">
        <v>658478</v>
      </c>
      <c r="I4" s="6">
        <v>6714</v>
      </c>
      <c r="J4" s="3"/>
      <c r="K4" s="2"/>
      <c r="L4" s="2"/>
      <c r="M4" s="2"/>
      <c r="N4" s="2"/>
      <c r="O4" s="2"/>
      <c r="P4" s="2"/>
      <c r="Q4" s="2"/>
    </row>
    <row r="5" spans="1:17">
      <c r="H5" s="7"/>
      <c r="I5" s="7"/>
      <c r="J5" s="7"/>
    </row>
    <row r="18" spans="33:33">
      <c r="AG18" t="s">
        <v>27</v>
      </c>
    </row>
    <row r="19" spans="33:33">
      <c r="AG19" s="8">
        <v>658478</v>
      </c>
    </row>
  </sheetData>
  <mergeCells count="1">
    <mergeCell ref="A1:J2"/>
  </mergeCells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Q1_Products_Net_Revenue</vt:lpstr>
      <vt:lpstr>Q2_Monthly_Net_Revenue</vt:lpstr>
      <vt:lpstr>Q3_Platform_Units_Sold</vt:lpstr>
      <vt:lpstr>Q4_Location_Net_Value</vt:lpstr>
      <vt:lpstr>Sum_of_Units_Sold</vt:lpstr>
      <vt:lpstr>Sum_of_Units_Returned</vt:lpstr>
      <vt:lpstr>Sum_of_Net_Revenue</vt:lpstr>
      <vt:lpstr>Supplement_Sales_Weekly_Expande</vt:lpstr>
      <vt:lpstr>Dasboard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WPS_1720164050</cp:lastModifiedBy>
  <dcterms:created xsi:type="dcterms:W3CDTF">2026-07-10T02:39:00Z</dcterms:created>
  <dcterms:modified xsi:type="dcterms:W3CDTF">2026-07-13T20:19:42Z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3AAAF705CF2486848C18556AD286FC37_43</vt:lpwstr>
  </property>
</Properties>
</file>