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definedNames>
    <definedName name="_xlnm.Print_Area" localSheetId="4">Sheet3!$B$1:$J$22</definedName>
  </definedNames>
  <calcPr calcId="144525"/>
</workbook>
</file>

<file path=xl/calcChain.xml><?xml version="1.0" encoding="utf-8"?>
<calcChain xmlns="http://schemas.openxmlformats.org/spreadsheetml/2006/main">
  <c r="R30" i="5" l="1"/>
  <c r="R31" i="5" s="1"/>
  <c r="R29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3" i="5" l="1"/>
  <c r="R25" i="5" s="1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6" i="5"/>
  <c r="R27" i="5"/>
  <c r="K25" i="5"/>
  <c r="C25" i="5"/>
  <c r="C28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<sst xmlns="http://schemas.openxmlformats.org/spreadsheetml/2006/main" count="176" uniqueCount="94">
  <si>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</si>
  <si>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</si>
  <si>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</si>
  <si>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</si>
  <si>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</si>
  <si>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</si>
  <si>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</si>
  <si>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</si>
  <si>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</si>
  <si>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</si>
  <si>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</si>
  <si>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</si>
  <si>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</si>
  <si>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</si>
  <si>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</si>
  <si>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</si>
  <si>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</si>
  <si>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</si>
  <si>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</si>
  <si>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</si>
  <si>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</si>
  <si>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</si>
  <si>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</si>
  <si>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</si>
  <si>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</si>
  <si>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</si>
  <si>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</si>
  <si>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</si>
  <si>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</si>
  <si>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</si>
  <si>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</si>
  <si>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</si>
  <si>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</si>
  <si>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</si>
  <si>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</si>
  <si>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>Myo Zaw</t>
  </si>
  <si>
    <t>Nyein Chan Aung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</si>
  <si>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</si>
  <si>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</si>
  <si>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</si>
  <si>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</si>
  <si>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</si>
  <si>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</si>
  <si>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</si>
  <si>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</si>
  <si>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</si>
  <si>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</si>
  <si>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</si>
  <si>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</si>
  <si>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</si>
  <si>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</si>
  <si>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</si>
  <si>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</si>
  <si>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</si>
  <si>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</si>
  <si>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</si>
  <si>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</si>
  <si>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</si>
  <si>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</si>
  <si>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</si>
  <si>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</si>
  <si>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</si>
  <si>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</si>
  <si>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</si>
  <si>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</si>
  <si>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</si>
  <si>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</si>
  <si>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</si>
  <si>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</si>
  <si>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</si>
  <si>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</si>
  <si>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</si>
  <si>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</si>
  <si>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</si>
  <si>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</si>
  <si>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t>Aung Thet</t>
  </si>
  <si>
    <t>Zaw Oo</t>
  </si>
  <si>
    <t>Ye'Linn Ko</t>
  </si>
  <si>
    <t>Ye' Myat Thwin</t>
  </si>
  <si>
    <t>Bl-100000</t>
  </si>
  <si>
    <t>AUNG THET</t>
  </si>
  <si>
    <t>TUN LINN</t>
  </si>
  <si>
    <t>ZAW OO</t>
  </si>
  <si>
    <t>YE'LINN KO</t>
  </si>
  <si>
    <t>Ye'Myat Thwin</t>
  </si>
  <si>
    <t>Thaw Zin Aung</t>
  </si>
  <si>
    <t>Paid</t>
  </si>
  <si>
    <t>Security</t>
  </si>
  <si>
    <t>Thae'Wai Oo</t>
  </si>
  <si>
    <t>MeaL-24*1150-27600</t>
  </si>
  <si>
    <t>Myo Thiha</t>
  </si>
  <si>
    <t>Cherry Soe</t>
  </si>
  <si>
    <t>Kyi Thar tun</t>
  </si>
  <si>
    <r>
      <t xml:space="preserve">                                                          </t>
    </r>
    <r>
      <rPr>
        <b/>
        <sz val="16"/>
        <rFont val="Calibri"/>
        <family val="2"/>
        <scheme val="minor"/>
      </rPr>
      <t xml:space="preserve">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</t>
    </r>
    <r>
      <rPr>
        <b/>
        <sz val="16"/>
        <rFont val="Calibri"/>
        <family val="2"/>
        <scheme val="minor"/>
      </rPr>
      <t xml:space="preserve">  </t>
    </r>
    <r>
      <rPr>
        <b/>
        <sz val="14"/>
        <rFont val="Calibri"/>
        <family val="2"/>
        <scheme val="minor"/>
      </rPr>
      <t xml:space="preserve">                                                                                        </t>
    </r>
    <r>
      <rPr>
        <b/>
        <u/>
        <sz val="16"/>
        <rFont val="Calibri"/>
        <family val="2"/>
        <scheme val="minor"/>
      </rPr>
      <t>12.9.2018/Wed;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</si>
</sst>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0" fillId="4" borderId="1" xfId="0" applyFill="1" applyBorder="1"/>
    <xf numFmtId="0" fontId="2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left" vertical="center"/>
    </xf>
    <xf numFmtId="164" fontId="19" fillId="6" borderId="3" xfId="1" applyNumberFormat="1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164" fontId="19" fillId="6" borderId="1" xfId="1" applyNumberFormat="1" applyFont="1" applyFill="1" applyBorder="1" applyAlignment="1">
      <alignment vertical="center"/>
    </xf>
    <xf numFmtId="164" fontId="9" fillId="6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164" fontId="19" fillId="6" borderId="3" xfId="1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19" fillId="6" borderId="1" xfId="1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9" fillId="6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9" fontId="28" fillId="3" borderId="12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164" fontId="33" fillId="0" borderId="0" xfId="0" applyNumberFormat="1" applyFont="1"/>
    <xf numFmtId="0" fontId="34" fillId="0" borderId="0" xfId="0" applyFont="1" applyAlignment="1">
      <alignment horizontal="center" vertical="center"/>
    </xf>
    <xf numFmtId="0" fontId="22" fillId="2" borderId="1" xfId="0" applyFont="1" applyFill="1" applyBorder="1"/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workbookViewId="0">
      <selection activeCell="U9" sqref="U9"/>
    </sheetView>
  </sheetViews>
  <sheetFormatPr defaultRowHeight="36.75" customHeight="1" x14ac:dyDescent="0.2"/>
  <cols>
    <col min="1" max="1" width="3" style="26" customWidth="1"/>
    <col min="2" max="2" width="13.28515625" style="26" customWidth="1"/>
    <col min="3" max="3" width="10.28515625" style="26" customWidth="1"/>
    <col min="4" max="4" width="4" style="26" customWidth="1"/>
    <col min="5" max="5" width="8.5703125" style="26" customWidth="1"/>
    <col min="6" max="6" width="8.140625" style="26" customWidth="1"/>
    <col min="7" max="7" width="7.42578125" style="26" customWidth="1"/>
    <col min="8" max="8" width="5.5703125" style="26" customWidth="1"/>
    <col min="9" max="9" width="3" style="26" customWidth="1"/>
    <col min="10" max="10" width="7.5703125" style="26" customWidth="1"/>
    <col min="11" max="11" width="8.5703125" style="26" customWidth="1"/>
    <col min="12" max="12" width="3.140625" style="26" customWidth="1"/>
    <col min="13" max="13" width="8.28515625" style="26" customWidth="1"/>
    <col min="14" max="14" width="3.140625" style="26" customWidth="1"/>
    <col min="15" max="15" width="9.140625" style="26" customWidth="1"/>
    <col min="16" max="16" width="9.5703125" style="26" customWidth="1"/>
    <col min="17" max="18" width="10.28515625" style="26" customWidth="1"/>
    <col min="19" max="19" width="13.5703125" style="26" customWidth="1"/>
    <col min="20" max="20" width="6.42578125" style="26" bestFit="1" customWidth="1"/>
    <col min="21" max="16384" width="9.140625" style="26"/>
  </cols>
  <sheetData>
    <row r="1" spans="1:21" ht="36.75" customHeight="1" thickBot="1" x14ac:dyDescent="0.25">
      <c r="A1" s="89" t="s">
        <v>51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21" s="13" customFormat="1" ht="36.75" customHeight="1" thickBot="1" x14ac:dyDescent="0.3">
      <c r="A2" s="7" t="s">
        <v>0</v>
      </c>
      <c r="B2" s="8" t="s">
        <v>1</v>
      </c>
      <c r="C2" s="9" t="s">
        <v>2</v>
      </c>
      <c r="D2" s="10" t="s">
        <v>3</v>
      </c>
      <c r="E2" s="9" t="s">
        <v>4</v>
      </c>
      <c r="F2" s="9" t="s">
        <v>5</v>
      </c>
      <c r="G2" s="9" t="s">
        <v>24</v>
      </c>
      <c r="H2" s="34" t="s">
        <v>53</v>
      </c>
      <c r="I2" s="90" t="s">
        <v>50</v>
      </c>
      <c r="J2" s="91"/>
      <c r="K2" s="11">
        <v>0.1</v>
      </c>
      <c r="L2" s="90" t="s">
        <v>6</v>
      </c>
      <c r="M2" s="91"/>
      <c r="N2" s="90" t="s">
        <v>52</v>
      </c>
      <c r="O2" s="91"/>
      <c r="P2" s="9" t="s">
        <v>23</v>
      </c>
      <c r="Q2" s="9" t="s">
        <v>7</v>
      </c>
      <c r="R2" s="8" t="s">
        <v>21</v>
      </c>
      <c r="S2" s="12" t="s">
        <v>8</v>
      </c>
    </row>
    <row r="3" spans="1:21" s="13" customFormat="1" ht="36.75" customHeight="1" x14ac:dyDescent="0.25">
      <c r="A3" s="14">
        <v>1</v>
      </c>
      <c r="B3" s="35" t="s">
        <v>46</v>
      </c>
      <c r="C3" s="37">
        <v>150000</v>
      </c>
      <c r="D3" s="38">
        <v>30</v>
      </c>
      <c r="E3" s="38">
        <v>5000</v>
      </c>
      <c r="F3" s="38">
        <v>15000</v>
      </c>
      <c r="G3" s="38"/>
      <c r="H3" s="38"/>
      <c r="I3" s="38"/>
      <c r="J3" s="38"/>
      <c r="K3" s="38">
        <v>15000</v>
      </c>
      <c r="L3" s="38"/>
      <c r="M3" s="38"/>
      <c r="N3" s="38"/>
      <c r="O3" s="38"/>
      <c r="P3" s="38"/>
      <c r="Q3" s="38"/>
      <c r="R3" s="38">
        <v>150000</v>
      </c>
      <c r="S3" s="15"/>
      <c r="U3" s="16"/>
    </row>
    <row r="4" spans="1:21" s="13" customFormat="1" ht="36.75" customHeight="1" x14ac:dyDescent="0.25">
      <c r="A4" s="17">
        <v>2</v>
      </c>
      <c r="B4" s="36" t="s">
        <v>47</v>
      </c>
      <c r="C4" s="39">
        <v>400000</v>
      </c>
      <c r="D4" s="40">
        <v>30</v>
      </c>
      <c r="E4" s="40">
        <v>13333</v>
      </c>
      <c r="F4" s="40"/>
      <c r="G4" s="40"/>
      <c r="H4" s="40"/>
      <c r="I4" s="40"/>
      <c r="J4" s="40"/>
      <c r="K4" s="40">
        <v>40000</v>
      </c>
      <c r="L4" s="40"/>
      <c r="M4" s="40"/>
      <c r="N4" s="40">
        <v>1</v>
      </c>
      <c r="O4" s="40">
        <v>13333</v>
      </c>
      <c r="P4" s="40">
        <v>120000</v>
      </c>
      <c r="Q4" s="40">
        <v>133333</v>
      </c>
      <c r="R4" s="40">
        <v>226667</v>
      </c>
      <c r="S4" s="21"/>
      <c r="U4" s="16"/>
    </row>
    <row r="5" spans="1:21" s="13" customFormat="1" ht="36.75" customHeight="1" x14ac:dyDescent="0.25">
      <c r="A5" s="17">
        <v>3</v>
      </c>
      <c r="B5" s="36" t="s">
        <v>41</v>
      </c>
      <c r="C5" s="39">
        <v>200000</v>
      </c>
      <c r="D5" s="40">
        <v>30</v>
      </c>
      <c r="E5" s="40">
        <v>6666</v>
      </c>
      <c r="F5" s="40"/>
      <c r="G5" s="40"/>
      <c r="H5" s="40"/>
      <c r="I5" s="40"/>
      <c r="J5" s="40"/>
      <c r="K5" s="40">
        <v>20000</v>
      </c>
      <c r="L5" s="40"/>
      <c r="M5" s="40"/>
      <c r="N5" s="40">
        <v>1</v>
      </c>
      <c r="O5" s="40">
        <v>6666</v>
      </c>
      <c r="P5" s="40"/>
      <c r="Q5" s="40">
        <v>26666</v>
      </c>
      <c r="R5" s="40">
        <v>173334</v>
      </c>
      <c r="S5" s="21"/>
      <c r="U5" s="16"/>
    </row>
    <row r="6" spans="1:21" s="13" customFormat="1" ht="36.75" customHeight="1" x14ac:dyDescent="0.25">
      <c r="A6" s="17">
        <v>4</v>
      </c>
      <c r="B6" s="36" t="s">
        <v>42</v>
      </c>
      <c r="C6" s="39">
        <v>100000</v>
      </c>
      <c r="D6" s="40">
        <v>30</v>
      </c>
      <c r="E6" s="40">
        <v>3333</v>
      </c>
      <c r="F6" s="40"/>
      <c r="G6" s="40"/>
      <c r="H6" s="40">
        <v>832</v>
      </c>
      <c r="I6" s="40">
        <v>5</v>
      </c>
      <c r="J6" s="40">
        <v>4160</v>
      </c>
      <c r="K6" s="40">
        <v>10000</v>
      </c>
      <c r="L6" s="40"/>
      <c r="M6" s="40"/>
      <c r="N6" s="40">
        <v>1</v>
      </c>
      <c r="O6" s="40">
        <v>3333</v>
      </c>
      <c r="P6" s="40"/>
      <c r="Q6" s="40">
        <v>13333</v>
      </c>
      <c r="R6" s="40">
        <v>90827</v>
      </c>
      <c r="S6" s="21"/>
    </row>
    <row r="7" spans="1:21" s="13" customFormat="1" ht="36.75" customHeight="1" x14ac:dyDescent="0.25">
      <c r="A7" s="17">
        <v>5</v>
      </c>
      <c r="B7" s="36" t="s">
        <v>10</v>
      </c>
      <c r="C7" s="39">
        <v>70000</v>
      </c>
      <c r="D7" s="40">
        <v>30</v>
      </c>
      <c r="E7" s="40">
        <v>2333</v>
      </c>
      <c r="F7" s="40"/>
      <c r="G7" s="40"/>
      <c r="H7" s="40">
        <v>582</v>
      </c>
      <c r="I7" s="40">
        <v>4</v>
      </c>
      <c r="J7" s="40">
        <v>2328</v>
      </c>
      <c r="K7" s="40"/>
      <c r="L7" s="40">
        <v>4</v>
      </c>
      <c r="M7" s="40">
        <v>18664</v>
      </c>
      <c r="N7" s="40"/>
      <c r="O7" s="40"/>
      <c r="P7" s="40">
        <v>50000</v>
      </c>
      <c r="Q7" s="40">
        <v>68664</v>
      </c>
      <c r="R7" s="40">
        <v>3664</v>
      </c>
      <c r="S7" s="21"/>
    </row>
    <row r="8" spans="1:21" s="13" customFormat="1" ht="36.75" customHeight="1" x14ac:dyDescent="0.25">
      <c r="A8" s="17">
        <v>6</v>
      </c>
      <c r="B8" s="36" t="s">
        <v>14</v>
      </c>
      <c r="C8" s="39">
        <v>90000</v>
      </c>
      <c r="D8" s="40">
        <v>30</v>
      </c>
      <c r="E8" s="40">
        <v>3000</v>
      </c>
      <c r="F8" s="40">
        <v>9000</v>
      </c>
      <c r="G8" s="40"/>
      <c r="H8" s="40">
        <v>750</v>
      </c>
      <c r="I8" s="40">
        <v>7</v>
      </c>
      <c r="J8" s="40">
        <v>5250</v>
      </c>
      <c r="K8" s="40"/>
      <c r="L8" s="40"/>
      <c r="M8" s="40"/>
      <c r="N8" s="40"/>
      <c r="O8" s="40"/>
      <c r="P8" s="40"/>
      <c r="Q8" s="40"/>
      <c r="R8" s="40">
        <v>104250</v>
      </c>
      <c r="S8" s="21"/>
    </row>
    <row r="9" spans="1:21" s="13" customFormat="1" ht="36.75" customHeight="1" x14ac:dyDescent="0.25">
      <c r="A9" s="17">
        <v>7</v>
      </c>
      <c r="B9" s="36" t="s">
        <v>11</v>
      </c>
      <c r="C9" s="39">
        <v>80000</v>
      </c>
      <c r="D9" s="40">
        <v>30</v>
      </c>
      <c r="E9" s="40">
        <v>2666</v>
      </c>
      <c r="F9" s="40"/>
      <c r="G9" s="40"/>
      <c r="H9" s="40"/>
      <c r="I9" s="40"/>
      <c r="J9" s="40"/>
      <c r="K9" s="40"/>
      <c r="L9" s="40">
        <v>2</v>
      </c>
      <c r="M9" s="40">
        <v>10664</v>
      </c>
      <c r="N9" s="40"/>
      <c r="O9" s="40"/>
      <c r="P9" s="40">
        <v>20000</v>
      </c>
      <c r="Q9" s="40">
        <v>30664</v>
      </c>
      <c r="R9" s="40">
        <v>49336</v>
      </c>
      <c r="S9" s="21"/>
    </row>
    <row r="10" spans="1:21" s="13" customFormat="1" ht="36.75" customHeight="1" x14ac:dyDescent="0.25">
      <c r="A10" s="17">
        <v>8</v>
      </c>
      <c r="B10" s="36" t="s">
        <v>13</v>
      </c>
      <c r="C10" s="39">
        <v>80000</v>
      </c>
      <c r="D10" s="40">
        <v>30</v>
      </c>
      <c r="E10" s="40">
        <v>2666</v>
      </c>
      <c r="F10" s="40">
        <v>8000</v>
      </c>
      <c r="G10" s="40"/>
      <c r="H10" s="40"/>
      <c r="I10" s="40"/>
      <c r="J10" s="40"/>
      <c r="K10" s="40"/>
      <c r="L10" s="40"/>
      <c r="M10" s="40"/>
      <c r="N10" s="40">
        <v>1</v>
      </c>
      <c r="O10" s="40">
        <v>2666</v>
      </c>
      <c r="P10" s="40"/>
      <c r="Q10" s="40">
        <v>2666</v>
      </c>
      <c r="R10" s="40">
        <v>85334</v>
      </c>
      <c r="S10" s="21"/>
    </row>
    <row r="11" spans="1:21" s="13" customFormat="1" ht="36.75" customHeight="1" x14ac:dyDescent="0.25">
      <c r="A11" s="17">
        <v>9</v>
      </c>
      <c r="B11" s="36" t="s">
        <v>12</v>
      </c>
      <c r="C11" s="39">
        <v>500000</v>
      </c>
      <c r="D11" s="40">
        <v>30</v>
      </c>
      <c r="E11" s="40">
        <v>16666</v>
      </c>
      <c r="F11" s="40"/>
      <c r="G11" s="40"/>
      <c r="H11" s="40"/>
      <c r="I11" s="40"/>
      <c r="J11" s="40"/>
      <c r="K11" s="40">
        <v>50000</v>
      </c>
      <c r="L11" s="40">
        <v>1</v>
      </c>
      <c r="M11" s="40"/>
      <c r="N11" s="40"/>
      <c r="O11" s="40"/>
      <c r="P11" s="40"/>
      <c r="Q11" s="40"/>
      <c r="R11" s="40">
        <v>450000</v>
      </c>
      <c r="S11" s="21"/>
    </row>
    <row r="12" spans="1:21" s="13" customFormat="1" ht="36.75" customHeight="1" x14ac:dyDescent="0.25">
      <c r="A12" s="17">
        <v>10</v>
      </c>
      <c r="B12" s="36" t="s">
        <v>15</v>
      </c>
      <c r="C12" s="39">
        <v>30000</v>
      </c>
      <c r="D12" s="40">
        <v>30</v>
      </c>
      <c r="E12" s="40">
        <v>1000</v>
      </c>
      <c r="F12" s="40"/>
      <c r="G12" s="40"/>
      <c r="H12" s="40"/>
      <c r="I12" s="40"/>
      <c r="J12" s="40"/>
      <c r="K12" s="40"/>
      <c r="L12" s="40">
        <v>1</v>
      </c>
      <c r="M12" s="40">
        <v>1000</v>
      </c>
      <c r="N12" s="40"/>
      <c r="O12" s="40"/>
      <c r="P12" s="40"/>
      <c r="Q12" s="40"/>
      <c r="R12" s="40">
        <v>29000</v>
      </c>
      <c r="S12" s="21"/>
    </row>
    <row r="13" spans="1:21" s="13" customFormat="1" ht="36.75" customHeight="1" x14ac:dyDescent="0.25">
      <c r="A13" s="17">
        <v>11</v>
      </c>
      <c r="B13" s="36" t="s">
        <v>16</v>
      </c>
      <c r="C13" s="39">
        <v>30000</v>
      </c>
      <c r="D13" s="40">
        <v>30</v>
      </c>
      <c r="E13" s="40">
        <v>1000</v>
      </c>
      <c r="F13" s="40"/>
      <c r="G13" s="40"/>
      <c r="H13" s="40"/>
      <c r="I13" s="40"/>
      <c r="J13" s="40"/>
      <c r="K13" s="40"/>
      <c r="L13" s="40">
        <v>1</v>
      </c>
      <c r="M13" s="40">
        <v>1000</v>
      </c>
      <c r="N13" s="40"/>
      <c r="O13" s="40"/>
      <c r="P13" s="40"/>
      <c r="Q13" s="40"/>
      <c r="R13" s="40">
        <v>29000</v>
      </c>
      <c r="S13" s="21"/>
    </row>
    <row r="14" spans="1:21" s="13" customFormat="1" ht="36.75" customHeight="1" x14ac:dyDescent="0.25">
      <c r="A14" s="17">
        <v>12</v>
      </c>
      <c r="B14" s="36" t="s">
        <v>17</v>
      </c>
      <c r="C14" s="39">
        <v>30000</v>
      </c>
      <c r="D14" s="40">
        <v>30</v>
      </c>
      <c r="E14" s="40">
        <v>1000</v>
      </c>
      <c r="F14" s="40"/>
      <c r="G14" s="40"/>
      <c r="H14" s="40"/>
      <c r="I14" s="40"/>
      <c r="J14" s="40"/>
      <c r="K14" s="40"/>
      <c r="L14" s="40">
        <v>7</v>
      </c>
      <c r="M14" s="40">
        <v>7000</v>
      </c>
      <c r="N14" s="40"/>
      <c r="O14" s="40"/>
      <c r="P14" s="40"/>
      <c r="Q14" s="40"/>
      <c r="R14" s="40">
        <v>28000</v>
      </c>
      <c r="S14" s="21"/>
    </row>
    <row r="15" spans="1:21" s="13" customFormat="1" ht="36.75" customHeight="1" x14ac:dyDescent="0.25">
      <c r="A15" s="17">
        <v>13</v>
      </c>
      <c r="B15" s="36" t="s">
        <v>44</v>
      </c>
      <c r="C15" s="39">
        <v>30000</v>
      </c>
      <c r="D15" s="40">
        <v>30</v>
      </c>
      <c r="E15" s="40">
        <v>1000</v>
      </c>
      <c r="F15" s="40"/>
      <c r="G15" s="40"/>
      <c r="H15" s="40"/>
      <c r="I15" s="40"/>
      <c r="J15" s="40"/>
      <c r="K15" s="40"/>
      <c r="L15" s="40">
        <v>3</v>
      </c>
      <c r="M15" s="40">
        <v>3000</v>
      </c>
      <c r="N15" s="40"/>
      <c r="O15" s="40"/>
      <c r="P15" s="40"/>
      <c r="Q15" s="40"/>
      <c r="R15" s="40">
        <v>27000</v>
      </c>
      <c r="S15" s="21"/>
    </row>
    <row r="16" spans="1:21" s="13" customFormat="1" ht="36.75" customHeight="1" x14ac:dyDescent="0.25">
      <c r="A16" s="17"/>
      <c r="B16" s="18"/>
      <c r="C16" s="39">
        <f>SUM(C3:C15)</f>
        <v>1790000</v>
      </c>
      <c r="D16" s="40"/>
      <c r="E16" s="40"/>
      <c r="F16" s="40"/>
      <c r="G16" s="40"/>
      <c r="H16" s="40"/>
      <c r="I16" s="40"/>
      <c r="J16" s="40"/>
      <c r="K16" s="40">
        <f>SUM(K3:K15)</f>
        <v>135000</v>
      </c>
      <c r="L16" s="40"/>
      <c r="M16" s="40"/>
      <c r="N16" s="40"/>
      <c r="O16" s="40"/>
      <c r="P16" s="40">
        <f>SUM(P3:P15)</f>
        <v>190000</v>
      </c>
      <c r="Q16" s="40"/>
      <c r="R16" s="40">
        <f>SUM(R3:R15)</f>
        <v>1446412</v>
      </c>
      <c r="S16" s="21"/>
    </row>
    <row r="17" spans="1:20" s="13" customFormat="1" ht="36.75" customHeight="1" x14ac:dyDescent="0.25">
      <c r="A17" s="17">
        <v>14</v>
      </c>
      <c r="B17" s="18" t="s">
        <v>19</v>
      </c>
      <c r="C17" s="19">
        <v>450000</v>
      </c>
      <c r="D17" s="20">
        <v>30</v>
      </c>
      <c r="E17" s="20">
        <v>15000</v>
      </c>
      <c r="F17" s="20"/>
      <c r="G17" s="20"/>
      <c r="H17" s="20"/>
      <c r="I17" s="20"/>
      <c r="J17" s="20"/>
      <c r="K17" s="20"/>
      <c r="L17" s="20">
        <v>2</v>
      </c>
      <c r="M17" s="20"/>
      <c r="N17" s="20"/>
      <c r="O17" s="20"/>
      <c r="P17" s="20">
        <v>50000</v>
      </c>
      <c r="Q17" s="20"/>
      <c r="R17" s="20">
        <v>90000</v>
      </c>
      <c r="S17" s="21"/>
      <c r="T17" s="16" t="s">
        <v>20</v>
      </c>
    </row>
    <row r="18" spans="1:20" s="13" customFormat="1" ht="36.75" customHeight="1" x14ac:dyDescent="0.25">
      <c r="A18" s="17">
        <v>15</v>
      </c>
      <c r="B18" s="18" t="s">
        <v>18</v>
      </c>
      <c r="C18" s="19">
        <v>450000</v>
      </c>
      <c r="D18" s="20">
        <v>30</v>
      </c>
      <c r="E18" s="20">
        <v>15000</v>
      </c>
      <c r="F18" s="20"/>
      <c r="G18" s="20"/>
      <c r="H18" s="20"/>
      <c r="I18" s="20"/>
      <c r="J18" s="20"/>
      <c r="K18" s="20"/>
      <c r="L18" s="20">
        <v>6</v>
      </c>
      <c r="M18" s="20"/>
      <c r="N18" s="20"/>
      <c r="O18" s="20"/>
      <c r="P18" s="20">
        <v>20000</v>
      </c>
      <c r="Q18" s="20">
        <v>20000</v>
      </c>
      <c r="R18" s="20">
        <v>80000</v>
      </c>
      <c r="S18" s="21"/>
      <c r="T18" s="16" t="s">
        <v>20</v>
      </c>
    </row>
    <row r="19" spans="1:20" ht="36.75" customHeight="1" x14ac:dyDescent="0.2">
      <c r="A19" s="17">
        <v>16</v>
      </c>
      <c r="B19" s="22" t="s">
        <v>48</v>
      </c>
      <c r="C19" s="23">
        <v>390000</v>
      </c>
      <c r="D19" s="23">
        <v>30</v>
      </c>
      <c r="E19" s="23">
        <v>13000</v>
      </c>
      <c r="F19" s="24"/>
      <c r="G19" s="24"/>
      <c r="H19" s="24"/>
      <c r="I19" s="24"/>
      <c r="J19" s="24"/>
      <c r="K19" s="24"/>
      <c r="L19" s="30"/>
      <c r="M19" s="24"/>
      <c r="N19" s="24"/>
      <c r="O19" s="24"/>
      <c r="P19" s="24"/>
      <c r="Q19" s="24"/>
      <c r="R19" s="25"/>
      <c r="S19" s="24"/>
      <c r="T19" s="16" t="s">
        <v>20</v>
      </c>
    </row>
    <row r="20" spans="1:20" ht="36.75" customHeight="1" x14ac:dyDescent="0.2">
      <c r="A20" s="27"/>
      <c r="C20" s="28"/>
      <c r="R20" s="29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7" workbookViewId="0">
      <selection activeCell="J12" sqref="J12"/>
    </sheetView>
  </sheetViews>
  <sheetFormatPr defaultRowHeight="30" customHeight="1" x14ac:dyDescent="0.2"/>
  <cols>
    <col min="1" max="1" width="2.42578125" style="26" customWidth="1"/>
    <col min="2" max="2" width="14.85546875" style="61" customWidth="1"/>
    <col min="3" max="3" width="10.85546875" style="61" customWidth="1"/>
    <col min="4" max="4" width="3.5703125" style="26" customWidth="1"/>
    <col min="5" max="5" width="8.5703125" style="61" customWidth="1"/>
    <col min="6" max="6" width="8.140625" style="61" customWidth="1"/>
    <col min="7" max="7" width="8.85546875" style="61" customWidth="1"/>
    <col min="8" max="8" width="6.42578125" style="61" customWidth="1"/>
    <col min="9" max="9" width="3" style="61" customWidth="1"/>
    <col min="10" max="10" width="7.5703125" style="61" customWidth="1"/>
    <col min="11" max="11" width="8.5703125" style="61" customWidth="1"/>
    <col min="12" max="12" width="3.85546875" style="61" customWidth="1"/>
    <col min="13" max="13" width="7.28515625" style="61" customWidth="1"/>
    <col min="14" max="14" width="3.140625" style="61" customWidth="1"/>
    <col min="15" max="15" width="8" style="61" customWidth="1"/>
    <col min="16" max="16" width="8.85546875" style="61" customWidth="1"/>
    <col min="17" max="17" width="9.28515625" style="61" customWidth="1"/>
    <col min="18" max="18" width="14.140625" style="61" customWidth="1"/>
    <col min="19" max="19" width="12.5703125" style="61" customWidth="1"/>
    <col min="20" max="20" width="7" style="61" bestFit="1" customWidth="1"/>
    <col min="21" max="16384" width="9.140625" style="61"/>
  </cols>
  <sheetData>
    <row r="1" spans="1:21" ht="30" customHeight="1" x14ac:dyDescent="0.2">
      <c r="A1" s="92" t="s">
        <v>54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</row>
    <row r="2" spans="1:21" s="77" customFormat="1" ht="30" customHeight="1" thickBot="1" x14ac:dyDescent="0.3">
      <c r="A2" s="70" t="s">
        <v>0</v>
      </c>
      <c r="B2" s="71" t="s">
        <v>1</v>
      </c>
      <c r="C2" s="72" t="s">
        <v>2</v>
      </c>
      <c r="D2" s="73" t="s">
        <v>3</v>
      </c>
      <c r="E2" s="72" t="s">
        <v>4</v>
      </c>
      <c r="F2" s="72" t="s">
        <v>5</v>
      </c>
      <c r="G2" s="72" t="s">
        <v>24</v>
      </c>
      <c r="H2" s="74" t="s">
        <v>53</v>
      </c>
      <c r="I2" s="93" t="s">
        <v>65</v>
      </c>
      <c r="J2" s="94"/>
      <c r="K2" s="75">
        <v>0.1</v>
      </c>
      <c r="L2" s="93" t="s">
        <v>6</v>
      </c>
      <c r="M2" s="94"/>
      <c r="N2" s="93" t="s">
        <v>52</v>
      </c>
      <c r="O2" s="94"/>
      <c r="P2" s="72" t="s">
        <v>23</v>
      </c>
      <c r="Q2" s="72" t="s">
        <v>7</v>
      </c>
      <c r="R2" s="71" t="s">
        <v>21</v>
      </c>
      <c r="S2" s="76" t="s">
        <v>8</v>
      </c>
    </row>
    <row r="3" spans="1:21" s="62" customFormat="1" ht="30" customHeight="1" x14ac:dyDescent="0.25">
      <c r="A3" s="51">
        <v>1</v>
      </c>
      <c r="B3" s="52" t="s">
        <v>61</v>
      </c>
      <c r="C3" s="63">
        <v>150000</v>
      </c>
      <c r="D3" s="68">
        <v>30</v>
      </c>
      <c r="E3" s="53">
        <v>5000</v>
      </c>
      <c r="F3" s="53"/>
      <c r="G3" s="53"/>
      <c r="H3" s="53"/>
      <c r="I3" s="53"/>
      <c r="J3" s="53"/>
      <c r="K3" s="53">
        <v>15000</v>
      </c>
      <c r="L3" s="53"/>
      <c r="M3" s="53"/>
      <c r="N3" s="53"/>
      <c r="O3" s="53"/>
      <c r="P3" s="53">
        <v>10000</v>
      </c>
      <c r="Q3" s="53">
        <v>125000</v>
      </c>
      <c r="R3" s="53">
        <f>C3+F3+G3+J3-K3-O3-P3-Q3</f>
        <v>0</v>
      </c>
      <c r="S3" s="64"/>
      <c r="U3" s="65" t="s">
        <v>68</v>
      </c>
    </row>
    <row r="4" spans="1:21" s="62" customFormat="1" ht="30" customHeight="1" x14ac:dyDescent="0.25">
      <c r="A4" s="54">
        <v>2</v>
      </c>
      <c r="B4" s="59" t="s">
        <v>62</v>
      </c>
      <c r="C4" s="66">
        <v>400000</v>
      </c>
      <c r="D4" s="56">
        <v>30</v>
      </c>
      <c r="E4" s="55">
        <v>13333</v>
      </c>
      <c r="F4" s="55"/>
      <c r="G4" s="55"/>
      <c r="H4" s="55"/>
      <c r="I4" s="55"/>
      <c r="J4" s="55"/>
      <c r="K4" s="55">
        <v>40000</v>
      </c>
      <c r="L4" s="55">
        <v>1</v>
      </c>
      <c r="M4" s="55">
        <v>13333</v>
      </c>
      <c r="N4" s="55"/>
      <c r="O4" s="55"/>
      <c r="P4" s="55"/>
      <c r="Q4" s="55">
        <v>113333</v>
      </c>
      <c r="R4" s="53">
        <f t="shared" ref="R4:R18" si="0">C4+F4+G4+J4-K4-O4-P4-Q4</f>
        <v>246667</v>
      </c>
      <c r="S4" s="67"/>
      <c r="T4" s="65">
        <v>100000</v>
      </c>
      <c r="U4" s="65" t="s">
        <v>66</v>
      </c>
    </row>
    <row r="5" spans="1:21" s="62" customFormat="1" ht="30" customHeight="1" x14ac:dyDescent="0.25">
      <c r="A5" s="54">
        <v>3</v>
      </c>
      <c r="B5" s="59" t="s">
        <v>25</v>
      </c>
      <c r="C5" s="66">
        <v>200000</v>
      </c>
      <c r="D5" s="56">
        <v>30</v>
      </c>
      <c r="E5" s="55">
        <v>6666</v>
      </c>
      <c r="F5" s="55"/>
      <c r="G5" s="55"/>
      <c r="H5" s="55"/>
      <c r="I5" s="55"/>
      <c r="J5" s="55"/>
      <c r="K5" s="55">
        <v>20000</v>
      </c>
      <c r="L5" s="55"/>
      <c r="M5" s="55"/>
      <c r="N5" s="55"/>
      <c r="O5" s="55"/>
      <c r="P5" s="55"/>
      <c r="Q5" s="55"/>
      <c r="R5" s="53">
        <f t="shared" si="0"/>
        <v>180000</v>
      </c>
      <c r="S5" s="67"/>
      <c r="U5" s="65"/>
    </row>
    <row r="6" spans="1:21" s="62" customFormat="1" ht="30" customHeight="1" x14ac:dyDescent="0.25">
      <c r="A6" s="54">
        <v>4</v>
      </c>
      <c r="B6" s="59" t="s">
        <v>33</v>
      </c>
      <c r="C6" s="66">
        <v>100000</v>
      </c>
      <c r="D6" s="56">
        <v>30</v>
      </c>
      <c r="E6" s="55">
        <v>3333</v>
      </c>
      <c r="F6" s="55">
        <v>10000</v>
      </c>
      <c r="G6" s="55">
        <v>6666</v>
      </c>
      <c r="H6" s="55">
        <v>832</v>
      </c>
      <c r="I6" s="55">
        <v>2</v>
      </c>
      <c r="J6" s="55">
        <v>1664</v>
      </c>
      <c r="K6" s="55">
        <v>10000</v>
      </c>
      <c r="L6" s="55"/>
      <c r="M6" s="55"/>
      <c r="N6" s="55"/>
      <c r="O6" s="55"/>
      <c r="P6" s="55"/>
      <c r="Q6" s="55"/>
      <c r="R6" s="53">
        <f t="shared" si="0"/>
        <v>108330</v>
      </c>
      <c r="S6" s="67"/>
    </row>
    <row r="7" spans="1:21" s="62" customFormat="1" ht="30" customHeight="1" x14ac:dyDescent="0.25">
      <c r="A7" s="54">
        <v>5</v>
      </c>
      <c r="B7" s="59" t="s">
        <v>34</v>
      </c>
      <c r="C7" s="66">
        <v>70000</v>
      </c>
      <c r="D7" s="56">
        <v>30</v>
      </c>
      <c r="E7" s="55">
        <v>2333</v>
      </c>
      <c r="F7" s="55">
        <v>7000</v>
      </c>
      <c r="G7" s="55">
        <v>4666</v>
      </c>
      <c r="H7" s="55">
        <v>582</v>
      </c>
      <c r="I7" s="55">
        <v>5</v>
      </c>
      <c r="J7" s="55">
        <v>2910</v>
      </c>
      <c r="K7" s="55"/>
      <c r="L7" s="55"/>
      <c r="M7" s="55"/>
      <c r="N7" s="55"/>
      <c r="O7" s="55"/>
      <c r="P7" s="55">
        <v>45000</v>
      </c>
      <c r="Q7" s="55"/>
      <c r="R7" s="53">
        <f t="shared" si="0"/>
        <v>39576</v>
      </c>
      <c r="S7" s="67"/>
    </row>
    <row r="8" spans="1:21" s="62" customFormat="1" ht="30" customHeight="1" x14ac:dyDescent="0.25">
      <c r="A8" s="54">
        <v>6</v>
      </c>
      <c r="B8" s="59" t="s">
        <v>36</v>
      </c>
      <c r="C8" s="66">
        <v>90000</v>
      </c>
      <c r="D8" s="56">
        <v>30</v>
      </c>
      <c r="E8" s="55">
        <v>3000</v>
      </c>
      <c r="F8" s="55">
        <v>9000</v>
      </c>
      <c r="G8" s="55">
        <v>6000</v>
      </c>
      <c r="H8" s="55">
        <v>750</v>
      </c>
      <c r="I8" s="55">
        <v>1</v>
      </c>
      <c r="J8" s="55">
        <v>750</v>
      </c>
      <c r="K8" s="55"/>
      <c r="L8" s="55"/>
      <c r="M8" s="55"/>
      <c r="N8" s="55">
        <v>2</v>
      </c>
      <c r="O8" s="55">
        <v>6000</v>
      </c>
      <c r="P8" s="55">
        <v>20000</v>
      </c>
      <c r="Q8" s="55">
        <v>40000</v>
      </c>
      <c r="R8" s="53">
        <f t="shared" si="0"/>
        <v>39750</v>
      </c>
      <c r="S8" s="67"/>
      <c r="T8" s="65">
        <v>40000</v>
      </c>
      <c r="U8" s="65" t="s">
        <v>67</v>
      </c>
    </row>
    <row r="9" spans="1:21" s="62" customFormat="1" ht="30" customHeight="1" x14ac:dyDescent="0.25">
      <c r="A9" s="54">
        <v>7</v>
      </c>
      <c r="B9" s="59" t="s">
        <v>60</v>
      </c>
      <c r="C9" s="66">
        <v>80000</v>
      </c>
      <c r="D9" s="56">
        <v>30</v>
      </c>
      <c r="E9" s="55">
        <v>2666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3">
        <f t="shared" si="0"/>
        <v>80000</v>
      </c>
      <c r="S9" s="67"/>
    </row>
    <row r="10" spans="1:21" s="62" customFormat="1" ht="30" customHeight="1" x14ac:dyDescent="0.25">
      <c r="A10" s="54">
        <v>8</v>
      </c>
      <c r="B10" s="59" t="s">
        <v>35</v>
      </c>
      <c r="C10" s="66">
        <v>80000</v>
      </c>
      <c r="D10" s="56">
        <v>30</v>
      </c>
      <c r="E10" s="55">
        <v>2666</v>
      </c>
      <c r="F10" s="55">
        <v>8000</v>
      </c>
      <c r="G10" s="55">
        <v>5332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3">
        <f t="shared" si="0"/>
        <v>93332</v>
      </c>
      <c r="S10" s="67"/>
    </row>
    <row r="11" spans="1:21" s="62" customFormat="1" ht="30" customHeight="1" x14ac:dyDescent="0.25">
      <c r="A11" s="54">
        <v>9</v>
      </c>
      <c r="B11" s="59" t="s">
        <v>59</v>
      </c>
      <c r="C11" s="66">
        <v>500000</v>
      </c>
      <c r="D11" s="56">
        <v>30</v>
      </c>
      <c r="E11" s="55">
        <v>16666</v>
      </c>
      <c r="F11" s="55"/>
      <c r="G11" s="55"/>
      <c r="H11" s="55"/>
      <c r="I11" s="55"/>
      <c r="J11" s="55"/>
      <c r="K11" s="55">
        <v>50000</v>
      </c>
      <c r="L11" s="55"/>
      <c r="M11" s="55"/>
      <c r="N11" s="55"/>
      <c r="O11" s="55"/>
      <c r="P11" s="55"/>
      <c r="Q11" s="55"/>
      <c r="R11" s="53">
        <f t="shared" si="0"/>
        <v>450000</v>
      </c>
      <c r="S11" s="67"/>
    </row>
    <row r="12" spans="1:21" s="62" customFormat="1" ht="30" customHeight="1" x14ac:dyDescent="0.25">
      <c r="A12" s="54">
        <v>10</v>
      </c>
      <c r="B12" s="59" t="s">
        <v>49</v>
      </c>
      <c r="C12" s="66">
        <v>300000</v>
      </c>
      <c r="D12" s="56">
        <v>30</v>
      </c>
      <c r="E12" s="55">
        <v>10000</v>
      </c>
      <c r="F12" s="55">
        <v>30000</v>
      </c>
      <c r="G12" s="55">
        <v>20000</v>
      </c>
      <c r="H12" s="55"/>
      <c r="I12" s="55">
        <v>2</v>
      </c>
      <c r="J12" s="55">
        <v>5000</v>
      </c>
      <c r="K12" s="55">
        <v>30000</v>
      </c>
      <c r="L12" s="55"/>
      <c r="M12" s="55"/>
      <c r="N12" s="55"/>
      <c r="O12" s="55"/>
      <c r="P12" s="55"/>
      <c r="Q12" s="55"/>
      <c r="R12" s="53">
        <f t="shared" si="0"/>
        <v>325000</v>
      </c>
      <c r="S12" s="67"/>
    </row>
    <row r="13" spans="1:21" s="62" customFormat="1" ht="30" customHeight="1" x14ac:dyDescent="0.25">
      <c r="A13" s="54">
        <v>11</v>
      </c>
      <c r="B13" s="59" t="s">
        <v>57</v>
      </c>
      <c r="C13" s="66">
        <v>30000</v>
      </c>
      <c r="D13" s="56">
        <v>30</v>
      </c>
      <c r="E13" s="55">
        <v>1000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>
        <v>21000</v>
      </c>
      <c r="R13" s="53">
        <f t="shared" si="0"/>
        <v>9000</v>
      </c>
      <c r="S13" s="67"/>
    </row>
    <row r="14" spans="1:21" s="62" customFormat="1" ht="30" customHeight="1" x14ac:dyDescent="0.25">
      <c r="A14" s="54">
        <v>12</v>
      </c>
      <c r="B14" s="59" t="s">
        <v>63</v>
      </c>
      <c r="C14" s="66">
        <v>30000</v>
      </c>
      <c r="D14" s="56">
        <v>30</v>
      </c>
      <c r="E14" s="55">
        <v>1000</v>
      </c>
      <c r="F14" s="55"/>
      <c r="G14" s="55"/>
      <c r="H14" s="55">
        <v>250</v>
      </c>
      <c r="I14" s="55">
        <v>2</v>
      </c>
      <c r="J14" s="55">
        <v>500</v>
      </c>
      <c r="K14" s="55"/>
      <c r="L14" s="55">
        <v>1</v>
      </c>
      <c r="M14" s="55">
        <v>1000</v>
      </c>
      <c r="N14" s="55"/>
      <c r="O14" s="55"/>
      <c r="P14" s="55"/>
      <c r="Q14" s="55">
        <v>1000</v>
      </c>
      <c r="R14" s="53">
        <f t="shared" si="0"/>
        <v>29500</v>
      </c>
      <c r="S14" s="67"/>
    </row>
    <row r="15" spans="1:21" s="62" customFormat="1" ht="30" customHeight="1" x14ac:dyDescent="0.25">
      <c r="A15" s="54">
        <v>13</v>
      </c>
      <c r="B15" s="59" t="s">
        <v>64</v>
      </c>
      <c r="C15" s="66">
        <v>30000</v>
      </c>
      <c r="D15" s="56">
        <v>30</v>
      </c>
      <c r="E15" s="55">
        <v>1000</v>
      </c>
      <c r="F15" s="55"/>
      <c r="G15" s="55"/>
      <c r="H15" s="55">
        <v>250</v>
      </c>
      <c r="I15" s="55">
        <v>2</v>
      </c>
      <c r="J15" s="55">
        <v>500</v>
      </c>
      <c r="K15" s="55"/>
      <c r="L15" s="55">
        <v>1</v>
      </c>
      <c r="M15" s="55">
        <v>1000</v>
      </c>
      <c r="N15" s="55"/>
      <c r="O15" s="55"/>
      <c r="P15" s="55"/>
      <c r="Q15" s="55">
        <v>1000</v>
      </c>
      <c r="R15" s="53">
        <f t="shared" si="0"/>
        <v>29500</v>
      </c>
      <c r="S15" s="67"/>
    </row>
    <row r="16" spans="1:21" s="62" customFormat="1" ht="30" customHeight="1" x14ac:dyDescent="0.25">
      <c r="A16" s="54">
        <v>14</v>
      </c>
      <c r="B16" s="59" t="s">
        <v>37</v>
      </c>
      <c r="C16" s="66">
        <v>30000</v>
      </c>
      <c r="D16" s="56">
        <v>30</v>
      </c>
      <c r="E16" s="55">
        <v>1000</v>
      </c>
      <c r="F16" s="55"/>
      <c r="G16" s="55"/>
      <c r="H16" s="55"/>
      <c r="I16" s="55"/>
      <c r="J16" s="55"/>
      <c r="K16" s="55"/>
      <c r="L16" s="55">
        <v>4</v>
      </c>
      <c r="M16" s="55">
        <v>4000</v>
      </c>
      <c r="N16" s="55">
        <v>2</v>
      </c>
      <c r="O16" s="55">
        <v>2000</v>
      </c>
      <c r="P16" s="55"/>
      <c r="Q16" s="55">
        <v>4000</v>
      </c>
      <c r="R16" s="53">
        <f t="shared" si="0"/>
        <v>24000</v>
      </c>
      <c r="S16" s="67"/>
    </row>
    <row r="17" spans="1:20" s="62" customFormat="1" ht="30" customHeight="1" x14ac:dyDescent="0.25">
      <c r="A17" s="54">
        <v>15</v>
      </c>
      <c r="B17" s="59" t="s">
        <v>43</v>
      </c>
      <c r="C17" s="66">
        <v>30000</v>
      </c>
      <c r="D17" s="56">
        <v>30</v>
      </c>
      <c r="E17" s="55">
        <v>1000</v>
      </c>
      <c r="F17" s="55"/>
      <c r="G17" s="55"/>
      <c r="H17" s="55"/>
      <c r="I17" s="55"/>
      <c r="J17" s="55"/>
      <c r="K17" s="55"/>
      <c r="L17" s="55">
        <v>1</v>
      </c>
      <c r="M17" s="55">
        <v>1000</v>
      </c>
      <c r="N17" s="55"/>
      <c r="O17" s="55"/>
      <c r="P17" s="55"/>
      <c r="Q17" s="55">
        <v>1000</v>
      </c>
      <c r="R17" s="53">
        <f t="shared" si="0"/>
        <v>29000</v>
      </c>
      <c r="S17" s="67"/>
    </row>
    <row r="18" spans="1:20" s="62" customFormat="1" ht="30" customHeight="1" x14ac:dyDescent="0.25">
      <c r="A18" s="54">
        <v>16</v>
      </c>
      <c r="B18" s="59" t="s">
        <v>70</v>
      </c>
      <c r="C18" s="66">
        <v>400000</v>
      </c>
      <c r="D18" s="56">
        <v>30</v>
      </c>
      <c r="E18" s="55">
        <v>13333</v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>
        <v>266660</v>
      </c>
      <c r="R18" s="53">
        <f t="shared" si="0"/>
        <v>133340</v>
      </c>
      <c r="S18" s="67"/>
    </row>
    <row r="19" spans="1:20" s="62" customFormat="1" ht="30" customHeight="1" x14ac:dyDescent="0.25">
      <c r="A19" s="57"/>
      <c r="B19" s="60"/>
      <c r="C19" s="58">
        <f>SUM(C3:C18)</f>
        <v>2520000</v>
      </c>
      <c r="D19" s="69"/>
      <c r="E19" s="50"/>
      <c r="F19" s="50"/>
      <c r="G19" s="50"/>
      <c r="H19" s="50"/>
      <c r="I19" s="50"/>
      <c r="J19" s="50"/>
      <c r="K19" s="50">
        <f>SUM(K3:K17)</f>
        <v>165000</v>
      </c>
      <c r="L19" s="50"/>
      <c r="M19" s="50"/>
      <c r="N19" s="50"/>
      <c r="O19" s="50"/>
      <c r="P19" s="50"/>
      <c r="Q19" s="50"/>
      <c r="R19" s="50">
        <f>SUM(R3:R18)</f>
        <v>1816995</v>
      </c>
      <c r="S19" s="67"/>
    </row>
    <row r="20" spans="1:20" s="62" customFormat="1" ht="30" customHeight="1" x14ac:dyDescent="0.25">
      <c r="A20" s="54">
        <v>16</v>
      </c>
      <c r="B20" s="59" t="s">
        <v>39</v>
      </c>
      <c r="C20" s="66">
        <v>450000</v>
      </c>
      <c r="D20" s="56">
        <v>30</v>
      </c>
      <c r="E20" s="55">
        <v>15000</v>
      </c>
      <c r="F20" s="55"/>
      <c r="G20" s="55"/>
      <c r="H20" s="55"/>
      <c r="I20" s="55"/>
      <c r="J20" s="55"/>
      <c r="K20" s="55"/>
      <c r="L20" s="55">
        <v>6</v>
      </c>
      <c r="M20" s="55"/>
      <c r="N20" s="55"/>
      <c r="O20" s="55"/>
      <c r="P20" s="55">
        <v>30000</v>
      </c>
      <c r="Q20" s="55"/>
      <c r="R20" s="55">
        <v>95000</v>
      </c>
      <c r="S20" s="67"/>
      <c r="T20" s="65" t="s">
        <v>20</v>
      </c>
    </row>
    <row r="21" spans="1:20" s="62" customFormat="1" ht="30" customHeight="1" x14ac:dyDescent="0.25">
      <c r="A21" s="54">
        <v>17</v>
      </c>
      <c r="B21" s="59" t="s">
        <v>38</v>
      </c>
      <c r="C21" s="66">
        <v>450000</v>
      </c>
      <c r="D21" s="56">
        <v>30</v>
      </c>
      <c r="E21" s="55">
        <v>15000</v>
      </c>
      <c r="F21" s="55"/>
      <c r="G21" s="55"/>
      <c r="H21" s="55"/>
      <c r="I21" s="55"/>
      <c r="J21" s="55"/>
      <c r="K21" s="55"/>
      <c r="L21" s="55">
        <v>4</v>
      </c>
      <c r="M21" s="55"/>
      <c r="N21" s="55"/>
      <c r="O21" s="55"/>
      <c r="P21" s="55">
        <v>30000</v>
      </c>
      <c r="Q21" s="55"/>
      <c r="R21" s="55">
        <v>105000</v>
      </c>
      <c r="S21" s="67"/>
      <c r="T21" s="65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1"/>
  <sheetViews>
    <sheetView topLeftCell="A2" workbookViewId="0">
      <pane ySplit="1" topLeftCell="A18" activePane="bottomLeft" state="frozen"/>
      <selection activeCell="A2" sqref="A2"/>
      <selection pane="bottomLeft" activeCell="T10" sqref="T10"/>
    </sheetView>
  </sheetViews>
  <sheetFormatPr defaultRowHeight="27.75" customHeight="1" x14ac:dyDescent="0.2"/>
  <cols>
    <col min="1" max="1" width="2.42578125" style="26" customWidth="1"/>
    <col min="2" max="2" width="17.5703125" style="61" customWidth="1"/>
    <col min="3" max="3" width="10.85546875" style="61" customWidth="1"/>
    <col min="4" max="4" width="3.5703125" style="26" customWidth="1"/>
    <col min="5" max="5" width="9.140625" style="61" customWidth="1"/>
    <col min="6" max="6" width="8.7109375" style="61" customWidth="1"/>
    <col min="7" max="7" width="8.85546875" style="61" customWidth="1"/>
    <col min="8" max="8" width="7.28515625" style="61" customWidth="1"/>
    <col min="9" max="9" width="3.7109375" style="61" customWidth="1"/>
    <col min="10" max="10" width="7.5703125" style="61" customWidth="1"/>
    <col min="11" max="11" width="8.5703125" style="61" customWidth="1"/>
    <col min="12" max="12" width="4" style="61" customWidth="1"/>
    <col min="13" max="13" width="8.5703125" style="61" customWidth="1"/>
    <col min="14" max="14" width="3.7109375" style="61" customWidth="1"/>
    <col min="15" max="15" width="8" style="61" customWidth="1"/>
    <col min="16" max="16" width="8.85546875" style="61" customWidth="1"/>
    <col min="17" max="17" width="9.28515625" style="61" customWidth="1"/>
    <col min="18" max="18" width="14" style="61" customWidth="1"/>
    <col min="19" max="19" width="14.85546875" style="61" customWidth="1"/>
    <col min="20" max="20" width="17.5703125" style="61" customWidth="1"/>
    <col min="21" max="16384" width="9.140625" style="61"/>
  </cols>
  <sheetData>
    <row r="1" spans="1:21" ht="30" hidden="1" customHeight="1" x14ac:dyDescent="0.2">
      <c r="A1" s="95" t="s">
        <v>74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</row>
    <row r="2" spans="1:21" s="77" customFormat="1" ht="30" customHeight="1" thickBot="1" x14ac:dyDescent="0.3">
      <c r="A2" s="70" t="s">
        <v>0</v>
      </c>
      <c r="B2" s="71" t="s">
        <v>1</v>
      </c>
      <c r="C2" s="72" t="s">
        <v>2</v>
      </c>
      <c r="D2" s="73" t="s">
        <v>3</v>
      </c>
      <c r="E2" s="72" t="s">
        <v>4</v>
      </c>
      <c r="F2" s="72" t="s">
        <v>5</v>
      </c>
      <c r="G2" s="72" t="s">
        <v>24</v>
      </c>
      <c r="H2" s="78" t="s">
        <v>53</v>
      </c>
      <c r="I2" s="93" t="s">
        <v>65</v>
      </c>
      <c r="J2" s="94"/>
      <c r="K2" s="75">
        <v>0.1</v>
      </c>
      <c r="L2" s="93" t="s">
        <v>6</v>
      </c>
      <c r="M2" s="94"/>
      <c r="N2" s="93" t="s">
        <v>52</v>
      </c>
      <c r="O2" s="94"/>
      <c r="P2" s="72" t="s">
        <v>23</v>
      </c>
      <c r="Q2" s="72" t="s">
        <v>7</v>
      </c>
      <c r="R2" s="71" t="s">
        <v>21</v>
      </c>
      <c r="S2" s="76" t="s">
        <v>8</v>
      </c>
    </row>
    <row r="3" spans="1:21" s="62" customFormat="1" ht="30" customHeight="1" x14ac:dyDescent="0.25">
      <c r="A3" s="51">
        <v>1</v>
      </c>
      <c r="B3" s="52" t="s">
        <v>61</v>
      </c>
      <c r="C3" s="63">
        <v>150000</v>
      </c>
      <c r="D3" s="68">
        <v>30</v>
      </c>
      <c r="E3" s="53">
        <v>5000</v>
      </c>
      <c r="F3" s="53">
        <v>15000</v>
      </c>
      <c r="G3" s="53"/>
      <c r="H3" s="53"/>
      <c r="I3" s="53"/>
      <c r="J3" s="53"/>
      <c r="K3" s="53">
        <v>15000</v>
      </c>
      <c r="L3" s="53"/>
      <c r="M3" s="53"/>
      <c r="N3" s="53"/>
      <c r="O3" s="53"/>
      <c r="P3" s="53">
        <v>119000</v>
      </c>
      <c r="Q3" s="53">
        <v>25000</v>
      </c>
      <c r="R3" s="53">
        <f>C3+F3+G3+J3-K3-M3-O3-P3-Q3</f>
        <v>6000</v>
      </c>
      <c r="S3" s="64"/>
      <c r="U3" s="65"/>
    </row>
    <row r="4" spans="1:21" s="62" customFormat="1" ht="30" customHeight="1" x14ac:dyDescent="0.25">
      <c r="A4" s="54">
        <v>2</v>
      </c>
      <c r="B4" s="59" t="s">
        <v>62</v>
      </c>
      <c r="C4" s="66">
        <v>400000</v>
      </c>
      <c r="D4" s="56">
        <v>30</v>
      </c>
      <c r="E4" s="55">
        <v>13333</v>
      </c>
      <c r="F4" s="55">
        <v>40000</v>
      </c>
      <c r="G4" s="55"/>
      <c r="H4" s="55"/>
      <c r="I4" s="55"/>
      <c r="J4" s="55"/>
      <c r="K4" s="55">
        <v>40000</v>
      </c>
      <c r="L4" s="55"/>
      <c r="M4" s="55"/>
      <c r="N4" s="55"/>
      <c r="O4" s="55"/>
      <c r="P4" s="55">
        <v>50000</v>
      </c>
      <c r="Q4" s="55">
        <v>100000</v>
      </c>
      <c r="R4" s="53">
        <f t="shared" ref="R4:R24" si="0">C4+F4+G4+J4-K4-M4-O4-P4-Q4</f>
        <v>250000</v>
      </c>
      <c r="S4" s="67"/>
      <c r="T4" s="65"/>
      <c r="U4" s="65" t="s">
        <v>79</v>
      </c>
    </row>
    <row r="5" spans="1:21" s="62" customFormat="1" ht="30" customHeight="1" x14ac:dyDescent="0.25">
      <c r="A5" s="54">
        <v>3</v>
      </c>
      <c r="B5" s="59" t="s">
        <v>25</v>
      </c>
      <c r="C5" s="66">
        <v>200000</v>
      </c>
      <c r="D5" s="56">
        <v>30</v>
      </c>
      <c r="E5" s="55">
        <v>6667</v>
      </c>
      <c r="F5" s="55"/>
      <c r="G5" s="55"/>
      <c r="H5" s="55"/>
      <c r="I5" s="55"/>
      <c r="J5" s="55"/>
      <c r="K5" s="55">
        <v>20000</v>
      </c>
      <c r="L5" s="55"/>
      <c r="M5" s="55"/>
      <c r="N5" s="55"/>
      <c r="O5" s="55"/>
      <c r="P5" s="55"/>
      <c r="Q5" s="55"/>
      <c r="R5" s="53">
        <f t="shared" si="0"/>
        <v>180000</v>
      </c>
      <c r="S5" s="67"/>
      <c r="U5" s="65"/>
    </row>
    <row r="6" spans="1:21" s="62" customFormat="1" ht="30" customHeight="1" x14ac:dyDescent="0.25">
      <c r="A6" s="54">
        <v>4</v>
      </c>
      <c r="B6" s="59" t="s">
        <v>33</v>
      </c>
      <c r="C6" s="66">
        <v>100000</v>
      </c>
      <c r="D6" s="56">
        <v>30</v>
      </c>
      <c r="E6" s="55">
        <v>3333</v>
      </c>
      <c r="F6" s="55"/>
      <c r="G6" s="55"/>
      <c r="H6" s="55"/>
      <c r="I6" s="55"/>
      <c r="J6" s="55"/>
      <c r="K6" s="55">
        <v>10000</v>
      </c>
      <c r="L6" s="55"/>
      <c r="M6" s="55"/>
      <c r="N6" s="55"/>
      <c r="O6" s="55"/>
      <c r="P6" s="55">
        <v>60000</v>
      </c>
      <c r="Q6" s="55"/>
      <c r="R6" s="53">
        <f t="shared" si="0"/>
        <v>30000</v>
      </c>
      <c r="S6" s="67"/>
    </row>
    <row r="7" spans="1:21" s="62" customFormat="1" ht="30" customHeight="1" x14ac:dyDescent="0.25">
      <c r="A7" s="54">
        <v>5</v>
      </c>
      <c r="B7" s="59" t="s">
        <v>34</v>
      </c>
      <c r="C7" s="66">
        <v>70000</v>
      </c>
      <c r="D7" s="56">
        <v>30</v>
      </c>
      <c r="E7" s="55">
        <v>2333</v>
      </c>
      <c r="F7" s="55"/>
      <c r="G7" s="55"/>
      <c r="H7" s="55">
        <v>582</v>
      </c>
      <c r="I7" s="55">
        <v>4</v>
      </c>
      <c r="J7" s="55">
        <v>2328</v>
      </c>
      <c r="K7" s="55"/>
      <c r="L7" s="55">
        <v>5</v>
      </c>
      <c r="M7" s="55"/>
      <c r="N7" s="55"/>
      <c r="O7" s="55"/>
      <c r="P7" s="55">
        <v>70000</v>
      </c>
      <c r="Q7" s="55"/>
      <c r="R7" s="53">
        <f t="shared" si="0"/>
        <v>2328</v>
      </c>
      <c r="S7" s="67"/>
    </row>
    <row r="8" spans="1:21" s="62" customFormat="1" ht="30" customHeight="1" x14ac:dyDescent="0.25">
      <c r="A8" s="54">
        <v>6</v>
      </c>
      <c r="B8" s="59" t="s">
        <v>36</v>
      </c>
      <c r="C8" s="66">
        <v>90000</v>
      </c>
      <c r="D8" s="56">
        <v>30</v>
      </c>
      <c r="E8" s="55">
        <v>3000</v>
      </c>
      <c r="F8" s="55">
        <v>9000</v>
      </c>
      <c r="G8" s="55"/>
      <c r="H8" s="55">
        <v>750</v>
      </c>
      <c r="I8" s="55">
        <v>3</v>
      </c>
      <c r="J8" s="55">
        <v>2250</v>
      </c>
      <c r="K8" s="55"/>
      <c r="L8" s="55"/>
      <c r="M8" s="55"/>
      <c r="N8" s="55">
        <v>1</v>
      </c>
      <c r="O8" s="55">
        <v>3000</v>
      </c>
      <c r="P8" s="55"/>
      <c r="Q8" s="55">
        <v>45000</v>
      </c>
      <c r="R8" s="53">
        <f t="shared" si="0"/>
        <v>53250</v>
      </c>
      <c r="S8" s="67"/>
      <c r="T8" s="65"/>
      <c r="U8" s="65">
        <v>65000</v>
      </c>
    </row>
    <row r="9" spans="1:21" s="62" customFormat="1" ht="30" customHeight="1" x14ac:dyDescent="0.25">
      <c r="A9" s="54">
        <v>7</v>
      </c>
      <c r="B9" s="59" t="s">
        <v>60</v>
      </c>
      <c r="C9" s="66">
        <v>80000</v>
      </c>
      <c r="D9" s="56">
        <v>30</v>
      </c>
      <c r="E9" s="55">
        <v>2666</v>
      </c>
      <c r="F9" s="55"/>
      <c r="G9" s="55"/>
      <c r="H9" s="55"/>
      <c r="I9" s="55"/>
      <c r="J9" s="55"/>
      <c r="K9" s="55"/>
      <c r="L9" s="55">
        <v>1</v>
      </c>
      <c r="M9" s="55">
        <v>2666</v>
      </c>
      <c r="N9" s="55"/>
      <c r="O9" s="55"/>
      <c r="P9" s="55"/>
      <c r="Q9" s="55"/>
      <c r="R9" s="53">
        <f t="shared" si="0"/>
        <v>77334</v>
      </c>
      <c r="S9" s="67"/>
    </row>
    <row r="10" spans="1:21" s="62" customFormat="1" ht="30" customHeight="1" x14ac:dyDescent="0.25">
      <c r="A10" s="54">
        <v>8</v>
      </c>
      <c r="B10" s="59" t="s">
        <v>35</v>
      </c>
      <c r="C10" s="66">
        <v>80000</v>
      </c>
      <c r="D10" s="56">
        <v>30</v>
      </c>
      <c r="E10" s="55">
        <v>2666</v>
      </c>
      <c r="F10" s="55">
        <v>8000</v>
      </c>
      <c r="G10" s="55"/>
      <c r="H10" s="55"/>
      <c r="I10" s="55"/>
      <c r="J10" s="55"/>
      <c r="K10" s="55"/>
      <c r="L10" s="55"/>
      <c r="M10" s="55"/>
      <c r="N10" s="55">
        <v>2</v>
      </c>
      <c r="O10" s="55">
        <v>5332</v>
      </c>
      <c r="P10" s="55"/>
      <c r="Q10" s="55"/>
      <c r="R10" s="53">
        <f t="shared" si="0"/>
        <v>82668</v>
      </c>
      <c r="S10" s="67"/>
    </row>
    <row r="11" spans="1:21" s="62" customFormat="1" ht="30" customHeight="1" x14ac:dyDescent="0.25">
      <c r="A11" s="54">
        <v>9</v>
      </c>
      <c r="B11" s="59" t="s">
        <v>59</v>
      </c>
      <c r="C11" s="66">
        <v>500000</v>
      </c>
      <c r="D11" s="56">
        <v>30</v>
      </c>
      <c r="E11" s="55">
        <v>16666</v>
      </c>
      <c r="F11" s="55"/>
      <c r="G11" s="55"/>
      <c r="H11" s="55"/>
      <c r="I11" s="55"/>
      <c r="J11" s="55"/>
      <c r="K11" s="55">
        <v>50000</v>
      </c>
      <c r="L11" s="55"/>
      <c r="M11" s="55"/>
      <c r="N11" s="55">
        <v>1</v>
      </c>
      <c r="O11" s="55">
        <v>16666</v>
      </c>
      <c r="P11" s="55"/>
      <c r="Q11" s="55"/>
      <c r="R11" s="53">
        <f t="shared" si="0"/>
        <v>433334</v>
      </c>
      <c r="S11" s="67"/>
    </row>
    <row r="12" spans="1:21" s="62" customFormat="1" ht="30" customHeight="1" x14ac:dyDescent="0.25">
      <c r="A12" s="54">
        <v>10</v>
      </c>
      <c r="B12" s="59" t="s">
        <v>49</v>
      </c>
      <c r="C12" s="66">
        <v>300000</v>
      </c>
      <c r="D12" s="56">
        <v>30</v>
      </c>
      <c r="E12" s="55">
        <v>10000</v>
      </c>
      <c r="F12" s="55">
        <v>30000</v>
      </c>
      <c r="G12" s="55"/>
      <c r="H12" s="55">
        <v>2500</v>
      </c>
      <c r="I12" s="55">
        <v>2</v>
      </c>
      <c r="J12" s="55">
        <v>5000</v>
      </c>
      <c r="K12" s="55">
        <v>30000</v>
      </c>
      <c r="L12" s="55"/>
      <c r="M12" s="55"/>
      <c r="N12" s="55">
        <v>2</v>
      </c>
      <c r="O12" s="55">
        <v>20000</v>
      </c>
      <c r="P12" s="55"/>
      <c r="Q12" s="55"/>
      <c r="R12" s="53">
        <f t="shared" si="0"/>
        <v>285000</v>
      </c>
      <c r="S12" s="67"/>
    </row>
    <row r="13" spans="1:21" s="62" customFormat="1" ht="30" customHeight="1" x14ac:dyDescent="0.25">
      <c r="A13" s="54">
        <v>11</v>
      </c>
      <c r="B13" s="59" t="s">
        <v>57</v>
      </c>
      <c r="C13" s="66">
        <v>30000</v>
      </c>
      <c r="D13" s="56">
        <v>30</v>
      </c>
      <c r="E13" s="55">
        <v>1000</v>
      </c>
      <c r="F13" s="55"/>
      <c r="G13" s="55"/>
      <c r="H13" s="55">
        <v>125</v>
      </c>
      <c r="I13" s="55">
        <v>3</v>
      </c>
      <c r="J13" s="55">
        <v>375</v>
      </c>
      <c r="K13" s="55"/>
      <c r="L13" s="55">
        <v>1</v>
      </c>
      <c r="M13" s="55">
        <v>1000</v>
      </c>
      <c r="N13" s="55"/>
      <c r="O13" s="55"/>
      <c r="P13" s="55"/>
      <c r="Q13" s="55"/>
      <c r="R13" s="53">
        <f t="shared" si="0"/>
        <v>29375</v>
      </c>
      <c r="S13" s="67"/>
    </row>
    <row r="14" spans="1:21" s="62" customFormat="1" ht="30" customHeight="1" x14ac:dyDescent="0.25">
      <c r="A14" s="54">
        <v>12</v>
      </c>
      <c r="B14" s="59" t="s">
        <v>63</v>
      </c>
      <c r="C14" s="66">
        <v>30000</v>
      </c>
      <c r="D14" s="56">
        <v>30</v>
      </c>
      <c r="E14" s="55">
        <v>1000</v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>
        <v>30000</v>
      </c>
      <c r="Q14" s="55"/>
      <c r="R14" s="53">
        <f t="shared" si="0"/>
        <v>0</v>
      </c>
      <c r="S14" s="67"/>
    </row>
    <row r="15" spans="1:21" s="62" customFormat="1" ht="30" customHeight="1" x14ac:dyDescent="0.25">
      <c r="A15" s="54">
        <v>13</v>
      </c>
      <c r="B15" s="59" t="s">
        <v>64</v>
      </c>
      <c r="C15" s="66">
        <v>30000</v>
      </c>
      <c r="D15" s="56">
        <v>30</v>
      </c>
      <c r="E15" s="55">
        <v>1000</v>
      </c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>
        <v>30000</v>
      </c>
      <c r="Q15" s="55"/>
      <c r="R15" s="53">
        <f t="shared" si="0"/>
        <v>0</v>
      </c>
      <c r="S15" s="67"/>
    </row>
    <row r="16" spans="1:21" s="62" customFormat="1" ht="30" customHeight="1" x14ac:dyDescent="0.25">
      <c r="A16" s="54">
        <v>14</v>
      </c>
      <c r="B16" s="59" t="s">
        <v>37</v>
      </c>
      <c r="C16" s="66">
        <v>30000</v>
      </c>
      <c r="D16" s="56">
        <v>30</v>
      </c>
      <c r="E16" s="55">
        <v>1000</v>
      </c>
      <c r="F16" s="55"/>
      <c r="G16" s="55"/>
      <c r="H16" s="55"/>
      <c r="I16" s="55"/>
      <c r="J16" s="55"/>
      <c r="K16" s="55"/>
      <c r="L16" s="55">
        <v>6</v>
      </c>
      <c r="M16" s="55">
        <v>6000</v>
      </c>
      <c r="N16" s="55"/>
      <c r="O16" s="55"/>
      <c r="P16" s="55"/>
      <c r="Q16" s="55"/>
      <c r="R16" s="53">
        <f t="shared" si="0"/>
        <v>24000</v>
      </c>
      <c r="S16" s="67"/>
    </row>
    <row r="17" spans="1:20" s="62" customFormat="1" ht="30" customHeight="1" x14ac:dyDescent="0.25">
      <c r="A17" s="54">
        <v>15</v>
      </c>
      <c r="B17" s="59" t="s">
        <v>69</v>
      </c>
      <c r="C17" s="66">
        <v>30000</v>
      </c>
      <c r="D17" s="56">
        <v>30</v>
      </c>
      <c r="E17" s="55">
        <v>1000</v>
      </c>
      <c r="F17" s="55"/>
      <c r="G17" s="55"/>
      <c r="H17" s="55"/>
      <c r="I17" s="55"/>
      <c r="J17" s="55"/>
      <c r="K17" s="55"/>
      <c r="L17" s="55">
        <v>1</v>
      </c>
      <c r="M17" s="55">
        <v>1000</v>
      </c>
      <c r="N17" s="55"/>
      <c r="O17" s="55"/>
      <c r="P17" s="55"/>
      <c r="Q17" s="55"/>
      <c r="R17" s="53">
        <f t="shared" si="0"/>
        <v>29000</v>
      </c>
      <c r="S17" s="67"/>
    </row>
    <row r="18" spans="1:20" s="62" customFormat="1" ht="30" customHeight="1" x14ac:dyDescent="0.25">
      <c r="A18" s="54">
        <v>16</v>
      </c>
      <c r="B18" s="59" t="s">
        <v>43</v>
      </c>
      <c r="C18" s="66">
        <v>30000</v>
      </c>
      <c r="D18" s="56">
        <v>30</v>
      </c>
      <c r="E18" s="55">
        <v>1000</v>
      </c>
      <c r="F18" s="55"/>
      <c r="G18" s="55"/>
      <c r="H18" s="55"/>
      <c r="I18" s="55"/>
      <c r="J18" s="55"/>
      <c r="K18" s="55"/>
      <c r="L18" s="55">
        <v>1</v>
      </c>
      <c r="M18" s="55">
        <v>1000</v>
      </c>
      <c r="N18" s="55"/>
      <c r="O18" s="55"/>
      <c r="P18" s="55"/>
      <c r="Q18" s="55"/>
      <c r="R18" s="53">
        <f t="shared" si="0"/>
        <v>29000</v>
      </c>
      <c r="S18" s="67"/>
    </row>
    <row r="19" spans="1:20" s="62" customFormat="1" ht="30" customHeight="1" x14ac:dyDescent="0.25">
      <c r="A19" s="54">
        <v>17</v>
      </c>
      <c r="B19" s="45" t="s">
        <v>84</v>
      </c>
      <c r="C19" s="66">
        <v>150000</v>
      </c>
      <c r="D19" s="56">
        <v>30</v>
      </c>
      <c r="E19" s="55">
        <v>5000</v>
      </c>
      <c r="F19" s="55"/>
      <c r="G19" s="55"/>
      <c r="H19" s="55">
        <v>625</v>
      </c>
      <c r="I19" s="55">
        <v>9</v>
      </c>
      <c r="J19" s="55">
        <v>5625</v>
      </c>
      <c r="K19" s="55"/>
      <c r="L19" s="55">
        <v>6</v>
      </c>
      <c r="M19" s="55">
        <v>30000</v>
      </c>
      <c r="N19" s="55"/>
      <c r="O19" s="55"/>
      <c r="P19" s="55"/>
      <c r="Q19" s="55">
        <v>45000</v>
      </c>
      <c r="R19" s="53">
        <f t="shared" si="0"/>
        <v>80625</v>
      </c>
      <c r="S19" s="67"/>
      <c r="T19" s="87" t="s">
        <v>89</v>
      </c>
    </row>
    <row r="20" spans="1:20" s="62" customFormat="1" ht="30" customHeight="1" x14ac:dyDescent="0.25">
      <c r="A20" s="54">
        <v>18</v>
      </c>
      <c r="B20" s="45" t="s">
        <v>77</v>
      </c>
      <c r="C20" s="66">
        <v>100000</v>
      </c>
      <c r="D20" s="56">
        <v>30</v>
      </c>
      <c r="E20" s="55">
        <v>3333</v>
      </c>
      <c r="F20" s="55"/>
      <c r="G20" s="55"/>
      <c r="H20" s="55"/>
      <c r="I20" s="55"/>
      <c r="J20" s="55"/>
      <c r="K20" s="55"/>
      <c r="L20" s="55">
        <v>18</v>
      </c>
      <c r="M20" s="55">
        <v>59994</v>
      </c>
      <c r="N20" s="55"/>
      <c r="O20" s="55"/>
      <c r="P20" s="55"/>
      <c r="Q20" s="55"/>
      <c r="R20" s="53">
        <f t="shared" si="0"/>
        <v>40006</v>
      </c>
      <c r="S20" s="67"/>
    </row>
    <row r="21" spans="1:20" s="62" customFormat="1" ht="30" customHeight="1" x14ac:dyDescent="0.25">
      <c r="A21" s="54">
        <v>19</v>
      </c>
      <c r="B21" s="45" t="s">
        <v>75</v>
      </c>
      <c r="C21" s="66">
        <v>30000</v>
      </c>
      <c r="D21" s="56">
        <v>30</v>
      </c>
      <c r="E21" s="55">
        <v>1000</v>
      </c>
      <c r="F21" s="55"/>
      <c r="G21" s="55"/>
      <c r="H21" s="55"/>
      <c r="I21" s="55"/>
      <c r="J21" s="55"/>
      <c r="K21" s="55"/>
      <c r="L21" s="55">
        <v>18</v>
      </c>
      <c r="M21" s="55">
        <v>18000</v>
      </c>
      <c r="N21" s="55"/>
      <c r="O21" s="55"/>
      <c r="P21" s="55"/>
      <c r="Q21" s="55"/>
      <c r="R21" s="53">
        <f t="shared" si="0"/>
        <v>12000</v>
      </c>
      <c r="S21" s="67"/>
    </row>
    <row r="22" spans="1:20" s="62" customFormat="1" ht="30" customHeight="1" x14ac:dyDescent="0.25">
      <c r="A22" s="54">
        <v>20</v>
      </c>
      <c r="B22" s="45" t="s">
        <v>85</v>
      </c>
      <c r="C22" s="66">
        <v>30000</v>
      </c>
      <c r="D22" s="56">
        <v>30</v>
      </c>
      <c r="E22" s="55">
        <v>1000</v>
      </c>
      <c r="F22" s="55"/>
      <c r="G22" s="55"/>
      <c r="H22" s="55"/>
      <c r="I22" s="55"/>
      <c r="J22" s="55"/>
      <c r="K22" s="55"/>
      <c r="L22" s="55">
        <v>26</v>
      </c>
      <c r="M22" s="55">
        <v>26000</v>
      </c>
      <c r="N22" s="55"/>
      <c r="O22" s="55"/>
      <c r="P22" s="55"/>
      <c r="Q22" s="55"/>
      <c r="R22" s="53">
        <f t="shared" si="0"/>
        <v>4000</v>
      </c>
      <c r="S22" s="67"/>
    </row>
    <row r="23" spans="1:20" s="62" customFormat="1" ht="30" customHeight="1" x14ac:dyDescent="0.25">
      <c r="A23" s="54">
        <v>21</v>
      </c>
      <c r="B23" s="45" t="s">
        <v>88</v>
      </c>
      <c r="C23" s="66">
        <v>30000</v>
      </c>
      <c r="D23" s="56">
        <v>30</v>
      </c>
      <c r="E23" s="55">
        <v>1000</v>
      </c>
      <c r="F23" s="55"/>
      <c r="G23" s="55"/>
      <c r="H23" s="55"/>
      <c r="I23" s="55"/>
      <c r="J23" s="55"/>
      <c r="K23" s="55"/>
      <c r="L23" s="55">
        <v>26</v>
      </c>
      <c r="M23" s="55">
        <v>26000</v>
      </c>
      <c r="N23" s="55"/>
      <c r="O23" s="55"/>
      <c r="P23" s="55"/>
      <c r="Q23" s="55"/>
      <c r="R23" s="53">
        <f t="shared" si="0"/>
        <v>4000</v>
      </c>
      <c r="S23" s="67"/>
    </row>
    <row r="24" spans="1:20" s="62" customFormat="1" ht="30" customHeight="1" x14ac:dyDescent="0.25">
      <c r="A24" s="54">
        <v>22</v>
      </c>
      <c r="B24" s="45" t="s">
        <v>87</v>
      </c>
      <c r="C24" s="66">
        <v>180000</v>
      </c>
      <c r="D24" s="56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>
        <v>180000</v>
      </c>
      <c r="Q24" s="55"/>
      <c r="R24" s="53">
        <f t="shared" si="0"/>
        <v>0</v>
      </c>
      <c r="S24" s="67"/>
    </row>
    <row r="25" spans="1:20" s="62" customFormat="1" ht="30" customHeight="1" x14ac:dyDescent="0.25">
      <c r="A25" s="57"/>
      <c r="B25" s="60"/>
      <c r="C25" s="58">
        <f>SUM(C3:C18)</f>
        <v>2150000</v>
      </c>
      <c r="D25" s="69"/>
      <c r="E25" s="50"/>
      <c r="F25" s="50"/>
      <c r="G25" s="50"/>
      <c r="H25" s="50"/>
      <c r="I25" s="50"/>
      <c r="J25" s="50"/>
      <c r="K25" s="50">
        <f>SUM(K3:K18)</f>
        <v>165000</v>
      </c>
      <c r="L25" s="50"/>
      <c r="M25" s="50"/>
      <c r="N25" s="50"/>
      <c r="O25" s="50"/>
      <c r="P25" s="50"/>
      <c r="Q25" s="50"/>
      <c r="R25" s="80">
        <f>SUM(R3:R24)</f>
        <v>1651920</v>
      </c>
      <c r="S25" s="67"/>
    </row>
    <row r="26" spans="1:20" s="62" customFormat="1" ht="30" customHeight="1" x14ac:dyDescent="0.25">
      <c r="A26" s="54">
        <v>23</v>
      </c>
      <c r="B26" s="59" t="s">
        <v>39</v>
      </c>
      <c r="C26" s="66">
        <v>150000</v>
      </c>
      <c r="D26" s="56"/>
      <c r="E26" s="55"/>
      <c r="F26" s="55"/>
      <c r="G26" s="55"/>
      <c r="H26" s="55"/>
      <c r="I26" s="55"/>
      <c r="J26" s="55"/>
      <c r="K26" s="55"/>
      <c r="L26" s="55">
        <v>9</v>
      </c>
      <c r="M26" s="55">
        <v>45000</v>
      </c>
      <c r="N26" s="55"/>
      <c r="O26" s="55"/>
      <c r="P26" s="55">
        <v>50000</v>
      </c>
      <c r="Q26" s="55"/>
      <c r="R26" s="53">
        <f t="shared" ref="R26:R27" si="1">C26+F26+G26+H26+J26-M26-O26-P26-Q26</f>
        <v>55000</v>
      </c>
      <c r="S26" s="84" t="s">
        <v>86</v>
      </c>
      <c r="T26" s="65" t="s">
        <v>20</v>
      </c>
    </row>
    <row r="27" spans="1:20" s="62" customFormat="1" ht="30" customHeight="1" x14ac:dyDescent="0.25">
      <c r="A27" s="54">
        <v>24</v>
      </c>
      <c r="B27" s="59" t="s">
        <v>38</v>
      </c>
      <c r="C27" s="66">
        <v>150000</v>
      </c>
      <c r="D27" s="56"/>
      <c r="E27" s="55"/>
      <c r="F27" s="55"/>
      <c r="G27" s="55"/>
      <c r="H27" s="55"/>
      <c r="I27" s="55"/>
      <c r="J27" s="55"/>
      <c r="K27" s="55"/>
      <c r="L27" s="55">
        <v>4</v>
      </c>
      <c r="M27" s="55">
        <v>20000</v>
      </c>
      <c r="N27" s="55"/>
      <c r="O27" s="55"/>
      <c r="P27" s="55">
        <v>20000</v>
      </c>
      <c r="Q27" s="55"/>
      <c r="R27" s="53">
        <f t="shared" si="1"/>
        <v>110000</v>
      </c>
      <c r="S27" s="84" t="s">
        <v>86</v>
      </c>
      <c r="T27" s="65" t="s">
        <v>20</v>
      </c>
    </row>
    <row r="28" spans="1:20" ht="30" customHeight="1" x14ac:dyDescent="0.2">
      <c r="C28" s="79">
        <f>SUM(C25:C27)</f>
        <v>2450000</v>
      </c>
    </row>
    <row r="29" spans="1:20" ht="30" customHeight="1" x14ac:dyDescent="0.2">
      <c r="A29" s="54"/>
      <c r="B29" s="59" t="s">
        <v>70</v>
      </c>
      <c r="C29" s="66">
        <v>400000</v>
      </c>
      <c r="D29" s="56">
        <v>30</v>
      </c>
      <c r="E29" s="55">
        <v>13333</v>
      </c>
      <c r="F29" s="55"/>
      <c r="G29" s="55"/>
      <c r="H29" s="55"/>
      <c r="I29" s="55"/>
      <c r="J29" s="55"/>
      <c r="K29" s="55"/>
      <c r="L29" s="55">
        <v>17</v>
      </c>
      <c r="M29" s="55">
        <v>226661</v>
      </c>
      <c r="N29" s="55"/>
      <c r="O29" s="55"/>
      <c r="P29" s="55"/>
      <c r="Q29" s="55"/>
      <c r="R29" s="55">
        <f t="shared" ref="R29:R30" si="2">C29+F29+G29+J29-K29-M29-O29-P29-Q29</f>
        <v>173339</v>
      </c>
    </row>
    <row r="30" spans="1:20" ht="30" customHeight="1" x14ac:dyDescent="0.2">
      <c r="A30" s="54"/>
      <c r="B30" s="85" t="s">
        <v>76</v>
      </c>
      <c r="C30" s="66">
        <v>400000</v>
      </c>
      <c r="D30" s="56">
        <v>30</v>
      </c>
      <c r="E30" s="55">
        <v>13333</v>
      </c>
      <c r="F30" s="55"/>
      <c r="G30" s="55"/>
      <c r="H30" s="55"/>
      <c r="I30" s="55"/>
      <c r="J30" s="55"/>
      <c r="K30" s="55"/>
      <c r="L30" s="55">
        <v>20</v>
      </c>
      <c r="M30" s="55">
        <v>266660</v>
      </c>
      <c r="N30" s="55"/>
      <c r="O30" s="55"/>
      <c r="P30" s="55"/>
      <c r="Q30" s="55"/>
      <c r="R30" s="53">
        <f t="shared" si="2"/>
        <v>133340</v>
      </c>
    </row>
    <row r="31" spans="1:20" ht="27.75" customHeight="1" x14ac:dyDescent="0.3">
      <c r="R31" s="86">
        <f>SUM(R29:R30)</f>
        <v>306679</v>
      </c>
    </row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opLeftCell="A7" workbookViewId="0">
      <selection activeCell="AJ12" sqref="AJ12"/>
    </sheetView>
  </sheetViews>
  <sheetFormatPr defaultRowHeight="24" customHeight="1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1" width="4.28515625" customWidth="1"/>
    <col min="12" max="12" width="4.140625" customWidth="1"/>
    <col min="13" max="15" width="4" customWidth="1"/>
    <col min="16" max="16" width="4.140625" customWidth="1"/>
    <col min="17" max="33" width="4" customWidth="1"/>
  </cols>
  <sheetData>
    <row r="1" spans="1:39" ht="24" customHeight="1" x14ac:dyDescent="0.45">
      <c r="A1" s="96">
        <v>43313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</row>
    <row r="2" spans="1:39" ht="24" customHeight="1" x14ac:dyDescent="0.25">
      <c r="A2" s="3"/>
      <c r="B2" s="41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" customHeight="1" x14ac:dyDescent="0.25">
      <c r="A3" s="4">
        <v>1</v>
      </c>
      <c r="B3" s="31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" customHeight="1" x14ac:dyDescent="0.25">
      <c r="A4" s="5">
        <v>2</v>
      </c>
      <c r="B4" s="32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" customHeight="1" x14ac:dyDescent="0.25">
      <c r="A5" s="4">
        <v>3</v>
      </c>
      <c r="B5" s="32" t="s">
        <v>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" customHeight="1" x14ac:dyDescent="0.25">
      <c r="A6" s="5">
        <v>4</v>
      </c>
      <c r="B6" s="32" t="s">
        <v>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" customHeight="1" x14ac:dyDescent="0.25">
      <c r="A7" s="4">
        <v>5</v>
      </c>
      <c r="B7" s="32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" customHeight="1" x14ac:dyDescent="0.25">
      <c r="A8" s="5">
        <v>6</v>
      </c>
      <c r="B8" s="32" t="s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9" ht="24" customHeight="1" x14ac:dyDescent="0.25">
      <c r="A9" s="4">
        <v>7</v>
      </c>
      <c r="B9" s="32" t="s">
        <v>12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" customHeight="1" x14ac:dyDescent="0.25">
      <c r="A10" s="5">
        <v>8</v>
      </c>
      <c r="B10" s="32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" customHeight="1" x14ac:dyDescent="0.25">
      <c r="A11" s="4">
        <v>9</v>
      </c>
      <c r="B11" s="32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" customHeight="1" x14ac:dyDescent="0.25">
      <c r="A12" s="5">
        <v>10</v>
      </c>
      <c r="B12" s="32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" customHeight="1" x14ac:dyDescent="0.25">
      <c r="A13" s="4">
        <v>11</v>
      </c>
      <c r="B13" s="32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" customHeight="1" x14ac:dyDescent="0.25">
      <c r="A14" s="5">
        <v>12</v>
      </c>
      <c r="B14" s="32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" customHeight="1" x14ac:dyDescent="0.25">
      <c r="A15" s="4">
        <v>13</v>
      </c>
      <c r="B15" s="32" t="s">
        <v>45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" customHeight="1" x14ac:dyDescent="0.25">
      <c r="A16" s="5">
        <v>14</v>
      </c>
      <c r="B16" s="32" t="s">
        <v>19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" customHeight="1" x14ac:dyDescent="0.25">
      <c r="A17" s="4">
        <v>15</v>
      </c>
      <c r="B17" s="32" t="s">
        <v>55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" customHeight="1" x14ac:dyDescent="0.25">
      <c r="A18" s="5">
        <v>16</v>
      </c>
      <c r="B18" s="32" t="s">
        <v>72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" customHeight="1" x14ac:dyDescent="0.25">
      <c r="A19" s="4">
        <v>17</v>
      </c>
      <c r="B19" s="33" t="s">
        <v>44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" customHeight="1" x14ac:dyDescent="0.25">
      <c r="A20" s="4">
        <v>18</v>
      </c>
      <c r="B20" s="33" t="s">
        <v>58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" customHeight="1" x14ac:dyDescent="0.25">
      <c r="A21" s="5">
        <v>19</v>
      </c>
      <c r="B21" s="33" t="s">
        <v>71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" customHeight="1" x14ac:dyDescent="0.25">
      <c r="A22" s="4">
        <v>20</v>
      </c>
      <c r="B22" s="43" t="s">
        <v>73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9" ht="24" customHeight="1" x14ac:dyDescent="0.25">
      <c r="A23" s="81">
        <v>21</v>
      </c>
      <c r="B23" s="43" t="s">
        <v>81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9" ht="24" customHeight="1" x14ac:dyDescent="0.25">
      <c r="A24" s="81">
        <v>22</v>
      </c>
      <c r="B24" s="43" t="s">
        <v>80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9" ht="24" customHeight="1" x14ac:dyDescent="0.25">
      <c r="A25" s="81">
        <v>23</v>
      </c>
      <c r="B25" s="43" t="s">
        <v>82</v>
      </c>
      <c r="C25" s="2"/>
      <c r="D25" s="2"/>
      <c r="E25" s="2"/>
      <c r="F25" s="8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9" ht="24" customHeight="1" x14ac:dyDescent="0.25">
      <c r="A26" s="81">
        <v>24</v>
      </c>
      <c r="B26" s="43" t="s">
        <v>83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workbookViewId="0">
      <selection activeCell="K8" sqref="K8"/>
    </sheetView>
  </sheetViews>
  <sheetFormatPr defaultRowHeight="27" customHeight="1" x14ac:dyDescent="0.25"/>
  <cols>
    <col min="2" max="2" width="4.85546875" customWidth="1"/>
    <col min="3" max="3" width="21.7109375" customWidth="1"/>
    <col min="4" max="4" width="12.5703125" customWidth="1"/>
    <col min="5" max="5" width="14" customWidth="1"/>
    <col min="6" max="6" width="12.140625" customWidth="1"/>
    <col min="7" max="7" width="13" customWidth="1"/>
    <col min="8" max="8" width="11.85546875" customWidth="1"/>
    <col min="9" max="9" width="18.85546875" customWidth="1"/>
    <col min="10" max="10" width="30.85546875" customWidth="1"/>
  </cols>
  <sheetData>
    <row r="1" spans="2:10" ht="27" customHeight="1" x14ac:dyDescent="0.25">
      <c r="B1" s="98" t="s">
        <v>93</v>
      </c>
      <c r="C1" s="98"/>
      <c r="D1" s="98"/>
      <c r="E1" s="98"/>
      <c r="F1" s="98"/>
      <c r="G1" s="98"/>
      <c r="H1" s="98"/>
      <c r="I1" s="98"/>
      <c r="J1" s="98"/>
    </row>
    <row r="2" spans="2:10" ht="27" customHeight="1" x14ac:dyDescent="0.25">
      <c r="B2" s="49"/>
      <c r="C2" s="49" t="s">
        <v>26</v>
      </c>
      <c r="D2" s="49" t="s">
        <v>27</v>
      </c>
      <c r="E2" s="49" t="s">
        <v>28</v>
      </c>
      <c r="F2" s="49" t="s">
        <v>29</v>
      </c>
      <c r="G2" s="49" t="s">
        <v>28</v>
      </c>
      <c r="H2" s="49" t="s">
        <v>40</v>
      </c>
      <c r="I2" s="49" t="s">
        <v>30</v>
      </c>
      <c r="J2" s="49" t="s">
        <v>31</v>
      </c>
    </row>
    <row r="3" spans="2:10" ht="27" customHeight="1" x14ac:dyDescent="0.25">
      <c r="B3" s="47">
        <v>1</v>
      </c>
      <c r="C3" s="83" t="s">
        <v>61</v>
      </c>
      <c r="D3" s="82"/>
      <c r="E3" s="82"/>
      <c r="F3" s="82"/>
      <c r="G3" s="82"/>
      <c r="H3" s="82"/>
      <c r="I3" s="82"/>
      <c r="J3" s="82"/>
    </row>
    <row r="4" spans="2:10" ht="27" customHeight="1" x14ac:dyDescent="0.25">
      <c r="B4" s="44">
        <v>2</v>
      </c>
      <c r="C4" s="45" t="s">
        <v>32</v>
      </c>
      <c r="D4" s="46"/>
      <c r="E4" s="46"/>
      <c r="F4" s="46"/>
      <c r="G4" s="46"/>
      <c r="H4" s="46"/>
      <c r="I4" s="46"/>
      <c r="J4" s="46"/>
    </row>
    <row r="5" spans="2:10" ht="27" customHeight="1" x14ac:dyDescent="0.25">
      <c r="B5" s="44">
        <v>3</v>
      </c>
      <c r="C5" s="45" t="s">
        <v>90</v>
      </c>
      <c r="D5" s="46"/>
      <c r="E5" s="46"/>
      <c r="F5" s="46"/>
      <c r="G5" s="46"/>
      <c r="H5" s="46"/>
      <c r="I5" s="46"/>
      <c r="J5" s="46"/>
    </row>
    <row r="6" spans="2:10" ht="27" customHeight="1" x14ac:dyDescent="0.25">
      <c r="B6" s="47">
        <v>4</v>
      </c>
      <c r="C6" s="45" t="s">
        <v>25</v>
      </c>
      <c r="D6" s="46"/>
      <c r="E6" s="46"/>
      <c r="F6" s="46"/>
      <c r="G6" s="46"/>
      <c r="H6" s="46"/>
      <c r="I6" s="46"/>
      <c r="J6" s="46"/>
    </row>
    <row r="7" spans="2:10" ht="27" customHeight="1" x14ac:dyDescent="0.25">
      <c r="B7" s="44">
        <v>5</v>
      </c>
      <c r="C7" s="45" t="s">
        <v>91</v>
      </c>
      <c r="D7" s="46"/>
      <c r="E7" s="46"/>
      <c r="F7" s="46"/>
      <c r="G7" s="46"/>
      <c r="H7" s="46"/>
      <c r="I7" s="46"/>
      <c r="J7" s="46"/>
    </row>
    <row r="8" spans="2:10" ht="27" customHeight="1" x14ac:dyDescent="0.25">
      <c r="B8" s="44">
        <v>6</v>
      </c>
      <c r="C8" s="45" t="s">
        <v>33</v>
      </c>
      <c r="D8" s="46"/>
      <c r="E8" s="46"/>
      <c r="F8" s="46"/>
      <c r="G8" s="46"/>
      <c r="H8" s="46"/>
      <c r="I8" s="46"/>
      <c r="J8" s="46"/>
    </row>
    <row r="9" spans="2:10" ht="27" customHeight="1" x14ac:dyDescent="0.25">
      <c r="B9" s="47">
        <v>7</v>
      </c>
      <c r="C9" s="45" t="s">
        <v>34</v>
      </c>
      <c r="D9" s="46"/>
      <c r="E9" s="46"/>
      <c r="F9" s="46"/>
      <c r="G9" s="46"/>
      <c r="H9" s="46"/>
      <c r="I9" s="46"/>
      <c r="J9" s="46"/>
    </row>
    <row r="10" spans="2:10" ht="27" customHeight="1" x14ac:dyDescent="0.25">
      <c r="B10" s="44">
        <v>8</v>
      </c>
      <c r="C10" s="45" t="s">
        <v>56</v>
      </c>
      <c r="D10" s="46"/>
      <c r="E10" s="46"/>
      <c r="F10" s="46"/>
      <c r="G10" s="46"/>
      <c r="H10" s="46"/>
      <c r="I10" s="46"/>
      <c r="J10" s="46"/>
    </row>
    <row r="11" spans="2:10" ht="27" customHeight="1" x14ac:dyDescent="0.25">
      <c r="B11" s="44">
        <v>9</v>
      </c>
      <c r="C11" s="45" t="s">
        <v>36</v>
      </c>
      <c r="D11" s="46"/>
      <c r="E11" s="46"/>
      <c r="F11" s="46"/>
      <c r="G11" s="46"/>
      <c r="H11" s="46"/>
      <c r="I11" s="46"/>
      <c r="J11" s="46"/>
    </row>
    <row r="12" spans="2:10" ht="27" customHeight="1" x14ac:dyDescent="0.25">
      <c r="B12" s="47">
        <v>10</v>
      </c>
      <c r="C12" s="45" t="s">
        <v>37</v>
      </c>
      <c r="D12" s="46"/>
      <c r="E12" s="46"/>
      <c r="F12" s="46"/>
      <c r="G12" s="46"/>
      <c r="H12" s="46"/>
      <c r="I12" s="46"/>
      <c r="J12" s="46"/>
    </row>
    <row r="13" spans="2:10" ht="27" customHeight="1" x14ac:dyDescent="0.25">
      <c r="B13" s="44">
        <v>11</v>
      </c>
      <c r="C13" s="45" t="s">
        <v>38</v>
      </c>
      <c r="D13" s="46"/>
      <c r="E13" s="46"/>
      <c r="F13" s="46"/>
      <c r="G13" s="46"/>
      <c r="H13" s="46"/>
      <c r="I13" s="46"/>
      <c r="J13" s="46"/>
    </row>
    <row r="14" spans="2:10" ht="27" customHeight="1" x14ac:dyDescent="0.25">
      <c r="B14" s="44">
        <v>12</v>
      </c>
      <c r="C14" s="45" t="s">
        <v>39</v>
      </c>
      <c r="D14" s="46"/>
      <c r="E14" s="46"/>
      <c r="F14" s="46"/>
      <c r="G14" s="46"/>
      <c r="H14" s="46"/>
      <c r="I14" s="46"/>
      <c r="J14" s="46"/>
    </row>
    <row r="15" spans="2:10" ht="27" customHeight="1" x14ac:dyDescent="0.25">
      <c r="B15" s="47">
        <v>13</v>
      </c>
      <c r="C15" s="48" t="s">
        <v>49</v>
      </c>
      <c r="D15" s="46"/>
      <c r="E15" s="46"/>
      <c r="F15" s="46"/>
      <c r="G15" s="46"/>
      <c r="H15" s="46"/>
      <c r="I15" s="46"/>
      <c r="J15" s="46"/>
    </row>
    <row r="16" spans="2:10" ht="27" customHeight="1" x14ac:dyDescent="0.25">
      <c r="B16" s="44">
        <v>14</v>
      </c>
      <c r="C16" s="45" t="s">
        <v>57</v>
      </c>
      <c r="D16" s="46"/>
      <c r="E16" s="46"/>
      <c r="F16" s="46"/>
      <c r="G16" s="46"/>
      <c r="H16" s="46"/>
      <c r="I16" s="46"/>
      <c r="J16" s="46"/>
    </row>
    <row r="17" spans="2:10" ht="27" customHeight="1" x14ac:dyDescent="0.25">
      <c r="B17" s="44">
        <v>15</v>
      </c>
      <c r="C17" s="45" t="s">
        <v>69</v>
      </c>
      <c r="D17" s="46"/>
      <c r="E17" s="46"/>
      <c r="F17" s="46"/>
      <c r="G17" s="46"/>
      <c r="H17" s="46"/>
      <c r="I17" s="46"/>
      <c r="J17" s="46"/>
    </row>
    <row r="18" spans="2:10" ht="27" customHeight="1" x14ac:dyDescent="0.25">
      <c r="B18" s="47">
        <v>16</v>
      </c>
      <c r="C18" s="45" t="s">
        <v>75</v>
      </c>
      <c r="D18" s="46"/>
      <c r="E18" s="46"/>
      <c r="F18" s="46"/>
      <c r="G18" s="46"/>
      <c r="H18" s="46"/>
      <c r="I18" s="46"/>
      <c r="J18" s="46"/>
    </row>
    <row r="19" spans="2:10" ht="27" customHeight="1" x14ac:dyDescent="0.25">
      <c r="B19" s="44">
        <v>17</v>
      </c>
      <c r="C19" s="45" t="s">
        <v>78</v>
      </c>
      <c r="D19" s="46"/>
      <c r="E19" s="46"/>
      <c r="F19" s="46"/>
      <c r="G19" s="46"/>
      <c r="H19" s="46"/>
      <c r="I19" s="46"/>
      <c r="J19" s="46"/>
    </row>
    <row r="20" spans="2:10" ht="27" customHeight="1" x14ac:dyDescent="0.25">
      <c r="B20" s="44">
        <v>18</v>
      </c>
      <c r="C20" s="45" t="s">
        <v>92</v>
      </c>
      <c r="D20" s="46"/>
      <c r="E20" s="46"/>
      <c r="F20" s="46"/>
      <c r="G20" s="46"/>
      <c r="H20" s="46"/>
      <c r="I20" s="46"/>
      <c r="J20" s="46"/>
    </row>
    <row r="21" spans="2:10" ht="27" customHeight="1" x14ac:dyDescent="0.25">
      <c r="B21" s="47">
        <v>19</v>
      </c>
      <c r="C21" s="45" t="s">
        <v>77</v>
      </c>
      <c r="D21" s="46"/>
      <c r="E21" s="46"/>
      <c r="F21" s="46"/>
      <c r="G21" s="46"/>
      <c r="H21" s="46"/>
      <c r="I21" s="46"/>
      <c r="J21" s="46"/>
    </row>
    <row r="22" spans="2:10" ht="27" customHeight="1" x14ac:dyDescent="0.25">
      <c r="B22" s="44">
        <v>20</v>
      </c>
      <c r="C22" s="45" t="s">
        <v>43</v>
      </c>
      <c r="D22" s="46"/>
      <c r="E22" s="46"/>
      <c r="F22" s="46"/>
      <c r="G22" s="46"/>
      <c r="H22" s="46"/>
      <c r="I22" s="46"/>
      <c r="J22" s="46"/>
    </row>
    <row r="25" spans="2:10" ht="27" customHeight="1" x14ac:dyDescent="0.25">
      <c r="J25">
        <v>96</v>
      </c>
    </row>
  </sheetData>
  <mergeCells count="1">
    <mergeCell ref="B1:J1"/>
  </mergeCells>
  <pageMargins left="0.41" right="0.14000000000000001" top="0.18" bottom="0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June-2018</vt:lpstr>
      <vt:lpstr>July-2018</vt:lpstr>
      <vt:lpstr>August-2018</vt:lpstr>
      <vt:lpstr>Sheet1</vt:lpstr>
      <vt:lpstr>Sheet3</vt:lpstr>
      <vt:lpstr>Sheet3!Print_Area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2018-09-11T13:14:38Z</dcterms:modified>
</cp:coreProperties>
</file>