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17" activeTab="21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21.8.2018" sheetId="24" r:id="rId23"/>
    <sheet name="22.8.2018" sheetId="25" r:id="rId24"/>
    <sheet name="23.8.2018" sheetId="26" r:id="rId25"/>
    <sheet name="Sheet1" sheetId="27" r:id="rId26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3" hidden="1">'2.8.2018'!$A$1:$G$1</definedName>
    <definedName name="_xlnm._FilterDatabase" localSheetId="21" hidden="1">'20.8.2018'!$A$1:$G$36</definedName>
    <definedName name="_xlnm._FilterDatabase" localSheetId="22" hidden="1">'21.8.2018'!$A$1:$G$36</definedName>
    <definedName name="_xlnm._FilterDatabase" localSheetId="23" hidden="1">'22.8.2018'!$A$1:$G$32</definedName>
    <definedName name="_xlnm._FilterDatabase" localSheetId="24" hidden="1">'23.8.2018'!$A$1:$G$35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F33" i="26" l="1"/>
  <c r="F35" i="26" s="1"/>
  <c r="F26" i="26"/>
  <c r="F30" i="26" s="1"/>
  <c r="F27" i="25" l="1"/>
  <c r="F30" i="25" s="1"/>
  <c r="F32" i="25" s="1"/>
  <c r="B25" i="26" l="1"/>
  <c r="B23" i="26"/>
  <c r="B22" i="26"/>
  <c r="B21" i="26"/>
  <c r="B20" i="26"/>
  <c r="B18" i="26"/>
  <c r="B17" i="26"/>
  <c r="B11" i="26"/>
  <c r="B10" i="26"/>
  <c r="B9" i="26"/>
  <c r="B8" i="26"/>
  <c r="B7" i="26"/>
  <c r="B6" i="26"/>
  <c r="B5" i="26"/>
  <c r="B4" i="26"/>
  <c r="B3" i="26"/>
  <c r="B2" i="26"/>
  <c r="B26" i="25"/>
  <c r="B24" i="25"/>
  <c r="B23" i="25"/>
  <c r="B22" i="25"/>
  <c r="B21" i="25"/>
  <c r="B19" i="25"/>
  <c r="B18" i="25"/>
  <c r="B12" i="25"/>
  <c r="B11" i="25"/>
  <c r="B10" i="25"/>
  <c r="B9" i="25"/>
  <c r="B8" i="25"/>
  <c r="B7" i="25"/>
  <c r="B6" i="25"/>
  <c r="B5" i="25"/>
  <c r="B4" i="25"/>
  <c r="B3" i="25"/>
  <c r="F34" i="24"/>
  <c r="F36" i="24" s="1"/>
  <c r="F31" i="24"/>
  <c r="F27" i="24"/>
  <c r="B26" i="24"/>
  <c r="B24" i="24"/>
  <c r="B23" i="24"/>
  <c r="B22" i="24"/>
  <c r="B21" i="24"/>
  <c r="B19" i="24"/>
  <c r="B18" i="24"/>
  <c r="B12" i="24"/>
  <c r="B11" i="24"/>
  <c r="B10" i="24"/>
  <c r="B9" i="24"/>
  <c r="B8" i="24"/>
  <c r="B7" i="24"/>
  <c r="B6" i="24"/>
  <c r="B5" i="24"/>
  <c r="B4" i="24"/>
  <c r="B3" i="24"/>
  <c r="F34" i="22" l="1"/>
  <c r="F36" i="22" s="1"/>
  <c r="F27" i="22"/>
  <c r="F31" i="22" s="1"/>
  <c r="B26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32" i="21" l="1"/>
  <c r="F30" i="21"/>
  <c r="F27" i="21"/>
  <c r="F32" i="20"/>
  <c r="F30" i="20"/>
  <c r="F26" i="20" l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6" i="19"/>
  <c r="F39" i="19"/>
  <c r="F33" i="19"/>
  <c r="F31" i="18" l="1"/>
  <c r="F29" i="18"/>
  <c r="F26" i="18"/>
  <c r="F24" i="18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30" i="17" l="1"/>
  <c r="F28" i="17"/>
  <c r="F25" i="17"/>
  <c r="F21" i="17"/>
  <c r="F26" i="16" l="1"/>
  <c r="F24" i="16"/>
  <c r="F21" i="16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9" i="15" l="1"/>
  <c r="F37" i="15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<sst xmlns="http://schemas.openxmlformats.org/spreadsheetml/2006/main" count="2543" uniqueCount="777">
  <si>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</si>
  <si>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</si>
  <si>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</si>
  <si>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</si>
  <si>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</si>
  <si>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</si>
  <si>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</si>
  <si>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</si>
  <si>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</si>
  <si>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</si>
  <si>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</si>
  <si>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</si>
  <si>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</si>
  <si>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</si>
  <si>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</si>
  <si>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</si>
  <si>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</si>
  <si>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</si>
  <si>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</si>
  <si>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</si>
  <si>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</si>
  <si>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</si>
  <si>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</si>
  <si>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</si>
  <si>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</si>
  <si>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</si>
  <si>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</si>
  <si>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</si>
  <si>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</si>
  <si>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</si>
  <si>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</si>
  <si>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</si>
  <si>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</si>
  <si>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</si>
  <si>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</si>
  <si>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</si>
  <si>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</si>
  <si>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</si>
  <si>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</si>
  <si>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</si>
  <si>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</si>
  <si>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</si>
  <si>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</si>
  <si>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</si>
  <si>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</si>
  <si>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</si>
  <si>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</si>
  <si>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</si>
  <si>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</si>
  <si>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</si>
  <si>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</si>
  <si>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</si>
  <si>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</si>
  <si>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</si>
  <si>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</si>
  <si>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</si>
  <si>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</si>
  <si>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</si>
  <si>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</si>
  <si>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</si>
  <si>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</si>
  <si>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</si>
  <si>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</si>
  <si>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</si>
  <si>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</si>
  <si>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</si>
  <si>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</si>
  <si>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</si>
  <si>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</si>
  <si>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</si>
  <si>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</si>
  <si>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</si>
  <si>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</si>
  <si>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</si>
  <si>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</si>
  <si>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</si>
  <si>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</si>
  <si>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</si>
  <si>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</si>
  <si>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</si>
  <si>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</si>
  <si>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</si>
  <si>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</si>
  <si>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</si>
  <si>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</si>
  <si>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</si>
  <si>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</si>
  <si>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</si>
  <si>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</si>
  <si>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</si>
  <si>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</si>
  <si>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</si>
  <si>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</si>
  <si>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</si>
  <si>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</si>
  <si>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</si>
  <si>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</si>
  <si>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</si>
  <si>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</si>
  <si>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</si>
  <si>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</si>
  <si>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</si>
  <si>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</si>
  <si>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</si>
  <si>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</si>
  <si>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</si>
  <si>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</si>
  <si>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</si>
  <si>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</si>
  <si>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</si>
  <si>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</si>
  <si>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</si>
  <si>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</si>
  <si>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</si>
  <si>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</si>
  <si>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</si>
  <si>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</si>
  <si>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</si>
  <si>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</si>
  <si>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</si>
  <si>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</si>
  <si>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</si>
  <si>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</si>
  <si>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</si>
  <si>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</si>
  <si>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</si>
  <si>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</si>
  <si>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</si>
  <si>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</si>
  <si>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</si>
  <si>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</si>
  <si>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</si>
  <si>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</si>
  <si>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</si>
  <si>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</si>
  <si>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</si>
  <si>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</si>
  <si>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</si>
  <si>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</si>
  <si>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</si>
  <si>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</si>
  <si>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</si>
  <si>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</si>
  <si>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</si>
  <si>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</si>
  <si>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</si>
  <si>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</si>
  <si>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</si>
  <si>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</si>
  <si>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</si>
  <si>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</si>
  <si>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</si>
  <si>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</si>
  <si>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</si>
  <si>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</si>
  <si>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</si>
  <si>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</si>
  <si>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</si>
  <si>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</si>
  <si>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</si>
  <si>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</si>
  <si>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</si>
  <si>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</si>
  <si>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</si>
  <si>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</si>
  <si>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</si>
  <si>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</si>
  <si>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</si>
  <si>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</si>
  <si>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</si>
  <si>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</si>
  <si>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</si>
  <si>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</si>
  <si>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</si>
  <si>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</si>
  <si>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</si>
  <si>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</si>
  <si>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</si>
  <si>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</si>
  <si>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</si>
  <si>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</si>
  <si>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</si>
  <si>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</si>
  <si>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</si>
  <si>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</si>
  <si>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</si>
  <si>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</si>
  <si>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</si>
  <si>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</si>
  <si>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</si>
  <si>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</si>
  <si>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</si>
  <si>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</si>
  <si>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</si>
  <si>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</si>
  <si>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</si>
  <si>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</si>
  <si>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</si>
  <si>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</si>
  <si>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</si>
  <si>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</si>
  <si>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</si>
  <si>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</si>
  <si>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</si>
  <si>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</si>
  <si>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</si>
  <si>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</si>
  <si>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</si>
  <si>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</si>
  <si>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</si>
  <si>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</si>
  <si>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</si>
  <si>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</si>
  <si>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</si>
  <si>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</si>
  <si>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</si>
  <si>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</si>
  <si>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</si>
  <si>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</si>
  <si>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</si>
  <si>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</si>
  <si>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</si>
  <si>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</si>
  <si>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</si>
  <si>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</si>
  <si>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</si>
  <si>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</si>
  <si>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</si>
  <si>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</si>
  <si>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</si>
  <si>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</si>
  <si>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</si>
  <si>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</si>
  <si>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</si>
  <si>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</si>
  <si>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</si>
  <si>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</si>
  <si>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</si>
  <si>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</si>
  <si>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</si>
  <si>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</si>
  <si>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</si>
  <si>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</si>
  <si>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</si>
  <si>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</si>
  <si>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</si>
  <si>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</si>
  <si>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</si>
  <si>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</si>
  <si>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</si>
  <si>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</si>
  <si>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</si>
  <si>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</si>
  <si>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</si>
  <si>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</si>
  <si>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</si>
  <si>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</si>
  <si>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</si>
  <si>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</si>
  <si>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</si>
  <si>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</si>
  <si>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</si>
  <si>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</si>
  <si>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</si>
  <si>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</si>
  <si>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</si>
  <si>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</si>
  <si>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</si>
  <si>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</si>
  <si>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</si>
  <si>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</si>
  <si>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</si>
  <si>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</si>
  <si>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</si>
  <si>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</si>
  <si>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</si>
  <si>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</si>
  <si>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</si>
  <si>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</si>
  <si>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</si>
  <si>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</si>
  <si>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</si>
  <si>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</si>
  <si>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</si>
  <si>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</si>
  <si>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</si>
  <si>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</si>
  <si>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</si>
  <si>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</si>
  <si>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</si>
  <si>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</si>
  <si>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</si>
  <si>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</si>
  <si>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</si>
  <si>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</si>
  <si>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</si>
  <si>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</si>
  <si>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</si>
  <si>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</si>
  <si>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</si>
  <si>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</si>
  <si>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</si>
  <si>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</si>
  <si>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</si>
  <si>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</si>
  <si>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</si>
  <si>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</si>
  <si>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</si>
  <si>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</si>
  <si>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</si>
  <si>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</si>
  <si>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</si>
  <si>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</si>
  <si>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</si>
  <si>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</si>
  <si>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</si>
  <si>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</si>
  <si>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</si>
  <si>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</si>
  <si>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</si>
  <si>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</si>
  <si>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</si>
  <si>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</si>
  <si>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</si>
  <si>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</si>
  <si>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</si>
  <si>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</si>
  <si>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</si>
  <si>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</si>
  <si>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</si>
  <si>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</si>
  <si>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</si>
  <si>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</si>
  <si>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</si>
  <si>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</si>
  <si>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</si>
  <si>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</si>
  <si>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</si>
  <si>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</si>
  <si>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</si>
  <si>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</si>
  <si>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</si>
  <si>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</si>
  <si>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</si>
  <si>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</si>
  <si>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</si>
  <si>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</si>
  <si>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</si>
  <si>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</si>
  <si>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</si>
  <si>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</si>
  <si>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</si>
  <si>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</si>
  <si>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</si>
  <si>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</si>
  <si>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</si>
  <si>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</si>
  <si>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</si>
  <si>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</si>
  <si>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</si>
  <si>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</si>
  <si>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</si>
  <si>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</si>
  <si>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</si>
  <si>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</si>
  <si>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</si>
  <si>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</si>
  <si>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</si>
  <si>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</si>
  <si>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</si>
  <si>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</si>
  <si>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</si>
  <si>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</si>
  <si>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</si>
  <si>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</si>
  <si>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</si>
  <si>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</si>
  <si>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</si>
  <si>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</si>
  <si>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</si>
  <si>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</si>
  <si>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</si>
  <si>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</si>
  <si>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</si>
  <si>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</si>
  <si>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</si>
  <si>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</si>
  <si>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</si>
  <si>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</si>
  <si>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</si>
  <si>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</si>
  <si>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</si>
  <si>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</si>
  <si>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</si>
  <si>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</si>
  <si>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</si>
  <si>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</si>
  <si>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</si>
  <si>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</si>
  <si>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</si>
  <si>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</si>
  <si>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</si>
  <si>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</si>
  <si>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</si>
  <si>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</si>
  <si>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</si>
  <si>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</si>
  <si>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</si>
  <si>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</si>
  <si>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</si>
  <si>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</si>
  <si>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</si>
  <si>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</si>
  <si>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</si>
  <si>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</si>
  <si>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</si>
  <si>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</si>
  <si>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</si>
  <si>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</si>
  <si>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</si>
  <si>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</si>
  <si>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</si>
  <si>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</si>
  <si>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</si>
  <si>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</si>
  <si>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</si>
  <si>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</si>
  <si>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</si>
  <si>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</si>
  <si>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</si>
  <si>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</si>
  <si>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</si>
  <si>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</si>
  <si>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</si>
  <si>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</si>
  <si>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</si>
  <si>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</si>
  <si>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</si>
  <si>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</si>
  <si>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</si>
  <si>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</si>
  <si>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</si>
  <si>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</si>
  <si>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</si>
  <si>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</si>
  <si>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</si>
  <si>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</si>
  <si>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</si>
  <si>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</si>
  <si>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</si>
  <si>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</si>
  <si>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</si>
  <si>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</si>
  <si>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</si>
  <si>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</si>
  <si>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</si>
  <si>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</si>
  <si>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</si>
  <si>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</si>
  <si>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</si>
  <si>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</si>
  <si>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</si>
  <si>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</si>
  <si>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</si>
  <si>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</si>
  <si>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</si>
  <si>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</si>
  <si>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</si>
  <si>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</si>
  <si>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</si>
  <si>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</si>
  <si>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</si>
  <si>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</si>
  <si>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</si>
  <si>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</si>
  <si>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</si>
  <si>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</si>
  <si>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</si>
  <si>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</si>
  <si>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</si>
  <si>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</si>
  <si>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</si>
  <si>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</si>
  <si>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</si>
  <si>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</si>
  <si>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</si>
  <si>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</si>
  <si>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</si>
  <si>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</si>
  <si>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</si>
  <si>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</si>
  <si>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</si>
  <si>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</si>
  <si>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</si>
  <si>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</si>
  <si>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</si>
  <si>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</si>
  <si>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</si>
  <si>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</si>
  <si>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</si>
  <si>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</si>
  <si>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</si>
  <si>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</si>
  <si>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</si>
  <si>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</si>
  <si>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</si>
  <si>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</si>
  <si>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</si>
  <si>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</si>
  <si>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</si>
  <si>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</si>
  <si>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</si>
  <si>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</si>
  <si>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</si>
  <si>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</si>
  <si>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</si>
  <si>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</si>
  <si>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</si>
  <si>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</si>
  <si>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</si>
  <si>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</si>
  <si>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</si>
  <si>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</si>
  <si>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</si>
  <si>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</si>
  <si>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</si>
  <si>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</si>
  <si>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</si>
  <si>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</si>
  <si>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</si>
  <si>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</si>
  <si>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</si>
  <si>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</si>
  <si>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</si>
  <si>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</si>
  <si>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</si>
  <si>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</si>
  <si>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</si>
  <si>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</si>
  <si>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</si>
  <si>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</si>
  <si>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</si>
  <si>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</si>
  <si>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</si>
  <si>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</si>
  <si>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</si>
  <si>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</si>
  <si>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</si>
  <si>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</si>
  <si>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</si>
  <si>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</si>
  <si>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</si>
  <si>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</si>
  <si>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</si>
  <si>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</si>
  <si>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</si>
  <si>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</si>
  <si>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</si>
  <si>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</si>
  <si>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</si>
  <si>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</si>
  <si>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</si>
  <si>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</si>
  <si>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</si>
  <si>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</si>
  <si>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</si>
  <si>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</si>
  <si>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</si>
  <si>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</si>
  <si>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</si>
  <si>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</si>
  <si>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</si>
  <si>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</si>
  <si>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</si>
  <si>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</si>
  <si>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</si>
  <si>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</si>
  <si>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</si>
  <si>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</si>
  <si>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</si>
  <si>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</si>
  <si>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</si>
  <si>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</si>
  <si>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</si>
  <si>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</si>
  <si>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</si>
  <si>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</si>
  <si>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</si>
  <si>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</si>
  <si>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</si>
  <si>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</si>
  <si>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</si>
  <si>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</si>
  <si>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</si>
  <si>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</si>
  <si>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</si>
  <si>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</si>
  <si>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</si>
  <si>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</si>
  <si>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</si>
  <si>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</si>
  <si>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</si>
  <si>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</si>
  <si>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</si>
  <si>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</si>
  <si>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</si>
  <si>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</si>
  <si>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</si>
  <si>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</si>
  <si>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</si>
  <si>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</si>
  <si>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</si>
  <si>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</si>
  <si>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</si>
  <si>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</si>
  <si>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</si>
  <si>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</si>
  <si>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</si>
  <si>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</si>
  <si>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</si>
  <si>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</si>
  <si>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</si>
  <si>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</si>
  <si>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</si>
  <si>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</si>
  <si>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</si>
  <si>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</si>
  <si>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</si>
  <si>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</si>
  <si>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</si>
  <si>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</si>
  <si>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</si>
  <si>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</si>
  <si>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</si>
  <si>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</si>
  <si>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</si>
  <si>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</si>
  <si>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</si>
  <si>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</si>
  <si>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</si>
  <si>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</si>
  <si>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</si>
  <si>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</si>
  <si>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</si>
  <si>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</si>
  <si>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</si>
  <si>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</si>
  <si>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</si>
  <si>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</si>
  <si>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</si>
  <si>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</si>
  <si>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</si>
  <si>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</si>
  <si>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</si>
  <si>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</si>
  <si>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</si>
  <si>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</si>
  <si>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</si>
  <si>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</si>
  <si>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</si>
  <si>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</si>
  <si>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</si>
  <si>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</si>
  <si>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</si>
  <si>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</si>
  <si>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</si>
  <si>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</si>
  <si>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</si>
  <si>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</si>
  <si>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</si>
  <si>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</si>
  <si>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</si>
  <si>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</si>
  <si>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</si>
  <si>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</si>
  <si>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</si>
  <si>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</si>
  <si>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</si>
  <si>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</si>
  <si>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</si>
  <si>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</si>
  <si>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</si>
  <si>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</si>
  <si>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</si>
  <si>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</si>
  <si>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</si>
  <si>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</si>
  <si>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</si>
  <si>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</si>
  <si>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</si>
  <si>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</si>
  <si>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</si>
  <si>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</si>
  <si>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</si>
  <si>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</si>
  <si>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</si>
  <si>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</si>
  <si>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</si>
  <si>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</si>
  <si>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</si>
  <si>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</si>
  <si>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</si>
  <si>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</si>
  <si>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</si>
  <si>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</si>
  <si>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</si>
  <si>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</si>
  <si>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</si>
  <si>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</si>
  <si>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</si>
  <si>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</si>
  <si>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</si>
  <si>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</si>
  <si>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</si>
  <si>
    <t>9G-1055/Belta</t>
  </si>
  <si>
    <t>ေဘာကြင္းေျကး</t>
  </si>
  <si>
    <t>ျခင္ေဆးဘူး</t>
  </si>
  <si>
    <t>Porter2</t>
  </si>
  <si>
    <t>20*1500</t>
  </si>
  <si>
    <t>ေနာ္ဇယ္စစ္</t>
  </si>
  <si>
    <t>ေ၀ယံပိုင္</t>
  </si>
  <si>
    <t>ေကာ္မဲ/နီ 7</t>
  </si>
  <si>
    <t>၀ါရွာ/ေကာ္သီး</t>
  </si>
  <si>
    <t>Disel /ဓာတ္ဆီ</t>
  </si>
  <si>
    <t>MN.ေရစာ</t>
  </si>
  <si>
    <t>W29ေျကြေဆး</t>
  </si>
  <si>
    <t>4L-9319/Bongo</t>
  </si>
  <si>
    <t>Dupon.209</t>
  </si>
  <si>
    <t>6K-5849/Fit</t>
  </si>
  <si>
    <t>သံျဖတ္လွြ/ေရပံုး</t>
  </si>
  <si>
    <t>မီးစက္နက္တိုင္</t>
  </si>
  <si>
    <t>ြGB Carry</t>
  </si>
  <si>
    <t>ဂိုင္းဘြတ္</t>
  </si>
  <si>
    <t>905/တင္ဒါျကမ္း</t>
  </si>
  <si>
    <t>1.k စိမ္း</t>
  </si>
  <si>
    <t>YBS</t>
  </si>
  <si>
    <t>6.500 တင္ဒါအေခ်ာ</t>
  </si>
  <si>
    <t>သံဘရွပ္</t>
  </si>
  <si>
    <t>21*1500</t>
  </si>
  <si>
    <t>Brake pipe</t>
  </si>
  <si>
    <t>Correction Pen&amp;Ball Pen</t>
  </si>
  <si>
    <t>1E7/</t>
  </si>
  <si>
    <t>4M-4167/Belta</t>
  </si>
  <si>
    <t>946/</t>
  </si>
  <si>
    <t>F/B</t>
  </si>
  <si>
    <t>ခေရာ့ေဘာ</t>
  </si>
  <si>
    <t>Plug Coil</t>
  </si>
  <si>
    <t>5M-6598/Starex</t>
  </si>
  <si>
    <t>အမွိုက္အိတ္/ေကာ္ဖီခြက္</t>
  </si>
  <si>
    <t>Tensioner Ball</t>
  </si>
  <si>
    <t>GB2 To GB3 (Kyaw Kyaw)Carry</t>
  </si>
  <si>
    <t>အိမ္သာတံခါးပတ္တာ</t>
  </si>
  <si>
    <t>ေ၇တိုင္ဂီဖံုး</t>
  </si>
  <si>
    <t>Alphardေဆးစပ္</t>
  </si>
  <si>
    <t>ပိုက္စပ္/18သီး</t>
  </si>
  <si>
    <t>ေဆးစစ္ဇကာ/131/3M Tape</t>
  </si>
  <si>
    <t xml:space="preserve">Gear Oil </t>
  </si>
  <si>
    <t>Bingo Car</t>
  </si>
  <si>
    <t>အိမ္သာစီးဖိနပ္</t>
  </si>
  <si>
    <t>5H-5624/Probox</t>
  </si>
  <si>
    <t>ေနာက္ရွွဴး</t>
  </si>
  <si>
    <t>9E-8070/Townace</t>
  </si>
  <si>
    <t>Finger သ</t>
  </si>
  <si>
    <t>ဒ၇မ္သ</t>
  </si>
  <si>
    <t>9E-3468/Probox</t>
  </si>
  <si>
    <t>သံေခ်ာင္း</t>
  </si>
  <si>
    <t>Wire Tape</t>
  </si>
  <si>
    <t>FF-1433/Probox</t>
  </si>
  <si>
    <t>2D-7092/Police</t>
  </si>
  <si>
    <t>ဆိုင္ကယ္ျပဳျပင္</t>
  </si>
  <si>
    <t>အရစ္ေတာက္/နက္ျကိုးထုတ္</t>
  </si>
  <si>
    <t>Demio/Fuji</t>
  </si>
  <si>
    <t>23*1500</t>
  </si>
  <si>
    <t>Ye'Myat Thwin</t>
  </si>
  <si>
    <t>3M-8476/Bongo3</t>
  </si>
  <si>
    <t>9E-9768/Isuzu</t>
  </si>
  <si>
    <t>5F-6481/Lancer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</si>
</sst>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Zawgyi-One"/>
      <family val="2"/>
    </font>
    <font>
      <sz val="11"/>
      <color rgb="FFFF0000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89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  <xf numFmtId="0" fontId="32" fillId="0" borderId="1" xfId="0" applyFont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10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workbookViewId="0">
      <selection activeCell="J17" sqref="J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I6" sqref="I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11" sqref="I11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0" workbookViewId="0">
      <selection activeCell="M26" sqref="M2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G3" sqref="G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topLeftCell="A16"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workbookViewId="0">
      <selection activeCell="E5" sqref="E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workbookViewId="0">
      <selection activeCell="I18" sqref="I18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7" workbookViewId="0">
      <selection activeCell="I17" sqref="I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workbookViewId="0">
      <selection activeCell="J31" sqref="J3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L36"/>
  <sheetViews>
    <sheetView tabSelected="1" workbookViewId="0">
      <selection activeCell="I37" sqref="I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hidden="1" customHeight="1" x14ac:dyDescent="0.55000000000000004">
      <c r="A2" s="36">
        <v>1</v>
      </c>
      <c r="B2" s="37" t="str">
        <f t="shared" ref="B2:B26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hidden="1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hidden="1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hidden="1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hidden="1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hidden="1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hidden="1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hidden="1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hidden="1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hidden="1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hidden="1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hidden="1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319</v>
      </c>
      <c r="D20" s="19" t="s">
        <v>714</v>
      </c>
      <c r="E20" s="14"/>
      <c r="F20" s="22">
        <v>7000</v>
      </c>
      <c r="G20" s="40">
        <v>8000</v>
      </c>
    </row>
    <row r="21" spans="1:12" ht="22.5" hidden="1" customHeight="1" x14ac:dyDescent="0.55000000000000004">
      <c r="A21" s="36">
        <v>1</v>
      </c>
      <c r="B21" s="37" t="str">
        <f t="shared" si="0"/>
        <v>Expense</v>
      </c>
      <c r="C21" s="13" t="s">
        <v>715</v>
      </c>
      <c r="D21" s="19"/>
      <c r="E21" s="14"/>
      <c r="F21" s="22">
        <v>20000</v>
      </c>
      <c r="G21" s="40"/>
    </row>
    <row r="22" spans="1:12" ht="21.75" hidden="1" x14ac:dyDescent="0.55000000000000004">
      <c r="A22" s="36">
        <v>6</v>
      </c>
      <c r="B22" s="37" t="str">
        <f t="shared" si="0"/>
        <v>Meal</v>
      </c>
      <c r="C22" s="13" t="s">
        <v>718</v>
      </c>
      <c r="D22" s="19"/>
      <c r="E22" s="14"/>
      <c r="F22" s="22">
        <v>30000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716</v>
      </c>
      <c r="D23" s="19" t="s">
        <v>717</v>
      </c>
      <c r="E23" s="14"/>
      <c r="F23" s="22">
        <v>3500</v>
      </c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 t="s">
        <v>719</v>
      </c>
      <c r="D24" s="19" t="s">
        <v>720</v>
      </c>
      <c r="E24" s="14"/>
      <c r="F24" s="22">
        <v>1000</v>
      </c>
      <c r="G24" s="40"/>
    </row>
    <row r="25" spans="1:12" ht="21.75" hidden="1" x14ac:dyDescent="0.55000000000000004">
      <c r="A25" s="36">
        <v>2</v>
      </c>
      <c r="B25" s="37" t="s">
        <v>337</v>
      </c>
      <c r="C25" s="13" t="s">
        <v>721</v>
      </c>
      <c r="D25" s="19"/>
      <c r="E25" s="14"/>
      <c r="F25" s="22">
        <v>10200</v>
      </c>
      <c r="G25" s="40"/>
    </row>
    <row r="26" spans="1:12" ht="21.75" hidden="1" x14ac:dyDescent="0.55000000000000004">
      <c r="A26" s="36">
        <v>2</v>
      </c>
      <c r="B26" s="37" t="str">
        <f t="shared" si="0"/>
        <v>Workshop</v>
      </c>
      <c r="C26" s="13" t="s">
        <v>722</v>
      </c>
      <c r="D26" s="16"/>
      <c r="E26" s="16"/>
      <c r="F26" s="22">
        <v>2200</v>
      </c>
      <c r="G26" s="40"/>
    </row>
    <row r="27" spans="1:12" ht="18.75" hidden="1" x14ac:dyDescent="0.25">
      <c r="E27" s="58" t="s">
        <v>332</v>
      </c>
      <c r="F27" s="60">
        <f>SUM(F2:F26)</f>
        <v>436500</v>
      </c>
    </row>
    <row r="28" spans="1:12" ht="18.75" hidden="1" x14ac:dyDescent="0.25">
      <c r="E28" s="58" t="s">
        <v>372</v>
      </c>
      <c r="F28" s="61">
        <v>247500</v>
      </c>
    </row>
    <row r="29" spans="1:12" ht="18.75" hidden="1" x14ac:dyDescent="0.25">
      <c r="E29" s="58" t="s">
        <v>373</v>
      </c>
      <c r="F29" s="61">
        <v>486500</v>
      </c>
    </row>
    <row r="30" spans="1:12" ht="23.25" hidden="1" x14ac:dyDescent="0.6">
      <c r="E30" s="58" t="s">
        <v>407</v>
      </c>
      <c r="F30" s="59">
        <v>68000</v>
      </c>
    </row>
    <row r="31" spans="1:12" ht="18.75" hidden="1" x14ac:dyDescent="0.25">
      <c r="F31" s="53">
        <f>SUM(F27:F30)</f>
        <v>1238500</v>
      </c>
    </row>
    <row r="32" spans="1:12" ht="18.75" hidden="1" x14ac:dyDescent="0.25">
      <c r="E32" s="58" t="s">
        <v>428</v>
      </c>
      <c r="F32" s="61">
        <v>147000</v>
      </c>
    </row>
    <row r="33" spans="5:6" ht="23.25" hidden="1" x14ac:dyDescent="0.6">
      <c r="E33" s="58" t="s">
        <v>374</v>
      </c>
      <c r="F33" s="64">
        <v>856500</v>
      </c>
    </row>
    <row r="34" spans="5:6" ht="18.75" hidden="1" x14ac:dyDescent="0.3">
      <c r="F34" s="50">
        <f>SUM(F32:F33)</f>
        <v>1003500</v>
      </c>
    </row>
    <row r="35" spans="5:6" ht="23.25" hidden="1" x14ac:dyDescent="0.6">
      <c r="F35" s="70">
        <v>1238500</v>
      </c>
    </row>
    <row r="36" spans="5:6" ht="18.75" hidden="1" x14ac:dyDescent="0.3">
      <c r="F36" s="62">
        <f>F34-F35</f>
        <v>-235000</v>
      </c>
    </row>
  </sheetData>
  <autoFilter ref="A1:G36">
    <filterColumn colId="0">
      <filters>
        <filter val="2"/>
      </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16" workbookViewId="0">
      <selection activeCell="D41" sqref="D4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 t="s">
        <v>723</v>
      </c>
      <c r="D2" s="19"/>
      <c r="E2" s="14"/>
      <c r="F2" s="22">
        <v>4000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724</v>
      </c>
      <c r="D4" s="19"/>
      <c r="E4" s="14"/>
      <c r="F4" s="22">
        <v>13500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725</v>
      </c>
      <c r="D5" s="19" t="s">
        <v>726</v>
      </c>
      <c r="E5" s="14"/>
      <c r="F5" s="22">
        <v>16000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727</v>
      </c>
      <c r="D6" s="16" t="s">
        <v>728</v>
      </c>
      <c r="E6" s="16"/>
      <c r="F6" s="22">
        <v>9000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60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 t="s">
        <v>729</v>
      </c>
      <c r="D9" s="19"/>
      <c r="E9" s="19"/>
      <c r="F9" s="22">
        <v>3400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142</v>
      </c>
      <c r="D10" s="16"/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 t="s">
        <v>730</v>
      </c>
      <c r="D11" s="19"/>
      <c r="E11" s="19"/>
      <c r="F11" s="22">
        <v>6000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731</v>
      </c>
      <c r="D12" s="19"/>
      <c r="E12" s="14"/>
      <c r="F12" s="22">
        <v>2000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732</v>
      </c>
      <c r="D13" s="19" t="s">
        <v>776</v>
      </c>
      <c r="E13" s="14">
        <v>16262</v>
      </c>
      <c r="F13" s="22">
        <v>8000</v>
      </c>
      <c r="G13" s="40">
        <v>9000</v>
      </c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733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734</v>
      </c>
      <c r="D15" s="19" t="s">
        <v>735</v>
      </c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736</v>
      </c>
      <c r="D16" s="19" t="s">
        <v>726</v>
      </c>
      <c r="E16" s="14"/>
      <c r="F16" s="22">
        <v>6000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737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229</v>
      </c>
      <c r="D18" s="19"/>
      <c r="E18" s="14"/>
      <c r="F18" s="22">
        <v>1700</v>
      </c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364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6</v>
      </c>
      <c r="B20" s="37" t="s">
        <v>335</v>
      </c>
      <c r="C20" s="87" t="s">
        <v>738</v>
      </c>
      <c r="D20" s="19"/>
      <c r="E20" s="14"/>
      <c r="F20" s="22">
        <v>31500</v>
      </c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 t="s">
        <v>709</v>
      </c>
      <c r="D21" s="19"/>
      <c r="E21" s="14"/>
      <c r="F21" s="22">
        <v>20000</v>
      </c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 t="s">
        <v>39</v>
      </c>
      <c r="D22" s="19"/>
      <c r="E22" s="14"/>
      <c r="F22" s="22">
        <v>600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 t="s">
        <v>332</v>
      </c>
      <c r="F27" s="60">
        <f>SUM(F2:F26)</f>
        <v>174200</v>
      </c>
    </row>
    <row r="28" spans="1:12" ht="18.75" x14ac:dyDescent="0.25">
      <c r="E28" s="58" t="s">
        <v>372</v>
      </c>
      <c r="F28" s="61">
        <v>189550</v>
      </c>
    </row>
    <row r="29" spans="1:12" ht="18.75" x14ac:dyDescent="0.25">
      <c r="E29" s="58" t="s">
        <v>373</v>
      </c>
      <c r="F29" s="61">
        <v>32500</v>
      </c>
    </row>
    <row r="30" spans="1:12" ht="23.25" x14ac:dyDescent="0.6">
      <c r="E30" s="58" t="s">
        <v>407</v>
      </c>
      <c r="F30" s="59">
        <v>60000</v>
      </c>
    </row>
    <row r="31" spans="1:12" ht="18.75" x14ac:dyDescent="0.25">
      <c r="F31" s="53">
        <f>SUM(F27:F30)</f>
        <v>456250</v>
      </c>
    </row>
    <row r="32" spans="1:12" ht="18.75" x14ac:dyDescent="0.25">
      <c r="E32" s="58" t="s">
        <v>428</v>
      </c>
      <c r="F32" s="61">
        <v>125000</v>
      </c>
    </row>
    <row r="33" spans="5:6" ht="23.25" x14ac:dyDescent="0.6">
      <c r="E33" s="58" t="s">
        <v>374</v>
      </c>
      <c r="F33" s="64">
        <v>1015500</v>
      </c>
    </row>
    <row r="34" spans="5:6" ht="18.75" x14ac:dyDescent="0.3">
      <c r="F34" s="50">
        <f>SUM(F32:F33)</f>
        <v>1140500</v>
      </c>
    </row>
    <row r="35" spans="5:6" ht="23.25" x14ac:dyDescent="0.6">
      <c r="F35" s="70">
        <v>456250</v>
      </c>
    </row>
    <row r="36" spans="5:6" ht="18.75" x14ac:dyDescent="0.3">
      <c r="F36" s="68">
        <f>F34-F35</f>
        <v>684250</v>
      </c>
    </row>
  </sheetData>
  <autoFilter ref="A1:G36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topLeftCell="A10" workbookViewId="0">
      <selection activeCell="I28" sqref="I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">
        <v>335</v>
      </c>
      <c r="C2" s="13" t="s">
        <v>58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2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156</v>
      </c>
      <c r="D4" s="19"/>
      <c r="E4" s="14"/>
      <c r="F4" s="22">
        <v>1700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358</v>
      </c>
      <c r="D5" s="19"/>
      <c r="E5" s="14"/>
      <c r="F5" s="22">
        <v>12000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739</v>
      </c>
      <c r="D6" s="16" t="s">
        <v>318</v>
      </c>
      <c r="E6" s="16"/>
      <c r="F6" s="22">
        <v>4000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740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405</v>
      </c>
      <c r="D8" s="19"/>
      <c r="E8" s="14"/>
      <c r="F8" s="22">
        <v>11000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8" t="s">
        <v>741</v>
      </c>
      <c r="D9" s="19" t="s">
        <v>742</v>
      </c>
      <c r="E9" s="19"/>
      <c r="F9" s="22">
        <v>6000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3</v>
      </c>
      <c r="B10" s="37" t="str">
        <f t="shared" si="0"/>
        <v>Body &amp; Painting</v>
      </c>
      <c r="C10" s="13" t="s">
        <v>743</v>
      </c>
      <c r="D10" s="16" t="s">
        <v>66</v>
      </c>
      <c r="E10" s="16"/>
      <c r="F10" s="22">
        <v>6000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755</v>
      </c>
      <c r="D11" s="19"/>
      <c r="E11" s="19"/>
      <c r="F11" s="22">
        <v>11600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710</v>
      </c>
      <c r="D12" s="19" t="s">
        <v>744</v>
      </c>
      <c r="E12" s="14"/>
      <c r="F12" s="22">
        <v>15000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745</v>
      </c>
      <c r="D13" s="16" t="s">
        <v>775</v>
      </c>
      <c r="E13" s="14">
        <v>16328</v>
      </c>
      <c r="F13" s="22">
        <v>13000</v>
      </c>
      <c r="G13" s="40">
        <v>17000</v>
      </c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746</v>
      </c>
      <c r="D14" s="19" t="s">
        <v>747</v>
      </c>
      <c r="E14" s="14">
        <v>16331</v>
      </c>
      <c r="F14" s="22">
        <v>23000</v>
      </c>
      <c r="G14" s="40">
        <v>24000</v>
      </c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748</v>
      </c>
      <c r="D15" s="19"/>
      <c r="E15" s="14"/>
      <c r="F15" s="22">
        <v>4000</v>
      </c>
      <c r="G15" s="40"/>
      <c r="K15" s="12"/>
      <c r="L15" s="12"/>
    </row>
    <row r="16" spans="1:12" ht="22.5" customHeight="1" x14ac:dyDescent="0.55000000000000004">
      <c r="A16" s="36">
        <v>1</v>
      </c>
      <c r="B16" s="37" t="s">
        <v>332</v>
      </c>
      <c r="C16" s="13" t="s">
        <v>749</v>
      </c>
      <c r="D16" s="19" t="s">
        <v>343</v>
      </c>
      <c r="E16" s="14"/>
      <c r="F16" s="22">
        <v>2500</v>
      </c>
      <c r="G16" s="40"/>
      <c r="K16" s="12"/>
      <c r="L16" s="12"/>
    </row>
    <row r="17" spans="1:12" ht="22.5" customHeight="1" x14ac:dyDescent="0.55000000000000004">
      <c r="A17" s="36">
        <v>1</v>
      </c>
      <c r="B17" s="37" t="s">
        <v>332</v>
      </c>
      <c r="C17" s="13" t="s">
        <v>750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1</v>
      </c>
      <c r="B18" s="37" t="str">
        <f t="shared" si="0"/>
        <v>Expense</v>
      </c>
      <c r="C18" s="13" t="s">
        <v>455</v>
      </c>
      <c r="D18" s="19"/>
      <c r="E18" s="14"/>
      <c r="F18" s="22">
        <v>1600</v>
      </c>
      <c r="G18" s="40"/>
      <c r="K18" s="12"/>
      <c r="L18" s="12"/>
    </row>
    <row r="19" spans="1:12" ht="22.5" customHeight="1" x14ac:dyDescent="0.55000000000000004">
      <c r="A19" s="36">
        <v>1</v>
      </c>
      <c r="B19" s="37" t="str">
        <f t="shared" si="0"/>
        <v>Expense</v>
      </c>
      <c r="C19" s="87" t="s">
        <v>751</v>
      </c>
      <c r="D19" s="19"/>
      <c r="E19" s="14"/>
      <c r="F19" s="22">
        <v>2400</v>
      </c>
      <c r="G19" s="40"/>
    </row>
    <row r="20" spans="1:12" ht="22.5" customHeight="1" x14ac:dyDescent="0.55000000000000004">
      <c r="A20" s="36">
        <v>1</v>
      </c>
      <c r="B20" s="37" t="s">
        <v>332</v>
      </c>
      <c r="C20" s="87" t="s">
        <v>752</v>
      </c>
      <c r="D20" s="19" t="s">
        <v>343</v>
      </c>
      <c r="E20" s="14"/>
      <c r="F20" s="22">
        <v>2000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753</v>
      </c>
      <c r="D21" s="19"/>
      <c r="E21" s="14"/>
      <c r="F21" s="22">
        <v>22500</v>
      </c>
      <c r="G21" s="40"/>
    </row>
    <row r="22" spans="1:12" ht="21.75" x14ac:dyDescent="0.55000000000000004">
      <c r="A22" s="36">
        <v>2</v>
      </c>
      <c r="B22" s="37" t="str">
        <f t="shared" si="0"/>
        <v>Workshop</v>
      </c>
      <c r="C22" s="13" t="s">
        <v>754</v>
      </c>
      <c r="D22" s="19"/>
      <c r="E22" s="14"/>
      <c r="F22" s="22">
        <v>14000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689</v>
      </c>
      <c r="D23" s="19"/>
      <c r="E23" s="14"/>
      <c r="F23" s="22">
        <v>2000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476</v>
      </c>
      <c r="D24" s="19" t="s">
        <v>726</v>
      </c>
      <c r="E24" s="14"/>
      <c r="F24" s="22">
        <v>1500</v>
      </c>
      <c r="G24" s="40"/>
    </row>
    <row r="25" spans="1:12" ht="21.75" x14ac:dyDescent="0.55000000000000004">
      <c r="A25" s="36">
        <v>4</v>
      </c>
      <c r="B25" s="37" t="s">
        <v>334</v>
      </c>
      <c r="C25" s="13" t="s">
        <v>424</v>
      </c>
      <c r="D25" s="19"/>
      <c r="E25" s="14"/>
      <c r="F25" s="22">
        <v>20000</v>
      </c>
      <c r="G25" s="40"/>
    </row>
    <row r="26" spans="1:12" ht="21.75" x14ac:dyDescent="0.55000000000000004">
      <c r="A26" s="36">
        <v>6</v>
      </c>
      <c r="B26" s="37" t="str">
        <f t="shared" si="0"/>
        <v>Meal</v>
      </c>
      <c r="C26" s="13" t="s">
        <v>738</v>
      </c>
      <c r="D26" s="16"/>
      <c r="E26" s="16"/>
      <c r="F26" s="22">
        <v>31500</v>
      </c>
      <c r="G26" s="40"/>
    </row>
    <row r="27" spans="1:12" ht="18.75" x14ac:dyDescent="0.25">
      <c r="E27" s="58" t="s">
        <v>332</v>
      </c>
      <c r="F27" s="60">
        <f>SUM(F2:F26)</f>
        <v>216800</v>
      </c>
    </row>
    <row r="28" spans="1:12" ht="18.75" x14ac:dyDescent="0.25">
      <c r="E28" s="58" t="s">
        <v>372</v>
      </c>
      <c r="F28" s="61">
        <v>24200</v>
      </c>
    </row>
    <row r="29" spans="1:12" ht="23.25" x14ac:dyDescent="0.25">
      <c r="E29" s="58" t="s">
        <v>373</v>
      </c>
      <c r="F29" s="56">
        <v>611500</v>
      </c>
    </row>
    <row r="30" spans="1:12" ht="18.75" x14ac:dyDescent="0.3">
      <c r="E30" s="58"/>
      <c r="F30" s="69">
        <f>SUM(F27:F29)</f>
        <v>852500</v>
      </c>
    </row>
    <row r="31" spans="1:12" ht="23.25" x14ac:dyDescent="0.25">
      <c r="E31" s="66" t="s">
        <v>374</v>
      </c>
      <c r="F31" s="78">
        <v>865500</v>
      </c>
    </row>
    <row r="32" spans="1:12" ht="18.75" x14ac:dyDescent="0.25">
      <c r="E32" s="58"/>
      <c r="F32" s="61">
        <f>F31-F30</f>
        <v>13000</v>
      </c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autoFilter ref="A1:G32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5"/>
  <sheetViews>
    <sheetView topLeftCell="A10" workbookViewId="0">
      <selection activeCell="E21" sqref="E2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455</v>
      </c>
      <c r="D3" s="19"/>
      <c r="E3" s="14"/>
      <c r="F3" s="22">
        <v>1600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756</v>
      </c>
      <c r="D4" s="19" t="s">
        <v>774</v>
      </c>
      <c r="E4" s="14">
        <v>16344</v>
      </c>
      <c r="F4" s="22">
        <v>6800</v>
      </c>
      <c r="G4" s="40">
        <v>8000</v>
      </c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481</v>
      </c>
      <c r="D6" s="19"/>
      <c r="E6" s="19"/>
      <c r="F6" s="22">
        <v>2000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758</v>
      </c>
      <c r="D7" s="19"/>
      <c r="E7" s="14"/>
      <c r="F7" s="22">
        <v>2000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123</v>
      </c>
      <c r="D8" s="19"/>
      <c r="E8" s="19"/>
      <c r="F8" s="22">
        <v>200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6"/>
      <c r="E9" s="16"/>
      <c r="F9" s="22">
        <v>9000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716</v>
      </c>
      <c r="D10" s="19" t="s">
        <v>717</v>
      </c>
      <c r="E10" s="19"/>
      <c r="F10" s="22">
        <v>3000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601</v>
      </c>
      <c r="D11" s="19" t="s">
        <v>759</v>
      </c>
      <c r="E11" s="14">
        <v>16349</v>
      </c>
      <c r="F11" s="22">
        <v>30000</v>
      </c>
      <c r="G11" s="40">
        <v>32000</v>
      </c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760</v>
      </c>
      <c r="D12" s="16" t="s">
        <v>761</v>
      </c>
      <c r="E12" s="14">
        <v>16353</v>
      </c>
      <c r="F12" s="22">
        <v>15000</v>
      </c>
      <c r="G12" s="40">
        <v>17000</v>
      </c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762</v>
      </c>
      <c r="D13" s="19" t="s">
        <v>757</v>
      </c>
      <c r="E13" s="14"/>
      <c r="F13" s="22">
        <v>50000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763</v>
      </c>
      <c r="D14" s="16" t="s">
        <v>764</v>
      </c>
      <c r="E14" s="14">
        <v>16355</v>
      </c>
      <c r="F14" s="22">
        <v>8000</v>
      </c>
      <c r="G14" s="40">
        <v>1000</v>
      </c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765</v>
      </c>
      <c r="D15" s="19"/>
      <c r="E15" s="14"/>
      <c r="F15" s="22">
        <v>500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766</v>
      </c>
      <c r="D16" s="19"/>
      <c r="E16" s="14"/>
      <c r="F16" s="22">
        <v>1000</v>
      </c>
      <c r="G16" s="40"/>
      <c r="K16" s="12"/>
      <c r="L16" s="12"/>
    </row>
    <row r="17" spans="1:12" ht="22.5" customHeight="1" x14ac:dyDescent="0.55000000000000004">
      <c r="A17" s="36">
        <v>2</v>
      </c>
      <c r="B17" s="37" t="str">
        <f t="shared" si="0"/>
        <v>Workshop</v>
      </c>
      <c r="C17" s="13" t="s">
        <v>287</v>
      </c>
      <c r="D17" s="19" t="s">
        <v>767</v>
      </c>
      <c r="E17" s="14">
        <v>16359</v>
      </c>
      <c r="F17" s="22">
        <v>3000</v>
      </c>
      <c r="G17" s="40">
        <v>5000</v>
      </c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87" t="s">
        <v>663</v>
      </c>
      <c r="D18" s="19" t="s">
        <v>768</v>
      </c>
      <c r="E18" s="14">
        <v>16357</v>
      </c>
      <c r="F18" s="22">
        <v>6500</v>
      </c>
      <c r="G18" s="40">
        <v>7000</v>
      </c>
    </row>
    <row r="19" spans="1:12" ht="22.5" customHeight="1" x14ac:dyDescent="0.55000000000000004">
      <c r="A19" s="36">
        <v>1</v>
      </c>
      <c r="B19" s="37" t="s">
        <v>332</v>
      </c>
      <c r="C19" s="87" t="s">
        <v>769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1</v>
      </c>
      <c r="B20" s="37" t="str">
        <f t="shared" si="0"/>
        <v>Expense</v>
      </c>
      <c r="C20" s="13" t="s">
        <v>770</v>
      </c>
      <c r="D20" s="19" t="s">
        <v>343</v>
      </c>
      <c r="E20" s="14"/>
      <c r="F20" s="22">
        <v>6000</v>
      </c>
      <c r="G20" s="40"/>
    </row>
    <row r="21" spans="1:12" ht="21.75" x14ac:dyDescent="0.55000000000000004">
      <c r="A21" s="36">
        <v>2</v>
      </c>
      <c r="B21" s="37" t="str">
        <f t="shared" si="0"/>
        <v>Workshop</v>
      </c>
      <c r="C21" s="13" t="s">
        <v>51</v>
      </c>
      <c r="D21" s="19" t="s">
        <v>771</v>
      </c>
      <c r="E21" s="14"/>
      <c r="F21" s="22">
        <v>2000</v>
      </c>
      <c r="G21" s="40"/>
    </row>
    <row r="22" spans="1:12" ht="21.75" x14ac:dyDescent="0.55000000000000004">
      <c r="A22" s="36">
        <v>4</v>
      </c>
      <c r="B22" s="37" t="str">
        <f t="shared" si="0"/>
        <v>Wages</v>
      </c>
      <c r="C22" s="13" t="s">
        <v>424</v>
      </c>
      <c r="D22" s="19"/>
      <c r="E22" s="14"/>
      <c r="F22" s="22">
        <v>20000</v>
      </c>
      <c r="G22" s="40"/>
    </row>
    <row r="23" spans="1:12" ht="21.75" x14ac:dyDescent="0.55000000000000004">
      <c r="A23" s="36">
        <v>6</v>
      </c>
      <c r="B23" s="37" t="str">
        <f t="shared" si="0"/>
        <v>Meal</v>
      </c>
      <c r="C23" s="13" t="s">
        <v>772</v>
      </c>
      <c r="D23" s="19"/>
      <c r="E23" s="14"/>
      <c r="F23" s="22">
        <v>34500</v>
      </c>
      <c r="G23" s="40"/>
    </row>
    <row r="24" spans="1:12" ht="21.75" x14ac:dyDescent="0.55000000000000004">
      <c r="A24" s="36">
        <v>8</v>
      </c>
      <c r="B24" s="37" t="s">
        <v>491</v>
      </c>
      <c r="C24" s="13" t="s">
        <v>773</v>
      </c>
      <c r="D24" s="88" t="s">
        <v>746</v>
      </c>
      <c r="E24" s="14"/>
      <c r="F24" s="22">
        <v>15000</v>
      </c>
      <c r="G24" s="40"/>
    </row>
    <row r="25" spans="1:12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2" ht="18.75" x14ac:dyDescent="0.25">
      <c r="E26" s="58" t="s">
        <v>332</v>
      </c>
      <c r="F26" s="60">
        <f>SUM(F2:F25)</f>
        <v>251100</v>
      </c>
    </row>
    <row r="27" spans="1:12" ht="18.75" x14ac:dyDescent="0.25">
      <c r="E27" s="58" t="s">
        <v>372</v>
      </c>
      <c r="F27" s="61">
        <v>117850</v>
      </c>
    </row>
    <row r="28" spans="1:12" ht="18.75" x14ac:dyDescent="0.25">
      <c r="E28" s="58" t="s">
        <v>373</v>
      </c>
      <c r="F28" s="61">
        <v>138000</v>
      </c>
    </row>
    <row r="29" spans="1:12" ht="23.25" x14ac:dyDescent="0.6">
      <c r="E29" s="58" t="s">
        <v>407</v>
      </c>
      <c r="F29" s="59">
        <v>3000</v>
      </c>
    </row>
    <row r="30" spans="1:12" ht="18.75" x14ac:dyDescent="0.25">
      <c r="F30" s="53">
        <f>SUM(F26:F29)</f>
        <v>509950</v>
      </c>
    </row>
    <row r="31" spans="1:12" ht="18.75" x14ac:dyDescent="0.25">
      <c r="E31" s="58" t="s">
        <v>428</v>
      </c>
      <c r="F31" s="61">
        <v>270500</v>
      </c>
    </row>
    <row r="32" spans="1:12" ht="23.25" x14ac:dyDescent="0.6">
      <c r="E32" s="58" t="s">
        <v>374</v>
      </c>
      <c r="F32" s="64">
        <v>367000</v>
      </c>
    </row>
    <row r="33" spans="5:6" ht="18.75" x14ac:dyDescent="0.3">
      <c r="F33" s="50">
        <f>SUM(F31:F32)</f>
        <v>637500</v>
      </c>
    </row>
    <row r="34" spans="5:6" ht="23.25" x14ac:dyDescent="0.6">
      <c r="F34" s="70">
        <v>509950</v>
      </c>
    </row>
    <row r="35" spans="5:6" ht="18.75" x14ac:dyDescent="0.3">
      <c r="E35" s="58" t="s">
        <v>468</v>
      </c>
      <c r="F35" s="68">
        <f>F33-F34</f>
        <v>127550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14</vt:i4>
      </vt:variant>
    </vt:vector>
  </HeadingPairs>
  <TitlesOfParts>
    <vt:vector size="40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21.8.2018</vt:lpstr>
      <vt:lpstr>22.8.2018</vt:lpstr>
      <vt:lpstr>23.8.2018</vt:lpstr>
      <vt:lpstr>Sheet1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2018-08-24T10:11:43Z</dcterms:modified>
</cp:coreProperties>
</file>