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930" windowWidth="18195" windowHeight="10965" firstSheet="2" activeTab="9"/>
  </bookViews>
  <sheets>
    <sheet name="Oct;2017" sheetId="1" r:id="rId1"/>
    <sheet name="Nov;2017" sheetId="2" r:id="rId2"/>
    <sheet name="Dec;2017" sheetId="3" r:id="rId3"/>
    <sheet name="Jan 2018" sheetId="5" r:id="rId4"/>
    <sheet name="Feb 2018" sheetId="6" r:id="rId5"/>
    <sheet name="MAR 2018" sheetId="7" r:id="rId6"/>
    <sheet name="APR" sheetId="8" r:id="rId7"/>
    <sheet name="MAY" sheetId="9" r:id="rId8"/>
    <sheet name="Jun.2018" sheetId="10" r:id="rId9"/>
    <sheet name=" July.2018" sheetId="11" r:id="rId10"/>
    <sheet name="August-2018" sheetId="13" r:id="rId11"/>
    <sheet name="Sheet1" sheetId="14" r:id="rId12"/>
  </sheets>
  <definedNames>
    <definedName name="_xlnm._FilterDatabase" localSheetId="9" hidden="1">' July.2018'!$B$1:$F$67</definedName>
    <definedName name="_xlnm._FilterDatabase" localSheetId="10" hidden="1">'August-2018'!$A$1:$F$56</definedName>
  </definedNames>
  <calcPr calcId="144525"/>
</workbook>
</file>

<file path=xl/calcChain.xml><?xml version="1.0" encoding="utf-8"?>
<calcChain xmlns="http://schemas.openxmlformats.org/spreadsheetml/2006/main">
  <c r="C15" i="14" l="1"/>
  <c r="K33" i="10" l="1"/>
  <c r="K29" i="10" l="1"/>
  <c r="D42" i="9" l="1"/>
  <c r="G16" i="10"/>
  <c r="C19" i="10" l="1"/>
  <c r="P5" i="9" l="1"/>
  <c r="K13" i="9" l="1"/>
  <c r="E4" i="9" l="1"/>
  <c r="E5" i="9" s="1"/>
  <c r="E6" i="9" s="1"/>
  <c r="E7" i="9" s="1"/>
  <c r="E8" i="9" l="1"/>
  <c r="E9" i="9"/>
  <c r="E10" i="9" s="1"/>
  <c r="E11" i="9" s="1"/>
  <c r="E13" i="9" s="1"/>
  <c r="E14" i="9" s="1"/>
  <c r="R51" i="9"/>
  <c r="E17" i="8" l="1"/>
  <c r="E16" i="8"/>
  <c r="E20" i="8"/>
  <c r="E19" i="8"/>
  <c r="E18" i="8"/>
  <c r="E14" i="8"/>
  <c r="E13" i="8"/>
  <c r="E12" i="8"/>
  <c r="E9" i="8"/>
  <c r="E10" i="8"/>
  <c r="E11" i="8"/>
  <c r="E15" i="8"/>
  <c r="D62" i="9"/>
  <c r="K67" i="9" l="1"/>
  <c r="J17" i="8" l="1"/>
  <c r="J20" i="8"/>
  <c r="J16" i="8" l="1"/>
  <c r="J15" i="8"/>
  <c r="J14" i="8"/>
  <c r="J12" i="8"/>
  <c r="J13" i="8" s="1"/>
  <c r="J11" i="8"/>
  <c r="J10" i="8"/>
  <c r="J9" i="8"/>
  <c r="D23" i="7" l="1"/>
  <c r="E4" i="8"/>
  <c r="E6" i="8"/>
  <c r="E5" i="8"/>
  <c r="E58" i="8" l="1"/>
  <c r="J6" i="8" l="1"/>
  <c r="I30" i="8" l="1"/>
  <c r="I48" i="7" l="1"/>
  <c r="D30" i="8" l="1"/>
  <c r="D10" i="7" l="1"/>
  <c r="D11" i="7"/>
  <c r="D12" i="7" s="1"/>
  <c r="D13" i="7" s="1"/>
  <c r="D14" i="7" l="1"/>
  <c r="D15" i="7" s="1"/>
  <c r="D16" i="7" s="1"/>
  <c r="L11" i="7"/>
  <c r="D18" i="7" l="1"/>
  <c r="D19" i="7" s="1"/>
  <c r="D17" i="7"/>
  <c r="I29" i="6"/>
  <c r="D20" i="7" l="1"/>
  <c r="D22" i="7"/>
  <c r="D9" i="7"/>
  <c r="D29" i="6"/>
  <c r="D31" i="6"/>
  <c r="D30" i="6"/>
  <c r="D25" i="6"/>
  <c r="D21" i="6"/>
  <c r="D20" i="6"/>
  <c r="D19" i="6"/>
  <c r="D18" i="6"/>
  <c r="D17" i="6"/>
  <c r="D16" i="6"/>
  <c r="D24" i="7" l="1"/>
  <c r="D25" i="7"/>
  <c r="G23" i="7"/>
  <c r="K23" i="7" l="1"/>
  <c r="J29" i="7"/>
  <c r="C47" i="7" l="1"/>
  <c r="C45" i="6" l="1"/>
  <c r="C20" i="5" l="1"/>
  <c r="G20" i="5" l="1"/>
  <c r="L20" i="5" l="1"/>
  <c r="C20" i="3" l="1"/>
  <c r="C36" i="1" l="1"/>
  <c r="C22" i="1" l="1"/>
</calcChain>
</file>

<file path=xl/comments1.xml><?xml version="1.0" encoding="utf-8"?>
<comments xmlns="http://schemas.openxmlformats.org/spreadsheetml/2006/main">
  <authors>
    <author>GB-3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 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TOYOACE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CANTER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
</t>
        </r>
      </text>
    </comment>
  </commentList>
</comments>
</file>

<file path=xl/sharedStrings.xml><?xml version="1.0" encoding="utf-8"?>
<sst xmlns="http://schemas.openxmlformats.org/spreadsheetml/2006/main" count="1329" uniqueCount="724">
  <si>
    <t>Date</t>
  </si>
  <si>
    <t>Car No</t>
  </si>
  <si>
    <t>Amt</t>
  </si>
  <si>
    <t>1.10.2017</t>
  </si>
  <si>
    <t>3F-3526</t>
  </si>
  <si>
    <t>3.10.2017</t>
  </si>
  <si>
    <t>5M-2045/7E-6908</t>
  </si>
  <si>
    <t>10.10.2017</t>
  </si>
  <si>
    <t>3K-8790</t>
  </si>
  <si>
    <t>11.10.2017</t>
  </si>
  <si>
    <t>7H-2150</t>
  </si>
  <si>
    <t>12.10.2017</t>
  </si>
  <si>
    <t>1C-5437</t>
  </si>
  <si>
    <t>13.10.2017</t>
  </si>
  <si>
    <t>1G-1167</t>
  </si>
  <si>
    <t>15.10.2017</t>
  </si>
  <si>
    <t>7D-7580</t>
  </si>
  <si>
    <t>16.10.2017</t>
  </si>
  <si>
    <t>5L-7990</t>
  </si>
  <si>
    <t>18.10.2017</t>
  </si>
  <si>
    <t>2N-2996</t>
  </si>
  <si>
    <t>19.10.2017</t>
  </si>
  <si>
    <t>7E-6907</t>
  </si>
  <si>
    <t>22.10.2017</t>
  </si>
  <si>
    <t>9A-5806</t>
  </si>
  <si>
    <t>4E-8488</t>
  </si>
  <si>
    <t>23.10.2017</t>
  </si>
  <si>
    <t>7D-6131</t>
  </si>
  <si>
    <t>4E-8487</t>
  </si>
  <si>
    <t>Ve Ve(1 Month Credit)</t>
  </si>
  <si>
    <t>6.10.2017</t>
  </si>
  <si>
    <t>27.10.2017</t>
  </si>
  <si>
    <t>7E-6903</t>
  </si>
  <si>
    <t>29.10.2017</t>
  </si>
  <si>
    <t>7I-7584/1H-4532</t>
  </si>
  <si>
    <t>30.10.2017</t>
  </si>
  <si>
    <t>8I-1614</t>
  </si>
  <si>
    <t>2E-6296/Probox</t>
  </si>
  <si>
    <t>9.10.2017</t>
  </si>
  <si>
    <t>AA-2932/Probox</t>
  </si>
  <si>
    <t>2.10.2017</t>
  </si>
  <si>
    <t>1E-7604/Brevis</t>
  </si>
  <si>
    <t>6E-3275/Light Truck</t>
  </si>
  <si>
    <t>24.10.2017</t>
  </si>
  <si>
    <t>AA-9478/Probox</t>
  </si>
  <si>
    <t>EE-2002/Caldina</t>
  </si>
  <si>
    <t>25.10.2017</t>
  </si>
  <si>
    <t>5E-1834/Mark-X</t>
  </si>
  <si>
    <t>3K-1114/Canter</t>
  </si>
  <si>
    <t>1M-5772/Hijet</t>
  </si>
  <si>
    <t>Paid</t>
  </si>
  <si>
    <t>paid</t>
  </si>
  <si>
    <t>Golden Brothers Car Service</t>
  </si>
  <si>
    <t>3.11.2017</t>
  </si>
  <si>
    <t>7G-9634/Canter</t>
  </si>
  <si>
    <t>5G-3609/Canter</t>
  </si>
  <si>
    <t>5.11.2017</t>
  </si>
  <si>
    <t>7E-6908/Canter</t>
  </si>
  <si>
    <t>6E-3275/Bongo(Nissan)</t>
  </si>
  <si>
    <t>6.11.2017</t>
  </si>
  <si>
    <t>paid 7.11.2017</t>
  </si>
  <si>
    <t>Paid 9.11.2017</t>
  </si>
  <si>
    <t xml:space="preserve">Paid </t>
  </si>
  <si>
    <t>8.11.2017</t>
  </si>
  <si>
    <t>1J-1768/</t>
  </si>
  <si>
    <t>7.11.2017</t>
  </si>
  <si>
    <t>6E-4516/Canter</t>
  </si>
  <si>
    <t>Paid 10.11.2017</t>
  </si>
  <si>
    <t>14.11.2017</t>
  </si>
  <si>
    <t>7H-2151/</t>
  </si>
  <si>
    <t xml:space="preserve"> </t>
  </si>
  <si>
    <t>Paid 16.11.2017</t>
  </si>
  <si>
    <t>15.11.2017</t>
  </si>
  <si>
    <t>9K-2085/Bongo</t>
  </si>
  <si>
    <t>Paid(16.11.2017</t>
  </si>
  <si>
    <t>Paid(16.11.2017)</t>
  </si>
  <si>
    <t>17.11.2017</t>
  </si>
  <si>
    <t>7H-1868/</t>
  </si>
  <si>
    <t>9K-3557</t>
  </si>
  <si>
    <t>20.11.2017</t>
  </si>
  <si>
    <t>AA-4372/Caldina</t>
  </si>
  <si>
    <t>23.11.2017</t>
  </si>
  <si>
    <t>5K-5847/Bongo</t>
  </si>
  <si>
    <t>Paid 24.11.2017</t>
  </si>
  <si>
    <t>26.11.2017</t>
  </si>
  <si>
    <t>3F-5092/</t>
  </si>
  <si>
    <t>29.11.2017</t>
  </si>
  <si>
    <t>5G-3194/</t>
  </si>
  <si>
    <t>3F-7259/AD Van</t>
  </si>
  <si>
    <t>30.11.2017</t>
  </si>
  <si>
    <t>1H-4585</t>
  </si>
  <si>
    <t>Paid 4.12.2017</t>
  </si>
  <si>
    <t>Ve Ve (1 Month Credit)</t>
  </si>
  <si>
    <t>4.12.2017</t>
  </si>
  <si>
    <t>7K-3971/Hijet</t>
  </si>
  <si>
    <t>6.12.2017</t>
  </si>
  <si>
    <t>3B-2464/Nissan</t>
  </si>
  <si>
    <t>10.12.2017</t>
  </si>
  <si>
    <t>9D-8945/Probox</t>
  </si>
  <si>
    <t>7L-1034/-</t>
  </si>
  <si>
    <t>Paid 11.12.2017</t>
  </si>
  <si>
    <t>9D-8943/Probox</t>
  </si>
  <si>
    <t>CC-4690/Corolla</t>
  </si>
  <si>
    <t>DD-8308/Corolla</t>
  </si>
  <si>
    <t>7.12.2017</t>
  </si>
  <si>
    <t>12.12.2017</t>
  </si>
  <si>
    <t>Paid 13.12.2017</t>
  </si>
  <si>
    <t>49500+4000</t>
  </si>
  <si>
    <t>Paid 20.12.2017</t>
  </si>
  <si>
    <t>16.12.2017</t>
  </si>
  <si>
    <t>5I-8651/</t>
  </si>
  <si>
    <t>20.12.2017</t>
  </si>
  <si>
    <t>1H-4585/Probox</t>
  </si>
  <si>
    <t>7F-7691/Probox</t>
  </si>
  <si>
    <t>Paid 23.12.2017</t>
  </si>
  <si>
    <t>30.12.2017</t>
  </si>
  <si>
    <t>22.12.2017</t>
  </si>
  <si>
    <t>1H-9217/</t>
  </si>
  <si>
    <t>23.12.2017</t>
  </si>
  <si>
    <t>3D-2883/Prado</t>
  </si>
  <si>
    <t>EE-7849/Fielder</t>
  </si>
  <si>
    <t>3F-3526/Hijet</t>
  </si>
  <si>
    <t>Paid 24.12.2017</t>
  </si>
  <si>
    <t>2.1.2018</t>
  </si>
  <si>
    <t>3L-4629/</t>
  </si>
  <si>
    <t>1F-6195/</t>
  </si>
  <si>
    <t>3.1.2018</t>
  </si>
  <si>
    <t>4E-5553/Hiace</t>
  </si>
  <si>
    <t>7.1.2018 Paid</t>
  </si>
  <si>
    <t>Fuji Company(Credit)</t>
  </si>
  <si>
    <t>7.1.2018</t>
  </si>
  <si>
    <t>6E-3275/Bongo</t>
  </si>
  <si>
    <t>8.1.2018</t>
  </si>
  <si>
    <t>3E-2960/Probox</t>
  </si>
  <si>
    <t>3I-3679/Nissan</t>
  </si>
  <si>
    <t>10.1.2018</t>
  </si>
  <si>
    <t>9E-9768/Isuzu</t>
  </si>
  <si>
    <t>4E-7066/Isuzu</t>
  </si>
  <si>
    <t>4G-9465/</t>
  </si>
  <si>
    <t>1E-5772/Alphard</t>
  </si>
  <si>
    <t>Ractis</t>
  </si>
  <si>
    <t>Paid 12.1.2018</t>
  </si>
  <si>
    <t>Paid 13.1.2018</t>
  </si>
  <si>
    <t>12.1.2018</t>
  </si>
  <si>
    <t>16.1.2018 Paid</t>
  </si>
  <si>
    <t>19.1.2018</t>
  </si>
  <si>
    <t>6I-6568/Bongo</t>
  </si>
  <si>
    <t>Ngwe Hnin Co.,</t>
  </si>
  <si>
    <t>13.1.2018</t>
  </si>
  <si>
    <t>6B-8528/Canter</t>
  </si>
  <si>
    <t>9I-2807/Hijet</t>
  </si>
  <si>
    <t>15.1.2018</t>
  </si>
  <si>
    <t>4G-5115/Hijet</t>
  </si>
  <si>
    <t>16.1.2018</t>
  </si>
  <si>
    <t>1J-5363/Fielder</t>
  </si>
  <si>
    <t>9K-4440//</t>
  </si>
  <si>
    <t>6B-8528/
Canter</t>
  </si>
  <si>
    <t>Paid 22.1.2018</t>
  </si>
  <si>
    <t>23.1.2018</t>
  </si>
  <si>
    <t>7D-9348/Probox</t>
  </si>
  <si>
    <t>4D-5882/Alphard</t>
  </si>
  <si>
    <t>22.1.2018</t>
  </si>
  <si>
    <t>9F-8070/</t>
  </si>
  <si>
    <t>21.1.2018</t>
  </si>
  <si>
    <t>24.1.2018</t>
  </si>
  <si>
    <t>5B-4853/Canter</t>
  </si>
  <si>
    <t>4I-4143/Bongo</t>
  </si>
  <si>
    <t>25.1.2018</t>
  </si>
  <si>
    <t>2B-3499/Canter</t>
  </si>
  <si>
    <t>GG-5077/Fielder</t>
  </si>
  <si>
    <t>26.1.2018</t>
  </si>
  <si>
    <t>9F-9795/Wish</t>
  </si>
  <si>
    <t>27.1.2018 Paid</t>
  </si>
  <si>
    <t>28.1.2018</t>
  </si>
  <si>
    <t>9B-4249/</t>
  </si>
  <si>
    <t>29.1.2018</t>
  </si>
  <si>
    <t>4E-8489/</t>
  </si>
  <si>
    <t>6F-3275/Nissan</t>
  </si>
  <si>
    <t>Paid 27.1.2018</t>
  </si>
  <si>
    <t>Paid 29.1.2018</t>
  </si>
  <si>
    <t>4.2.2018</t>
  </si>
  <si>
    <t>1J-1768</t>
  </si>
  <si>
    <t>7D-1851</t>
  </si>
  <si>
    <t>3E-2960</t>
  </si>
  <si>
    <t>6.2.2018</t>
  </si>
  <si>
    <t>1H-8554</t>
  </si>
  <si>
    <t>7H-2151</t>
  </si>
  <si>
    <t>8.2.2018 Paid</t>
  </si>
  <si>
    <t>7G-9607/Canter</t>
  </si>
  <si>
    <t>3B-6155</t>
  </si>
  <si>
    <t>7.2.18</t>
  </si>
  <si>
    <t>6I-6568</t>
  </si>
  <si>
    <t>8.2.18</t>
  </si>
  <si>
    <t>10.2.18</t>
  </si>
  <si>
    <t>5B-1776</t>
  </si>
  <si>
    <t>11.2.18</t>
  </si>
  <si>
    <t>7D-9348</t>
  </si>
  <si>
    <t>5H-7786</t>
  </si>
  <si>
    <t>9D-6059</t>
  </si>
  <si>
    <t>12.2.18</t>
  </si>
  <si>
    <t>13.2.18</t>
  </si>
  <si>
    <t xml:space="preserve"> 3E-2960</t>
  </si>
  <si>
    <t>14.2.18</t>
  </si>
  <si>
    <t>4E-8490</t>
  </si>
  <si>
    <t>6I-6810</t>
  </si>
  <si>
    <t>Paid 22.1.2019</t>
  </si>
  <si>
    <t>Paid 22.1.2020</t>
  </si>
  <si>
    <t>Paid 22.1.2021</t>
  </si>
  <si>
    <t>PAID 14.2.18</t>
  </si>
  <si>
    <t>PAID 15.2.19</t>
  </si>
  <si>
    <t>PAID 15.2.20</t>
  </si>
  <si>
    <t>Paid 16.2.18</t>
  </si>
  <si>
    <t>paid 16.2.18</t>
  </si>
  <si>
    <t>paid 16.2.19</t>
  </si>
  <si>
    <t>18.2.18</t>
  </si>
  <si>
    <t>9I-3676</t>
  </si>
  <si>
    <t>3F-5092</t>
  </si>
  <si>
    <t>19.2.18</t>
  </si>
  <si>
    <t>21.2.18</t>
  </si>
  <si>
    <t>3F-4400</t>
  </si>
  <si>
    <t>7D-9580</t>
  </si>
  <si>
    <t>22.2.18</t>
  </si>
  <si>
    <t>4G-5115</t>
  </si>
  <si>
    <t>25.2.18</t>
  </si>
  <si>
    <t>3J-4400</t>
  </si>
  <si>
    <t>9H-3272</t>
  </si>
  <si>
    <t>24.2.18</t>
  </si>
  <si>
    <t>6L-1348</t>
  </si>
  <si>
    <t>paid 28.2.18</t>
  </si>
  <si>
    <t>VE VE(CREDIT)</t>
  </si>
  <si>
    <t>FUJI(CREDIT)</t>
  </si>
  <si>
    <t>NGWE HNIN(CREDIT)</t>
  </si>
  <si>
    <t>CREDIT</t>
  </si>
  <si>
    <t>1.3.18</t>
  </si>
  <si>
    <t>8G-3376</t>
  </si>
  <si>
    <t>5K-4338</t>
  </si>
  <si>
    <t>PAID 2.3.18</t>
  </si>
  <si>
    <t>4.3.18</t>
  </si>
  <si>
    <t>LIGHT TRUCK</t>
  </si>
  <si>
    <t>POLICE</t>
  </si>
  <si>
    <t>6.3.18</t>
  </si>
  <si>
    <t>7l-6026</t>
  </si>
  <si>
    <t>5l-7990</t>
  </si>
  <si>
    <t>6l-1348</t>
  </si>
  <si>
    <t>7.3.18</t>
  </si>
  <si>
    <t>8.3.18</t>
  </si>
  <si>
    <t>2F-5301</t>
  </si>
  <si>
    <t>CANTER</t>
  </si>
  <si>
    <t>9.3.18</t>
  </si>
  <si>
    <t>1c-5437</t>
  </si>
  <si>
    <t>11.3.18</t>
  </si>
  <si>
    <t>7H-2163</t>
  </si>
  <si>
    <t>12.3.18</t>
  </si>
  <si>
    <t>7H-1863</t>
  </si>
  <si>
    <t>14.3.18</t>
  </si>
  <si>
    <t>16.3.18</t>
  </si>
  <si>
    <t>3I-3679</t>
  </si>
  <si>
    <t>15.3.18</t>
  </si>
  <si>
    <t>8H-9396</t>
  </si>
  <si>
    <t>SUPER CUSTOM</t>
  </si>
  <si>
    <t>PAID 23.3.318</t>
  </si>
  <si>
    <t>PAID 23.3.18</t>
  </si>
  <si>
    <t>2N-4418</t>
  </si>
  <si>
    <t>18.3.18</t>
  </si>
  <si>
    <t>1N-8632</t>
  </si>
  <si>
    <t>3K-9657</t>
  </si>
  <si>
    <t>20.3.18</t>
  </si>
  <si>
    <t>24.3.18</t>
  </si>
  <si>
    <t>PAID 17.3.18</t>
  </si>
  <si>
    <t>7G-1781</t>
  </si>
  <si>
    <t>SUZUKI</t>
  </si>
  <si>
    <t>21.3.18</t>
  </si>
  <si>
    <t>3G-2939</t>
  </si>
  <si>
    <t>ALPHARDရဲကား</t>
  </si>
  <si>
    <t>22.3.18</t>
  </si>
  <si>
    <t>4H့-3945</t>
  </si>
  <si>
    <t>PORTE</t>
  </si>
  <si>
    <t>paid 24.3.18</t>
  </si>
  <si>
    <t>25.3.18</t>
  </si>
  <si>
    <t>2K-4048</t>
  </si>
  <si>
    <t>BINGO</t>
  </si>
  <si>
    <t>26.3.18</t>
  </si>
  <si>
    <t>2E-1997</t>
  </si>
  <si>
    <t>PROBOX</t>
  </si>
  <si>
    <t>9G-1055</t>
  </si>
  <si>
    <t>BELTA</t>
  </si>
  <si>
    <t>5I-8897</t>
  </si>
  <si>
    <t>27.3.18</t>
  </si>
  <si>
    <t>6H-7337</t>
  </si>
  <si>
    <t>28.3.18</t>
  </si>
  <si>
    <t>9I-2807</t>
  </si>
  <si>
    <t>5E-2156(DYNA)</t>
  </si>
  <si>
    <t>PAID 30.3.18</t>
  </si>
  <si>
    <t>9K-3473</t>
  </si>
  <si>
    <t>2J-5105</t>
  </si>
  <si>
    <t>BONGO</t>
  </si>
  <si>
    <t>paid 31.3.18</t>
  </si>
  <si>
    <t>PAID 31.3.18</t>
  </si>
  <si>
    <t>31.3.18</t>
  </si>
  <si>
    <t>3F-2783</t>
  </si>
  <si>
    <t>MARK-II</t>
  </si>
  <si>
    <t>DATE</t>
  </si>
  <si>
    <t>CAR NO</t>
  </si>
  <si>
    <t>NO</t>
  </si>
  <si>
    <t>VEVE</t>
  </si>
  <si>
    <t>NGWE HNIN</t>
  </si>
  <si>
    <t>FUJI</t>
  </si>
  <si>
    <t>CAR  NO</t>
  </si>
  <si>
    <t>1.4.18</t>
  </si>
  <si>
    <t>BB-1384</t>
  </si>
  <si>
    <t>NISSAN</t>
  </si>
  <si>
    <t>6E-3275</t>
  </si>
  <si>
    <t>3.4.18</t>
  </si>
  <si>
    <t>1G-9064</t>
  </si>
  <si>
    <t>bongo</t>
  </si>
  <si>
    <t>2.4.18</t>
  </si>
  <si>
    <t>RLG-5481</t>
  </si>
  <si>
    <t>CRV</t>
  </si>
  <si>
    <t>4A-6460</t>
  </si>
  <si>
    <t>PAID - 4.4.18</t>
  </si>
  <si>
    <t>2I-2090</t>
  </si>
  <si>
    <t>4.4.18</t>
  </si>
  <si>
    <t>CROWN</t>
  </si>
  <si>
    <t>7D-9383</t>
  </si>
  <si>
    <t>PAID 5.4.18</t>
  </si>
  <si>
    <t xml:space="preserve">PAID </t>
  </si>
  <si>
    <t>5.4.18</t>
  </si>
  <si>
    <t>3M-8468</t>
  </si>
  <si>
    <t>6.4.18</t>
  </si>
  <si>
    <t>5E-2156</t>
  </si>
  <si>
    <t>PAID 6.4.18</t>
  </si>
  <si>
    <t>7.4.18</t>
  </si>
  <si>
    <t>6H-1496</t>
  </si>
  <si>
    <t>HIJET</t>
  </si>
  <si>
    <t>9K-1440</t>
  </si>
  <si>
    <t>8.4.18</t>
  </si>
  <si>
    <t>2P-3302</t>
  </si>
  <si>
    <t>MINI</t>
  </si>
  <si>
    <t>PAID 11.4.18</t>
  </si>
  <si>
    <t>ဘုန္းၾကီး</t>
  </si>
  <si>
    <t>PAID-12.4.18</t>
  </si>
  <si>
    <t>12.4.18</t>
  </si>
  <si>
    <t>9N-8423</t>
  </si>
  <si>
    <t>TITAN</t>
  </si>
  <si>
    <t>13.4.18</t>
  </si>
  <si>
    <t>2N-2490</t>
  </si>
  <si>
    <t>14.4.18</t>
  </si>
  <si>
    <t>3D-9007</t>
  </si>
  <si>
    <t>RAV4</t>
  </si>
  <si>
    <t>9E-3120</t>
  </si>
  <si>
    <t>5G-1816</t>
  </si>
  <si>
    <t>17.4.18</t>
  </si>
  <si>
    <t>1N-8393</t>
  </si>
  <si>
    <t>9N-7302</t>
  </si>
  <si>
    <t>5M-4624</t>
  </si>
  <si>
    <t>18.4.18</t>
  </si>
  <si>
    <t>19.4.18</t>
  </si>
  <si>
    <t>1N-2061</t>
  </si>
  <si>
    <t>5L-8059</t>
  </si>
  <si>
    <t>21.4.18</t>
  </si>
  <si>
    <t>7E-6905</t>
  </si>
  <si>
    <t>2L-7530</t>
  </si>
  <si>
    <t>22.4.18</t>
  </si>
  <si>
    <t>2E-9629</t>
  </si>
  <si>
    <t>5P-7098</t>
  </si>
  <si>
    <t>4M-4693</t>
  </si>
  <si>
    <t>3N-5351</t>
  </si>
  <si>
    <t>4L-9319</t>
  </si>
  <si>
    <t>paid23.4.18</t>
  </si>
  <si>
    <t>24.4.18</t>
  </si>
  <si>
    <t>1N-2075</t>
  </si>
  <si>
    <t>25.4.18</t>
  </si>
  <si>
    <t>KO WAI LWIN</t>
  </si>
  <si>
    <t>PAID25.4.18</t>
  </si>
  <si>
    <t>PAID 26.4.18</t>
  </si>
  <si>
    <t>5E-8178</t>
  </si>
  <si>
    <t>TOWNACE</t>
  </si>
  <si>
    <t>5K-9979</t>
  </si>
  <si>
    <t>26.4.18</t>
  </si>
  <si>
    <t>CC-4690</t>
  </si>
  <si>
    <t>COROLLA</t>
  </si>
  <si>
    <t>27.4.18</t>
  </si>
  <si>
    <t>28.4.18</t>
  </si>
  <si>
    <t>6J-2996</t>
  </si>
  <si>
    <t>29.4.18</t>
  </si>
  <si>
    <t>29.4.148</t>
  </si>
  <si>
    <t>30.4.18</t>
  </si>
  <si>
    <t>9K-7343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</si>
  <si>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</si>
  <si>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</si>
  <si>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</si>
  <si>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PAID5.5.18</t>
  </si>
  <si>
    <t xml:space="preserve">DATE </t>
  </si>
  <si>
    <t>1.5.18</t>
  </si>
  <si>
    <t>PAID 5.5.18</t>
  </si>
  <si>
    <t>2.5.18</t>
  </si>
  <si>
    <t>3.5.18</t>
  </si>
  <si>
    <t>1J-3778</t>
  </si>
  <si>
    <t>4.5.18</t>
  </si>
  <si>
    <t>CAR NAME</t>
  </si>
  <si>
    <t>1H-3110</t>
  </si>
  <si>
    <t>paid5.5.18</t>
  </si>
  <si>
    <t>6.5.18</t>
  </si>
  <si>
    <t>3N-3452</t>
  </si>
  <si>
    <t>5M-5776</t>
  </si>
  <si>
    <t>PAID 7.5.18</t>
  </si>
  <si>
    <t>7.5.18</t>
  </si>
  <si>
    <t>BB-2719</t>
  </si>
  <si>
    <t>PAID12.5.18</t>
  </si>
  <si>
    <t>11.5.18</t>
  </si>
  <si>
    <t>PAID.13.5.18</t>
  </si>
  <si>
    <t>12.5.18</t>
  </si>
  <si>
    <t>6P-4947</t>
  </si>
  <si>
    <t>13.5.18</t>
  </si>
  <si>
    <t>1F-1249</t>
  </si>
  <si>
    <t xml:space="preserve">paid </t>
  </si>
  <si>
    <t>15.5.18</t>
  </si>
  <si>
    <t>9D-8943</t>
  </si>
  <si>
    <t>16.5.18</t>
  </si>
  <si>
    <t>FF-6355</t>
  </si>
  <si>
    <t>17.5.18</t>
  </si>
  <si>
    <t>5P-3051</t>
  </si>
  <si>
    <t>18.5.18</t>
  </si>
  <si>
    <t>8M-8301</t>
  </si>
  <si>
    <t>PAID19.5.18</t>
  </si>
  <si>
    <t>3N-8403</t>
  </si>
  <si>
    <t>19.5.18</t>
  </si>
  <si>
    <t>3L-4629</t>
  </si>
  <si>
    <t>2L-5310</t>
  </si>
  <si>
    <t>20.5.18</t>
  </si>
  <si>
    <t>21.5.18</t>
  </si>
  <si>
    <t>PAID22.5.18</t>
  </si>
  <si>
    <t>22.5.18</t>
  </si>
  <si>
    <t>9K-4354</t>
  </si>
  <si>
    <t>3M-8476</t>
  </si>
  <si>
    <t>paid22.5.18</t>
  </si>
  <si>
    <t>paid 22.5.18</t>
  </si>
  <si>
    <t>23.5.18</t>
  </si>
  <si>
    <t>AA-6784</t>
  </si>
  <si>
    <t>CANDINA</t>
  </si>
  <si>
    <t>က ်န္ေငြ</t>
  </si>
  <si>
    <t>BB-6684</t>
  </si>
  <si>
    <t>24.5.18</t>
  </si>
  <si>
    <t>4H-3945</t>
  </si>
  <si>
    <t>25.5.18</t>
  </si>
  <si>
    <t>police</t>
  </si>
  <si>
    <t>26.5.18</t>
  </si>
  <si>
    <t>9k-7343</t>
  </si>
  <si>
    <t>5F-2130</t>
  </si>
  <si>
    <t>2D-7092</t>
  </si>
  <si>
    <t>27.5.18</t>
  </si>
  <si>
    <t>5k-4338</t>
  </si>
  <si>
    <t>balance</t>
  </si>
  <si>
    <t>PAID 27.5.18</t>
  </si>
  <si>
    <t>7F-8679</t>
  </si>
  <si>
    <t>PAID 29.5.18</t>
  </si>
  <si>
    <t>PAID29.5.18</t>
  </si>
  <si>
    <t>29.5.18</t>
  </si>
  <si>
    <t>PAID.29.5.18</t>
  </si>
  <si>
    <t>28.5.18</t>
  </si>
  <si>
    <t>6C-8958</t>
  </si>
  <si>
    <t>3G-3619</t>
  </si>
  <si>
    <t>30.5.18</t>
  </si>
  <si>
    <t>paid 31.5.18</t>
  </si>
  <si>
    <t>Paid 1.6.2018</t>
  </si>
  <si>
    <t>1.6.2018</t>
  </si>
  <si>
    <t>1L-9143/Mazada</t>
  </si>
  <si>
    <t>3G-9791/Hino(Samparoo)</t>
  </si>
  <si>
    <t>31.5.18</t>
  </si>
  <si>
    <t>2G-6965</t>
  </si>
  <si>
    <t>PAID  2.6.2018</t>
  </si>
  <si>
    <t>Paid 2.6.2018</t>
  </si>
  <si>
    <t>1F-6195</t>
  </si>
  <si>
    <t>CC-7889</t>
  </si>
  <si>
    <t>3.6.2018</t>
  </si>
  <si>
    <t>2N-4418/</t>
  </si>
  <si>
    <t>4.6.2018</t>
  </si>
  <si>
    <t>5H-7786/Probox</t>
  </si>
  <si>
    <t>5.6.2018</t>
  </si>
  <si>
    <t>3N-3452/Canter</t>
  </si>
  <si>
    <t>EE-6318/Suzuki</t>
  </si>
  <si>
    <t>4H-3945/Porte</t>
  </si>
  <si>
    <t>9K-4354/Porter2</t>
  </si>
  <si>
    <t>Bingo Co.,Ltd</t>
  </si>
  <si>
    <t>Ve Ve Co.,Ltd</t>
  </si>
  <si>
    <t>Fuji Co., Ltd</t>
  </si>
  <si>
    <t>Paid 6.6.2018</t>
  </si>
  <si>
    <t xml:space="preserve">Golden Brothers Car Service  </t>
  </si>
  <si>
    <t>6.6.2018</t>
  </si>
  <si>
    <t>8L-2642/Townace</t>
  </si>
  <si>
    <t>5M-6572/HIACE</t>
  </si>
  <si>
    <t>3N-5351/Hijet</t>
  </si>
  <si>
    <t>5J-5843/Canter</t>
  </si>
  <si>
    <t>2M-8085/Vigo</t>
  </si>
  <si>
    <t>U nyi GB-2</t>
  </si>
  <si>
    <t>Ko Pyone</t>
  </si>
  <si>
    <t>U nyo Win</t>
  </si>
  <si>
    <t>9.6.2018</t>
  </si>
  <si>
    <t>5D-9408/Max-X</t>
  </si>
  <si>
    <t>PAID10.6.18</t>
  </si>
  <si>
    <t>10.6.2018</t>
  </si>
  <si>
    <t>7I-8679/</t>
  </si>
  <si>
    <t>2L-5310/Canter</t>
  </si>
  <si>
    <t>9E-3120/</t>
  </si>
  <si>
    <t>9K-7343/Police</t>
  </si>
  <si>
    <t>Police</t>
  </si>
  <si>
    <t>Paid 11.6.2018</t>
  </si>
  <si>
    <t>Paid 12.6.2018</t>
  </si>
  <si>
    <t>12.6.2018</t>
  </si>
  <si>
    <t>8H-5330/Bongo</t>
  </si>
  <si>
    <t>1C-5437/Suzuki</t>
  </si>
  <si>
    <t>13.6.2018</t>
  </si>
  <si>
    <t>Mazda</t>
  </si>
  <si>
    <t>4N-7674/</t>
  </si>
  <si>
    <t>14.6.2018</t>
  </si>
  <si>
    <t>3B-6155/Canter</t>
  </si>
  <si>
    <t>Suzuki</t>
  </si>
  <si>
    <t>15.6.2018</t>
  </si>
  <si>
    <t>8H-5370/Townace</t>
  </si>
  <si>
    <t>3J-1731/Canter</t>
  </si>
  <si>
    <t>18.6.2018</t>
  </si>
  <si>
    <t>2F-6797/Probox</t>
  </si>
  <si>
    <t>4F-6364/Skat</t>
  </si>
  <si>
    <t>9K-1440/Canter</t>
  </si>
  <si>
    <t>7M-5536/Bongo</t>
  </si>
  <si>
    <t>2K-3947/Starex</t>
  </si>
  <si>
    <t>Paid 17.6.2018</t>
  </si>
  <si>
    <t>Paid 19.6.2018</t>
  </si>
  <si>
    <t>19.6.2018</t>
  </si>
  <si>
    <t>,</t>
  </si>
  <si>
    <t>, Paid 20.6.2018 500000</t>
  </si>
  <si>
    <t>20.6.2018</t>
  </si>
  <si>
    <t>2J-5735/Canter Mobil Co.,</t>
  </si>
  <si>
    <t>7E-8184/Hijet Bizol Co.,</t>
  </si>
  <si>
    <t>21.6.2018</t>
  </si>
  <si>
    <t>4N-2929/Porter 2</t>
  </si>
  <si>
    <t>3500/GB-1</t>
  </si>
  <si>
    <t>1H-3110/Dyna</t>
  </si>
  <si>
    <t>22.6.2018</t>
  </si>
  <si>
    <t>8H-5730/Townace</t>
  </si>
  <si>
    <t>1L-7830/Wish/Bizol Co.,</t>
  </si>
  <si>
    <t>6L-4891/Dyna</t>
  </si>
  <si>
    <t>24.6.2018</t>
  </si>
  <si>
    <t>2G-7948/Probox</t>
  </si>
  <si>
    <t>25.6.2018</t>
  </si>
  <si>
    <t>5I-9033/Titan</t>
  </si>
  <si>
    <t>2L-8468/Nissan</t>
  </si>
  <si>
    <t>4G-1300/Isuzu</t>
  </si>
  <si>
    <t>9N-7975/Bongo</t>
  </si>
  <si>
    <t>8K-9138/Probox/Ko ZinKo</t>
  </si>
  <si>
    <t>2.6.2018</t>
  </si>
  <si>
    <t>4L-5987/</t>
  </si>
  <si>
    <t>11.6.2018</t>
  </si>
  <si>
    <t>7I-7584/Porter2</t>
  </si>
  <si>
    <t>Paid 27.6.2018</t>
  </si>
  <si>
    <t>26.6.2018</t>
  </si>
  <si>
    <t>3G-6369/isuzu</t>
  </si>
  <si>
    <t>28.6.2018</t>
  </si>
  <si>
    <t>2B-4256/Canter</t>
  </si>
  <si>
    <t>Paid 29.6.2018</t>
  </si>
  <si>
    <t>Total</t>
  </si>
  <si>
    <t>Balance</t>
  </si>
  <si>
    <t>Paid Amt</t>
  </si>
  <si>
    <t>4F-3969/Acty</t>
  </si>
  <si>
    <t>100000 29.6.2018</t>
  </si>
  <si>
    <t>5M-7192/Fit</t>
  </si>
  <si>
    <t>No</t>
  </si>
  <si>
    <t>Company Name</t>
  </si>
  <si>
    <t>Car No/Name</t>
  </si>
  <si>
    <t>Deposit</t>
  </si>
  <si>
    <t>Paid 30.6.2018</t>
  </si>
  <si>
    <t>Ko Zin Ko Paid</t>
  </si>
  <si>
    <t>Total Amt</t>
  </si>
  <si>
    <t>1.7.2018</t>
  </si>
  <si>
    <t>2L-6797/Probox</t>
  </si>
  <si>
    <t>Ve Ve Co.,</t>
  </si>
  <si>
    <t>7L-1034/Bongo</t>
  </si>
  <si>
    <t>Bizol Co.,</t>
  </si>
  <si>
    <t>29.6.2018</t>
  </si>
  <si>
    <t>9L-3237/Bongo</t>
  </si>
  <si>
    <t>Paid 2.7.2018</t>
  </si>
  <si>
    <t>2.7.2018</t>
  </si>
  <si>
    <t>7H1868/Hyundai</t>
  </si>
  <si>
    <t>4H-8737/Hijet</t>
  </si>
  <si>
    <t>1N-7529/Hijet</t>
  </si>
  <si>
    <t>Bingo Co.,</t>
  </si>
  <si>
    <t>Paid 3.7.2018</t>
  </si>
  <si>
    <t>Paid 4.7.2018</t>
  </si>
  <si>
    <t>3.7.2018</t>
  </si>
  <si>
    <t>6B-7913/Canter</t>
  </si>
  <si>
    <t>Fuji Co.,</t>
  </si>
  <si>
    <t>4.7.2018</t>
  </si>
  <si>
    <t>2F-5695/Hijet</t>
  </si>
  <si>
    <t>5P-3051/Hijet</t>
  </si>
  <si>
    <t>3L-9325/Probox</t>
  </si>
  <si>
    <t>Credit</t>
  </si>
  <si>
    <t>Paid 5.7.2018</t>
  </si>
  <si>
    <t>7.7.2018</t>
  </si>
  <si>
    <t>က ်န္ေငြ5 Month</t>
  </si>
  <si>
    <t>5.7.2018</t>
  </si>
  <si>
    <t>7I-3691/Bongo</t>
  </si>
  <si>
    <t>6.7.2018</t>
  </si>
  <si>
    <t>8F-8981/Townace</t>
  </si>
  <si>
    <t>5H-6037/AD Van</t>
  </si>
  <si>
    <t>8.7.2018</t>
  </si>
  <si>
    <t>6K-9138/Probox</t>
  </si>
  <si>
    <t>4I-2050/Titan</t>
  </si>
  <si>
    <t>4G-4625/Isuzu</t>
  </si>
  <si>
    <t>5K-4338/Fonton</t>
  </si>
  <si>
    <t>RLG-5183/Voxy</t>
  </si>
  <si>
    <t>9.7.2018</t>
  </si>
  <si>
    <t>7F-8679/Suzuki</t>
  </si>
  <si>
    <t>Paid 9.7.2018</t>
  </si>
  <si>
    <t>9K-3473/Toyoace</t>
  </si>
  <si>
    <t>10.7.2018</t>
  </si>
  <si>
    <t>CC-4690/Caldina</t>
  </si>
  <si>
    <t>Paid 10.7.2018</t>
  </si>
  <si>
    <t>11.7.2018</t>
  </si>
  <si>
    <t>9K-7343/</t>
  </si>
  <si>
    <t>12.7.2018</t>
  </si>
  <si>
    <t>1N-2075/</t>
  </si>
  <si>
    <t>1N-2075/(KZK)</t>
  </si>
  <si>
    <t>Paid 12.7.2018</t>
  </si>
  <si>
    <t>13.7.2018</t>
  </si>
  <si>
    <t>2E-9629/Canter</t>
  </si>
  <si>
    <t>4M-4693/Hyundai</t>
  </si>
  <si>
    <t xml:space="preserve">4F-6371/Canter </t>
  </si>
  <si>
    <t>Painting/Hiace</t>
  </si>
  <si>
    <t>14.7.2018</t>
  </si>
  <si>
    <t>5E-5373/Mark-X</t>
  </si>
  <si>
    <t>6H-1496/Hijet</t>
  </si>
  <si>
    <t>3M-8467/Bongo</t>
  </si>
  <si>
    <t>15.7.2018</t>
  </si>
  <si>
    <t>9J-5616/Probox</t>
  </si>
  <si>
    <t>8G-1061/JAC</t>
  </si>
  <si>
    <t>16.7.2018</t>
  </si>
  <si>
    <t>Paid 17.7.2018</t>
  </si>
  <si>
    <t>Paid 16.7.2018</t>
  </si>
  <si>
    <t>CC-2093/Probox</t>
  </si>
  <si>
    <t>Paid 18.7.2018</t>
  </si>
  <si>
    <t>17.7.2018</t>
  </si>
  <si>
    <t>3F-9231/Isuzu</t>
  </si>
  <si>
    <t>3F-1882/Fit</t>
  </si>
  <si>
    <t>19.7.2018</t>
  </si>
  <si>
    <t>21.7.2017</t>
  </si>
  <si>
    <t>5H-8772/Hijet</t>
  </si>
  <si>
    <t>8D-7579/Lightace(Asean)</t>
  </si>
  <si>
    <t>22.7.2018</t>
  </si>
  <si>
    <t>23.7.2018</t>
  </si>
  <si>
    <t>3F-6707/Canter</t>
  </si>
  <si>
    <t>4G-1305/Isuzu</t>
  </si>
  <si>
    <t>6G-9633/Titan</t>
  </si>
  <si>
    <t>4E-7067/Dyna</t>
  </si>
  <si>
    <t>Paid 24.7.2018</t>
  </si>
  <si>
    <t>24.7.2018</t>
  </si>
  <si>
    <t>Paid 21.7.2018</t>
  </si>
  <si>
    <t>Paid 28.7.2018</t>
  </si>
  <si>
    <t>7 Month Voucher</t>
  </si>
  <si>
    <t>က်န္ေငြ</t>
  </si>
  <si>
    <t>28.7.2018</t>
  </si>
  <si>
    <t>29.7.2018</t>
  </si>
  <si>
    <t>4B-9540/Hino</t>
  </si>
  <si>
    <t>9N-7975/Nissan</t>
  </si>
  <si>
    <t>Paid 31.7.2018</t>
  </si>
  <si>
    <t>30.7.2018</t>
  </si>
  <si>
    <t>4A-5550/Dyna</t>
  </si>
  <si>
    <t>31.7.2018</t>
  </si>
  <si>
    <t>7M-1016/Hijet</t>
  </si>
  <si>
    <t>Cancel</t>
  </si>
  <si>
    <t>1.8.2018</t>
  </si>
  <si>
    <t>4E-6364/Skat</t>
  </si>
  <si>
    <t>5L-4745/Bongo</t>
  </si>
  <si>
    <t>Deposit/Date</t>
  </si>
  <si>
    <t>2.8.2018</t>
  </si>
  <si>
    <t>6H-6668/Mark2</t>
  </si>
  <si>
    <t>9K-7343/-</t>
  </si>
  <si>
    <t>1G-8632/KIA</t>
  </si>
  <si>
    <t>Samparoo</t>
  </si>
  <si>
    <t>Paid 3.8.2018</t>
  </si>
  <si>
    <t>30.6.2018</t>
  </si>
  <si>
    <t>5F-2836/Canter(SDC)</t>
  </si>
  <si>
    <t>Paid 6.8.2018</t>
  </si>
  <si>
    <t>3.8.2018</t>
  </si>
  <si>
    <t>9F-8734/Canter</t>
  </si>
  <si>
    <t>9F-8738/Canter</t>
  </si>
  <si>
    <t>3G-9796/Hino</t>
  </si>
  <si>
    <t>4.8.2018</t>
  </si>
  <si>
    <t>5G-3599/Succeed</t>
  </si>
  <si>
    <t>2D-7092/-</t>
  </si>
  <si>
    <t>5.8.2018</t>
  </si>
  <si>
    <t>7E-4532/Hyundai</t>
  </si>
  <si>
    <t>6.8.2018</t>
  </si>
  <si>
    <t>7G-4353/Toyoace</t>
  </si>
  <si>
    <t>3M-8476/Bongo</t>
  </si>
  <si>
    <t>Paid 7.8.2018</t>
  </si>
  <si>
    <t>Paid 6.8.2018/Balance-25000</t>
  </si>
  <si>
    <t>21.7.2018</t>
  </si>
  <si>
    <t>Bingo Co., Ltd</t>
  </si>
  <si>
    <t>8.8.2018</t>
  </si>
  <si>
    <t>4D-7957/Canter</t>
  </si>
  <si>
    <t>6I-6496/Atlas</t>
  </si>
  <si>
    <t>Mobil Co.,</t>
  </si>
  <si>
    <t>Paid 9.8.2018</t>
  </si>
  <si>
    <t>9.8.2018</t>
  </si>
  <si>
    <t>4E-6978/Hino</t>
  </si>
  <si>
    <t>Paid 11.8.2018</t>
  </si>
  <si>
    <t>Discount-400000</t>
  </si>
  <si>
    <t>10.8.2018</t>
  </si>
  <si>
    <t>Asean</t>
  </si>
  <si>
    <t>4F-6371/Isuzu</t>
  </si>
  <si>
    <t>12.8.2018</t>
  </si>
  <si>
    <t>Paid 13.8.2018</t>
  </si>
  <si>
    <t>13.8.2018</t>
  </si>
  <si>
    <t>2L-4636/Isuzu</t>
  </si>
  <si>
    <t>14.8.2018</t>
  </si>
  <si>
    <t>3K-6508/Isuzu</t>
  </si>
  <si>
    <t>1J-7399/Vitz</t>
  </si>
  <si>
    <t>Paid 15.8.2018</t>
  </si>
  <si>
    <t>15.8.2018</t>
  </si>
  <si>
    <t>2L-4623/Isuzu</t>
  </si>
  <si>
    <t>9P-8454/Bongo</t>
  </si>
  <si>
    <t>3I-1361/Bongo3</t>
  </si>
  <si>
    <t>KZK</t>
  </si>
  <si>
    <t>Paid 16.8.2018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</si>
</sst>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4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2"/>
      <color rgb="FF00B0F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1" fontId="3" fillId="0" borderId="1" xfId="0" applyNumberFormat="1" applyFont="1" applyBorder="1"/>
    <xf numFmtId="0" fontId="3" fillId="0" borderId="0" xfId="0" applyFont="1" applyBorder="1"/>
    <xf numFmtId="11" fontId="0" fillId="0" borderId="1" xfId="0" applyNumberFormat="1" applyBorder="1"/>
    <xf numFmtId="0" fontId="8" fillId="0" borderId="0" xfId="0" applyFont="1"/>
    <xf numFmtId="164" fontId="0" fillId="0" borderId="1" xfId="1" applyNumberFormat="1" applyFont="1" applyBorder="1"/>
    <xf numFmtId="164" fontId="5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1" fontId="3" fillId="0" borderId="3" xfId="0" applyNumberFormat="1" applyFont="1" applyBorder="1"/>
    <xf numFmtId="9" fontId="0" fillId="0" borderId="0" xfId="2" applyFont="1"/>
    <xf numFmtId="0" fontId="9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/>
    <xf numFmtId="0" fontId="12" fillId="0" borderId="0" xfId="0" applyFont="1"/>
    <xf numFmtId="0" fontId="3" fillId="0" borderId="8" xfId="0" applyFont="1" applyBorder="1"/>
    <xf numFmtId="0" fontId="15" fillId="0" borderId="0" xfId="0" applyFont="1"/>
    <xf numFmtId="164" fontId="0" fillId="0" borderId="0" xfId="1" applyNumberFormat="1" applyFont="1" applyBorder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9" xfId="0" applyNumberFormat="1" applyFont="1" applyBorder="1"/>
    <xf numFmtId="0" fontId="0" fillId="0" borderId="1" xfId="0" applyFont="1" applyBorder="1" applyAlignment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1" fontId="0" fillId="0" borderId="3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0" fontId="19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8" xfId="0" applyFont="1" applyBorder="1" applyAlignment="1">
      <alignment horizontal="left"/>
    </xf>
    <xf numFmtId="11" fontId="0" fillId="0" borderId="1" xfId="0" applyNumberFormat="1" applyFont="1" applyBorder="1" applyAlignment="1">
      <alignment horizontal="left"/>
    </xf>
    <xf numFmtId="0" fontId="8" fillId="0" borderId="0" xfId="0" applyFont="1" applyFill="1"/>
    <xf numFmtId="11" fontId="8" fillId="0" borderId="0" xfId="0" applyNumberFormat="1" applyFont="1" applyBorder="1"/>
    <xf numFmtId="0" fontId="0" fillId="2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2" borderId="1" xfId="0" applyFill="1" applyBorder="1"/>
    <xf numFmtId="43" fontId="0" fillId="2" borderId="1" xfId="1" applyFont="1" applyFill="1" applyBorder="1"/>
    <xf numFmtId="0" fontId="12" fillId="0" borderId="0" xfId="0" applyFont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/>
    <xf numFmtId="0" fontId="0" fillId="2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13" xfId="0" applyFont="1" applyFill="1" applyBorder="1"/>
    <xf numFmtId="0" fontId="8" fillId="0" borderId="15" xfId="0" applyFont="1" applyFill="1" applyBorder="1"/>
    <xf numFmtId="0" fontId="23" fillId="0" borderId="0" xfId="0" applyFont="1"/>
    <xf numFmtId="0" fontId="23" fillId="0" borderId="0" xfId="0" applyFont="1" applyBorder="1"/>
    <xf numFmtId="0" fontId="8" fillId="0" borderId="0" xfId="0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Fill="1" applyBorder="1"/>
    <xf numFmtId="0" fontId="5" fillId="0" borderId="1" xfId="0" applyFont="1" applyBorder="1"/>
    <xf numFmtId="164" fontId="9" fillId="0" borderId="1" xfId="1" applyNumberFormat="1" applyFont="1" applyBorder="1"/>
    <xf numFmtId="0" fontId="0" fillId="0" borderId="15" xfId="0" applyFill="1" applyBorder="1"/>
    <xf numFmtId="164" fontId="1" fillId="0" borderId="1" xfId="1" applyNumberFormat="1" applyFont="1" applyBorder="1"/>
    <xf numFmtId="0" fontId="3" fillId="0" borderId="1" xfId="0" applyFont="1" applyBorder="1" applyAlignment="1">
      <alignment horizontal="right" vertical="center"/>
    </xf>
    <xf numFmtId="164" fontId="27" fillId="0" borderId="1" xfId="1" applyNumberFormat="1" applyFont="1" applyBorder="1"/>
    <xf numFmtId="0" fontId="3" fillId="0" borderId="0" xfId="0" applyFont="1"/>
    <xf numFmtId="0" fontId="9" fillId="0" borderId="1" xfId="0" applyFont="1" applyBorder="1"/>
    <xf numFmtId="164" fontId="28" fillId="0" borderId="1" xfId="1" applyNumberFormat="1" applyFont="1" applyBorder="1"/>
    <xf numFmtId="11" fontId="9" fillId="0" borderId="1" xfId="0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164" fontId="31" fillId="0" borderId="1" xfId="1" applyNumberFormat="1" applyFont="1" applyBorder="1"/>
    <xf numFmtId="0" fontId="29" fillId="0" borderId="0" xfId="0" applyFont="1"/>
    <xf numFmtId="164" fontId="30" fillId="6" borderId="1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/>
    <xf numFmtId="164" fontId="0" fillId="0" borderId="3" xfId="1" applyNumberFormat="1" applyFont="1" applyBorder="1"/>
    <xf numFmtId="0" fontId="0" fillId="0" borderId="19" xfId="0" applyBorder="1"/>
    <xf numFmtId="0" fontId="0" fillId="0" borderId="20" xfId="0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32" fillId="0" borderId="3" xfId="0" applyFont="1" applyBorder="1"/>
    <xf numFmtId="164" fontId="32" fillId="0" borderId="3" xfId="1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/>
    </xf>
    <xf numFmtId="164" fontId="34" fillId="6" borderId="1" xfId="1" applyNumberFormat="1" applyFont="1" applyFill="1" applyBorder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64" fontId="32" fillId="0" borderId="1" xfId="1" applyNumberFormat="1" applyFont="1" applyBorder="1"/>
    <xf numFmtId="0" fontId="32" fillId="0" borderId="1" xfId="0" applyFont="1" applyBorder="1"/>
    <xf numFmtId="0" fontId="0" fillId="7" borderId="1" xfId="0" applyFill="1" applyBorder="1"/>
    <xf numFmtId="0" fontId="8" fillId="7" borderId="0" xfId="0" applyFont="1" applyFill="1"/>
    <xf numFmtId="0" fontId="8" fillId="7" borderId="15" xfId="0" applyFont="1" applyFill="1" applyBorder="1"/>
    <xf numFmtId="0" fontId="0" fillId="7" borderId="0" xfId="0" applyFill="1"/>
    <xf numFmtId="164" fontId="9" fillId="5" borderId="1" xfId="1" applyNumberFormat="1" applyFont="1" applyFill="1" applyBorder="1" applyAlignment="1">
      <alignment horizontal="center" vertical="center"/>
    </xf>
    <xf numFmtId="164" fontId="35" fillId="5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6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"/>
  <sheetViews>
    <sheetView topLeftCell="A16" workbookViewId="0">
      <selection activeCell="H40" sqref="H40"/>
    </sheetView>
  </sheetViews>
  <sheetFormatPr defaultRowHeight="15" x14ac:dyDescent="0.25"/>
  <cols>
    <col min="1" max="1" width="15.140625" customWidth="1"/>
    <col min="2" max="2" width="19.85546875" customWidth="1"/>
    <col min="3" max="3" width="15.85546875" customWidth="1"/>
    <col min="4" max="4" width="14.5703125" customWidth="1"/>
  </cols>
  <sheetData>
    <row r="1" spans="1:10" ht="35.25" customHeight="1" x14ac:dyDescent="0.25">
      <c r="A1" s="142" t="s">
        <v>52</v>
      </c>
      <c r="B1" s="142"/>
      <c r="C1" s="142"/>
    </row>
    <row r="2" spans="1:10" ht="29.25" customHeight="1" x14ac:dyDescent="0.25">
      <c r="A2" s="143" t="s">
        <v>29</v>
      </c>
      <c r="B2" s="143"/>
      <c r="C2" s="143"/>
    </row>
    <row r="3" spans="1:10" ht="15.75" x14ac:dyDescent="0.25">
      <c r="A3" s="5" t="s">
        <v>0</v>
      </c>
      <c r="B3" s="5" t="s">
        <v>1</v>
      </c>
      <c r="C3" s="5" t="s">
        <v>2</v>
      </c>
      <c r="D3" s="1"/>
    </row>
    <row r="4" spans="1:10" ht="15.75" x14ac:dyDescent="0.25">
      <c r="A4" s="6" t="s">
        <v>3</v>
      </c>
      <c r="B4" s="6" t="s">
        <v>4</v>
      </c>
      <c r="C4" s="7">
        <v>3000</v>
      </c>
      <c r="D4" s="11" t="s">
        <v>50</v>
      </c>
    </row>
    <row r="5" spans="1:10" ht="15.75" x14ac:dyDescent="0.25">
      <c r="A5" s="6" t="s">
        <v>5</v>
      </c>
      <c r="B5" s="6" t="s">
        <v>6</v>
      </c>
      <c r="C5" s="7">
        <v>307000</v>
      </c>
      <c r="D5" s="11" t="s">
        <v>50</v>
      </c>
    </row>
    <row r="6" spans="1:10" ht="15.75" x14ac:dyDescent="0.25">
      <c r="A6" s="6" t="s">
        <v>7</v>
      </c>
      <c r="B6" s="6" t="s">
        <v>8</v>
      </c>
      <c r="C6" s="7">
        <v>4000</v>
      </c>
      <c r="D6" s="11" t="s">
        <v>50</v>
      </c>
    </row>
    <row r="7" spans="1:10" ht="15.75" x14ac:dyDescent="0.25">
      <c r="A7" s="6" t="s">
        <v>9</v>
      </c>
      <c r="B7" s="6" t="s">
        <v>10</v>
      </c>
      <c r="C7" s="7">
        <v>4000</v>
      </c>
      <c r="D7" s="11" t="s">
        <v>50</v>
      </c>
    </row>
    <row r="8" spans="1:10" ht="15.75" x14ac:dyDescent="0.25">
      <c r="A8" s="6" t="s">
        <v>11</v>
      </c>
      <c r="B8" s="6" t="s">
        <v>12</v>
      </c>
      <c r="C8" s="7">
        <v>151500</v>
      </c>
      <c r="D8" s="11" t="s">
        <v>50</v>
      </c>
    </row>
    <row r="9" spans="1:10" ht="15.75" x14ac:dyDescent="0.25">
      <c r="A9" s="6" t="s">
        <v>13</v>
      </c>
      <c r="B9" s="6" t="s">
        <v>14</v>
      </c>
      <c r="C9" s="7">
        <v>3000</v>
      </c>
      <c r="D9" s="11" t="s">
        <v>50</v>
      </c>
    </row>
    <row r="10" spans="1:10" ht="15.75" x14ac:dyDescent="0.25">
      <c r="A10" s="6" t="s">
        <v>15</v>
      </c>
      <c r="B10" s="6" t="s">
        <v>16</v>
      </c>
      <c r="C10" s="7">
        <v>64000</v>
      </c>
      <c r="D10" s="11" t="s">
        <v>74</v>
      </c>
    </row>
    <row r="11" spans="1:10" ht="15.75" x14ac:dyDescent="0.25">
      <c r="A11" s="6" t="s">
        <v>17</v>
      </c>
      <c r="B11" s="6" t="s">
        <v>18</v>
      </c>
      <c r="C11" s="7">
        <v>54500</v>
      </c>
      <c r="D11" s="11" t="s">
        <v>74</v>
      </c>
    </row>
    <row r="12" spans="1:10" ht="15.75" x14ac:dyDescent="0.25">
      <c r="A12" s="6" t="s">
        <v>19</v>
      </c>
      <c r="B12" s="6" t="s">
        <v>20</v>
      </c>
      <c r="C12" s="7">
        <v>174500</v>
      </c>
      <c r="D12" s="11" t="s">
        <v>74</v>
      </c>
      <c r="E12" s="4"/>
    </row>
    <row r="13" spans="1:10" ht="15.75" x14ac:dyDescent="0.25">
      <c r="A13" s="6" t="s">
        <v>21</v>
      </c>
      <c r="B13" s="8" t="s">
        <v>22</v>
      </c>
      <c r="C13" s="7">
        <v>40000</v>
      </c>
      <c r="D13" s="11" t="s">
        <v>74</v>
      </c>
    </row>
    <row r="14" spans="1:10" ht="15.75" x14ac:dyDescent="0.25">
      <c r="A14" s="6" t="s">
        <v>23</v>
      </c>
      <c r="B14" s="6" t="s">
        <v>24</v>
      </c>
      <c r="C14" s="7">
        <v>5000</v>
      </c>
      <c r="D14" s="11" t="s">
        <v>50</v>
      </c>
    </row>
    <row r="15" spans="1:10" ht="15.75" x14ac:dyDescent="0.25">
      <c r="A15" s="6" t="s">
        <v>23</v>
      </c>
      <c r="B15" s="8" t="s">
        <v>25</v>
      </c>
      <c r="C15" s="7">
        <v>5000</v>
      </c>
      <c r="D15" s="11" t="s">
        <v>50</v>
      </c>
    </row>
    <row r="16" spans="1:10" ht="15.75" customHeight="1" x14ac:dyDescent="0.35">
      <c r="A16" s="6" t="s">
        <v>26</v>
      </c>
      <c r="B16" s="6" t="s">
        <v>27</v>
      </c>
      <c r="C16" s="7">
        <v>5000</v>
      </c>
      <c r="J16" s="3"/>
    </row>
    <row r="17" spans="1:5" ht="15.75" x14ac:dyDescent="0.25">
      <c r="A17" s="6" t="s">
        <v>26</v>
      </c>
      <c r="B17" s="8" t="s">
        <v>28</v>
      </c>
      <c r="C17" s="7">
        <v>60000</v>
      </c>
      <c r="D17" s="11" t="s">
        <v>74</v>
      </c>
    </row>
    <row r="18" spans="1:5" ht="15.75" x14ac:dyDescent="0.25">
      <c r="A18" s="6" t="s">
        <v>31</v>
      </c>
      <c r="B18" s="8" t="s">
        <v>32</v>
      </c>
      <c r="C18" s="7">
        <v>60000</v>
      </c>
      <c r="D18" s="11" t="s">
        <v>74</v>
      </c>
    </row>
    <row r="19" spans="1:5" ht="15.75" x14ac:dyDescent="0.25">
      <c r="A19" s="6" t="s">
        <v>33</v>
      </c>
      <c r="B19" s="6" t="s">
        <v>34</v>
      </c>
      <c r="C19" s="7">
        <v>27000</v>
      </c>
      <c r="D19" s="11" t="s">
        <v>74</v>
      </c>
    </row>
    <row r="20" spans="1:5" ht="15.75" x14ac:dyDescent="0.25">
      <c r="A20" s="6" t="s">
        <v>35</v>
      </c>
      <c r="B20" s="6" t="s">
        <v>36</v>
      </c>
      <c r="C20" s="7">
        <v>182000</v>
      </c>
      <c r="D20" s="11" t="s">
        <v>74</v>
      </c>
    </row>
    <row r="21" spans="1:5" ht="15.75" x14ac:dyDescent="0.25">
      <c r="A21" s="6"/>
      <c r="B21" s="6"/>
      <c r="C21" s="7"/>
    </row>
    <row r="22" spans="1:5" ht="15.75" x14ac:dyDescent="0.25">
      <c r="A22" s="9"/>
      <c r="B22" s="9"/>
      <c r="C22" s="13">
        <f>SUM(C4:C21)</f>
        <v>1149500</v>
      </c>
      <c r="E22" s="4"/>
    </row>
    <row r="25" spans="1:5" x14ac:dyDescent="0.25">
      <c r="A25" s="2" t="s">
        <v>30</v>
      </c>
      <c r="B25" s="10" t="s">
        <v>37</v>
      </c>
      <c r="C25" s="12">
        <v>8000</v>
      </c>
      <c r="D25" s="11" t="s">
        <v>50</v>
      </c>
    </row>
    <row r="26" spans="1:5" x14ac:dyDescent="0.25">
      <c r="A26" s="2" t="s">
        <v>38</v>
      </c>
      <c r="B26" s="2" t="s">
        <v>39</v>
      </c>
      <c r="C26" s="12">
        <v>2500</v>
      </c>
      <c r="D26" s="11"/>
    </row>
    <row r="27" spans="1:5" x14ac:dyDescent="0.25">
      <c r="A27" s="2" t="s">
        <v>40</v>
      </c>
      <c r="B27" s="10" t="s">
        <v>41</v>
      </c>
      <c r="C27" s="12">
        <v>5000</v>
      </c>
      <c r="D27" s="11" t="s">
        <v>51</v>
      </c>
    </row>
    <row r="28" spans="1:5" x14ac:dyDescent="0.25">
      <c r="A28" s="2" t="s">
        <v>11</v>
      </c>
      <c r="B28" s="10" t="s">
        <v>42</v>
      </c>
      <c r="C28" s="12">
        <v>40500</v>
      </c>
      <c r="D28" s="11" t="s">
        <v>83</v>
      </c>
    </row>
    <row r="29" spans="1:5" x14ac:dyDescent="0.25">
      <c r="A29" s="2" t="s">
        <v>43</v>
      </c>
      <c r="B29" s="2" t="s">
        <v>44</v>
      </c>
      <c r="C29" s="12">
        <v>18500</v>
      </c>
      <c r="D29" s="11" t="s">
        <v>60</v>
      </c>
    </row>
    <row r="30" spans="1:5" x14ac:dyDescent="0.25">
      <c r="A30" s="2"/>
      <c r="B30" s="2" t="s">
        <v>45</v>
      </c>
      <c r="C30" s="12">
        <v>64500</v>
      </c>
      <c r="D30" s="11" t="s">
        <v>61</v>
      </c>
    </row>
    <row r="31" spans="1:5" x14ac:dyDescent="0.25">
      <c r="A31" s="2" t="s">
        <v>46</v>
      </c>
      <c r="B31" s="10" t="s">
        <v>47</v>
      </c>
      <c r="C31" s="12">
        <v>31000</v>
      </c>
      <c r="D31" s="11" t="s">
        <v>62</v>
      </c>
    </row>
    <row r="32" spans="1:5" x14ac:dyDescent="0.25">
      <c r="A32" s="2"/>
      <c r="B32" s="2" t="s">
        <v>45</v>
      </c>
      <c r="C32" s="12">
        <v>14500</v>
      </c>
      <c r="D32" s="11" t="s">
        <v>61</v>
      </c>
    </row>
    <row r="33" spans="1:4" x14ac:dyDescent="0.25">
      <c r="A33" s="2" t="s">
        <v>31</v>
      </c>
      <c r="B33" s="2" t="s">
        <v>48</v>
      </c>
      <c r="C33" s="12">
        <v>80000</v>
      </c>
      <c r="D33" s="11" t="s">
        <v>50</v>
      </c>
    </row>
    <row r="34" spans="1:4" x14ac:dyDescent="0.25">
      <c r="A34" s="2" t="s">
        <v>33</v>
      </c>
      <c r="B34" s="2" t="s">
        <v>49</v>
      </c>
      <c r="C34" s="12">
        <v>50000</v>
      </c>
      <c r="D34" s="11" t="s">
        <v>50</v>
      </c>
    </row>
    <row r="35" spans="1:4" x14ac:dyDescent="0.25">
      <c r="A35" s="2" t="s">
        <v>35</v>
      </c>
      <c r="B35" s="2" t="s">
        <v>39</v>
      </c>
      <c r="C35" s="12">
        <v>53500</v>
      </c>
      <c r="D35" s="11" t="s">
        <v>108</v>
      </c>
    </row>
    <row r="36" spans="1:4" ht="15.75" x14ac:dyDescent="0.25">
      <c r="A36" s="2"/>
      <c r="B36" s="2"/>
      <c r="C36" s="13">
        <f>C26+C28+C29+C30+C32+C33+C35</f>
        <v>274000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0"/>
  <sheetViews>
    <sheetView tabSelected="1" workbookViewId="0">
      <pane ySplit="1" topLeftCell="A2" activePane="bottomLeft" state="frozen"/>
      <selection pane="bottomLeft" activeCell="I76" sqref="I76"/>
    </sheetView>
  </sheetViews>
  <sheetFormatPr defaultRowHeight="21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2.7109375" style="120" customWidth="1"/>
    <col min="5" max="5" width="14.85546875" style="120" customWidth="1"/>
    <col min="6" max="6" width="15.5703125" style="126" customWidth="1"/>
    <col min="7" max="7" width="18.140625" style="120" customWidth="1"/>
    <col min="8" max="16384" width="9.140625" style="120"/>
  </cols>
  <sheetData>
    <row r="1" spans="1:10" ht="21" customHeight="1" x14ac:dyDescent="0.25">
      <c r="A1" s="119" t="s">
        <v>566</v>
      </c>
      <c r="B1" s="119" t="s">
        <v>0</v>
      </c>
      <c r="C1" s="119" t="s">
        <v>568</v>
      </c>
      <c r="D1" s="119" t="s">
        <v>567</v>
      </c>
      <c r="E1" s="119" t="s">
        <v>2</v>
      </c>
      <c r="F1" s="124" t="s">
        <v>569</v>
      </c>
    </row>
    <row r="2" spans="1:10" ht="21" customHeight="1" x14ac:dyDescent="0.25">
      <c r="A2" s="101">
        <v>1</v>
      </c>
      <c r="B2" s="101" t="s">
        <v>573</v>
      </c>
      <c r="C2" s="101" t="s">
        <v>574</v>
      </c>
      <c r="D2" s="101" t="s">
        <v>575</v>
      </c>
      <c r="E2" s="101">
        <v>124000</v>
      </c>
      <c r="F2" s="122" t="s">
        <v>678</v>
      </c>
    </row>
    <row r="3" spans="1:10" ht="21" customHeight="1" x14ac:dyDescent="0.25">
      <c r="A3" s="101">
        <v>2</v>
      </c>
      <c r="B3" s="101" t="s">
        <v>573</v>
      </c>
      <c r="C3" s="101" t="s">
        <v>576</v>
      </c>
      <c r="D3" s="101" t="s">
        <v>577</v>
      </c>
      <c r="E3" s="101">
        <v>97000</v>
      </c>
      <c r="F3" s="122" t="s">
        <v>656</v>
      </c>
      <c r="I3" s="121"/>
    </row>
    <row r="4" spans="1:10" ht="21" customHeight="1" x14ac:dyDescent="0.25">
      <c r="A4" s="101">
        <v>3</v>
      </c>
      <c r="B4" s="101" t="s">
        <v>581</v>
      </c>
      <c r="C4" s="101" t="s">
        <v>582</v>
      </c>
      <c r="D4" s="101" t="s">
        <v>575</v>
      </c>
      <c r="E4" s="101">
        <v>35500</v>
      </c>
      <c r="F4" s="122" t="s">
        <v>678</v>
      </c>
    </row>
    <row r="5" spans="1:10" ht="21" customHeight="1" x14ac:dyDescent="0.25">
      <c r="A5" s="101">
        <v>4</v>
      </c>
      <c r="B5" s="101" t="s">
        <v>581</v>
      </c>
      <c r="C5" s="101" t="s">
        <v>583</v>
      </c>
      <c r="D5" s="101" t="s">
        <v>575</v>
      </c>
      <c r="E5" s="101">
        <v>145000</v>
      </c>
      <c r="F5" s="122" t="s">
        <v>678</v>
      </c>
    </row>
    <row r="6" spans="1:10" ht="21" customHeight="1" x14ac:dyDescent="0.25">
      <c r="A6" s="101">
        <v>5</v>
      </c>
      <c r="B6" s="101" t="s">
        <v>581</v>
      </c>
      <c r="C6" s="106" t="s">
        <v>584</v>
      </c>
      <c r="D6" s="106" t="s">
        <v>585</v>
      </c>
      <c r="E6" s="106">
        <v>80500</v>
      </c>
      <c r="F6" s="125" t="s">
        <v>586</v>
      </c>
      <c r="I6" s="121"/>
      <c r="J6" s="121"/>
    </row>
    <row r="7" spans="1:10" ht="21" customHeight="1" x14ac:dyDescent="0.25">
      <c r="A7" s="101">
        <v>6</v>
      </c>
      <c r="B7" s="101" t="s">
        <v>588</v>
      </c>
      <c r="C7" s="101" t="s">
        <v>589</v>
      </c>
      <c r="D7" s="101" t="s">
        <v>590</v>
      </c>
      <c r="E7" s="101">
        <v>60000</v>
      </c>
      <c r="F7" s="122" t="s">
        <v>587</v>
      </c>
    </row>
    <row r="8" spans="1:10" ht="21" customHeight="1" x14ac:dyDescent="0.25">
      <c r="A8" s="101">
        <v>7</v>
      </c>
      <c r="B8" s="101" t="s">
        <v>591</v>
      </c>
      <c r="C8" s="101" t="s">
        <v>592</v>
      </c>
      <c r="D8" s="101" t="s">
        <v>575</v>
      </c>
      <c r="E8" s="101">
        <v>312000</v>
      </c>
      <c r="F8" s="122" t="s">
        <v>678</v>
      </c>
    </row>
    <row r="9" spans="1:10" ht="21" customHeight="1" x14ac:dyDescent="0.25">
      <c r="A9" s="101">
        <v>8</v>
      </c>
      <c r="B9" s="123" t="s">
        <v>591</v>
      </c>
      <c r="C9" s="123" t="s">
        <v>593</v>
      </c>
      <c r="D9" s="123" t="s">
        <v>585</v>
      </c>
      <c r="E9" s="123">
        <v>158000</v>
      </c>
      <c r="F9" s="122" t="s">
        <v>717</v>
      </c>
    </row>
    <row r="10" spans="1:10" ht="21" customHeight="1" x14ac:dyDescent="0.25">
      <c r="A10" s="101">
        <v>9</v>
      </c>
      <c r="B10" s="101" t="s">
        <v>591</v>
      </c>
      <c r="C10" s="101" t="s">
        <v>594</v>
      </c>
      <c r="D10" s="101" t="s">
        <v>595</v>
      </c>
      <c r="E10" s="101">
        <v>28500</v>
      </c>
      <c r="F10" s="122" t="s">
        <v>656</v>
      </c>
    </row>
    <row r="11" spans="1:10" ht="21" customHeight="1" x14ac:dyDescent="0.25">
      <c r="A11" s="101">
        <v>10</v>
      </c>
      <c r="B11" s="101" t="s">
        <v>591</v>
      </c>
      <c r="C11" s="101" t="s">
        <v>154</v>
      </c>
      <c r="D11" s="101" t="s">
        <v>595</v>
      </c>
      <c r="E11" s="101">
        <v>5000</v>
      </c>
      <c r="F11" s="122"/>
    </row>
    <row r="12" spans="1:10" ht="21" customHeight="1" x14ac:dyDescent="0.25">
      <c r="A12" s="101">
        <v>11</v>
      </c>
      <c r="B12" s="123" t="s">
        <v>599</v>
      </c>
      <c r="C12" s="123" t="s">
        <v>600</v>
      </c>
      <c r="D12" s="123" t="s">
        <v>585</v>
      </c>
      <c r="E12" s="123">
        <v>150000</v>
      </c>
      <c r="F12" s="122" t="s">
        <v>612</v>
      </c>
      <c r="H12" s="121"/>
      <c r="I12" s="121"/>
      <c r="J12" s="121"/>
    </row>
    <row r="13" spans="1:10" ht="21" customHeight="1" x14ac:dyDescent="0.25">
      <c r="A13" s="101">
        <v>12</v>
      </c>
      <c r="B13" s="101" t="s">
        <v>601</v>
      </c>
      <c r="C13" s="101" t="s">
        <v>602</v>
      </c>
      <c r="D13" s="101" t="s">
        <v>595</v>
      </c>
      <c r="E13" s="101">
        <v>84500</v>
      </c>
      <c r="F13" s="122"/>
    </row>
    <row r="14" spans="1:10" ht="21" customHeight="1" x14ac:dyDescent="0.25">
      <c r="A14" s="101">
        <v>13</v>
      </c>
      <c r="B14" s="101" t="s">
        <v>597</v>
      </c>
      <c r="C14" s="101" t="s">
        <v>603</v>
      </c>
      <c r="D14" s="101" t="s">
        <v>595</v>
      </c>
      <c r="E14" s="101">
        <v>78000</v>
      </c>
      <c r="F14" s="122"/>
      <c r="I14" s="121"/>
    </row>
    <row r="15" spans="1:10" ht="21" customHeight="1" x14ac:dyDescent="0.25">
      <c r="A15" s="101">
        <v>14</v>
      </c>
      <c r="B15" s="101" t="s">
        <v>604</v>
      </c>
      <c r="C15" s="101" t="s">
        <v>605</v>
      </c>
      <c r="D15" s="101" t="s">
        <v>595</v>
      </c>
      <c r="E15" s="101">
        <v>73000</v>
      </c>
      <c r="F15" s="122" t="s">
        <v>622</v>
      </c>
    </row>
    <row r="16" spans="1:10" ht="21" customHeight="1" x14ac:dyDescent="0.25">
      <c r="A16" s="101">
        <v>15</v>
      </c>
      <c r="B16" s="101" t="s">
        <v>604</v>
      </c>
      <c r="C16" s="101" t="s">
        <v>606</v>
      </c>
      <c r="D16" s="101" t="s">
        <v>590</v>
      </c>
      <c r="E16" s="101">
        <v>62000</v>
      </c>
      <c r="F16" s="122" t="s">
        <v>616</v>
      </c>
    </row>
    <row r="17" spans="1:9" ht="21" customHeight="1" x14ac:dyDescent="0.25">
      <c r="A17" s="101">
        <v>16</v>
      </c>
      <c r="B17" s="101" t="s">
        <v>604</v>
      </c>
      <c r="C17" s="101" t="s">
        <v>607</v>
      </c>
      <c r="D17" s="101" t="s">
        <v>590</v>
      </c>
      <c r="E17" s="101">
        <v>25000</v>
      </c>
      <c r="F17" s="122" t="s">
        <v>616</v>
      </c>
      <c r="I17" s="121"/>
    </row>
    <row r="18" spans="1:9" ht="21" customHeight="1" x14ac:dyDescent="0.25">
      <c r="A18" s="101">
        <v>17</v>
      </c>
      <c r="B18" s="101" t="s">
        <v>604</v>
      </c>
      <c r="C18" s="101" t="s">
        <v>608</v>
      </c>
      <c r="D18" s="101" t="s">
        <v>505</v>
      </c>
      <c r="E18" s="101">
        <v>95000</v>
      </c>
      <c r="F18" s="122" t="s">
        <v>656</v>
      </c>
    </row>
    <row r="19" spans="1:9" ht="21" customHeight="1" x14ac:dyDescent="0.25">
      <c r="A19" s="101">
        <v>18</v>
      </c>
      <c r="B19" s="101" t="s">
        <v>604</v>
      </c>
      <c r="C19" s="101" t="s">
        <v>609</v>
      </c>
      <c r="D19" s="101" t="s">
        <v>595</v>
      </c>
      <c r="E19" s="101">
        <v>63500</v>
      </c>
      <c r="F19" s="122"/>
    </row>
    <row r="20" spans="1:9" ht="21" customHeight="1" x14ac:dyDescent="0.25">
      <c r="A20" s="101">
        <v>19</v>
      </c>
      <c r="B20" s="101" t="s">
        <v>610</v>
      </c>
      <c r="C20" s="101" t="s">
        <v>611</v>
      </c>
      <c r="D20" s="101" t="s">
        <v>575</v>
      </c>
      <c r="E20" s="101">
        <v>71000</v>
      </c>
      <c r="F20" s="122" t="s">
        <v>678</v>
      </c>
    </row>
    <row r="21" spans="1:9" ht="21" customHeight="1" x14ac:dyDescent="0.25">
      <c r="A21" s="101">
        <v>20</v>
      </c>
      <c r="B21" s="101" t="s">
        <v>610</v>
      </c>
      <c r="C21" s="101" t="s">
        <v>613</v>
      </c>
      <c r="D21" s="101" t="s">
        <v>575</v>
      </c>
      <c r="E21" s="101">
        <v>217000</v>
      </c>
      <c r="F21" s="122" t="s">
        <v>678</v>
      </c>
    </row>
    <row r="22" spans="1:9" ht="21" customHeight="1" x14ac:dyDescent="0.25">
      <c r="A22" s="101">
        <v>21</v>
      </c>
      <c r="B22" s="101" t="s">
        <v>610</v>
      </c>
      <c r="C22" s="101" t="s">
        <v>592</v>
      </c>
      <c r="D22" s="101" t="s">
        <v>575</v>
      </c>
      <c r="E22" s="101">
        <v>40000</v>
      </c>
      <c r="F22" s="122" t="s">
        <v>678</v>
      </c>
    </row>
    <row r="23" spans="1:9" ht="21" customHeight="1" x14ac:dyDescent="0.25">
      <c r="A23" s="101">
        <v>22</v>
      </c>
      <c r="B23" s="101" t="s">
        <v>610</v>
      </c>
      <c r="C23" s="101" t="s">
        <v>638</v>
      </c>
      <c r="D23" s="101" t="s">
        <v>595</v>
      </c>
      <c r="E23" s="101">
        <v>33500</v>
      </c>
      <c r="F23" s="122" t="s">
        <v>702</v>
      </c>
    </row>
    <row r="24" spans="1:9" ht="21" customHeight="1" x14ac:dyDescent="0.25">
      <c r="A24" s="101">
        <v>23</v>
      </c>
      <c r="B24" s="101" t="s">
        <v>614</v>
      </c>
      <c r="C24" s="101" t="s">
        <v>615</v>
      </c>
      <c r="D24" s="101" t="s">
        <v>595</v>
      </c>
      <c r="E24" s="101">
        <v>88000</v>
      </c>
      <c r="F24" s="122"/>
    </row>
    <row r="25" spans="1:9" ht="21" customHeight="1" x14ac:dyDescent="0.25">
      <c r="A25" s="101">
        <v>24</v>
      </c>
      <c r="B25" s="101" t="s">
        <v>617</v>
      </c>
      <c r="C25" s="101" t="s">
        <v>618</v>
      </c>
      <c r="D25" s="101" t="s">
        <v>505</v>
      </c>
      <c r="E25" s="101">
        <v>44000</v>
      </c>
      <c r="F25" s="122" t="s">
        <v>656</v>
      </c>
    </row>
    <row r="26" spans="1:9" ht="21" customHeight="1" x14ac:dyDescent="0.25">
      <c r="A26" s="101">
        <v>25</v>
      </c>
      <c r="B26" s="101" t="s">
        <v>619</v>
      </c>
      <c r="C26" s="101" t="s">
        <v>620</v>
      </c>
      <c r="D26" s="101" t="s">
        <v>585</v>
      </c>
      <c r="E26" s="101">
        <v>72000</v>
      </c>
      <c r="F26" s="122"/>
    </row>
    <row r="27" spans="1:9" ht="21" customHeight="1" x14ac:dyDescent="0.25">
      <c r="A27" s="101">
        <v>26</v>
      </c>
      <c r="B27" s="101" t="s">
        <v>619</v>
      </c>
      <c r="C27" s="101" t="s">
        <v>621</v>
      </c>
      <c r="D27" s="101" t="s">
        <v>585</v>
      </c>
      <c r="E27" s="101">
        <v>26000</v>
      </c>
      <c r="F27" s="122"/>
    </row>
    <row r="28" spans="1:9" ht="21" customHeight="1" x14ac:dyDescent="0.25">
      <c r="A28" s="101">
        <v>27</v>
      </c>
      <c r="B28" s="101" t="s">
        <v>619</v>
      </c>
      <c r="C28" s="101" t="s">
        <v>518</v>
      </c>
      <c r="D28" s="101" t="s">
        <v>147</v>
      </c>
      <c r="E28" s="101">
        <v>3500</v>
      </c>
      <c r="F28" s="122" t="s">
        <v>663</v>
      </c>
    </row>
    <row r="29" spans="1:9" ht="21" customHeight="1" x14ac:dyDescent="0.25">
      <c r="A29" s="101">
        <v>28</v>
      </c>
      <c r="B29" s="101" t="s">
        <v>623</v>
      </c>
      <c r="C29" s="101" t="s">
        <v>624</v>
      </c>
      <c r="D29" s="101" t="s">
        <v>585</v>
      </c>
      <c r="E29" s="101">
        <v>236000</v>
      </c>
      <c r="F29" s="122"/>
    </row>
    <row r="30" spans="1:9" ht="21" customHeight="1" x14ac:dyDescent="0.25">
      <c r="A30" s="101">
        <v>29</v>
      </c>
      <c r="B30" s="101" t="s">
        <v>623</v>
      </c>
      <c r="C30" s="101" t="s">
        <v>625</v>
      </c>
      <c r="D30" s="101" t="s">
        <v>585</v>
      </c>
      <c r="E30" s="101">
        <v>11000</v>
      </c>
      <c r="F30" s="122" t="s">
        <v>636</v>
      </c>
    </row>
    <row r="31" spans="1:9" ht="21" customHeight="1" x14ac:dyDescent="0.25">
      <c r="A31" s="101">
        <v>30</v>
      </c>
      <c r="B31" s="101" t="s">
        <v>623</v>
      </c>
      <c r="C31" s="101" t="s">
        <v>626</v>
      </c>
      <c r="D31" s="101" t="s">
        <v>590</v>
      </c>
      <c r="E31" s="101">
        <v>210000</v>
      </c>
      <c r="F31" s="122" t="s">
        <v>639</v>
      </c>
    </row>
    <row r="32" spans="1:9" ht="21" customHeight="1" x14ac:dyDescent="0.25">
      <c r="A32" s="101">
        <v>31</v>
      </c>
      <c r="B32" s="101" t="s">
        <v>623</v>
      </c>
      <c r="C32" s="101" t="s">
        <v>133</v>
      </c>
      <c r="D32" s="101" t="s">
        <v>575</v>
      </c>
      <c r="E32" s="101">
        <v>90000</v>
      </c>
      <c r="F32" s="122" t="s">
        <v>678</v>
      </c>
    </row>
    <row r="33" spans="1:11" ht="21" customHeight="1" x14ac:dyDescent="0.25">
      <c r="A33" s="101">
        <v>32</v>
      </c>
      <c r="B33" s="101" t="s">
        <v>623</v>
      </c>
      <c r="C33" s="101" t="s">
        <v>627</v>
      </c>
      <c r="D33" s="101" t="s">
        <v>595</v>
      </c>
      <c r="E33" s="101">
        <v>38000</v>
      </c>
      <c r="F33" s="122" t="s">
        <v>636</v>
      </c>
    </row>
    <row r="34" spans="1:11" ht="21" customHeight="1" x14ac:dyDescent="0.25">
      <c r="A34" s="101">
        <v>33</v>
      </c>
      <c r="B34" s="101" t="s">
        <v>628</v>
      </c>
      <c r="C34" s="101" t="s">
        <v>629</v>
      </c>
      <c r="D34" s="101" t="s">
        <v>595</v>
      </c>
      <c r="E34" s="101">
        <v>40000</v>
      </c>
      <c r="F34" s="122"/>
    </row>
    <row r="35" spans="1:11" ht="21" customHeight="1" x14ac:dyDescent="0.25">
      <c r="A35" s="101">
        <v>34</v>
      </c>
      <c r="B35" s="101" t="s">
        <v>628</v>
      </c>
      <c r="C35" s="101" t="s">
        <v>630</v>
      </c>
      <c r="D35" s="101" t="s">
        <v>595</v>
      </c>
      <c r="E35" s="101">
        <v>19000</v>
      </c>
      <c r="F35" s="122"/>
    </row>
    <row r="36" spans="1:11" ht="21" customHeight="1" x14ac:dyDescent="0.25">
      <c r="A36" s="101">
        <v>35</v>
      </c>
      <c r="B36" s="101" t="s">
        <v>628</v>
      </c>
      <c r="C36" s="101" t="s">
        <v>631</v>
      </c>
      <c r="D36" s="101" t="s">
        <v>585</v>
      </c>
      <c r="E36" s="101">
        <v>6000</v>
      </c>
      <c r="F36" s="122" t="s">
        <v>636</v>
      </c>
    </row>
    <row r="37" spans="1:11" ht="21" customHeight="1" x14ac:dyDescent="0.25">
      <c r="A37" s="101">
        <v>36</v>
      </c>
      <c r="B37" s="101" t="s">
        <v>632</v>
      </c>
      <c r="C37" s="101" t="s">
        <v>633</v>
      </c>
      <c r="D37" s="101" t="s">
        <v>595</v>
      </c>
      <c r="E37" s="101">
        <v>42000</v>
      </c>
      <c r="F37" s="122" t="s">
        <v>637</v>
      </c>
      <c r="K37" s="121"/>
    </row>
    <row r="38" spans="1:11" ht="21" customHeight="1" x14ac:dyDescent="0.25">
      <c r="A38" s="101">
        <v>37</v>
      </c>
      <c r="B38" s="101" t="s">
        <v>632</v>
      </c>
      <c r="C38" s="101" t="s">
        <v>634</v>
      </c>
      <c r="D38" s="101" t="s">
        <v>590</v>
      </c>
      <c r="E38" s="101">
        <v>173000</v>
      </c>
      <c r="F38" s="122" t="s">
        <v>639</v>
      </c>
    </row>
    <row r="39" spans="1:11" ht="21" customHeight="1" x14ac:dyDescent="0.25">
      <c r="A39" s="101">
        <v>38</v>
      </c>
      <c r="B39" s="101" t="s">
        <v>635</v>
      </c>
      <c r="C39" s="101" t="s">
        <v>626</v>
      </c>
      <c r="D39" s="101" t="s">
        <v>590</v>
      </c>
      <c r="E39" s="101">
        <v>110000</v>
      </c>
      <c r="F39" s="122" t="s">
        <v>639</v>
      </c>
    </row>
    <row r="40" spans="1:11" ht="21" customHeight="1" x14ac:dyDescent="0.25">
      <c r="A40" s="101">
        <v>39</v>
      </c>
      <c r="B40" s="101" t="s">
        <v>635</v>
      </c>
      <c r="C40" s="101" t="s">
        <v>631</v>
      </c>
      <c r="D40" s="101" t="s">
        <v>585</v>
      </c>
      <c r="E40" s="101">
        <v>150000</v>
      </c>
      <c r="F40" s="122"/>
    </row>
    <row r="41" spans="1:11" ht="21" customHeight="1" x14ac:dyDescent="0.25">
      <c r="A41" s="101">
        <v>40</v>
      </c>
      <c r="B41" s="101" t="s">
        <v>640</v>
      </c>
      <c r="C41" s="101" t="s">
        <v>641</v>
      </c>
      <c r="D41" s="101" t="s">
        <v>590</v>
      </c>
      <c r="E41" s="101">
        <v>106000</v>
      </c>
      <c r="F41" s="122" t="s">
        <v>653</v>
      </c>
    </row>
    <row r="42" spans="1:11" ht="21" customHeight="1" x14ac:dyDescent="0.25">
      <c r="A42" s="101">
        <v>41</v>
      </c>
      <c r="B42" s="101" t="s">
        <v>643</v>
      </c>
      <c r="C42" s="101" t="s">
        <v>642</v>
      </c>
      <c r="D42" s="101" t="s">
        <v>595</v>
      </c>
      <c r="E42" s="101">
        <v>205500</v>
      </c>
      <c r="F42" s="122" t="s">
        <v>655</v>
      </c>
    </row>
    <row r="43" spans="1:11" ht="21" customHeight="1" x14ac:dyDescent="0.25">
      <c r="A43" s="101">
        <v>42</v>
      </c>
      <c r="B43" s="101" t="s">
        <v>644</v>
      </c>
      <c r="C43" s="101" t="s">
        <v>645</v>
      </c>
      <c r="D43" s="101" t="s">
        <v>595</v>
      </c>
      <c r="E43" s="101">
        <v>10000</v>
      </c>
      <c r="F43" s="122" t="s">
        <v>653</v>
      </c>
    </row>
    <row r="44" spans="1:11" ht="21" customHeight="1" x14ac:dyDescent="0.25">
      <c r="A44" s="101">
        <v>43</v>
      </c>
      <c r="B44" s="101" t="s">
        <v>644</v>
      </c>
      <c r="C44" s="101" t="s">
        <v>541</v>
      </c>
      <c r="D44" s="101" t="s">
        <v>585</v>
      </c>
      <c r="E44" s="101">
        <v>87000</v>
      </c>
      <c r="F44" s="122"/>
    </row>
    <row r="45" spans="1:11" ht="21" customHeight="1" x14ac:dyDescent="0.25">
      <c r="A45" s="101">
        <v>44</v>
      </c>
      <c r="B45" s="101" t="s">
        <v>647</v>
      </c>
      <c r="C45" s="101" t="s">
        <v>646</v>
      </c>
      <c r="D45" s="101" t="s">
        <v>595</v>
      </c>
      <c r="E45" s="101">
        <v>45000</v>
      </c>
      <c r="F45" s="122"/>
      <c r="H45" s="121"/>
    </row>
    <row r="46" spans="1:11" ht="21" customHeight="1" x14ac:dyDescent="0.25">
      <c r="A46" s="101">
        <v>45</v>
      </c>
      <c r="B46" s="101" t="s">
        <v>648</v>
      </c>
      <c r="C46" s="101" t="s">
        <v>649</v>
      </c>
      <c r="D46" s="101" t="s">
        <v>590</v>
      </c>
      <c r="E46" s="101">
        <v>196000</v>
      </c>
      <c r="F46" s="122" t="s">
        <v>653</v>
      </c>
    </row>
    <row r="47" spans="1:11" ht="21" customHeight="1" x14ac:dyDescent="0.25">
      <c r="A47" s="101">
        <v>46</v>
      </c>
      <c r="B47" s="101" t="s">
        <v>648</v>
      </c>
      <c r="C47" s="101" t="s">
        <v>650</v>
      </c>
      <c r="D47" s="101" t="s">
        <v>590</v>
      </c>
      <c r="E47" s="101">
        <v>35000</v>
      </c>
      <c r="F47" s="122" t="s">
        <v>653</v>
      </c>
    </row>
    <row r="48" spans="1:11" ht="21" customHeight="1" x14ac:dyDescent="0.25">
      <c r="A48" s="101">
        <v>47</v>
      </c>
      <c r="B48" s="101" t="s">
        <v>648</v>
      </c>
      <c r="C48" s="101" t="s">
        <v>651</v>
      </c>
      <c r="D48" s="101" t="s">
        <v>590</v>
      </c>
      <c r="E48" s="101">
        <v>41000</v>
      </c>
      <c r="F48" s="122" t="s">
        <v>653</v>
      </c>
    </row>
    <row r="49" spans="1:7" ht="21" customHeight="1" x14ac:dyDescent="0.25">
      <c r="A49" s="101">
        <v>48</v>
      </c>
      <c r="B49" s="101" t="s">
        <v>648</v>
      </c>
      <c r="C49" s="101" t="s">
        <v>652</v>
      </c>
      <c r="D49" s="101" t="s">
        <v>590</v>
      </c>
      <c r="E49" s="101">
        <v>231000</v>
      </c>
      <c r="F49" s="122" t="s">
        <v>653</v>
      </c>
    </row>
    <row r="50" spans="1:7" ht="21" customHeight="1" x14ac:dyDescent="0.25">
      <c r="A50" s="101">
        <v>49</v>
      </c>
      <c r="B50" s="101" t="s">
        <v>648</v>
      </c>
      <c r="C50" s="101" t="s">
        <v>609</v>
      </c>
      <c r="D50" s="101" t="s">
        <v>595</v>
      </c>
      <c r="E50" s="101">
        <v>14000</v>
      </c>
      <c r="F50" s="122"/>
    </row>
    <row r="51" spans="1:7" ht="21" customHeight="1" x14ac:dyDescent="0.25">
      <c r="A51" s="101">
        <v>50</v>
      </c>
      <c r="B51" s="101" t="s">
        <v>654</v>
      </c>
      <c r="C51" s="101" t="s">
        <v>631</v>
      </c>
      <c r="D51" s="101" t="s">
        <v>585</v>
      </c>
      <c r="E51" s="101">
        <v>73500</v>
      </c>
      <c r="F51" s="122"/>
    </row>
    <row r="52" spans="1:7" ht="21" customHeight="1" x14ac:dyDescent="0.25">
      <c r="A52" s="101">
        <v>51</v>
      </c>
      <c r="B52" s="101" t="s">
        <v>660</v>
      </c>
      <c r="C52" s="101" t="s">
        <v>661</v>
      </c>
      <c r="D52" s="101" t="s">
        <v>590</v>
      </c>
      <c r="E52" s="101">
        <v>150000</v>
      </c>
      <c r="F52" s="122" t="s">
        <v>668</v>
      </c>
    </row>
    <row r="53" spans="1:7" ht="21" customHeight="1" x14ac:dyDescent="0.25">
      <c r="A53" s="101">
        <v>52</v>
      </c>
      <c r="B53" s="101" t="s">
        <v>660</v>
      </c>
      <c r="C53" s="101" t="s">
        <v>662</v>
      </c>
      <c r="D53" s="101" t="s">
        <v>147</v>
      </c>
      <c r="E53" s="101">
        <v>68000</v>
      </c>
      <c r="F53" s="122" t="s">
        <v>663</v>
      </c>
    </row>
    <row r="54" spans="1:7" ht="21" customHeight="1" x14ac:dyDescent="0.25">
      <c r="A54" s="101">
        <v>51</v>
      </c>
      <c r="B54" s="101" t="s">
        <v>664</v>
      </c>
      <c r="C54" s="101" t="s">
        <v>665</v>
      </c>
      <c r="D54" s="101" t="s">
        <v>595</v>
      </c>
      <c r="E54" s="101">
        <v>942000</v>
      </c>
      <c r="F54" s="122" t="s">
        <v>705</v>
      </c>
      <c r="G54" s="126" t="s">
        <v>706</v>
      </c>
    </row>
    <row r="55" spans="1:7" ht="21" customHeight="1" x14ac:dyDescent="0.25">
      <c r="A55" s="101">
        <v>51</v>
      </c>
      <c r="B55" s="101" t="s">
        <v>666</v>
      </c>
      <c r="C55" s="101" t="s">
        <v>667</v>
      </c>
      <c r="D55" s="101" t="s">
        <v>147</v>
      </c>
      <c r="E55" s="101">
        <v>3000</v>
      </c>
      <c r="F55" s="122"/>
    </row>
    <row r="56" spans="1:7" ht="21" customHeight="1" x14ac:dyDescent="0.25">
      <c r="A56" s="101">
        <v>51</v>
      </c>
      <c r="B56" s="101" t="s">
        <v>666</v>
      </c>
      <c r="C56" s="101" t="s">
        <v>626</v>
      </c>
      <c r="D56" s="101" t="s">
        <v>590</v>
      </c>
      <c r="E56" s="101">
        <v>40000</v>
      </c>
      <c r="F56" s="122" t="s">
        <v>711</v>
      </c>
    </row>
    <row r="57" spans="1:7" ht="21" customHeight="1" x14ac:dyDescent="0.25">
      <c r="A57" s="101"/>
      <c r="B57" s="101"/>
      <c r="C57" s="101"/>
      <c r="D57" s="101"/>
      <c r="E57" s="101"/>
      <c r="F57" s="122"/>
    </row>
    <row r="58" spans="1:7" ht="21" customHeight="1" x14ac:dyDescent="0.25">
      <c r="A58" s="101"/>
      <c r="B58" s="101"/>
      <c r="C58" s="101"/>
      <c r="D58" s="101"/>
      <c r="E58" s="101"/>
      <c r="F58" s="122"/>
    </row>
    <row r="59" spans="1:7" ht="21" customHeight="1" x14ac:dyDescent="0.25">
      <c r="A59" s="101"/>
      <c r="B59" s="101"/>
      <c r="C59" s="101"/>
      <c r="D59" s="101"/>
      <c r="E59" s="101"/>
      <c r="F59" s="122"/>
    </row>
    <row r="60" spans="1:7" ht="21" customHeight="1" x14ac:dyDescent="0.25">
      <c r="A60" s="101"/>
      <c r="B60" s="101"/>
      <c r="C60" s="101"/>
      <c r="D60" s="101"/>
      <c r="E60" s="101"/>
      <c r="F60" s="122"/>
    </row>
    <row r="61" spans="1:7" ht="21" customHeight="1" x14ac:dyDescent="0.25">
      <c r="A61" s="101"/>
      <c r="B61" s="101"/>
      <c r="C61" s="101"/>
      <c r="D61" s="101"/>
      <c r="E61" s="101"/>
      <c r="F61" s="122"/>
    </row>
    <row r="62" spans="1:7" ht="21" customHeight="1" x14ac:dyDescent="0.25">
      <c r="A62" s="101"/>
      <c r="B62" s="101"/>
      <c r="C62" s="101"/>
      <c r="D62" s="101"/>
      <c r="E62" s="101"/>
      <c r="F62" s="122"/>
    </row>
    <row r="63" spans="1:7" ht="21" customHeight="1" x14ac:dyDescent="0.25">
      <c r="A63" s="101"/>
      <c r="B63" s="101"/>
      <c r="C63" s="101"/>
      <c r="D63" s="101"/>
      <c r="E63" s="101"/>
      <c r="F63" s="122"/>
    </row>
    <row r="64" spans="1:7" ht="21" customHeight="1" x14ac:dyDescent="0.25">
      <c r="A64" s="101"/>
      <c r="B64" s="101"/>
      <c r="C64" s="101"/>
      <c r="D64" s="101"/>
      <c r="E64" s="101"/>
      <c r="F64" s="122"/>
    </row>
    <row r="65" spans="1:6" ht="21" customHeight="1" x14ac:dyDescent="0.25">
      <c r="A65" s="101"/>
      <c r="B65" s="101"/>
      <c r="C65" s="101"/>
      <c r="D65" s="101"/>
      <c r="E65" s="101"/>
      <c r="F65" s="122"/>
    </row>
    <row r="66" spans="1:6" ht="21" customHeight="1" x14ac:dyDescent="0.25">
      <c r="A66" s="101"/>
      <c r="B66" s="101"/>
      <c r="C66" s="101"/>
      <c r="D66" s="101"/>
      <c r="E66" s="101"/>
      <c r="F66" s="122"/>
    </row>
    <row r="67" spans="1:6" ht="21" customHeight="1" x14ac:dyDescent="0.25">
      <c r="A67" s="101"/>
      <c r="B67" s="101"/>
      <c r="C67" s="101"/>
      <c r="D67" s="101"/>
      <c r="E67" s="101"/>
      <c r="F67" s="122"/>
    </row>
    <row r="68" spans="1:6" ht="21" customHeight="1" x14ac:dyDescent="0.25">
      <c r="A68" s="101"/>
      <c r="B68" s="2"/>
      <c r="C68" s="2"/>
      <c r="D68" s="12"/>
      <c r="E68" s="12"/>
      <c r="F68" s="122"/>
    </row>
    <row r="69" spans="1:6" ht="21" customHeight="1" x14ac:dyDescent="0.25">
      <c r="A69" s="6"/>
      <c r="B69" s="2"/>
      <c r="C69" s="2"/>
      <c r="D69" s="12"/>
      <c r="E69" s="12"/>
      <c r="F69" s="122"/>
    </row>
    <row r="70" spans="1:6" ht="21" customHeight="1" x14ac:dyDescent="0.25">
      <c r="A70" s="101"/>
      <c r="B70" s="2"/>
      <c r="C70" s="2"/>
      <c r="D70" s="12"/>
      <c r="E70" s="12"/>
      <c r="F70" s="122"/>
    </row>
    <row r="71" spans="1:6" ht="21" customHeight="1" x14ac:dyDescent="0.25">
      <c r="A71" s="101"/>
      <c r="B71" s="101"/>
      <c r="C71" s="101"/>
      <c r="D71" s="101"/>
      <c r="E71" s="101"/>
      <c r="F71" s="122"/>
    </row>
    <row r="72" spans="1:6" ht="21" customHeight="1" x14ac:dyDescent="0.25">
      <c r="A72" s="101"/>
      <c r="B72" s="101"/>
      <c r="C72" s="101"/>
      <c r="D72" s="101"/>
      <c r="E72" s="101"/>
      <c r="F72" s="122"/>
    </row>
    <row r="73" spans="1:6" ht="21" customHeight="1" x14ac:dyDescent="0.25">
      <c r="A73" s="101"/>
      <c r="B73" s="101"/>
      <c r="C73" s="101"/>
      <c r="D73" s="101"/>
      <c r="E73" s="136"/>
      <c r="F73" s="122"/>
    </row>
    <row r="74" spans="1:6" ht="21" customHeight="1" x14ac:dyDescent="0.25">
      <c r="A74" s="101"/>
      <c r="B74" s="101"/>
      <c r="C74" s="101"/>
      <c r="D74" s="101"/>
      <c r="E74" s="101"/>
      <c r="F74" s="122"/>
    </row>
    <row r="75" spans="1:6" ht="21" customHeight="1" x14ac:dyDescent="0.25">
      <c r="A75" s="101"/>
      <c r="B75" s="101"/>
      <c r="C75" s="101"/>
      <c r="D75" s="101"/>
      <c r="E75" s="101"/>
      <c r="F75" s="122"/>
    </row>
    <row r="76" spans="1:6" ht="21" customHeight="1" x14ac:dyDescent="0.25">
      <c r="A76" s="101"/>
      <c r="B76" s="101"/>
      <c r="C76" s="101"/>
      <c r="D76" s="101"/>
      <c r="E76" s="101"/>
      <c r="F76" s="122"/>
    </row>
    <row r="77" spans="1:6" ht="21" customHeight="1" x14ac:dyDescent="0.25">
      <c r="A77" s="101"/>
      <c r="B77" s="101"/>
      <c r="C77" s="101"/>
      <c r="D77" s="101"/>
      <c r="E77" s="101"/>
      <c r="F77" s="122"/>
    </row>
    <row r="78" spans="1:6" ht="21" customHeight="1" x14ac:dyDescent="0.25">
      <c r="A78" s="101"/>
      <c r="B78" s="101"/>
      <c r="C78" s="101"/>
      <c r="D78" s="101"/>
      <c r="E78" s="101"/>
      <c r="F78" s="122"/>
    </row>
    <row r="79" spans="1:6" ht="21" customHeight="1" x14ac:dyDescent="0.25">
      <c r="A79" s="101"/>
      <c r="B79" s="101"/>
      <c r="C79" s="101"/>
      <c r="D79" s="101"/>
      <c r="E79" s="101"/>
      <c r="F79" s="122"/>
    </row>
    <row r="80" spans="1:6" ht="21" customHeight="1" x14ac:dyDescent="0.25">
      <c r="A80" s="101"/>
      <c r="B80" s="101"/>
      <c r="C80" s="101"/>
      <c r="D80" s="101"/>
      <c r="E80" s="101"/>
      <c r="F80" s="122"/>
    </row>
    <row r="81" spans="1:6" ht="21" customHeight="1" x14ac:dyDescent="0.25">
      <c r="A81" s="101"/>
      <c r="B81" s="101"/>
      <c r="C81" s="101"/>
      <c r="D81" s="101"/>
      <c r="E81" s="101"/>
      <c r="F81" s="122"/>
    </row>
    <row r="82" spans="1:6" ht="21" customHeight="1" x14ac:dyDescent="0.25">
      <c r="A82" s="101"/>
      <c r="B82" s="101"/>
      <c r="C82" s="101"/>
      <c r="D82" s="101"/>
      <c r="E82" s="101"/>
      <c r="F82" s="122"/>
    </row>
    <row r="83" spans="1:6" ht="21" customHeight="1" x14ac:dyDescent="0.25">
      <c r="A83" s="101"/>
      <c r="B83" s="101"/>
      <c r="C83" s="101"/>
      <c r="D83" s="101"/>
      <c r="E83" s="101"/>
      <c r="F83" s="122"/>
    </row>
    <row r="84" spans="1:6" ht="21" customHeight="1" x14ac:dyDescent="0.25">
      <c r="A84" s="101"/>
      <c r="B84" s="101"/>
      <c r="C84" s="101"/>
      <c r="D84" s="101"/>
      <c r="E84" s="101"/>
      <c r="F84" s="122"/>
    </row>
    <row r="85" spans="1:6" ht="21" customHeight="1" x14ac:dyDescent="0.25">
      <c r="A85" s="101"/>
      <c r="B85" s="101"/>
      <c r="C85" s="101"/>
      <c r="D85" s="101"/>
      <c r="E85" s="101"/>
      <c r="F85" s="122"/>
    </row>
    <row r="86" spans="1:6" ht="21" customHeight="1" x14ac:dyDescent="0.25">
      <c r="A86" s="101"/>
      <c r="B86" s="101"/>
      <c r="C86" s="101"/>
      <c r="D86" s="101"/>
      <c r="E86" s="101"/>
      <c r="F86" s="122"/>
    </row>
    <row r="87" spans="1:6" ht="21" customHeight="1" x14ac:dyDescent="0.25">
      <c r="A87" s="101"/>
      <c r="B87" s="101"/>
      <c r="C87" s="101"/>
      <c r="D87" s="101"/>
      <c r="E87" s="101"/>
      <c r="F87" s="122"/>
    </row>
    <row r="88" spans="1:6" ht="21" customHeight="1" x14ac:dyDescent="0.25">
      <c r="A88" s="101"/>
      <c r="B88" s="101"/>
      <c r="C88" s="101"/>
      <c r="D88" s="101"/>
      <c r="E88" s="101"/>
      <c r="F88" s="122"/>
    </row>
    <row r="89" spans="1:6" ht="21" customHeight="1" x14ac:dyDescent="0.25">
      <c r="A89" s="101"/>
      <c r="B89" s="101"/>
      <c r="C89" s="101"/>
      <c r="D89" s="101"/>
      <c r="E89" s="101"/>
      <c r="F89" s="122"/>
    </row>
    <row r="90" spans="1:6" ht="21" customHeight="1" x14ac:dyDescent="0.25">
      <c r="A90" s="101"/>
      <c r="B90" s="101"/>
      <c r="C90" s="101"/>
      <c r="D90" s="101"/>
      <c r="E90" s="101"/>
      <c r="F90" s="122"/>
    </row>
    <row r="91" spans="1:6" ht="21" customHeight="1" x14ac:dyDescent="0.25">
      <c r="A91" s="101"/>
      <c r="B91" s="101"/>
      <c r="C91" s="101"/>
      <c r="D91" s="101"/>
      <c r="E91" s="101"/>
      <c r="F91" s="122"/>
    </row>
    <row r="92" spans="1:6" ht="21" customHeight="1" x14ac:dyDescent="0.25">
      <c r="A92" s="101"/>
      <c r="B92" s="101"/>
      <c r="C92" s="101"/>
      <c r="D92" s="101"/>
      <c r="E92" s="101"/>
      <c r="F92" s="122"/>
    </row>
    <row r="93" spans="1:6" ht="21" customHeight="1" x14ac:dyDescent="0.25">
      <c r="A93" s="101"/>
      <c r="B93" s="101"/>
      <c r="C93" s="101"/>
      <c r="D93" s="101"/>
      <c r="E93" s="101"/>
      <c r="F93" s="122"/>
    </row>
    <row r="94" spans="1:6" ht="21" customHeight="1" x14ac:dyDescent="0.25">
      <c r="A94" s="101"/>
      <c r="B94" s="101"/>
      <c r="C94" s="101"/>
      <c r="D94" s="101"/>
      <c r="E94" s="101"/>
      <c r="F94" s="122"/>
    </row>
    <row r="95" spans="1:6" ht="21" customHeight="1" x14ac:dyDescent="0.25">
      <c r="A95" s="101"/>
      <c r="B95" s="101"/>
      <c r="C95" s="101"/>
      <c r="D95" s="101"/>
      <c r="E95" s="101"/>
      <c r="F95" s="122"/>
    </row>
    <row r="96" spans="1:6" ht="21" customHeight="1" x14ac:dyDescent="0.25">
      <c r="A96" s="101"/>
      <c r="B96" s="101"/>
      <c r="C96" s="101"/>
      <c r="D96" s="101"/>
      <c r="E96" s="101"/>
      <c r="F96" s="122"/>
    </row>
    <row r="97" spans="1:6" ht="21" customHeight="1" x14ac:dyDescent="0.25">
      <c r="A97" s="101"/>
      <c r="B97" s="101"/>
      <c r="C97" s="101"/>
      <c r="D97" s="101"/>
      <c r="E97" s="101"/>
      <c r="F97" s="122"/>
    </row>
    <row r="98" spans="1:6" ht="21" customHeight="1" x14ac:dyDescent="0.25">
      <c r="A98" s="101"/>
      <c r="B98" s="101"/>
      <c r="C98" s="101"/>
      <c r="D98" s="101"/>
      <c r="E98" s="101"/>
      <c r="F98" s="122"/>
    </row>
    <row r="99" spans="1:6" ht="21" customHeight="1" x14ac:dyDescent="0.25">
      <c r="A99" s="101"/>
      <c r="B99" s="101"/>
      <c r="C99" s="101"/>
      <c r="D99" s="101"/>
      <c r="E99" s="101"/>
      <c r="F99" s="122"/>
    </row>
    <row r="100" spans="1:6" ht="21" customHeight="1" x14ac:dyDescent="0.25">
      <c r="A100" s="101"/>
      <c r="B100" s="101"/>
      <c r="C100" s="101"/>
      <c r="D100" s="101"/>
      <c r="E100" s="101"/>
      <c r="F100" s="122"/>
    </row>
  </sheetData>
  <autoFilter ref="B1:F67"/>
  <pageMargins left="0.7" right="0.7" top="0.75" bottom="0.75" header="0.3" footer="0.3"/>
  <pageSetup paperSize="1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K100"/>
  <sheetViews>
    <sheetView workbookViewId="0">
      <pane ySplit="1" topLeftCell="A23" activePane="bottomLeft" state="frozen"/>
      <selection pane="bottomLeft" activeCell="H35" sqref="H35"/>
    </sheetView>
  </sheetViews>
  <sheetFormatPr defaultRowHeight="24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0.42578125" style="120" customWidth="1"/>
    <col min="5" max="5" width="16.42578125" style="120" customWidth="1"/>
    <col min="6" max="6" width="18.7109375" style="126" bestFit="1" customWidth="1"/>
    <col min="7" max="16384" width="9.140625" style="120"/>
  </cols>
  <sheetData>
    <row r="1" spans="1:10" s="135" customFormat="1" ht="28.5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4" customHeight="1" x14ac:dyDescent="0.25">
      <c r="A2" s="101">
        <v>1</v>
      </c>
      <c r="B2" s="101" t="s">
        <v>669</v>
      </c>
      <c r="C2" s="101" t="s">
        <v>670</v>
      </c>
      <c r="D2" s="101" t="s">
        <v>590</v>
      </c>
      <c r="E2" s="101">
        <v>297000</v>
      </c>
      <c r="F2" s="122" t="s">
        <v>681</v>
      </c>
    </row>
    <row r="3" spans="1:10" ht="24" customHeight="1" x14ac:dyDescent="0.25">
      <c r="A3" s="101">
        <v>2</v>
      </c>
      <c r="B3" s="101" t="s">
        <v>669</v>
      </c>
      <c r="C3" s="101" t="s">
        <v>671</v>
      </c>
      <c r="D3" s="101" t="s">
        <v>585</v>
      </c>
      <c r="E3" s="101">
        <v>42000</v>
      </c>
      <c r="F3" s="122"/>
      <c r="I3" s="121"/>
    </row>
    <row r="4" spans="1:10" ht="24" customHeight="1" x14ac:dyDescent="0.25">
      <c r="A4" s="101">
        <v>3</v>
      </c>
      <c r="B4" s="101" t="s">
        <v>673</v>
      </c>
      <c r="C4" s="101" t="s">
        <v>127</v>
      </c>
      <c r="D4" s="101" t="s">
        <v>595</v>
      </c>
      <c r="E4" s="101">
        <v>97500</v>
      </c>
      <c r="F4" s="122"/>
    </row>
    <row r="5" spans="1:10" ht="24" customHeight="1" x14ac:dyDescent="0.25">
      <c r="A5" s="101">
        <v>4</v>
      </c>
      <c r="B5" s="101" t="s">
        <v>673</v>
      </c>
      <c r="C5" s="101" t="s">
        <v>671</v>
      </c>
      <c r="D5" s="101" t="s">
        <v>585</v>
      </c>
      <c r="E5" s="101">
        <v>4500</v>
      </c>
      <c r="F5" s="122"/>
    </row>
    <row r="6" spans="1:10" ht="24" customHeight="1" x14ac:dyDescent="0.25">
      <c r="A6" s="101">
        <v>5</v>
      </c>
      <c r="B6" s="101" t="s">
        <v>673</v>
      </c>
      <c r="C6" s="106" t="s">
        <v>674</v>
      </c>
      <c r="D6" s="106" t="s">
        <v>575</v>
      </c>
      <c r="E6" s="106">
        <v>3000</v>
      </c>
      <c r="F6" s="125"/>
      <c r="I6" s="121"/>
      <c r="J6" s="121"/>
    </row>
    <row r="7" spans="1:10" ht="24" customHeight="1" x14ac:dyDescent="0.25">
      <c r="A7" s="101">
        <v>6</v>
      </c>
      <c r="B7" s="101" t="s">
        <v>673</v>
      </c>
      <c r="C7" s="101" t="s">
        <v>675</v>
      </c>
      <c r="D7" s="101" t="s">
        <v>505</v>
      </c>
      <c r="E7" s="101">
        <v>15000</v>
      </c>
      <c r="F7" s="122"/>
    </row>
    <row r="8" spans="1:10" ht="24" customHeight="1" x14ac:dyDescent="0.25">
      <c r="A8" s="101">
        <v>7</v>
      </c>
      <c r="B8" s="101" t="s">
        <v>673</v>
      </c>
      <c r="C8" s="101" t="s">
        <v>661</v>
      </c>
      <c r="D8" s="101" t="s">
        <v>590</v>
      </c>
      <c r="E8" s="101">
        <v>333500</v>
      </c>
      <c r="F8" s="122" t="s">
        <v>717</v>
      </c>
    </row>
    <row r="9" spans="1:10" ht="24" customHeight="1" x14ac:dyDescent="0.25">
      <c r="A9" s="101">
        <v>8</v>
      </c>
      <c r="B9" s="101" t="s">
        <v>673</v>
      </c>
      <c r="C9" s="123" t="s">
        <v>676</v>
      </c>
      <c r="D9" s="123" t="s">
        <v>677</v>
      </c>
      <c r="E9" s="123">
        <v>15500</v>
      </c>
      <c r="F9" s="122" t="s">
        <v>705</v>
      </c>
    </row>
    <row r="10" spans="1:10" ht="24" customHeight="1" x14ac:dyDescent="0.25">
      <c r="A10" s="101">
        <v>9</v>
      </c>
      <c r="B10" s="101" t="s">
        <v>682</v>
      </c>
      <c r="C10" s="101" t="s">
        <v>683</v>
      </c>
      <c r="D10" s="101" t="s">
        <v>677</v>
      </c>
      <c r="E10" s="101">
        <v>26000</v>
      </c>
      <c r="F10" s="122" t="s">
        <v>681</v>
      </c>
    </row>
    <row r="11" spans="1:10" ht="24" customHeight="1" x14ac:dyDescent="0.25">
      <c r="A11" s="101">
        <v>10</v>
      </c>
      <c r="B11" s="101" t="s">
        <v>682</v>
      </c>
      <c r="C11" s="101" t="s">
        <v>684</v>
      </c>
      <c r="D11" s="101" t="s">
        <v>677</v>
      </c>
      <c r="E11" s="101">
        <v>26000</v>
      </c>
      <c r="F11" s="122" t="s">
        <v>681</v>
      </c>
    </row>
    <row r="12" spans="1:10" ht="24" customHeight="1" x14ac:dyDescent="0.25">
      <c r="A12" s="101">
        <v>11</v>
      </c>
      <c r="B12" s="101" t="s">
        <v>682</v>
      </c>
      <c r="C12" s="123" t="s">
        <v>685</v>
      </c>
      <c r="D12" s="123" t="s">
        <v>677</v>
      </c>
      <c r="E12" s="123">
        <v>150000</v>
      </c>
      <c r="F12" s="122" t="s">
        <v>681</v>
      </c>
      <c r="H12" s="121"/>
      <c r="I12" s="121"/>
      <c r="J12" s="121"/>
    </row>
    <row r="13" spans="1:10" ht="24" customHeight="1" x14ac:dyDescent="0.25">
      <c r="A13" s="101">
        <v>12</v>
      </c>
      <c r="B13" s="101" t="s">
        <v>686</v>
      </c>
      <c r="C13" s="101" t="s">
        <v>670</v>
      </c>
      <c r="D13" s="101" t="s">
        <v>590</v>
      </c>
      <c r="E13" s="101">
        <v>18000</v>
      </c>
      <c r="F13" s="122" t="s">
        <v>681</v>
      </c>
    </row>
    <row r="14" spans="1:10" ht="24" customHeight="1" x14ac:dyDescent="0.25">
      <c r="A14" s="101">
        <v>13</v>
      </c>
      <c r="B14" s="101" t="s">
        <v>686</v>
      </c>
      <c r="C14" s="101" t="s">
        <v>687</v>
      </c>
      <c r="D14" s="101" t="s">
        <v>505</v>
      </c>
      <c r="E14" s="101">
        <v>78500</v>
      </c>
      <c r="F14" s="122"/>
    </row>
    <row r="15" spans="1:10" ht="24" customHeight="1" x14ac:dyDescent="0.25">
      <c r="A15" s="101">
        <v>14</v>
      </c>
      <c r="B15" s="101" t="s">
        <v>686</v>
      </c>
      <c r="C15" s="101" t="s">
        <v>688</v>
      </c>
      <c r="D15" s="101" t="s">
        <v>505</v>
      </c>
      <c r="E15" s="101">
        <v>36000</v>
      </c>
      <c r="F15" s="122"/>
    </row>
    <row r="16" spans="1:10" ht="24" customHeight="1" x14ac:dyDescent="0.25">
      <c r="A16" s="101">
        <v>15</v>
      </c>
      <c r="B16" s="101" t="s">
        <v>689</v>
      </c>
      <c r="C16" s="101" t="s">
        <v>690</v>
      </c>
      <c r="D16" s="101" t="s">
        <v>595</v>
      </c>
      <c r="E16" s="101">
        <v>250000</v>
      </c>
      <c r="F16" s="122" t="s">
        <v>694</v>
      </c>
      <c r="G16" s="140"/>
    </row>
    <row r="17" spans="1:9" ht="24" customHeight="1" x14ac:dyDescent="0.25">
      <c r="A17" s="101">
        <v>16</v>
      </c>
      <c r="B17" s="101" t="s">
        <v>691</v>
      </c>
      <c r="C17" s="101" t="s">
        <v>692</v>
      </c>
      <c r="D17" s="101" t="s">
        <v>590</v>
      </c>
      <c r="E17" s="101">
        <v>93000</v>
      </c>
      <c r="F17" s="122" t="s">
        <v>694</v>
      </c>
      <c r="I17" s="121"/>
    </row>
    <row r="18" spans="1:9" ht="24" customHeight="1" x14ac:dyDescent="0.25">
      <c r="A18" s="101">
        <v>17</v>
      </c>
      <c r="B18" s="101" t="s">
        <v>691</v>
      </c>
      <c r="C18" s="101" t="s">
        <v>693</v>
      </c>
      <c r="D18" s="101" t="s">
        <v>585</v>
      </c>
      <c r="E18" s="101">
        <v>16000</v>
      </c>
      <c r="F18" s="122"/>
    </row>
    <row r="19" spans="1:9" ht="24" customHeight="1" x14ac:dyDescent="0.25">
      <c r="A19" s="101">
        <v>18</v>
      </c>
      <c r="B19" s="101" t="s">
        <v>698</v>
      </c>
      <c r="C19" s="101" t="s">
        <v>149</v>
      </c>
      <c r="D19" s="101" t="s">
        <v>590</v>
      </c>
      <c r="E19" s="101">
        <v>662500</v>
      </c>
      <c r="F19" s="122"/>
    </row>
    <row r="20" spans="1:9" ht="24" customHeight="1" x14ac:dyDescent="0.25">
      <c r="A20" s="101">
        <v>19</v>
      </c>
      <c r="B20" s="101" t="s">
        <v>698</v>
      </c>
      <c r="C20" s="101" t="s">
        <v>700</v>
      </c>
      <c r="D20" s="101" t="s">
        <v>590</v>
      </c>
      <c r="E20" s="101">
        <v>114000</v>
      </c>
      <c r="F20" s="122"/>
    </row>
    <row r="21" spans="1:9" ht="24" customHeight="1" x14ac:dyDescent="0.25">
      <c r="A21" s="101">
        <v>20</v>
      </c>
      <c r="B21" s="101" t="s">
        <v>698</v>
      </c>
      <c r="C21" s="101" t="s">
        <v>699</v>
      </c>
      <c r="D21" s="101" t="s">
        <v>701</v>
      </c>
      <c r="E21" s="101">
        <v>10000</v>
      </c>
      <c r="F21" s="122"/>
    </row>
    <row r="22" spans="1:9" ht="24" customHeight="1" x14ac:dyDescent="0.25">
      <c r="A22" s="101">
        <v>21</v>
      </c>
      <c r="B22" s="101" t="s">
        <v>703</v>
      </c>
      <c r="C22" s="141" t="s">
        <v>704</v>
      </c>
      <c r="D22" s="101" t="s">
        <v>677</v>
      </c>
      <c r="E22" s="101">
        <v>8000</v>
      </c>
      <c r="F22" s="122" t="s">
        <v>705</v>
      </c>
    </row>
    <row r="23" spans="1:9" ht="24" customHeight="1" x14ac:dyDescent="0.25">
      <c r="A23" s="101">
        <v>22</v>
      </c>
      <c r="B23" s="101" t="s">
        <v>707</v>
      </c>
      <c r="C23" s="101" t="s">
        <v>131</v>
      </c>
      <c r="D23" s="101" t="s">
        <v>708</v>
      </c>
      <c r="E23" s="101">
        <v>1109500</v>
      </c>
      <c r="F23" s="122"/>
    </row>
    <row r="24" spans="1:9" ht="24" customHeight="1" x14ac:dyDescent="0.25">
      <c r="A24" s="101">
        <v>23</v>
      </c>
      <c r="B24" s="101" t="s">
        <v>707</v>
      </c>
      <c r="C24" s="101" t="s">
        <v>675</v>
      </c>
      <c r="D24" s="101" t="s">
        <v>505</v>
      </c>
      <c r="E24" s="101">
        <v>51000</v>
      </c>
      <c r="F24" s="122"/>
    </row>
    <row r="25" spans="1:9" ht="24" customHeight="1" x14ac:dyDescent="0.25">
      <c r="A25" s="101">
        <v>24</v>
      </c>
      <c r="B25" s="101" t="s">
        <v>707</v>
      </c>
      <c r="C25" s="101" t="s">
        <v>709</v>
      </c>
      <c r="D25" s="101" t="s">
        <v>590</v>
      </c>
      <c r="E25" s="101">
        <v>10000</v>
      </c>
      <c r="F25" s="122" t="s">
        <v>711</v>
      </c>
    </row>
    <row r="26" spans="1:9" ht="24" customHeight="1" x14ac:dyDescent="0.25">
      <c r="A26" s="101">
        <v>25</v>
      </c>
      <c r="B26" s="101" t="s">
        <v>710</v>
      </c>
      <c r="C26" s="101" t="s">
        <v>638</v>
      </c>
      <c r="D26" s="101" t="s">
        <v>595</v>
      </c>
      <c r="E26" s="101">
        <v>33000</v>
      </c>
      <c r="F26" s="122"/>
    </row>
    <row r="27" spans="1:9" ht="24" customHeight="1" x14ac:dyDescent="0.25">
      <c r="A27" s="101">
        <v>26</v>
      </c>
      <c r="B27" s="101" t="s">
        <v>712</v>
      </c>
      <c r="C27" s="101" t="s">
        <v>713</v>
      </c>
      <c r="D27" s="101" t="s">
        <v>590</v>
      </c>
      <c r="E27" s="101">
        <v>43000</v>
      </c>
      <c r="F27" s="122" t="s">
        <v>723</v>
      </c>
    </row>
    <row r="28" spans="1:9" ht="24" customHeight="1" x14ac:dyDescent="0.25">
      <c r="A28" s="101">
        <v>27</v>
      </c>
      <c r="B28" s="101" t="s">
        <v>714</v>
      </c>
      <c r="C28" s="101" t="s">
        <v>715</v>
      </c>
      <c r="D28" s="101" t="s">
        <v>590</v>
      </c>
      <c r="E28" s="101">
        <v>5000</v>
      </c>
      <c r="F28" s="122" t="s">
        <v>723</v>
      </c>
    </row>
    <row r="29" spans="1:9" ht="24" customHeight="1" x14ac:dyDescent="0.25">
      <c r="A29" s="101">
        <v>28</v>
      </c>
      <c r="B29" s="101"/>
      <c r="C29" s="101" t="s">
        <v>716</v>
      </c>
      <c r="D29" s="101" t="s">
        <v>595</v>
      </c>
      <c r="E29" s="101">
        <v>25000</v>
      </c>
      <c r="F29" s="122"/>
    </row>
    <row r="30" spans="1:9" ht="24" customHeight="1" x14ac:dyDescent="0.25">
      <c r="A30" s="101">
        <v>29</v>
      </c>
      <c r="B30" s="101" t="s">
        <v>718</v>
      </c>
      <c r="C30" s="101" t="s">
        <v>719</v>
      </c>
      <c r="D30" s="101" t="s">
        <v>590</v>
      </c>
      <c r="E30" s="101">
        <v>290000</v>
      </c>
      <c r="F30" s="122" t="s">
        <v>723</v>
      </c>
    </row>
    <row r="31" spans="1:9" ht="24" customHeight="1" x14ac:dyDescent="0.25">
      <c r="A31" s="101">
        <v>30</v>
      </c>
      <c r="B31" s="101"/>
      <c r="C31" s="101" t="s">
        <v>720</v>
      </c>
      <c r="D31" s="101" t="s">
        <v>595</v>
      </c>
      <c r="E31" s="101">
        <v>407000</v>
      </c>
      <c r="F31" s="122"/>
    </row>
    <row r="32" spans="1:9" ht="24" customHeight="1" x14ac:dyDescent="0.25">
      <c r="A32" s="101">
        <v>31</v>
      </c>
      <c r="B32" s="101"/>
      <c r="C32" s="101" t="s">
        <v>720</v>
      </c>
      <c r="D32" s="101" t="s">
        <v>595</v>
      </c>
      <c r="E32" s="101">
        <v>65000</v>
      </c>
      <c r="F32" s="122"/>
      <c r="G32" s="120" t="s">
        <v>722</v>
      </c>
    </row>
    <row r="33" spans="1:11" ht="24" customHeight="1" x14ac:dyDescent="0.25">
      <c r="A33" s="101">
        <v>32</v>
      </c>
      <c r="B33" s="101"/>
      <c r="C33" s="101" t="s">
        <v>721</v>
      </c>
      <c r="D33" s="101" t="s">
        <v>595</v>
      </c>
      <c r="E33" s="101">
        <v>15000</v>
      </c>
      <c r="F33" s="122"/>
    </row>
    <row r="34" spans="1:11" ht="24" customHeight="1" x14ac:dyDescent="0.25">
      <c r="A34" s="101">
        <v>33</v>
      </c>
      <c r="B34" s="101"/>
      <c r="C34" s="101"/>
      <c r="D34" s="101"/>
      <c r="E34" s="101"/>
      <c r="F34" s="122"/>
    </row>
    <row r="35" spans="1:11" ht="24" customHeight="1" x14ac:dyDescent="0.25">
      <c r="A35" s="101">
        <v>34</v>
      </c>
      <c r="B35" s="101"/>
      <c r="C35" s="101"/>
      <c r="D35" s="101"/>
      <c r="E35" s="101"/>
      <c r="F35" s="122"/>
    </row>
    <row r="36" spans="1:11" ht="24" customHeight="1" x14ac:dyDescent="0.25">
      <c r="A36" s="101">
        <v>35</v>
      </c>
      <c r="B36" s="101"/>
      <c r="C36" s="101"/>
      <c r="D36" s="101"/>
      <c r="E36" s="101"/>
      <c r="F36" s="122"/>
    </row>
    <row r="37" spans="1:11" ht="24" customHeight="1" x14ac:dyDescent="0.25">
      <c r="A37" s="101">
        <v>36</v>
      </c>
      <c r="B37" s="101"/>
      <c r="C37" s="101"/>
      <c r="D37" s="101"/>
      <c r="E37" s="101"/>
      <c r="F37" s="122"/>
      <c r="K37" s="121"/>
    </row>
    <row r="38" spans="1:11" ht="24" customHeight="1" x14ac:dyDescent="0.25">
      <c r="A38" s="101">
        <v>37</v>
      </c>
      <c r="B38" s="101"/>
      <c r="C38" s="101"/>
      <c r="D38" s="101"/>
      <c r="E38" s="101"/>
      <c r="F38" s="122"/>
    </row>
    <row r="39" spans="1:11" ht="24" customHeight="1" x14ac:dyDescent="0.25">
      <c r="A39" s="101">
        <v>38</v>
      </c>
      <c r="B39" s="101"/>
      <c r="C39" s="101"/>
      <c r="D39" s="101"/>
      <c r="E39" s="101"/>
      <c r="F39" s="122"/>
    </row>
    <row r="40" spans="1:11" ht="24" customHeight="1" x14ac:dyDescent="0.25">
      <c r="A40" s="101">
        <v>39</v>
      </c>
      <c r="B40" s="101"/>
      <c r="C40" s="101"/>
      <c r="D40" s="101"/>
      <c r="E40" s="101"/>
      <c r="F40" s="122"/>
    </row>
    <row r="41" spans="1:11" ht="24" customHeight="1" x14ac:dyDescent="0.25">
      <c r="A41" s="101">
        <v>40</v>
      </c>
      <c r="B41" s="101"/>
      <c r="C41" s="101"/>
      <c r="D41" s="101"/>
      <c r="E41" s="101"/>
      <c r="F41" s="122"/>
    </row>
    <row r="42" spans="1:11" ht="24" customHeight="1" x14ac:dyDescent="0.25">
      <c r="A42" s="101">
        <v>41</v>
      </c>
      <c r="B42" s="101"/>
      <c r="C42" s="101"/>
      <c r="D42" s="101"/>
      <c r="E42" s="101"/>
      <c r="F42" s="122"/>
    </row>
    <row r="43" spans="1:11" ht="24" customHeight="1" x14ac:dyDescent="0.25">
      <c r="A43" s="101">
        <v>42</v>
      </c>
      <c r="B43" s="101"/>
      <c r="C43" s="101"/>
      <c r="D43" s="101"/>
      <c r="E43" s="101"/>
      <c r="F43" s="122"/>
    </row>
    <row r="44" spans="1:11" ht="24" customHeight="1" x14ac:dyDescent="0.25">
      <c r="A44" s="101">
        <v>43</v>
      </c>
      <c r="B44" s="101"/>
      <c r="C44" s="101"/>
      <c r="D44" s="101"/>
      <c r="E44" s="101"/>
      <c r="F44" s="122"/>
    </row>
    <row r="45" spans="1:11" ht="24" customHeight="1" x14ac:dyDescent="0.25">
      <c r="A45" s="101">
        <v>44</v>
      </c>
      <c r="B45" s="101"/>
      <c r="C45" s="101"/>
      <c r="D45" s="101"/>
      <c r="E45" s="101"/>
      <c r="F45" s="122"/>
    </row>
    <row r="46" spans="1:11" ht="24" customHeight="1" x14ac:dyDescent="0.25">
      <c r="A46" s="101">
        <v>45</v>
      </c>
      <c r="B46" s="101"/>
      <c r="C46" s="101"/>
      <c r="D46" s="101"/>
      <c r="E46" s="101"/>
      <c r="F46" s="122"/>
    </row>
    <row r="47" spans="1:11" ht="24" customHeight="1" x14ac:dyDescent="0.25">
      <c r="A47" s="101">
        <v>46</v>
      </c>
      <c r="B47" s="101"/>
      <c r="C47" s="101"/>
      <c r="D47" s="101"/>
      <c r="E47" s="101"/>
      <c r="F47" s="122"/>
    </row>
    <row r="48" spans="1:11" ht="24" customHeight="1" x14ac:dyDescent="0.25">
      <c r="A48" s="101">
        <v>47</v>
      </c>
      <c r="B48" s="101"/>
      <c r="C48" s="101"/>
      <c r="D48" s="101"/>
      <c r="E48" s="101"/>
      <c r="F48" s="122"/>
    </row>
    <row r="49" spans="1:6" ht="24" customHeight="1" x14ac:dyDescent="0.25">
      <c r="A49" s="101">
        <v>48</v>
      </c>
      <c r="B49" s="101"/>
      <c r="C49" s="101"/>
      <c r="D49" s="101"/>
      <c r="E49" s="101"/>
      <c r="F49" s="122"/>
    </row>
    <row r="50" spans="1:6" ht="24" customHeight="1" x14ac:dyDescent="0.25">
      <c r="A50" s="101">
        <v>49</v>
      </c>
      <c r="B50" s="101"/>
      <c r="C50" s="101"/>
      <c r="D50" s="101"/>
      <c r="E50" s="101"/>
      <c r="F50" s="122"/>
    </row>
    <row r="51" spans="1:6" ht="24" customHeight="1" x14ac:dyDescent="0.25">
      <c r="A51" s="101">
        <v>50</v>
      </c>
      <c r="B51" s="101"/>
      <c r="C51" s="101"/>
      <c r="D51" s="101"/>
      <c r="E51" s="101"/>
      <c r="F51" s="122"/>
    </row>
    <row r="52" spans="1:6" ht="24" customHeight="1" x14ac:dyDescent="0.25">
      <c r="A52" s="101">
        <v>51</v>
      </c>
      <c r="B52" s="101"/>
      <c r="C52" s="101"/>
      <c r="D52" s="101"/>
      <c r="E52" s="101"/>
      <c r="F52" s="122"/>
    </row>
    <row r="53" spans="1:6" ht="24" customHeight="1" x14ac:dyDescent="0.25">
      <c r="A53" s="101">
        <v>52</v>
      </c>
      <c r="B53" s="101"/>
      <c r="C53" s="101"/>
      <c r="D53" s="101"/>
      <c r="E53" s="101"/>
      <c r="F53" s="122"/>
    </row>
    <row r="54" spans="1:6" ht="24" customHeight="1" x14ac:dyDescent="0.25">
      <c r="A54" s="101">
        <v>51</v>
      </c>
      <c r="B54" s="101"/>
      <c r="C54" s="101"/>
      <c r="D54" s="101"/>
      <c r="E54" s="101"/>
      <c r="F54" s="122"/>
    </row>
    <row r="55" spans="1:6" ht="24" customHeight="1" x14ac:dyDescent="0.25">
      <c r="A55" s="101">
        <v>51</v>
      </c>
      <c r="B55" s="101"/>
      <c r="C55" s="101"/>
      <c r="D55" s="101"/>
      <c r="E55" s="101"/>
      <c r="F55" s="122"/>
    </row>
    <row r="56" spans="1:6" ht="24" customHeight="1" x14ac:dyDescent="0.25">
      <c r="A56" s="101">
        <v>51</v>
      </c>
      <c r="B56" s="101"/>
      <c r="C56" s="101"/>
      <c r="D56" s="101"/>
      <c r="E56" s="101"/>
      <c r="F56" s="122"/>
    </row>
    <row r="57" spans="1:6" ht="24" customHeight="1" x14ac:dyDescent="0.25">
      <c r="F57" s="120"/>
    </row>
    <row r="58" spans="1:6" ht="24" customHeight="1" x14ac:dyDescent="0.25">
      <c r="F58" s="120"/>
    </row>
    <row r="59" spans="1:6" ht="24" customHeight="1" x14ac:dyDescent="0.25">
      <c r="F59" s="120"/>
    </row>
    <row r="60" spans="1:6" ht="24" customHeight="1" x14ac:dyDescent="0.25">
      <c r="F60" s="120"/>
    </row>
    <row r="61" spans="1:6" ht="24" customHeight="1" x14ac:dyDescent="0.25">
      <c r="F61" s="120"/>
    </row>
    <row r="62" spans="1:6" ht="24" customHeight="1" x14ac:dyDescent="0.25">
      <c r="F62" s="120"/>
    </row>
    <row r="63" spans="1:6" ht="24" customHeight="1" x14ac:dyDescent="0.25">
      <c r="F63" s="120"/>
    </row>
    <row r="64" spans="1:6" ht="24" customHeight="1" x14ac:dyDescent="0.25">
      <c r="F64" s="120"/>
    </row>
    <row r="65" spans="6:6" ht="24" customHeight="1" x14ac:dyDescent="0.25">
      <c r="F65" s="120"/>
    </row>
    <row r="66" spans="6:6" ht="24" customHeight="1" x14ac:dyDescent="0.25">
      <c r="F66" s="120"/>
    </row>
    <row r="67" spans="6:6" ht="24" customHeight="1" x14ac:dyDescent="0.25">
      <c r="F67" s="120"/>
    </row>
    <row r="68" spans="6:6" ht="24" customHeight="1" x14ac:dyDescent="0.25">
      <c r="F68" s="120"/>
    </row>
    <row r="69" spans="6:6" ht="24" customHeight="1" x14ac:dyDescent="0.25">
      <c r="F69" s="120"/>
    </row>
    <row r="70" spans="6:6" ht="24" customHeight="1" x14ac:dyDescent="0.25">
      <c r="F70" s="120"/>
    </row>
    <row r="71" spans="6:6" ht="24" customHeight="1" x14ac:dyDescent="0.25">
      <c r="F71" s="120"/>
    </row>
    <row r="72" spans="6:6" ht="24" customHeight="1" x14ac:dyDescent="0.25">
      <c r="F72" s="120"/>
    </row>
    <row r="73" spans="6:6" ht="24" customHeight="1" x14ac:dyDescent="0.25">
      <c r="F73" s="120"/>
    </row>
    <row r="74" spans="6:6" ht="24" customHeight="1" x14ac:dyDescent="0.25">
      <c r="F74" s="120"/>
    </row>
    <row r="75" spans="6:6" ht="24" customHeight="1" x14ac:dyDescent="0.25">
      <c r="F75" s="120"/>
    </row>
    <row r="76" spans="6:6" ht="24" customHeight="1" x14ac:dyDescent="0.25">
      <c r="F76" s="120"/>
    </row>
    <row r="77" spans="6:6" ht="24" customHeight="1" x14ac:dyDescent="0.25">
      <c r="F77" s="120"/>
    </row>
    <row r="78" spans="6:6" ht="24" customHeight="1" x14ac:dyDescent="0.25">
      <c r="F78" s="120"/>
    </row>
    <row r="79" spans="6:6" ht="24" customHeight="1" x14ac:dyDescent="0.25">
      <c r="F79" s="120"/>
    </row>
    <row r="80" spans="6:6" ht="24" customHeight="1" x14ac:dyDescent="0.25">
      <c r="F80" s="120"/>
    </row>
    <row r="81" spans="6:6" ht="24" customHeight="1" x14ac:dyDescent="0.25">
      <c r="F81" s="120"/>
    </row>
    <row r="82" spans="6:6" ht="24" customHeight="1" x14ac:dyDescent="0.25">
      <c r="F82" s="120"/>
    </row>
    <row r="83" spans="6:6" ht="24" customHeight="1" x14ac:dyDescent="0.25">
      <c r="F83" s="120"/>
    </row>
    <row r="84" spans="6:6" ht="24" customHeight="1" x14ac:dyDescent="0.25">
      <c r="F84" s="120"/>
    </row>
    <row r="85" spans="6:6" ht="24" customHeight="1" x14ac:dyDescent="0.25">
      <c r="F85" s="120"/>
    </row>
    <row r="86" spans="6:6" ht="24" customHeight="1" x14ac:dyDescent="0.25">
      <c r="F86" s="120"/>
    </row>
    <row r="87" spans="6:6" ht="24" customHeight="1" x14ac:dyDescent="0.25">
      <c r="F87" s="120"/>
    </row>
    <row r="88" spans="6:6" ht="24" customHeight="1" x14ac:dyDescent="0.25">
      <c r="F88" s="120"/>
    </row>
    <row r="89" spans="6:6" ht="24" customHeight="1" x14ac:dyDescent="0.25">
      <c r="F89" s="120"/>
    </row>
    <row r="90" spans="6:6" ht="24" customHeight="1" x14ac:dyDescent="0.25">
      <c r="F90" s="120"/>
    </row>
    <row r="91" spans="6:6" ht="24" customHeight="1" x14ac:dyDescent="0.25">
      <c r="F91" s="120"/>
    </row>
    <row r="92" spans="6:6" ht="24" customHeight="1" x14ac:dyDescent="0.25">
      <c r="F92" s="120"/>
    </row>
    <row r="93" spans="6:6" ht="24" customHeight="1" x14ac:dyDescent="0.25">
      <c r="F93" s="120"/>
    </row>
    <row r="94" spans="6:6" ht="24" customHeight="1" x14ac:dyDescent="0.25">
      <c r="F94" s="120"/>
    </row>
    <row r="95" spans="6:6" ht="24" customHeight="1" x14ac:dyDescent="0.25">
      <c r="F95" s="120"/>
    </row>
    <row r="96" spans="6:6" ht="24" customHeight="1" x14ac:dyDescent="0.25">
      <c r="F96" s="120"/>
    </row>
    <row r="97" spans="6:6" ht="24" customHeight="1" x14ac:dyDescent="0.25">
      <c r="F97" s="120"/>
    </row>
    <row r="98" spans="6:6" ht="24" customHeight="1" x14ac:dyDescent="0.25">
      <c r="F98" s="120"/>
    </row>
    <row r="99" spans="6:6" ht="24" customHeight="1" x14ac:dyDescent="0.25">
      <c r="F99" s="120"/>
    </row>
    <row r="100" spans="6:6" ht="24" customHeight="1" x14ac:dyDescent="0.25">
      <c r="F100" s="120"/>
    </row>
  </sheetData>
  <autoFilter ref="A1:F56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6" workbookViewId="0">
      <selection activeCell="F6" sqref="F6"/>
    </sheetView>
  </sheetViews>
  <sheetFormatPr defaultRowHeight="33.75" customHeight="1" x14ac:dyDescent="0.25"/>
  <cols>
    <col min="1" max="1" width="16.42578125" customWidth="1"/>
    <col min="2" max="2" width="23.42578125" customWidth="1"/>
    <col min="3" max="3" width="15.85546875" customWidth="1"/>
    <col min="4" max="4" width="14.42578125" customWidth="1"/>
  </cols>
  <sheetData>
    <row r="1" spans="1:3" ht="33.75" customHeight="1" x14ac:dyDescent="0.25">
      <c r="A1" s="180" t="s">
        <v>697</v>
      </c>
      <c r="B1" s="180"/>
      <c r="C1" s="180"/>
    </row>
    <row r="2" spans="1:3" ht="33.75" customHeight="1" x14ac:dyDescent="0.25">
      <c r="A2" s="138" t="s">
        <v>488</v>
      </c>
      <c r="B2" s="138" t="s">
        <v>491</v>
      </c>
      <c r="C2" s="101">
        <v>101500</v>
      </c>
    </row>
    <row r="3" spans="1:3" ht="33.75" customHeight="1" x14ac:dyDescent="0.25">
      <c r="A3" s="138" t="s">
        <v>520</v>
      </c>
      <c r="B3" s="138" t="s">
        <v>523</v>
      </c>
      <c r="C3" s="101">
        <v>5000</v>
      </c>
    </row>
    <row r="4" spans="1:3" ht="33.75" customHeight="1" x14ac:dyDescent="0.25">
      <c r="A4" s="138" t="s">
        <v>520</v>
      </c>
      <c r="B4" s="138" t="s">
        <v>524</v>
      </c>
      <c r="C4" s="101">
        <v>25000</v>
      </c>
    </row>
    <row r="5" spans="1:3" ht="33.75" customHeight="1" x14ac:dyDescent="0.25">
      <c r="A5" s="123" t="s">
        <v>591</v>
      </c>
      <c r="B5" s="123" t="s">
        <v>593</v>
      </c>
      <c r="C5" s="123">
        <v>158000</v>
      </c>
    </row>
    <row r="6" spans="1:3" ht="33.75" customHeight="1" x14ac:dyDescent="0.25">
      <c r="A6" s="101" t="s">
        <v>619</v>
      </c>
      <c r="B6" s="101" t="s">
        <v>620</v>
      </c>
      <c r="C6" s="101">
        <v>72000</v>
      </c>
    </row>
    <row r="7" spans="1:3" ht="33.75" customHeight="1" x14ac:dyDescent="0.25">
      <c r="A7" s="101" t="s">
        <v>619</v>
      </c>
      <c r="B7" s="101" t="s">
        <v>621</v>
      </c>
      <c r="C7" s="101">
        <v>26000</v>
      </c>
    </row>
    <row r="8" spans="1:3" ht="33.75" customHeight="1" x14ac:dyDescent="0.25">
      <c r="A8" s="101" t="s">
        <v>623</v>
      </c>
      <c r="B8" s="101" t="s">
        <v>624</v>
      </c>
      <c r="C8" s="101">
        <v>236000</v>
      </c>
    </row>
    <row r="9" spans="1:3" ht="33.75" customHeight="1" x14ac:dyDescent="0.25">
      <c r="A9" s="101" t="s">
        <v>635</v>
      </c>
      <c r="B9" s="101" t="s">
        <v>631</v>
      </c>
      <c r="C9" s="101">
        <v>150000</v>
      </c>
    </row>
    <row r="10" spans="1:3" ht="33.75" customHeight="1" x14ac:dyDescent="0.25">
      <c r="A10" s="101" t="s">
        <v>696</v>
      </c>
      <c r="B10" s="101" t="s">
        <v>541</v>
      </c>
      <c r="C10" s="101">
        <v>87000</v>
      </c>
    </row>
    <row r="11" spans="1:3" ht="33.75" customHeight="1" x14ac:dyDescent="0.25">
      <c r="A11" s="101" t="s">
        <v>654</v>
      </c>
      <c r="B11" s="101" t="s">
        <v>631</v>
      </c>
      <c r="C11" s="101">
        <v>73500</v>
      </c>
    </row>
    <row r="12" spans="1:3" ht="33.75" customHeight="1" x14ac:dyDescent="0.25">
      <c r="A12" s="101" t="s">
        <v>669</v>
      </c>
      <c r="B12" s="101" t="s">
        <v>671</v>
      </c>
      <c r="C12" s="101">
        <v>42000</v>
      </c>
    </row>
    <row r="13" spans="1:3" ht="33.75" customHeight="1" x14ac:dyDescent="0.25">
      <c r="A13" s="101" t="s">
        <v>673</v>
      </c>
      <c r="B13" s="101" t="s">
        <v>671</v>
      </c>
      <c r="C13" s="101">
        <v>4500</v>
      </c>
    </row>
    <row r="14" spans="1:3" ht="33.75" customHeight="1" x14ac:dyDescent="0.25">
      <c r="A14" s="101" t="s">
        <v>691</v>
      </c>
      <c r="B14" s="101" t="s">
        <v>693</v>
      </c>
      <c r="C14" s="101">
        <v>16000</v>
      </c>
    </row>
    <row r="15" spans="1:3" ht="33.75" customHeight="1" x14ac:dyDescent="0.25">
      <c r="B15" s="137" t="s">
        <v>572</v>
      </c>
      <c r="C15" s="139">
        <f>SUM(C2:C14)</f>
        <v>996500</v>
      </c>
    </row>
  </sheetData>
  <mergeCells count="1">
    <mergeCell ref="A1:C1"/>
  </mergeCells>
  <pageMargins left="0.7" right="0.7" top="0.75" bottom="0.75" header="0.3" footer="0.3"/>
  <pageSetup paperSize="1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topLeftCell="A19" workbookViewId="0">
      <selection activeCell="F17" sqref="F17"/>
    </sheetView>
  </sheetViews>
  <sheetFormatPr defaultRowHeight="15" x14ac:dyDescent="0.25"/>
  <cols>
    <col min="1" max="1" width="15.7109375" customWidth="1"/>
    <col min="2" max="2" width="26.7109375" customWidth="1"/>
    <col min="3" max="3" width="19.28515625" customWidth="1"/>
    <col min="4" max="4" width="15" customWidth="1"/>
  </cols>
  <sheetData>
    <row r="1" spans="1:8" ht="26.25" customHeight="1" x14ac:dyDescent="0.25">
      <c r="A1" s="142" t="s">
        <v>52</v>
      </c>
      <c r="B1" s="142"/>
      <c r="C1" s="142"/>
    </row>
    <row r="2" spans="1:8" ht="27" customHeight="1" thickBot="1" x14ac:dyDescent="0.3">
      <c r="A2" s="144" t="s">
        <v>29</v>
      </c>
      <c r="B2" s="144"/>
      <c r="C2" s="144"/>
    </row>
    <row r="3" spans="1:8" ht="26.25" customHeight="1" thickBot="1" x14ac:dyDescent="0.3">
      <c r="A3" s="16" t="s">
        <v>0</v>
      </c>
      <c r="B3" s="17" t="s">
        <v>1</v>
      </c>
      <c r="C3" s="18" t="s">
        <v>2</v>
      </c>
    </row>
    <row r="4" spans="1:8" ht="15.75" x14ac:dyDescent="0.25">
      <c r="A4" s="14" t="s">
        <v>56</v>
      </c>
      <c r="B4" s="19" t="s">
        <v>57</v>
      </c>
      <c r="C4" s="15">
        <v>63000</v>
      </c>
      <c r="D4" s="11" t="s">
        <v>75</v>
      </c>
    </row>
    <row r="5" spans="1:8" ht="15.75" x14ac:dyDescent="0.25">
      <c r="A5" s="6" t="s">
        <v>63</v>
      </c>
      <c r="B5" s="6" t="s">
        <v>64</v>
      </c>
      <c r="C5" s="7">
        <v>3000</v>
      </c>
      <c r="D5" s="11" t="s">
        <v>75</v>
      </c>
    </row>
    <row r="6" spans="1:8" ht="15.75" x14ac:dyDescent="0.25">
      <c r="A6" s="6" t="s">
        <v>68</v>
      </c>
      <c r="B6" s="6" t="s">
        <v>69</v>
      </c>
      <c r="C6" s="7">
        <v>214000</v>
      </c>
      <c r="D6" s="11" t="s">
        <v>50</v>
      </c>
    </row>
    <row r="7" spans="1:8" x14ac:dyDescent="0.25">
      <c r="A7" s="2" t="s">
        <v>76</v>
      </c>
      <c r="B7" s="2" t="s">
        <v>77</v>
      </c>
      <c r="C7" s="12">
        <v>39000</v>
      </c>
      <c r="D7" s="11" t="s">
        <v>50</v>
      </c>
      <c r="H7" s="20"/>
    </row>
    <row r="8" spans="1:8" x14ac:dyDescent="0.25">
      <c r="A8" s="2"/>
      <c r="B8" s="2" t="s">
        <v>78</v>
      </c>
      <c r="C8" s="12">
        <v>5000</v>
      </c>
      <c r="D8" s="11" t="s">
        <v>50</v>
      </c>
    </row>
    <row r="9" spans="1:8" ht="15.75" x14ac:dyDescent="0.25">
      <c r="A9" s="6" t="s">
        <v>84</v>
      </c>
      <c r="B9" s="6" t="s">
        <v>85</v>
      </c>
      <c r="C9" s="7">
        <v>59000</v>
      </c>
      <c r="D9" s="11"/>
    </row>
    <row r="10" spans="1:8" ht="15.75" x14ac:dyDescent="0.25">
      <c r="A10" s="6" t="s">
        <v>86</v>
      </c>
      <c r="B10" s="6" t="s">
        <v>87</v>
      </c>
      <c r="C10" s="7">
        <v>5000</v>
      </c>
      <c r="D10" s="11" t="s">
        <v>50</v>
      </c>
    </row>
    <row r="11" spans="1:8" ht="15.75" x14ac:dyDescent="0.25">
      <c r="A11" s="6" t="s">
        <v>89</v>
      </c>
      <c r="B11" s="6" t="s">
        <v>90</v>
      </c>
      <c r="C11" s="7">
        <v>54000</v>
      </c>
      <c r="D11" s="11" t="s">
        <v>50</v>
      </c>
    </row>
    <row r="12" spans="1:8" ht="15.75" x14ac:dyDescent="0.25">
      <c r="A12" s="6"/>
      <c r="B12" s="6"/>
      <c r="C12" s="7"/>
    </row>
    <row r="13" spans="1:8" ht="15.75" x14ac:dyDescent="0.25">
      <c r="A13" s="6"/>
      <c r="B13" s="8"/>
      <c r="C13" s="7"/>
    </row>
    <row r="14" spans="1:8" ht="15.75" x14ac:dyDescent="0.25">
      <c r="A14" s="6"/>
      <c r="B14" s="6"/>
      <c r="C14" s="7"/>
    </row>
    <row r="15" spans="1:8" ht="15.75" x14ac:dyDescent="0.25">
      <c r="A15" s="6"/>
      <c r="B15" s="8"/>
      <c r="C15" s="7"/>
    </row>
    <row r="16" spans="1:8" ht="15.75" x14ac:dyDescent="0.25">
      <c r="A16" s="6"/>
      <c r="B16" s="6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8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/>
    </row>
    <row r="21" spans="1:5" ht="15.75" x14ac:dyDescent="0.25">
      <c r="A21" s="6"/>
      <c r="B21" s="6"/>
      <c r="C21" s="7"/>
    </row>
    <row r="23" spans="1:5" x14ac:dyDescent="0.25">
      <c r="E23" t="s">
        <v>70</v>
      </c>
    </row>
    <row r="24" spans="1:5" ht="15.75" x14ac:dyDescent="0.25">
      <c r="A24" s="6" t="s">
        <v>53</v>
      </c>
      <c r="B24" s="6" t="s">
        <v>54</v>
      </c>
      <c r="C24" s="7">
        <v>42000</v>
      </c>
      <c r="D24" s="11" t="s">
        <v>71</v>
      </c>
    </row>
    <row r="25" spans="1:5" ht="15.75" x14ac:dyDescent="0.25">
      <c r="A25" s="6"/>
      <c r="B25" s="6" t="s">
        <v>55</v>
      </c>
      <c r="C25" s="7">
        <v>222000</v>
      </c>
      <c r="D25" s="11" t="s">
        <v>71</v>
      </c>
    </row>
    <row r="26" spans="1:5" ht="15.75" x14ac:dyDescent="0.25">
      <c r="A26" s="6"/>
      <c r="B26" s="8" t="s">
        <v>58</v>
      </c>
      <c r="C26" s="7">
        <v>58000</v>
      </c>
      <c r="D26" s="11" t="s">
        <v>83</v>
      </c>
    </row>
    <row r="27" spans="1:5" ht="15.75" x14ac:dyDescent="0.25">
      <c r="A27" s="6" t="s">
        <v>59</v>
      </c>
      <c r="B27" s="8" t="s">
        <v>58</v>
      </c>
      <c r="C27" s="7">
        <v>171500</v>
      </c>
      <c r="D27" s="11" t="s">
        <v>83</v>
      </c>
    </row>
    <row r="28" spans="1:5" ht="15.75" x14ac:dyDescent="0.25">
      <c r="A28" s="6" t="s">
        <v>65</v>
      </c>
      <c r="B28" s="8" t="s">
        <v>66</v>
      </c>
      <c r="C28" s="7">
        <v>88000</v>
      </c>
      <c r="D28" s="11" t="s">
        <v>67</v>
      </c>
    </row>
    <row r="29" spans="1:5" ht="15.75" x14ac:dyDescent="0.25">
      <c r="A29" s="6" t="s">
        <v>72</v>
      </c>
      <c r="B29" s="6" t="s">
        <v>73</v>
      </c>
      <c r="C29" s="7">
        <v>131500</v>
      </c>
    </row>
    <row r="30" spans="1:5" ht="15.75" x14ac:dyDescent="0.25">
      <c r="A30" s="6"/>
      <c r="B30" s="6" t="s">
        <v>188</v>
      </c>
      <c r="C30" s="7">
        <v>107500</v>
      </c>
    </row>
    <row r="31" spans="1:5" ht="15.75" x14ac:dyDescent="0.25">
      <c r="A31" s="6" t="s">
        <v>79</v>
      </c>
      <c r="B31" s="6" t="s">
        <v>80</v>
      </c>
      <c r="C31" s="7">
        <v>18000</v>
      </c>
    </row>
    <row r="32" spans="1:5" ht="15.75" x14ac:dyDescent="0.25">
      <c r="A32" s="6" t="s">
        <v>81</v>
      </c>
      <c r="B32" s="6" t="s">
        <v>82</v>
      </c>
      <c r="C32" s="7">
        <v>55000</v>
      </c>
      <c r="D32" s="11" t="s">
        <v>100</v>
      </c>
    </row>
    <row r="33" spans="1:4" ht="15.75" x14ac:dyDescent="0.25">
      <c r="A33" s="6" t="s">
        <v>86</v>
      </c>
      <c r="B33" s="6" t="s">
        <v>88</v>
      </c>
      <c r="C33" s="7">
        <v>330500</v>
      </c>
      <c r="D33" s="11" t="s">
        <v>91</v>
      </c>
    </row>
    <row r="34" spans="1:4" x14ac:dyDescent="0.25">
      <c r="A34" s="2"/>
      <c r="B34" s="2"/>
      <c r="C34" s="12"/>
    </row>
    <row r="35" spans="1:4" x14ac:dyDescent="0.25">
      <c r="A35" s="2"/>
      <c r="B35" s="2"/>
      <c r="C35" s="12"/>
    </row>
    <row r="36" spans="1:4" x14ac:dyDescent="0.25">
      <c r="A36" s="2"/>
      <c r="B36" s="2"/>
      <c r="C36" s="12"/>
    </row>
    <row r="37" spans="1:4" x14ac:dyDescent="0.25">
      <c r="A37" s="2"/>
      <c r="B37" s="2"/>
      <c r="C37" s="12"/>
    </row>
    <row r="38" spans="1:4" x14ac:dyDescent="0.25">
      <c r="A38" s="2"/>
      <c r="B38" s="2"/>
      <c r="C38" s="12"/>
    </row>
    <row r="39" spans="1:4" x14ac:dyDescent="0.25">
      <c r="A39" s="2"/>
      <c r="B39" s="2"/>
      <c r="C39" s="12"/>
    </row>
    <row r="40" spans="1:4" x14ac:dyDescent="0.25">
      <c r="A40" s="2"/>
      <c r="B40" s="2"/>
      <c r="C40" s="12"/>
    </row>
    <row r="41" spans="1:4" x14ac:dyDescent="0.25">
      <c r="A41" s="2"/>
      <c r="B41" s="2"/>
      <c r="C41" s="12"/>
    </row>
    <row r="42" spans="1:4" x14ac:dyDescent="0.25">
      <c r="A42" s="2"/>
      <c r="B42" s="2"/>
      <c r="C42" s="12"/>
    </row>
    <row r="43" spans="1:4" x14ac:dyDescent="0.25">
      <c r="A43" s="2"/>
      <c r="B43" s="2"/>
      <c r="C43" s="12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3"/>
  <sheetViews>
    <sheetView topLeftCell="A13" workbookViewId="0">
      <selection activeCell="B31" sqref="B31"/>
    </sheetView>
  </sheetViews>
  <sheetFormatPr defaultRowHeight="15" x14ac:dyDescent="0.25"/>
  <cols>
    <col min="1" max="1" width="14.28515625" customWidth="1"/>
    <col min="2" max="2" width="21.28515625" customWidth="1"/>
    <col min="3" max="3" width="19.5703125" customWidth="1"/>
  </cols>
  <sheetData>
    <row r="1" spans="1:4" ht="31.5" customHeight="1" x14ac:dyDescent="0.25">
      <c r="A1" s="145" t="s">
        <v>92</v>
      </c>
      <c r="B1" s="145"/>
      <c r="C1" s="145"/>
    </row>
    <row r="2" spans="1:4" ht="24" customHeight="1" x14ac:dyDescent="0.25">
      <c r="A2" s="21" t="s">
        <v>0</v>
      </c>
      <c r="B2" s="21" t="s">
        <v>1</v>
      </c>
      <c r="C2" s="21" t="s">
        <v>2</v>
      </c>
    </row>
    <row r="3" spans="1:4" ht="19.5" customHeight="1" x14ac:dyDescent="0.25">
      <c r="A3" s="14" t="s">
        <v>93</v>
      </c>
      <c r="B3" s="19" t="s">
        <v>94</v>
      </c>
      <c r="C3" s="15">
        <v>95000</v>
      </c>
      <c r="D3" s="11" t="s">
        <v>62</v>
      </c>
    </row>
    <row r="4" spans="1:4" ht="15.75" x14ac:dyDescent="0.25">
      <c r="A4" s="6" t="s">
        <v>95</v>
      </c>
      <c r="B4" s="6" t="s">
        <v>96</v>
      </c>
      <c r="C4" s="7">
        <v>98000</v>
      </c>
      <c r="D4" s="11" t="s">
        <v>62</v>
      </c>
    </row>
    <row r="5" spans="1:4" ht="15.75" x14ac:dyDescent="0.25">
      <c r="A5" s="6" t="s">
        <v>109</v>
      </c>
      <c r="B5" s="6" t="s">
        <v>110</v>
      </c>
      <c r="C5" s="7">
        <v>5000</v>
      </c>
      <c r="D5" s="11" t="s">
        <v>62</v>
      </c>
    </row>
    <row r="6" spans="1:4" ht="15.75" x14ac:dyDescent="0.25">
      <c r="A6" s="6" t="s">
        <v>111</v>
      </c>
      <c r="B6" s="6" t="s">
        <v>112</v>
      </c>
      <c r="C6" s="7">
        <v>28000</v>
      </c>
      <c r="D6" s="11" t="s">
        <v>62</v>
      </c>
    </row>
    <row r="7" spans="1:4" x14ac:dyDescent="0.25">
      <c r="A7" s="2" t="s">
        <v>116</v>
      </c>
      <c r="B7" s="2" t="s">
        <v>117</v>
      </c>
      <c r="C7" s="12">
        <v>130000</v>
      </c>
      <c r="D7" s="11" t="s">
        <v>62</v>
      </c>
    </row>
    <row r="8" spans="1:4" ht="15.75" x14ac:dyDescent="0.25">
      <c r="A8" s="6" t="s">
        <v>115</v>
      </c>
      <c r="B8" s="6" t="s">
        <v>121</v>
      </c>
      <c r="C8" s="7">
        <v>136000</v>
      </c>
      <c r="D8" s="11" t="s">
        <v>62</v>
      </c>
    </row>
    <row r="9" spans="1:4" ht="15.75" x14ac:dyDescent="0.25">
      <c r="A9" s="6"/>
      <c r="B9" s="6"/>
      <c r="C9" s="7"/>
    </row>
    <row r="10" spans="1:4" ht="15.75" x14ac:dyDescent="0.25">
      <c r="A10" s="6"/>
      <c r="B10" s="6"/>
      <c r="C10" s="7"/>
    </row>
    <row r="11" spans="1:4" ht="15.75" x14ac:dyDescent="0.25">
      <c r="A11" s="6"/>
      <c r="B11" s="6"/>
      <c r="C11" s="7"/>
    </row>
    <row r="12" spans="1:4" ht="15.75" x14ac:dyDescent="0.25">
      <c r="A12" s="6"/>
      <c r="B12" s="8"/>
      <c r="C12" s="7"/>
    </row>
    <row r="13" spans="1:4" ht="15.75" x14ac:dyDescent="0.25">
      <c r="A13" s="6"/>
      <c r="B13" s="6"/>
      <c r="C13" s="7"/>
    </row>
    <row r="14" spans="1:4" ht="15.75" x14ac:dyDescent="0.25">
      <c r="A14" s="6"/>
      <c r="B14" s="8"/>
      <c r="C14" s="7"/>
    </row>
    <row r="15" spans="1:4" ht="15.75" x14ac:dyDescent="0.25">
      <c r="A15" s="6"/>
      <c r="B15" s="6"/>
      <c r="C15" s="7"/>
    </row>
    <row r="16" spans="1:4" ht="15.75" x14ac:dyDescent="0.25">
      <c r="A16" s="6"/>
      <c r="B16" s="8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6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>
        <f>SUM(C3:C19)</f>
        <v>492000</v>
      </c>
    </row>
    <row r="24" spans="1:5" ht="15.75" x14ac:dyDescent="0.25">
      <c r="A24" s="6" t="s">
        <v>97</v>
      </c>
      <c r="B24" s="6" t="s">
        <v>98</v>
      </c>
      <c r="C24" s="22" t="s">
        <v>107</v>
      </c>
      <c r="D24" s="11" t="s">
        <v>106</v>
      </c>
      <c r="E24" s="11"/>
    </row>
    <row r="25" spans="1:5" ht="15.75" x14ac:dyDescent="0.25">
      <c r="A25" s="6"/>
      <c r="B25" s="6" t="s">
        <v>99</v>
      </c>
      <c r="C25" s="7">
        <v>85000</v>
      </c>
      <c r="D25" s="11" t="s">
        <v>100</v>
      </c>
      <c r="E25" s="11"/>
    </row>
    <row r="26" spans="1:5" ht="15.75" x14ac:dyDescent="0.25">
      <c r="A26" s="6" t="s">
        <v>105</v>
      </c>
      <c r="B26" s="8" t="s">
        <v>101</v>
      </c>
      <c r="C26" s="7">
        <v>4000</v>
      </c>
    </row>
    <row r="27" spans="1:5" ht="15.75" x14ac:dyDescent="0.25">
      <c r="A27" s="6"/>
      <c r="B27" s="8" t="s">
        <v>102</v>
      </c>
      <c r="C27" s="7">
        <v>3500</v>
      </c>
    </row>
    <row r="28" spans="1:5" ht="15.75" x14ac:dyDescent="0.25">
      <c r="A28" s="6" t="s">
        <v>104</v>
      </c>
      <c r="B28" s="8" t="s">
        <v>103</v>
      </c>
      <c r="C28" s="7">
        <v>15500</v>
      </c>
    </row>
    <row r="29" spans="1:5" ht="15.75" x14ac:dyDescent="0.25">
      <c r="A29" s="6"/>
      <c r="B29" s="6" t="s">
        <v>113</v>
      </c>
      <c r="C29" s="7">
        <v>34500</v>
      </c>
      <c r="D29" s="11" t="s">
        <v>114</v>
      </c>
      <c r="E29" s="11"/>
    </row>
    <row r="30" spans="1:5" ht="15.75" x14ac:dyDescent="0.25">
      <c r="A30" s="6" t="s">
        <v>118</v>
      </c>
      <c r="B30" s="6" t="s">
        <v>119</v>
      </c>
      <c r="C30" s="7">
        <v>3500</v>
      </c>
      <c r="D30" s="11" t="s">
        <v>141</v>
      </c>
      <c r="E30" s="11"/>
    </row>
    <row r="31" spans="1:5" ht="15.75" x14ac:dyDescent="0.25">
      <c r="A31" s="6"/>
      <c r="B31" s="6" t="s">
        <v>120</v>
      </c>
      <c r="C31" s="7">
        <v>7000</v>
      </c>
      <c r="D31" s="11" t="s">
        <v>122</v>
      </c>
      <c r="E31" s="11"/>
    </row>
    <row r="32" spans="1:5" ht="15.75" x14ac:dyDescent="0.25">
      <c r="A32" s="6" t="s">
        <v>111</v>
      </c>
      <c r="B32" s="6" t="s">
        <v>112</v>
      </c>
      <c r="C32" s="7">
        <v>28000</v>
      </c>
    </row>
    <row r="33" spans="1:3" ht="15.75" x14ac:dyDescent="0.25">
      <c r="A33" s="6"/>
      <c r="B33" s="6"/>
      <c r="C33" s="7"/>
    </row>
    <row r="34" spans="1:3" x14ac:dyDescent="0.25">
      <c r="A34" s="2"/>
      <c r="B34" s="2"/>
      <c r="C34" s="12"/>
    </row>
    <row r="35" spans="1:3" x14ac:dyDescent="0.25">
      <c r="A35" s="2"/>
      <c r="B35" s="2"/>
      <c r="C35" s="12"/>
    </row>
    <row r="36" spans="1:3" x14ac:dyDescent="0.25">
      <c r="A36" s="2"/>
      <c r="B36" s="2"/>
      <c r="C36" s="12"/>
    </row>
    <row r="37" spans="1:3" x14ac:dyDescent="0.25">
      <c r="A37" s="2"/>
      <c r="B37" s="2"/>
      <c r="C37" s="12"/>
    </row>
    <row r="38" spans="1:3" x14ac:dyDescent="0.25">
      <c r="A38" s="2"/>
      <c r="B38" s="2"/>
      <c r="C38" s="12"/>
    </row>
    <row r="39" spans="1:3" x14ac:dyDescent="0.25">
      <c r="A39" s="2"/>
      <c r="B39" s="2"/>
      <c r="C39" s="12"/>
    </row>
    <row r="40" spans="1:3" x14ac:dyDescent="0.25">
      <c r="A40" s="2"/>
      <c r="B40" s="2"/>
      <c r="C40" s="12"/>
    </row>
    <row r="41" spans="1:3" x14ac:dyDescent="0.25">
      <c r="A41" s="2"/>
      <c r="B41" s="2"/>
      <c r="C41" s="12"/>
    </row>
    <row r="42" spans="1:3" x14ac:dyDescent="0.25">
      <c r="A42" s="2"/>
      <c r="B42" s="2"/>
      <c r="C42" s="12"/>
    </row>
    <row r="43" spans="1:3" x14ac:dyDescent="0.25">
      <c r="A43" s="2"/>
      <c r="B43" s="2"/>
      <c r="C43" s="1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topLeftCell="B1" workbookViewId="0">
      <selection activeCell="F26" sqref="F26"/>
    </sheetView>
  </sheetViews>
  <sheetFormatPr defaultRowHeight="15" x14ac:dyDescent="0.25"/>
  <cols>
    <col min="1" max="1" width="10.28515625" customWidth="1"/>
    <col min="2" max="2" width="19.5703125" customWidth="1"/>
    <col min="3" max="3" width="13.42578125" customWidth="1"/>
    <col min="4" max="4" width="17" customWidth="1"/>
    <col min="5" max="5" width="11.85546875" customWidth="1"/>
    <col min="6" max="6" width="21.5703125" customWidth="1"/>
    <col min="7" max="7" width="12.85546875" customWidth="1"/>
    <col min="9" max="9" width="5.7109375" customWidth="1"/>
    <col min="10" max="10" width="11" customWidth="1"/>
    <col min="11" max="11" width="14.7109375" customWidth="1"/>
    <col min="12" max="12" width="10.42578125" customWidth="1"/>
    <col min="13" max="13" width="11.42578125" bestFit="1" customWidth="1"/>
  </cols>
  <sheetData>
    <row r="1" spans="1:13" ht="23.25" x14ac:dyDescent="0.25">
      <c r="A1" s="145" t="s">
        <v>92</v>
      </c>
      <c r="B1" s="145"/>
      <c r="C1" s="145"/>
      <c r="E1" s="146" t="s">
        <v>129</v>
      </c>
      <c r="F1" s="146"/>
      <c r="G1" s="146"/>
      <c r="J1" s="147" t="s">
        <v>147</v>
      </c>
      <c r="K1" s="147"/>
      <c r="L1" s="147"/>
    </row>
    <row r="2" spans="1:13" ht="18.75" x14ac:dyDescent="0.25">
      <c r="A2" s="21" t="s">
        <v>0</v>
      </c>
      <c r="B2" s="21" t="s">
        <v>1</v>
      </c>
      <c r="C2" s="21" t="s">
        <v>2</v>
      </c>
      <c r="D2" s="11"/>
      <c r="E2" s="21" t="s">
        <v>0</v>
      </c>
      <c r="F2" s="21" t="s">
        <v>1</v>
      </c>
      <c r="G2" s="21" t="s">
        <v>2</v>
      </c>
      <c r="J2" s="21" t="s">
        <v>0</v>
      </c>
      <c r="K2" s="21" t="s">
        <v>1</v>
      </c>
      <c r="L2" s="21" t="s">
        <v>2</v>
      </c>
    </row>
    <row r="3" spans="1:13" ht="15.75" x14ac:dyDescent="0.25">
      <c r="A3" s="14" t="s">
        <v>123</v>
      </c>
      <c r="B3" s="19" t="s">
        <v>124</v>
      </c>
      <c r="C3" s="15">
        <v>5000</v>
      </c>
      <c r="D3" s="11"/>
      <c r="E3" s="14" t="s">
        <v>135</v>
      </c>
      <c r="F3" s="19" t="s">
        <v>136</v>
      </c>
      <c r="G3" s="15">
        <v>148000</v>
      </c>
      <c r="H3" s="11" t="s">
        <v>142</v>
      </c>
      <c r="I3" s="11"/>
      <c r="J3" s="14" t="s">
        <v>148</v>
      </c>
      <c r="K3" s="19" t="s">
        <v>150</v>
      </c>
      <c r="L3" s="15">
        <v>5000</v>
      </c>
      <c r="M3" t="s">
        <v>212</v>
      </c>
    </row>
    <row r="4" spans="1:13" ht="15.75" x14ac:dyDescent="0.25">
      <c r="A4" s="6"/>
      <c r="B4" s="6" t="s">
        <v>125</v>
      </c>
      <c r="C4" s="7">
        <v>57600</v>
      </c>
      <c r="D4" s="11" t="s">
        <v>50</v>
      </c>
      <c r="E4" s="6"/>
      <c r="F4" s="8" t="s">
        <v>137</v>
      </c>
      <c r="G4" s="7">
        <v>160000</v>
      </c>
      <c r="H4" s="11" t="s">
        <v>142</v>
      </c>
      <c r="I4" s="11"/>
      <c r="J4" s="6" t="s">
        <v>151</v>
      </c>
      <c r="K4" s="8" t="s">
        <v>152</v>
      </c>
      <c r="L4" s="7">
        <v>110000</v>
      </c>
      <c r="M4" t="s">
        <v>213</v>
      </c>
    </row>
    <row r="5" spans="1:13" ht="15.75" x14ac:dyDescent="0.25">
      <c r="A5" s="6" t="s">
        <v>132</v>
      </c>
      <c r="B5" s="8" t="s">
        <v>133</v>
      </c>
      <c r="C5" s="7">
        <v>167000</v>
      </c>
      <c r="D5" s="11" t="s">
        <v>50</v>
      </c>
      <c r="E5" s="6" t="s">
        <v>145</v>
      </c>
      <c r="F5" s="6" t="s">
        <v>146</v>
      </c>
      <c r="G5" s="7">
        <v>40000</v>
      </c>
      <c r="H5" s="11" t="s">
        <v>157</v>
      </c>
      <c r="I5" s="11"/>
      <c r="J5" s="6"/>
      <c r="K5" s="6"/>
      <c r="L5" s="7"/>
    </row>
    <row r="6" spans="1:13" ht="15.75" x14ac:dyDescent="0.25">
      <c r="A6" s="6"/>
      <c r="B6" s="6" t="s">
        <v>134</v>
      </c>
      <c r="C6" s="7">
        <v>40000</v>
      </c>
      <c r="D6" s="11" t="s">
        <v>50</v>
      </c>
      <c r="E6" s="6" t="s">
        <v>148</v>
      </c>
      <c r="F6" s="6" t="s">
        <v>149</v>
      </c>
      <c r="G6" s="7">
        <v>55000</v>
      </c>
      <c r="H6" s="11" t="s">
        <v>205</v>
      </c>
      <c r="J6" s="6"/>
      <c r="K6" s="6"/>
      <c r="L6" s="7"/>
    </row>
    <row r="7" spans="1:13" ht="15.75" x14ac:dyDescent="0.25">
      <c r="A7" s="2" t="s">
        <v>135</v>
      </c>
      <c r="B7" s="2" t="s">
        <v>138</v>
      </c>
      <c r="C7" s="12">
        <v>160000</v>
      </c>
      <c r="D7" s="11" t="s">
        <v>50</v>
      </c>
      <c r="E7" s="2"/>
      <c r="F7" s="23" t="s">
        <v>156</v>
      </c>
      <c r="G7" s="12">
        <v>5000</v>
      </c>
      <c r="H7" s="11" t="s">
        <v>206</v>
      </c>
      <c r="J7" s="2"/>
      <c r="K7" s="2"/>
      <c r="L7" s="12"/>
    </row>
    <row r="8" spans="1:13" ht="15.75" x14ac:dyDescent="0.25">
      <c r="A8" s="6" t="s">
        <v>153</v>
      </c>
      <c r="B8" s="6" t="s">
        <v>154</v>
      </c>
      <c r="C8" s="7">
        <v>101500</v>
      </c>
      <c r="D8" s="11" t="s">
        <v>211</v>
      </c>
      <c r="E8" s="6" t="s">
        <v>164</v>
      </c>
      <c r="F8" s="6" t="s">
        <v>149</v>
      </c>
      <c r="G8" s="7">
        <v>5000</v>
      </c>
      <c r="H8" s="11" t="s">
        <v>207</v>
      </c>
      <c r="J8" s="6"/>
      <c r="K8" s="6"/>
      <c r="L8" s="7"/>
    </row>
    <row r="9" spans="1:13" ht="15.75" x14ac:dyDescent="0.25">
      <c r="A9" s="6"/>
      <c r="B9" s="6" t="s">
        <v>155</v>
      </c>
      <c r="C9" s="7">
        <v>21000</v>
      </c>
      <c r="D9" s="11" t="s">
        <v>50</v>
      </c>
      <c r="E9" s="6"/>
      <c r="F9" s="6"/>
      <c r="G9" s="7"/>
      <c r="J9" s="6"/>
      <c r="K9" s="6"/>
      <c r="L9" s="7"/>
    </row>
    <row r="10" spans="1:13" ht="15.75" x14ac:dyDescent="0.25">
      <c r="A10" s="6" t="s">
        <v>158</v>
      </c>
      <c r="B10" s="6" t="s">
        <v>159</v>
      </c>
      <c r="C10" s="7">
        <v>60000</v>
      </c>
      <c r="D10" s="11" t="s">
        <v>187</v>
      </c>
      <c r="E10" s="6"/>
      <c r="F10" s="6"/>
      <c r="G10" s="7"/>
      <c r="J10" s="6"/>
      <c r="K10" s="6"/>
      <c r="L10" s="7"/>
    </row>
    <row r="11" spans="1:13" ht="15.75" x14ac:dyDescent="0.25">
      <c r="A11" s="6" t="s">
        <v>161</v>
      </c>
      <c r="B11" s="6" t="s">
        <v>85</v>
      </c>
      <c r="C11" s="7">
        <v>60000</v>
      </c>
      <c r="D11" s="11" t="s">
        <v>187</v>
      </c>
      <c r="E11" s="6"/>
      <c r="F11" s="6"/>
      <c r="G11" s="7"/>
      <c r="J11" s="6"/>
      <c r="K11" s="6"/>
      <c r="L11" s="7"/>
    </row>
    <row r="12" spans="1:13" ht="15.75" x14ac:dyDescent="0.25">
      <c r="A12" s="6" t="s">
        <v>164</v>
      </c>
      <c r="B12" s="8" t="s">
        <v>165</v>
      </c>
      <c r="C12" s="7">
        <v>125000</v>
      </c>
      <c r="D12" s="11" t="s">
        <v>187</v>
      </c>
      <c r="E12" s="6"/>
      <c r="F12" s="8"/>
      <c r="G12" s="7"/>
      <c r="J12" s="6"/>
      <c r="K12" s="8"/>
      <c r="L12" s="7"/>
    </row>
    <row r="13" spans="1:13" ht="15.75" x14ac:dyDescent="0.25">
      <c r="A13" s="6" t="s">
        <v>167</v>
      </c>
      <c r="B13" s="6" t="s">
        <v>168</v>
      </c>
      <c r="C13" s="7">
        <v>45000</v>
      </c>
      <c r="D13" s="11" t="s">
        <v>187</v>
      </c>
      <c r="E13" s="6"/>
      <c r="F13" s="6"/>
      <c r="G13" s="7"/>
      <c r="J13" s="6"/>
      <c r="K13" s="6"/>
      <c r="L13" s="7"/>
    </row>
    <row r="14" spans="1:13" ht="15.75" x14ac:dyDescent="0.25">
      <c r="A14" s="6"/>
      <c r="B14" s="8" t="s">
        <v>169</v>
      </c>
      <c r="C14" s="7">
        <v>141500</v>
      </c>
      <c r="D14" s="11" t="s">
        <v>211</v>
      </c>
      <c r="E14" s="6"/>
      <c r="F14" s="8"/>
      <c r="G14" s="7"/>
      <c r="J14" s="6"/>
      <c r="K14" s="8"/>
      <c r="L14" s="7"/>
    </row>
    <row r="15" spans="1:13" ht="15.75" x14ac:dyDescent="0.25">
      <c r="A15" s="6" t="s">
        <v>173</v>
      </c>
      <c r="B15" s="6" t="s">
        <v>174</v>
      </c>
      <c r="C15" s="7">
        <v>5000</v>
      </c>
      <c r="D15" s="11" t="s">
        <v>187</v>
      </c>
      <c r="E15" s="6"/>
      <c r="F15" s="6"/>
      <c r="G15" s="7"/>
      <c r="J15" s="6"/>
      <c r="K15" s="6"/>
      <c r="L15" s="7"/>
    </row>
    <row r="16" spans="1:13" ht="15.75" x14ac:dyDescent="0.25">
      <c r="A16" s="6" t="s">
        <v>175</v>
      </c>
      <c r="B16" s="8" t="s">
        <v>176</v>
      </c>
      <c r="C16" s="7">
        <v>60000</v>
      </c>
      <c r="D16" s="11" t="s">
        <v>187</v>
      </c>
      <c r="E16" s="6"/>
      <c r="F16" s="8"/>
      <c r="G16" s="7"/>
      <c r="J16" s="6"/>
      <c r="K16" s="8"/>
      <c r="L16" s="7"/>
    </row>
    <row r="17" spans="1:12" ht="15.75" x14ac:dyDescent="0.25">
      <c r="A17" s="6"/>
      <c r="B17" s="8"/>
      <c r="C17" s="7"/>
      <c r="D17" s="11"/>
      <c r="E17" s="6"/>
      <c r="F17" s="8"/>
      <c r="G17" s="7"/>
      <c r="J17" s="6"/>
      <c r="K17" s="8"/>
      <c r="L17" s="7"/>
    </row>
    <row r="18" spans="1:12" ht="15.75" x14ac:dyDescent="0.25">
      <c r="A18" s="6"/>
      <c r="B18" s="6"/>
      <c r="C18" s="7"/>
      <c r="D18" s="11"/>
      <c r="E18" s="6"/>
      <c r="F18" s="6"/>
      <c r="G18" s="7"/>
      <c r="J18" s="6"/>
      <c r="K18" s="6"/>
      <c r="L18" s="7"/>
    </row>
    <row r="19" spans="1:12" ht="15.75" x14ac:dyDescent="0.25">
      <c r="A19" s="6"/>
      <c r="B19" s="6"/>
      <c r="C19" s="7"/>
      <c r="D19" s="11"/>
      <c r="E19" s="6"/>
      <c r="F19" s="6"/>
      <c r="G19" s="7"/>
      <c r="J19" s="6"/>
      <c r="K19" s="6"/>
      <c r="L19" s="7"/>
    </row>
    <row r="20" spans="1:12" ht="15.75" x14ac:dyDescent="0.25">
      <c r="A20" s="6"/>
      <c r="B20" s="6"/>
      <c r="C20" s="13">
        <f>C3+C8+C14</f>
        <v>248000</v>
      </c>
      <c r="D20" s="11"/>
      <c r="E20" s="6"/>
      <c r="F20" s="6"/>
      <c r="G20" s="13">
        <f>SUM(G6:G19)</f>
        <v>65000</v>
      </c>
      <c r="J20" s="6"/>
      <c r="K20" s="6"/>
      <c r="L20" s="13">
        <f>SUM(L3:L19)</f>
        <v>115000</v>
      </c>
    </row>
    <row r="24" spans="1:12" ht="15.75" x14ac:dyDescent="0.25">
      <c r="A24" s="6" t="s">
        <v>126</v>
      </c>
      <c r="B24" s="8" t="s">
        <v>127</v>
      </c>
      <c r="C24" s="22">
        <v>3500</v>
      </c>
      <c r="D24" s="11" t="s">
        <v>128</v>
      </c>
      <c r="E24" s="11"/>
    </row>
    <row r="25" spans="1:12" ht="15.75" x14ac:dyDescent="0.25">
      <c r="A25" s="8" t="s">
        <v>130</v>
      </c>
      <c r="B25" s="8" t="s">
        <v>131</v>
      </c>
      <c r="C25" s="7">
        <v>26500</v>
      </c>
      <c r="D25" s="11"/>
      <c r="E25" s="11"/>
    </row>
    <row r="26" spans="1:12" ht="15.75" x14ac:dyDescent="0.25">
      <c r="A26" s="6" t="s">
        <v>135</v>
      </c>
      <c r="B26" s="8" t="s">
        <v>139</v>
      </c>
      <c r="C26" s="7">
        <v>194000</v>
      </c>
      <c r="D26" s="11" t="s">
        <v>144</v>
      </c>
      <c r="E26" s="11"/>
    </row>
    <row r="27" spans="1:12" ht="15.75" x14ac:dyDescent="0.25">
      <c r="A27" s="6" t="s">
        <v>130</v>
      </c>
      <c r="B27" s="8" t="s">
        <v>140</v>
      </c>
      <c r="C27" s="7">
        <v>35000</v>
      </c>
    </row>
    <row r="28" spans="1:12" ht="15.75" x14ac:dyDescent="0.25">
      <c r="A28" s="6" t="s">
        <v>143</v>
      </c>
      <c r="B28" s="8" t="s">
        <v>82</v>
      </c>
      <c r="C28" s="7">
        <v>5000</v>
      </c>
    </row>
    <row r="29" spans="1:12" ht="15.75" x14ac:dyDescent="0.25">
      <c r="A29" s="6" t="s">
        <v>158</v>
      </c>
      <c r="B29" s="6" t="s">
        <v>160</v>
      </c>
      <c r="C29" s="7">
        <v>22500</v>
      </c>
      <c r="D29" s="11" t="s">
        <v>172</v>
      </c>
      <c r="E29" s="11"/>
    </row>
    <row r="30" spans="1:12" ht="15.75" x14ac:dyDescent="0.25">
      <c r="A30" s="6" t="s">
        <v>163</v>
      </c>
      <c r="B30" s="6" t="s">
        <v>162</v>
      </c>
      <c r="C30" s="7">
        <v>4000</v>
      </c>
    </row>
    <row r="31" spans="1:12" ht="15.75" x14ac:dyDescent="0.25">
      <c r="A31" s="6" t="s">
        <v>164</v>
      </c>
      <c r="B31" s="6" t="s">
        <v>166</v>
      </c>
      <c r="C31" s="7">
        <v>21000</v>
      </c>
      <c r="D31" s="11" t="s">
        <v>179</v>
      </c>
      <c r="E31" s="11"/>
    </row>
    <row r="32" spans="1:12" ht="15.75" x14ac:dyDescent="0.25">
      <c r="A32" s="6" t="s">
        <v>167</v>
      </c>
      <c r="B32" s="6" t="s">
        <v>154</v>
      </c>
      <c r="C32" s="7">
        <v>130000</v>
      </c>
      <c r="D32" s="24" t="s">
        <v>178</v>
      </c>
      <c r="E32" s="11"/>
    </row>
    <row r="33" spans="1:5" ht="15.75" x14ac:dyDescent="0.25">
      <c r="A33" s="6" t="s">
        <v>170</v>
      </c>
      <c r="B33" s="6" t="s">
        <v>166</v>
      </c>
      <c r="C33" s="7">
        <v>52500</v>
      </c>
      <c r="D33" s="11" t="s">
        <v>179</v>
      </c>
      <c r="E33" s="11"/>
    </row>
    <row r="34" spans="1:5" ht="15.75" x14ac:dyDescent="0.25">
      <c r="A34" s="2"/>
      <c r="B34" s="6" t="s">
        <v>171</v>
      </c>
      <c r="C34" s="7">
        <v>105000</v>
      </c>
      <c r="D34" s="11" t="s">
        <v>179</v>
      </c>
      <c r="E34" s="11"/>
    </row>
    <row r="35" spans="1:5" x14ac:dyDescent="0.25">
      <c r="A35" s="2" t="s">
        <v>173</v>
      </c>
      <c r="B35" s="2" t="s">
        <v>177</v>
      </c>
      <c r="C35" s="12">
        <v>49500</v>
      </c>
    </row>
    <row r="36" spans="1:5" x14ac:dyDescent="0.25">
      <c r="A36" s="2"/>
      <c r="B36" s="2"/>
      <c r="C36" s="12"/>
    </row>
    <row r="37" spans="1:5" x14ac:dyDescent="0.25">
      <c r="A37" s="2"/>
      <c r="B37" s="2"/>
      <c r="C37" s="12"/>
    </row>
    <row r="38" spans="1:5" x14ac:dyDescent="0.25">
      <c r="A38" s="2"/>
      <c r="B38" s="2"/>
      <c r="C38" s="12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ht="15.75" x14ac:dyDescent="0.25">
      <c r="A42" s="2"/>
      <c r="B42" s="2"/>
      <c r="C42" s="13"/>
    </row>
    <row r="43" spans="1:5" x14ac:dyDescent="0.25">
      <c r="A43" s="2"/>
      <c r="B43" s="2"/>
      <c r="C43" s="12"/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7"/>
  <sheetViews>
    <sheetView topLeftCell="A13" workbookViewId="0">
      <selection activeCell="G30" sqref="G30"/>
    </sheetView>
  </sheetViews>
  <sheetFormatPr defaultRowHeight="15" x14ac:dyDescent="0.25"/>
  <cols>
    <col min="1" max="1" width="14.140625" customWidth="1"/>
    <col min="2" max="2" width="15.42578125" customWidth="1"/>
    <col min="3" max="3" width="20.5703125" customWidth="1"/>
    <col min="4" max="4" width="16.85546875" customWidth="1"/>
    <col min="7" max="7" width="9.85546875" bestFit="1" customWidth="1"/>
    <col min="13" max="13" width="16.42578125" customWidth="1"/>
  </cols>
  <sheetData>
    <row r="2" spans="1:16" x14ac:dyDescent="0.25">
      <c r="C2" t="s">
        <v>70</v>
      </c>
    </row>
    <row r="4" spans="1:16" ht="23.25" x14ac:dyDescent="0.25">
      <c r="A4" s="145" t="s">
        <v>92</v>
      </c>
      <c r="B4" s="145"/>
      <c r="C4" s="145"/>
      <c r="E4" s="146" t="s">
        <v>129</v>
      </c>
      <c r="F4" s="146"/>
      <c r="G4" s="146"/>
      <c r="J4" s="147" t="s">
        <v>147</v>
      </c>
      <c r="K4" s="147"/>
      <c r="L4" s="147"/>
    </row>
    <row r="5" spans="1:16" ht="18.75" x14ac:dyDescent="0.25">
      <c r="A5" s="21" t="s">
        <v>0</v>
      </c>
      <c r="B5" s="21" t="s">
        <v>1</v>
      </c>
      <c r="C5" s="21" t="s">
        <v>2</v>
      </c>
      <c r="E5" s="21" t="s">
        <v>0</v>
      </c>
      <c r="F5" s="21" t="s">
        <v>1</v>
      </c>
      <c r="G5" s="21" t="s">
        <v>2</v>
      </c>
      <c r="J5" s="21" t="s">
        <v>0</v>
      </c>
      <c r="K5" s="21" t="s">
        <v>1</v>
      </c>
      <c r="L5" s="21" t="s">
        <v>2</v>
      </c>
      <c r="N5" s="21" t="s">
        <v>0</v>
      </c>
      <c r="O5" s="21" t="s">
        <v>1</v>
      </c>
      <c r="P5" s="21" t="s">
        <v>2</v>
      </c>
    </row>
    <row r="6" spans="1:16" ht="15.75" x14ac:dyDescent="0.25">
      <c r="A6" s="14" t="s">
        <v>180</v>
      </c>
      <c r="B6" s="19" t="s">
        <v>181</v>
      </c>
      <c r="C6" s="15">
        <v>3000</v>
      </c>
      <c r="D6" s="26" t="s">
        <v>228</v>
      </c>
      <c r="E6" s="14" t="s">
        <v>190</v>
      </c>
      <c r="F6" s="19" t="s">
        <v>191</v>
      </c>
      <c r="G6" s="15">
        <v>657500</v>
      </c>
      <c r="H6" s="11" t="s">
        <v>208</v>
      </c>
      <c r="I6" s="11"/>
      <c r="J6" s="14" t="s">
        <v>221</v>
      </c>
      <c r="K6" s="19" t="s">
        <v>222</v>
      </c>
      <c r="L6" s="15">
        <v>43000</v>
      </c>
      <c r="M6" s="11" t="s">
        <v>260</v>
      </c>
      <c r="N6" s="14"/>
      <c r="O6" s="19"/>
      <c r="P6" s="15"/>
    </row>
    <row r="7" spans="1:16" ht="15.75" x14ac:dyDescent="0.25">
      <c r="A7" s="6"/>
      <c r="B7" s="6" t="s">
        <v>182</v>
      </c>
      <c r="C7" s="7">
        <v>55000</v>
      </c>
      <c r="D7" s="26" t="s">
        <v>228</v>
      </c>
      <c r="E7" s="6" t="s">
        <v>193</v>
      </c>
      <c r="F7" s="8" t="s">
        <v>204</v>
      </c>
      <c r="G7" s="7">
        <v>133500</v>
      </c>
      <c r="H7" s="11" t="s">
        <v>209</v>
      </c>
      <c r="I7" s="11"/>
      <c r="J7" s="6"/>
      <c r="K7" s="8"/>
      <c r="L7" s="7"/>
      <c r="N7" s="6"/>
      <c r="O7" s="8"/>
      <c r="P7" s="7"/>
    </row>
    <row r="8" spans="1:16" ht="15.75" x14ac:dyDescent="0.25">
      <c r="A8" s="14"/>
      <c r="B8" s="8" t="s">
        <v>90</v>
      </c>
      <c r="C8" s="7">
        <v>81000</v>
      </c>
      <c r="D8" s="26" t="s">
        <v>228</v>
      </c>
      <c r="E8" s="6" t="s">
        <v>195</v>
      </c>
      <c r="F8" s="8" t="s">
        <v>204</v>
      </c>
      <c r="G8" s="7">
        <v>161500</v>
      </c>
      <c r="H8" s="11" t="s">
        <v>210</v>
      </c>
      <c r="I8" s="11"/>
      <c r="J8" s="6"/>
      <c r="K8" s="6"/>
      <c r="L8" s="7"/>
      <c r="N8" s="6"/>
      <c r="O8" s="6"/>
      <c r="P8" s="7"/>
    </row>
    <row r="9" spans="1:16" ht="15.75" x14ac:dyDescent="0.25">
      <c r="A9" s="6"/>
      <c r="B9" s="8" t="s">
        <v>183</v>
      </c>
      <c r="C9" s="7">
        <v>40000</v>
      </c>
      <c r="D9" s="26" t="s">
        <v>228</v>
      </c>
      <c r="E9" s="6"/>
      <c r="F9" s="6"/>
      <c r="G9" s="7"/>
      <c r="J9" s="6"/>
      <c r="K9" s="6"/>
      <c r="L9" s="7"/>
      <c r="N9" s="6"/>
      <c r="O9" s="6"/>
      <c r="P9" s="7"/>
    </row>
    <row r="10" spans="1:16" ht="15.75" x14ac:dyDescent="0.25">
      <c r="A10" s="14" t="s">
        <v>184</v>
      </c>
      <c r="B10" s="2" t="s">
        <v>185</v>
      </c>
      <c r="C10" s="12">
        <v>5000</v>
      </c>
      <c r="D10" s="26" t="s">
        <v>228</v>
      </c>
      <c r="E10" s="2"/>
      <c r="F10" s="23"/>
      <c r="G10" s="12"/>
      <c r="J10" s="2"/>
      <c r="K10" s="2"/>
      <c r="L10" s="12"/>
      <c r="N10" s="2"/>
      <c r="O10" s="2"/>
      <c r="P10" s="12"/>
    </row>
    <row r="11" spans="1:16" ht="15.75" x14ac:dyDescent="0.25">
      <c r="A11" s="6"/>
      <c r="B11" s="6" t="s">
        <v>186</v>
      </c>
      <c r="C11" s="7">
        <v>67500</v>
      </c>
      <c r="D11" s="26" t="s">
        <v>228</v>
      </c>
      <c r="E11" s="6"/>
      <c r="F11" s="6"/>
      <c r="G11" s="7"/>
      <c r="J11" s="6"/>
      <c r="K11" s="6"/>
      <c r="L11" s="7"/>
      <c r="N11" s="6"/>
      <c r="O11" s="6"/>
      <c r="P11" s="7"/>
    </row>
    <row r="12" spans="1:16" ht="15.75" x14ac:dyDescent="0.25">
      <c r="A12" s="14"/>
      <c r="B12" s="8" t="s">
        <v>189</v>
      </c>
      <c r="C12" s="7">
        <v>105000</v>
      </c>
      <c r="D12" s="26" t="s">
        <v>228</v>
      </c>
      <c r="E12" s="6"/>
      <c r="F12" s="6"/>
      <c r="G12" s="7"/>
      <c r="J12" s="6"/>
      <c r="K12" s="6"/>
      <c r="L12" s="7"/>
      <c r="N12" s="6"/>
      <c r="O12" s="6"/>
      <c r="P12" s="7"/>
    </row>
    <row r="13" spans="1:16" ht="15.75" x14ac:dyDescent="0.25">
      <c r="A13" s="6" t="s">
        <v>192</v>
      </c>
      <c r="B13" s="6" t="s">
        <v>24</v>
      </c>
      <c r="C13" s="7">
        <v>5000</v>
      </c>
      <c r="D13" s="26" t="s">
        <v>228</v>
      </c>
      <c r="E13" s="6"/>
      <c r="F13" s="6"/>
      <c r="G13" s="7"/>
      <c r="J13" s="6"/>
      <c r="K13" s="6"/>
      <c r="L13" s="7"/>
      <c r="N13" s="6"/>
      <c r="O13" s="6"/>
      <c r="P13" s="7"/>
    </row>
    <row r="14" spans="1:16" ht="15.75" x14ac:dyDescent="0.25">
      <c r="A14" s="6" t="s">
        <v>193</v>
      </c>
      <c r="B14" s="6" t="s">
        <v>90</v>
      </c>
      <c r="C14" s="7">
        <v>17000</v>
      </c>
      <c r="D14" s="11" t="s">
        <v>277</v>
      </c>
      <c r="E14" s="6"/>
      <c r="F14" s="6"/>
      <c r="G14" s="7"/>
      <c r="J14" s="6"/>
      <c r="K14" s="6"/>
      <c r="L14" s="7"/>
      <c r="N14" s="6"/>
      <c r="O14" s="6"/>
      <c r="P14" s="7"/>
    </row>
    <row r="15" spans="1:16" ht="15.75" x14ac:dyDescent="0.25">
      <c r="A15" s="6"/>
      <c r="B15" s="8" t="s">
        <v>194</v>
      </c>
      <c r="C15" s="7">
        <v>6000</v>
      </c>
      <c r="D15" s="26" t="s">
        <v>456</v>
      </c>
      <c r="E15" s="6"/>
      <c r="F15" s="8"/>
      <c r="G15" s="7"/>
      <c r="J15" s="6"/>
      <c r="K15" s="8"/>
      <c r="L15" s="7"/>
      <c r="N15" s="6"/>
      <c r="O15" s="8"/>
      <c r="P15" s="7"/>
    </row>
    <row r="16" spans="1:16" ht="15.75" x14ac:dyDescent="0.25">
      <c r="A16" s="6" t="s">
        <v>195</v>
      </c>
      <c r="B16" s="6" t="s">
        <v>196</v>
      </c>
      <c r="C16" s="7">
        <v>44500</v>
      </c>
      <c r="D16" s="11" t="str">
        <f>D14</f>
        <v>paid 24.3.18</v>
      </c>
      <c r="E16" s="6"/>
      <c r="F16" s="6"/>
      <c r="G16" s="7"/>
      <c r="J16" s="6"/>
      <c r="K16" s="6"/>
      <c r="L16" s="7"/>
      <c r="N16" s="6"/>
      <c r="O16" s="6"/>
      <c r="P16" s="7"/>
    </row>
    <row r="17" spans="1:16" ht="15.75" x14ac:dyDescent="0.25">
      <c r="A17" s="6"/>
      <c r="B17" s="8" t="s">
        <v>197</v>
      </c>
      <c r="C17" s="7">
        <v>62000</v>
      </c>
      <c r="D17" s="11" t="str">
        <f>D16</f>
        <v>paid 24.3.18</v>
      </c>
      <c r="E17" s="6"/>
      <c r="F17" s="8"/>
      <c r="G17" s="7"/>
      <c r="J17" s="6"/>
      <c r="K17" s="8"/>
      <c r="L17" s="7"/>
      <c r="N17" s="6"/>
      <c r="O17" s="8"/>
      <c r="P17" s="7"/>
    </row>
    <row r="18" spans="1:16" ht="15.75" x14ac:dyDescent="0.25">
      <c r="A18" s="6" t="s">
        <v>199</v>
      </c>
      <c r="B18" s="6" t="s">
        <v>198</v>
      </c>
      <c r="C18" s="7">
        <v>167500</v>
      </c>
      <c r="D18" s="11" t="str">
        <f>D17</f>
        <v>paid 24.3.18</v>
      </c>
      <c r="E18" s="6"/>
      <c r="F18" s="6"/>
      <c r="G18" s="7"/>
      <c r="J18" s="6"/>
      <c r="K18" s="6"/>
      <c r="L18" s="7"/>
      <c r="N18" s="6"/>
      <c r="O18" s="6"/>
      <c r="P18" s="7"/>
    </row>
    <row r="19" spans="1:16" ht="15.75" x14ac:dyDescent="0.25">
      <c r="A19" s="6" t="s">
        <v>200</v>
      </c>
      <c r="B19" s="8" t="s">
        <v>201</v>
      </c>
      <c r="C19" s="7">
        <v>33000</v>
      </c>
      <c r="D19" s="11" t="str">
        <f>D18</f>
        <v>paid 24.3.18</v>
      </c>
      <c r="E19" s="6"/>
      <c r="F19" s="8"/>
      <c r="G19" s="7"/>
      <c r="J19" s="6"/>
      <c r="K19" s="8"/>
      <c r="L19" s="7"/>
      <c r="N19" s="6"/>
      <c r="O19" s="8"/>
      <c r="P19" s="7"/>
    </row>
    <row r="20" spans="1:16" ht="15.75" x14ac:dyDescent="0.25">
      <c r="A20" s="6" t="s">
        <v>202</v>
      </c>
      <c r="B20" s="8" t="s">
        <v>203</v>
      </c>
      <c r="C20" s="7">
        <v>60000</v>
      </c>
      <c r="D20" s="11" t="str">
        <f>D19</f>
        <v>paid 24.3.18</v>
      </c>
      <c r="E20" s="6"/>
      <c r="F20" s="8"/>
      <c r="G20" s="7"/>
      <c r="J20" s="6"/>
      <c r="K20" s="8"/>
      <c r="L20" s="7"/>
      <c r="N20" s="6"/>
      <c r="O20" s="8"/>
      <c r="P20" s="7"/>
    </row>
    <row r="21" spans="1:16" ht="15.75" x14ac:dyDescent="0.25">
      <c r="A21" s="6" t="s">
        <v>214</v>
      </c>
      <c r="B21" s="6" t="s">
        <v>24</v>
      </c>
      <c r="C21" s="7">
        <v>8000</v>
      </c>
      <c r="D21" s="11" t="str">
        <f>D20</f>
        <v>paid 24.3.18</v>
      </c>
      <c r="E21" s="6"/>
      <c r="F21" s="6"/>
      <c r="G21" s="7"/>
      <c r="J21" s="6"/>
      <c r="K21" s="6"/>
      <c r="L21" s="7"/>
      <c r="N21" s="6"/>
      <c r="O21" s="6"/>
      <c r="P21" s="7"/>
    </row>
    <row r="22" spans="1:16" ht="15.75" x14ac:dyDescent="0.25">
      <c r="A22" s="6"/>
      <c r="B22" s="6" t="s">
        <v>215</v>
      </c>
      <c r="C22" s="7">
        <v>64000</v>
      </c>
      <c r="D22" s="11" t="s">
        <v>228</v>
      </c>
      <c r="E22" s="6"/>
      <c r="F22" s="6"/>
      <c r="G22" s="7"/>
      <c r="J22" s="6"/>
      <c r="K22" s="6"/>
      <c r="L22" s="7"/>
      <c r="N22" s="6"/>
      <c r="O22" s="6"/>
      <c r="P22" s="7"/>
    </row>
    <row r="23" spans="1:16" ht="15.75" x14ac:dyDescent="0.25">
      <c r="A23" s="2"/>
      <c r="B23" s="6" t="s">
        <v>216</v>
      </c>
      <c r="C23" s="7">
        <v>133500</v>
      </c>
      <c r="D23" s="26" t="s">
        <v>228</v>
      </c>
      <c r="E23" s="6"/>
      <c r="F23" s="6"/>
      <c r="G23" s="13"/>
      <c r="J23" s="6"/>
      <c r="K23" s="6"/>
      <c r="L23" s="13"/>
      <c r="N23" s="6"/>
      <c r="O23" s="6"/>
      <c r="P23" s="13"/>
    </row>
    <row r="24" spans="1:16" ht="15.75" x14ac:dyDescent="0.25">
      <c r="B24" s="2" t="s">
        <v>196</v>
      </c>
      <c r="C24" s="7">
        <v>34500</v>
      </c>
      <c r="D24" s="26" t="s">
        <v>228</v>
      </c>
    </row>
    <row r="25" spans="1:16" ht="15.75" x14ac:dyDescent="0.25">
      <c r="A25" s="25" t="s">
        <v>217</v>
      </c>
      <c r="B25" s="2" t="s">
        <v>24</v>
      </c>
      <c r="C25" s="7">
        <v>10000</v>
      </c>
      <c r="D25" s="11" t="str">
        <f>D21</f>
        <v>paid 24.3.18</v>
      </c>
    </row>
    <row r="26" spans="1:16" ht="15.75" x14ac:dyDescent="0.25">
      <c r="A26" t="s">
        <v>218</v>
      </c>
      <c r="B26" s="2" t="s">
        <v>219</v>
      </c>
      <c r="C26" s="7">
        <v>356000</v>
      </c>
      <c r="D26" s="26" t="s">
        <v>228</v>
      </c>
    </row>
    <row r="27" spans="1:16" ht="15.75" x14ac:dyDescent="0.25">
      <c r="A27" s="6"/>
      <c r="B27" s="8" t="s">
        <v>220</v>
      </c>
      <c r="C27" s="22">
        <v>30500</v>
      </c>
      <c r="D27" s="26" t="s">
        <v>228</v>
      </c>
      <c r="E27" s="11"/>
    </row>
    <row r="28" spans="1:16" ht="15.75" x14ac:dyDescent="0.25">
      <c r="A28" s="6" t="s">
        <v>226</v>
      </c>
      <c r="B28" s="8" t="s">
        <v>227</v>
      </c>
      <c r="C28" s="22">
        <v>11500</v>
      </c>
      <c r="D28" s="11" t="s">
        <v>456</v>
      </c>
      <c r="E28" s="11"/>
    </row>
    <row r="29" spans="1:16" ht="15.75" x14ac:dyDescent="0.25">
      <c r="A29" s="8" t="s">
        <v>223</v>
      </c>
      <c r="B29" s="8" t="s">
        <v>224</v>
      </c>
      <c r="C29" s="7">
        <v>305000</v>
      </c>
      <c r="D29" s="11" t="str">
        <f>D25</f>
        <v>paid 24.3.18</v>
      </c>
      <c r="E29" s="24"/>
      <c r="I29" s="60">
        <f>SUM(C14+C16+C17+C18+C19+C20+C21+C25+C29+C30+C31+M30)</f>
        <v>849000</v>
      </c>
    </row>
    <row r="30" spans="1:16" ht="15.75" x14ac:dyDescent="0.25">
      <c r="A30" s="6"/>
      <c r="B30" s="8" t="s">
        <v>225</v>
      </c>
      <c r="C30" s="7">
        <v>63000</v>
      </c>
      <c r="D30" s="11" t="str">
        <f>D25</f>
        <v>paid 24.3.18</v>
      </c>
      <c r="E30" s="11"/>
    </row>
    <row r="31" spans="1:16" ht="15.75" x14ac:dyDescent="0.25">
      <c r="A31" s="6"/>
      <c r="B31" s="8" t="s">
        <v>4</v>
      </c>
      <c r="C31" s="7">
        <v>79000</v>
      </c>
      <c r="D31" s="11" t="str">
        <f>D30</f>
        <v>paid 24.3.18</v>
      </c>
    </row>
    <row r="32" spans="1:16" ht="15.75" x14ac:dyDescent="0.25">
      <c r="A32" s="6"/>
      <c r="B32" s="8"/>
      <c r="C32" s="7"/>
    </row>
    <row r="33" spans="1:5" ht="15.75" x14ac:dyDescent="0.25">
      <c r="A33" s="6"/>
      <c r="B33" s="6"/>
      <c r="C33" s="7"/>
      <c r="D33" s="11"/>
      <c r="E33" s="11"/>
    </row>
    <row r="34" spans="1:5" ht="15.75" x14ac:dyDescent="0.25">
      <c r="A34" s="6"/>
      <c r="B34" s="6"/>
      <c r="C34" s="7"/>
    </row>
    <row r="35" spans="1:5" ht="15.75" x14ac:dyDescent="0.25">
      <c r="A35" s="6"/>
      <c r="B35" s="6"/>
      <c r="C35" s="7"/>
      <c r="D35" s="11"/>
      <c r="E35" s="11"/>
    </row>
    <row r="36" spans="1:5" ht="15.75" x14ac:dyDescent="0.25">
      <c r="A36" s="6"/>
      <c r="B36" s="6"/>
      <c r="C36" s="7"/>
      <c r="D36" s="24"/>
      <c r="E36" s="11"/>
    </row>
    <row r="37" spans="1:5" ht="15.75" x14ac:dyDescent="0.25">
      <c r="A37" s="6"/>
      <c r="B37" s="6"/>
      <c r="C37" s="7"/>
      <c r="D37" s="11"/>
      <c r="E37" s="11"/>
    </row>
    <row r="38" spans="1:5" ht="15.75" x14ac:dyDescent="0.25">
      <c r="A38" s="2"/>
      <c r="B38" s="6"/>
      <c r="C38" s="7"/>
      <c r="D38" s="11"/>
      <c r="E38" s="11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x14ac:dyDescent="0.25">
      <c r="A42" s="2"/>
      <c r="B42" s="2"/>
      <c r="C42" s="12"/>
    </row>
    <row r="43" spans="1:5" x14ac:dyDescent="0.25">
      <c r="A43" s="2"/>
      <c r="B43" s="2"/>
      <c r="C43" s="12"/>
    </row>
    <row r="44" spans="1:5" x14ac:dyDescent="0.25">
      <c r="A44" s="2"/>
      <c r="B44" s="2"/>
      <c r="C44" s="12"/>
    </row>
    <row r="45" spans="1:5" x14ac:dyDescent="0.25">
      <c r="A45" s="2"/>
      <c r="B45" s="2"/>
      <c r="C45" s="12">
        <f>SUM(C6:C31)</f>
        <v>1846500</v>
      </c>
    </row>
    <row r="46" spans="1:5" ht="15.75" x14ac:dyDescent="0.25">
      <c r="A46" s="2"/>
      <c r="B46" s="2"/>
      <c r="C46" s="13"/>
    </row>
    <row r="47" spans="1:5" x14ac:dyDescent="0.25">
      <c r="A47" s="2"/>
      <c r="B47" s="2"/>
      <c r="C47" s="12"/>
    </row>
  </sheetData>
  <mergeCells count="3">
    <mergeCell ref="A4:C4"/>
    <mergeCell ref="E4:G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4" workbookViewId="0">
      <selection activeCell="D27" sqref="D27"/>
    </sheetView>
  </sheetViews>
  <sheetFormatPr defaultRowHeight="15" x14ac:dyDescent="0.25"/>
  <cols>
    <col min="1" max="1" width="11.7109375" style="4" customWidth="1"/>
    <col min="2" max="2" width="8.85546875" style="4" customWidth="1"/>
    <col min="3" max="3" width="12.5703125" style="48" customWidth="1"/>
    <col min="4" max="4" width="12.85546875" style="4" customWidth="1"/>
    <col min="5" max="5" width="11.28515625" style="4" customWidth="1"/>
    <col min="6" max="6" width="11.5703125" style="4" customWidth="1"/>
    <col min="7" max="7" width="11" style="4" customWidth="1"/>
    <col min="8" max="8" width="13.85546875" style="4" customWidth="1"/>
    <col min="9" max="9" width="14.28515625" style="4" customWidth="1"/>
    <col min="10" max="10" width="11.42578125" style="4" customWidth="1"/>
    <col min="11" max="11" width="12.140625" style="4" customWidth="1"/>
    <col min="12" max="12" width="18.7109375" style="4" customWidth="1"/>
    <col min="13" max="13" width="13.5703125" style="4" customWidth="1"/>
    <col min="14" max="14" width="12.42578125" style="4" customWidth="1"/>
    <col min="15" max="16384" width="9.140625" style="4"/>
  </cols>
  <sheetData>
    <row r="1" spans="1:19" x14ac:dyDescent="0.25">
      <c r="A1" s="28"/>
      <c r="B1" s="28"/>
      <c r="C1" s="46"/>
      <c r="D1" s="28"/>
      <c r="E1" s="28"/>
      <c r="F1" s="28"/>
      <c r="G1" s="28"/>
      <c r="H1" s="28"/>
      <c r="I1" s="28"/>
      <c r="J1" s="28"/>
      <c r="K1" s="28"/>
      <c r="L1" s="28"/>
    </row>
    <row r="2" spans="1:19" x14ac:dyDescent="0.25">
      <c r="A2" s="28"/>
      <c r="B2" s="28"/>
      <c r="C2" s="46"/>
      <c r="D2" s="28"/>
      <c r="E2" s="28"/>
      <c r="F2" s="28"/>
      <c r="G2" s="28"/>
      <c r="H2" s="28"/>
      <c r="I2" s="28"/>
      <c r="J2" s="28"/>
      <c r="K2" s="28"/>
      <c r="L2" s="28"/>
    </row>
    <row r="3" spans="1:19" ht="18.75" x14ac:dyDescent="0.3">
      <c r="A3" s="28"/>
      <c r="B3" s="28"/>
      <c r="C3" s="46"/>
      <c r="D3" s="28"/>
      <c r="E3" s="28"/>
      <c r="F3" s="28"/>
      <c r="G3" s="28"/>
      <c r="H3" s="28"/>
      <c r="I3" s="150" t="s">
        <v>231</v>
      </c>
      <c r="J3" s="150"/>
      <c r="K3" s="28"/>
      <c r="L3" s="28"/>
    </row>
    <row r="4" spans="1:19" ht="21" x14ac:dyDescent="0.25">
      <c r="A4" s="157" t="s">
        <v>229</v>
      </c>
      <c r="B4" s="157"/>
      <c r="C4" s="47"/>
      <c r="D4" s="29"/>
      <c r="E4" s="158" t="s">
        <v>230</v>
      </c>
      <c r="F4" s="158"/>
      <c r="G4" s="152"/>
      <c r="H4" s="152"/>
      <c r="I4" s="152"/>
      <c r="J4" s="152"/>
      <c r="M4" s="156"/>
      <c r="N4" s="156"/>
      <c r="O4" s="156"/>
    </row>
    <row r="5" spans="1:19" x14ac:dyDescent="0.25">
      <c r="A5" s="159" t="s">
        <v>240</v>
      </c>
      <c r="B5" s="31" t="s">
        <v>241</v>
      </c>
      <c r="C5" s="12">
        <v>31500</v>
      </c>
      <c r="D5" s="56" t="s">
        <v>368</v>
      </c>
      <c r="E5" s="30" t="s">
        <v>267</v>
      </c>
      <c r="F5" s="33" t="s">
        <v>191</v>
      </c>
      <c r="G5" s="34">
        <v>459000</v>
      </c>
      <c r="H5" s="66" t="s">
        <v>324</v>
      </c>
      <c r="I5" s="41" t="s">
        <v>237</v>
      </c>
      <c r="J5" s="34" t="s">
        <v>222</v>
      </c>
      <c r="K5" s="34">
        <v>102000</v>
      </c>
      <c r="L5" s="11" t="s">
        <v>261</v>
      </c>
      <c r="M5" s="29"/>
      <c r="N5" s="29"/>
      <c r="O5" s="29"/>
      <c r="Q5" s="29"/>
      <c r="R5" s="29"/>
      <c r="S5" s="29"/>
    </row>
    <row r="6" spans="1:19" x14ac:dyDescent="0.25">
      <c r="A6" s="160"/>
      <c r="B6" s="30" t="s">
        <v>242</v>
      </c>
      <c r="C6" s="12">
        <v>46000</v>
      </c>
      <c r="D6" s="61" t="s">
        <v>292</v>
      </c>
      <c r="E6" s="30"/>
      <c r="F6" s="35"/>
      <c r="G6" s="12"/>
      <c r="H6" s="27"/>
      <c r="I6" s="49" t="s">
        <v>287</v>
      </c>
      <c r="J6" s="31" t="s">
        <v>288</v>
      </c>
      <c r="K6" s="12">
        <v>115500</v>
      </c>
      <c r="L6" s="11" t="s">
        <v>507</v>
      </c>
      <c r="M6" s="28"/>
      <c r="N6" s="32"/>
      <c r="O6" s="27"/>
      <c r="Q6" s="28"/>
      <c r="R6" s="32"/>
      <c r="S6" s="27"/>
    </row>
    <row r="7" spans="1:19" x14ac:dyDescent="0.25">
      <c r="A7" s="161"/>
      <c r="B7" s="31" t="s">
        <v>243</v>
      </c>
      <c r="C7" s="12">
        <v>177000</v>
      </c>
      <c r="D7" s="62" t="s">
        <v>292</v>
      </c>
      <c r="E7" s="30"/>
      <c r="F7" s="31"/>
      <c r="G7" s="12"/>
      <c r="H7" s="27"/>
      <c r="I7" s="49" t="s">
        <v>289</v>
      </c>
      <c r="J7" s="31" t="s">
        <v>290</v>
      </c>
      <c r="K7" s="12">
        <v>15000</v>
      </c>
      <c r="L7" s="11" t="s">
        <v>507</v>
      </c>
      <c r="M7" s="28"/>
      <c r="N7" s="32"/>
      <c r="O7" s="27"/>
      <c r="Q7" s="28"/>
      <c r="R7" s="32"/>
      <c r="S7" s="27"/>
    </row>
    <row r="8" spans="1:19" x14ac:dyDescent="0.25">
      <c r="A8" s="50" t="s">
        <v>244</v>
      </c>
      <c r="B8" s="31" t="s">
        <v>18</v>
      </c>
      <c r="C8" s="12">
        <v>48000</v>
      </c>
      <c r="D8" s="56" t="s">
        <v>277</v>
      </c>
      <c r="E8" s="30"/>
      <c r="F8" s="31"/>
      <c r="G8" s="12"/>
      <c r="H8" s="27"/>
      <c r="I8" s="49"/>
      <c r="J8" s="30"/>
      <c r="K8" s="12"/>
      <c r="M8" s="28"/>
      <c r="N8" s="28"/>
      <c r="O8" s="27"/>
      <c r="Q8" s="28"/>
      <c r="R8" s="28"/>
      <c r="S8" s="27"/>
    </row>
    <row r="9" spans="1:19" x14ac:dyDescent="0.25">
      <c r="A9" s="51" t="s">
        <v>245</v>
      </c>
      <c r="B9" s="30" t="s">
        <v>78</v>
      </c>
      <c r="C9" s="12">
        <v>173000</v>
      </c>
      <c r="D9" s="56" t="str">
        <f>D8</f>
        <v>paid 24.3.18</v>
      </c>
      <c r="E9" s="30"/>
      <c r="F9" s="30"/>
      <c r="G9" s="12"/>
      <c r="H9" s="27"/>
      <c r="I9" s="49"/>
      <c r="J9" s="30"/>
      <c r="K9" s="12"/>
      <c r="M9" s="28"/>
      <c r="N9" s="28"/>
      <c r="O9" s="27"/>
      <c r="Q9" s="28"/>
      <c r="R9" s="28"/>
      <c r="S9" s="27"/>
    </row>
    <row r="10" spans="1:19" x14ac:dyDescent="0.25">
      <c r="A10" s="153" t="s">
        <v>248</v>
      </c>
      <c r="B10" s="30" t="s">
        <v>249</v>
      </c>
      <c r="C10" s="12">
        <v>73000</v>
      </c>
      <c r="D10" s="32" t="str">
        <f>D7</f>
        <v>PAID 30.3.18</v>
      </c>
      <c r="E10" s="30"/>
      <c r="F10" s="36"/>
      <c r="G10" s="12"/>
      <c r="H10" s="27"/>
      <c r="I10" s="49"/>
      <c r="J10" s="30"/>
      <c r="K10" s="12"/>
      <c r="M10" s="28"/>
      <c r="N10" s="28"/>
      <c r="O10" s="27"/>
      <c r="Q10" s="28"/>
      <c r="R10" s="28"/>
      <c r="S10" s="27"/>
    </row>
    <row r="11" spans="1:19" x14ac:dyDescent="0.25">
      <c r="A11" s="155"/>
      <c r="B11" s="31" t="s">
        <v>32</v>
      </c>
      <c r="C11" s="12">
        <v>60000</v>
      </c>
      <c r="D11" s="32" t="str">
        <f>D7</f>
        <v>PAID 30.3.18</v>
      </c>
      <c r="E11" s="30"/>
      <c r="F11" s="30"/>
      <c r="G11" s="12"/>
      <c r="H11" s="27"/>
      <c r="I11" s="49"/>
      <c r="J11" s="30"/>
      <c r="K11" s="12"/>
      <c r="L11" s="59">
        <f>K6+K7</f>
        <v>130500</v>
      </c>
      <c r="M11" s="28"/>
      <c r="N11" s="28"/>
      <c r="O11" s="27"/>
      <c r="Q11" s="28"/>
      <c r="R11" s="28"/>
      <c r="S11" s="27"/>
    </row>
    <row r="12" spans="1:19" x14ac:dyDescent="0.25">
      <c r="A12" s="153" t="s">
        <v>250</v>
      </c>
      <c r="B12" s="30" t="s">
        <v>251</v>
      </c>
      <c r="C12" s="12">
        <v>97500</v>
      </c>
      <c r="D12" s="32" t="str">
        <f>D11</f>
        <v>PAID 30.3.18</v>
      </c>
      <c r="E12" s="30"/>
      <c r="F12" s="30"/>
      <c r="G12" s="12" t="s">
        <v>70</v>
      </c>
      <c r="H12" s="27"/>
      <c r="I12" s="49"/>
      <c r="J12" s="30"/>
      <c r="K12" s="12"/>
      <c r="M12" s="28"/>
      <c r="N12" s="28"/>
      <c r="O12" s="27"/>
      <c r="Q12" s="28"/>
      <c r="R12" s="28"/>
      <c r="S12" s="27"/>
    </row>
    <row r="13" spans="1:19" x14ac:dyDescent="0.25">
      <c r="A13" s="154"/>
      <c r="B13" s="31" t="s">
        <v>183</v>
      </c>
      <c r="C13" s="12">
        <v>58000</v>
      </c>
      <c r="D13" s="32" t="str">
        <f>D12</f>
        <v>PAID 30.3.18</v>
      </c>
      <c r="E13" s="30"/>
      <c r="F13" s="30"/>
      <c r="G13" s="12"/>
      <c r="H13" s="27"/>
      <c r="I13" s="49"/>
      <c r="J13" s="30"/>
      <c r="K13" s="12"/>
      <c r="M13" s="28"/>
      <c r="N13" s="28"/>
      <c r="O13" s="27"/>
      <c r="Q13" s="28"/>
      <c r="R13" s="28"/>
      <c r="S13" s="27"/>
    </row>
    <row r="14" spans="1:19" x14ac:dyDescent="0.25">
      <c r="A14" s="155"/>
      <c r="B14" s="31" t="s">
        <v>90</v>
      </c>
      <c r="C14" s="12">
        <v>18000</v>
      </c>
      <c r="D14" s="32" t="str">
        <f>D11</f>
        <v>PAID 30.3.18</v>
      </c>
      <c r="E14" s="30"/>
      <c r="F14" s="30"/>
      <c r="G14" s="12"/>
      <c r="H14" s="27"/>
      <c r="I14" s="49"/>
      <c r="J14" s="30"/>
      <c r="K14" s="12"/>
      <c r="M14" s="28"/>
      <c r="N14" s="28"/>
      <c r="O14" s="27"/>
      <c r="Q14" s="28"/>
      <c r="R14" s="28"/>
      <c r="S14" s="27"/>
    </row>
    <row r="15" spans="1:19" x14ac:dyDescent="0.25">
      <c r="A15" s="49" t="s">
        <v>252</v>
      </c>
      <c r="B15" s="30" t="s">
        <v>253</v>
      </c>
      <c r="C15" s="12">
        <v>108000</v>
      </c>
      <c r="D15" s="32" t="str">
        <f>D14</f>
        <v>PAID 30.3.18</v>
      </c>
      <c r="E15" s="30"/>
      <c r="F15" s="31"/>
      <c r="G15" s="12"/>
      <c r="H15" s="27"/>
      <c r="I15" s="49"/>
      <c r="J15" s="31"/>
      <c r="K15" s="12"/>
      <c r="M15" s="28"/>
      <c r="N15" s="32"/>
      <c r="O15" s="27"/>
      <c r="Q15" s="28"/>
      <c r="R15" s="32"/>
      <c r="S15" s="27"/>
    </row>
    <row r="16" spans="1:19" x14ac:dyDescent="0.25">
      <c r="A16" s="49" t="s">
        <v>254</v>
      </c>
      <c r="B16" s="31" t="s">
        <v>243</v>
      </c>
      <c r="C16" s="12">
        <v>228500</v>
      </c>
      <c r="D16" s="32" t="str">
        <f>D15</f>
        <v>PAID 30.3.18</v>
      </c>
      <c r="E16" s="30"/>
      <c r="F16" s="30"/>
      <c r="G16" s="12"/>
      <c r="H16" s="27"/>
      <c r="I16" s="49"/>
      <c r="J16" s="30"/>
      <c r="K16" s="12"/>
      <c r="M16" s="28"/>
      <c r="N16" s="28"/>
      <c r="O16" s="27"/>
      <c r="Q16" s="28"/>
      <c r="R16" s="28"/>
      <c r="S16" s="27"/>
    </row>
    <row r="17" spans="1:19" x14ac:dyDescent="0.25">
      <c r="A17" s="153" t="s">
        <v>255</v>
      </c>
      <c r="B17" s="30" t="s">
        <v>256</v>
      </c>
      <c r="C17" s="12">
        <v>72000</v>
      </c>
      <c r="D17" s="32" t="str">
        <f>D16</f>
        <v>PAID 30.3.18</v>
      </c>
      <c r="E17" s="30"/>
      <c r="F17" s="31"/>
      <c r="G17" s="12"/>
      <c r="H17" s="27"/>
      <c r="I17" s="49"/>
      <c r="J17" s="31"/>
      <c r="K17" s="12"/>
      <c r="M17" s="28"/>
      <c r="N17" s="32"/>
      <c r="O17" s="27"/>
      <c r="Q17" s="28"/>
      <c r="R17" s="32"/>
      <c r="S17" s="27"/>
    </row>
    <row r="18" spans="1:19" x14ac:dyDescent="0.25">
      <c r="A18" s="154"/>
      <c r="B18" s="31" t="s">
        <v>249</v>
      </c>
      <c r="C18" s="12">
        <v>45000</v>
      </c>
      <c r="D18" s="32" t="str">
        <f>D16</f>
        <v>PAID 30.3.18</v>
      </c>
      <c r="E18" s="30"/>
      <c r="F18" s="30"/>
      <c r="G18" s="12"/>
      <c r="H18" s="27"/>
      <c r="I18" s="49"/>
      <c r="J18" s="30"/>
      <c r="K18" s="12"/>
      <c r="M18" s="28"/>
      <c r="N18" s="28"/>
      <c r="O18" s="27"/>
      <c r="Q18" s="28"/>
      <c r="R18" s="28"/>
      <c r="S18" s="27"/>
    </row>
    <row r="19" spans="1:19" x14ac:dyDescent="0.25">
      <c r="A19" s="155"/>
      <c r="B19" s="31" t="s">
        <v>14</v>
      </c>
      <c r="C19" s="12">
        <v>75000</v>
      </c>
      <c r="D19" s="32" t="str">
        <f>D18</f>
        <v>PAID 30.3.18</v>
      </c>
      <c r="E19" s="30"/>
      <c r="F19" s="31"/>
      <c r="G19" s="12"/>
      <c r="H19" s="27"/>
      <c r="I19" s="49"/>
      <c r="J19" s="31"/>
      <c r="K19" s="12"/>
      <c r="M19" s="28"/>
      <c r="N19" s="32"/>
      <c r="O19" s="27"/>
      <c r="Q19" s="28"/>
      <c r="R19" s="32"/>
      <c r="S19" s="27"/>
    </row>
    <row r="20" spans="1:19" x14ac:dyDescent="0.25">
      <c r="A20" s="164" t="s">
        <v>263</v>
      </c>
      <c r="B20" s="30" t="s">
        <v>262</v>
      </c>
      <c r="C20" s="12">
        <v>3000</v>
      </c>
      <c r="D20" s="32" t="str">
        <f>D19</f>
        <v>PAID 30.3.18</v>
      </c>
      <c r="E20" s="30"/>
      <c r="F20" s="31"/>
      <c r="G20" s="12"/>
      <c r="H20" s="27"/>
      <c r="I20" s="49"/>
      <c r="J20" s="31"/>
      <c r="K20" s="12"/>
      <c r="M20" s="28"/>
      <c r="N20" s="32"/>
      <c r="O20" s="27"/>
      <c r="Q20" s="28"/>
      <c r="R20" s="32"/>
      <c r="S20" s="27"/>
    </row>
    <row r="21" spans="1:19" x14ac:dyDescent="0.25">
      <c r="A21" s="165"/>
      <c r="B21" s="30" t="s">
        <v>215</v>
      </c>
      <c r="C21" s="12">
        <v>43500</v>
      </c>
      <c r="D21" s="68" t="s">
        <v>368</v>
      </c>
      <c r="E21" s="30"/>
      <c r="F21" s="30"/>
      <c r="G21" s="12"/>
      <c r="H21" s="27"/>
      <c r="I21" s="49"/>
      <c r="J21" s="30"/>
      <c r="K21" s="12"/>
      <c r="M21" s="28"/>
      <c r="N21" s="28"/>
      <c r="O21" s="27"/>
      <c r="Q21" s="28"/>
      <c r="R21" s="28"/>
      <c r="S21" s="27"/>
    </row>
    <row r="22" spans="1:19" x14ac:dyDescent="0.25">
      <c r="A22" s="165"/>
      <c r="B22" s="30" t="s">
        <v>264</v>
      </c>
      <c r="C22" s="12">
        <v>29000</v>
      </c>
      <c r="D22" s="32" t="str">
        <f>D19</f>
        <v>PAID 30.3.18</v>
      </c>
      <c r="E22" s="30"/>
      <c r="F22" s="30"/>
      <c r="G22" s="12"/>
      <c r="H22" s="27"/>
      <c r="I22" s="30"/>
      <c r="J22" s="30"/>
      <c r="K22" s="12"/>
      <c r="M22" s="28"/>
      <c r="N22" s="28"/>
      <c r="O22" s="27"/>
      <c r="Q22" s="28"/>
      <c r="R22" s="28"/>
      <c r="S22" s="27"/>
    </row>
    <row r="23" spans="1:19" x14ac:dyDescent="0.25">
      <c r="A23" s="166"/>
      <c r="B23" s="30" t="s">
        <v>265</v>
      </c>
      <c r="C23" s="12">
        <v>44500</v>
      </c>
      <c r="D23" s="68" t="str">
        <f>D21</f>
        <v>paid23.4.18</v>
      </c>
      <c r="E23" s="12"/>
      <c r="F23" s="30"/>
      <c r="G23" s="37">
        <f>SUM(G5:G18)</f>
        <v>459000</v>
      </c>
      <c r="H23" s="38"/>
      <c r="I23" s="30"/>
      <c r="J23" s="30"/>
      <c r="K23" s="37">
        <f>SUM(K5:K20)</f>
        <v>232500</v>
      </c>
      <c r="M23" s="28"/>
      <c r="N23" s="28"/>
      <c r="O23" s="38"/>
      <c r="Q23" s="28"/>
      <c r="R23" s="28"/>
      <c r="S23" s="38"/>
    </row>
    <row r="24" spans="1:19" x14ac:dyDescent="0.25">
      <c r="A24" s="53" t="s">
        <v>266</v>
      </c>
      <c r="B24" s="31" t="s">
        <v>183</v>
      </c>
      <c r="C24" s="12">
        <v>36000</v>
      </c>
      <c r="D24" s="32" t="str">
        <f>D22</f>
        <v>PAID 30.3.18</v>
      </c>
      <c r="E24" s="27"/>
      <c r="F24" s="26"/>
      <c r="Q24" s="28"/>
      <c r="R24" s="28"/>
      <c r="S24" s="28"/>
    </row>
    <row r="25" spans="1:19" x14ac:dyDescent="0.25">
      <c r="A25" s="63" t="s">
        <v>278</v>
      </c>
      <c r="B25" s="31" t="s">
        <v>293</v>
      </c>
      <c r="C25" s="12">
        <v>8000</v>
      </c>
      <c r="D25" s="32" t="str">
        <f>D22</f>
        <v>PAID 30.3.18</v>
      </c>
      <c r="E25" s="27"/>
      <c r="F25" s="26"/>
      <c r="Q25" s="28"/>
      <c r="R25" s="28"/>
      <c r="S25" s="28"/>
    </row>
    <row r="26" spans="1:19" x14ac:dyDescent="0.25">
      <c r="A26" s="52" t="s">
        <v>281</v>
      </c>
      <c r="B26" s="30" t="s">
        <v>286</v>
      </c>
      <c r="C26" s="12">
        <v>150000</v>
      </c>
      <c r="D26" s="85" t="s">
        <v>455</v>
      </c>
      <c r="E26" s="27"/>
      <c r="F26" s="26"/>
    </row>
    <row r="27" spans="1:19" ht="18.75" customHeight="1" x14ac:dyDescent="0.35">
      <c r="A27" s="49" t="s">
        <v>287</v>
      </c>
      <c r="B27" s="31" t="s">
        <v>8</v>
      </c>
      <c r="C27" s="12">
        <v>164000</v>
      </c>
      <c r="D27" s="32"/>
      <c r="E27" s="39"/>
      <c r="F27" s="151" t="s">
        <v>232</v>
      </c>
      <c r="G27" s="151"/>
      <c r="H27" s="45"/>
      <c r="K27" s="57" t="s">
        <v>280</v>
      </c>
    </row>
    <row r="28" spans="1:19" x14ac:dyDescent="0.25">
      <c r="A28" s="49"/>
      <c r="B28" s="31"/>
      <c r="C28" s="12"/>
      <c r="D28" s="32"/>
      <c r="E28" s="39"/>
      <c r="F28" s="162" t="s">
        <v>233</v>
      </c>
      <c r="G28" s="41" t="s">
        <v>234</v>
      </c>
      <c r="H28" s="41" t="s">
        <v>238</v>
      </c>
      <c r="I28" s="42">
        <v>527500</v>
      </c>
      <c r="J28" s="11" t="s">
        <v>236</v>
      </c>
      <c r="K28" s="30" t="s">
        <v>281</v>
      </c>
      <c r="L28" s="31" t="s">
        <v>291</v>
      </c>
      <c r="M28" s="12">
        <v>236000</v>
      </c>
      <c r="N28" s="11" t="s">
        <v>296</v>
      </c>
    </row>
    <row r="29" spans="1:19" x14ac:dyDescent="0.25">
      <c r="A29" s="54"/>
      <c r="B29" s="31"/>
      <c r="C29" s="12"/>
      <c r="D29" s="32"/>
      <c r="E29" s="27"/>
      <c r="F29" s="163"/>
      <c r="G29" s="40" t="s">
        <v>235</v>
      </c>
      <c r="H29" s="40" t="s">
        <v>239</v>
      </c>
      <c r="I29" s="43">
        <v>50000</v>
      </c>
      <c r="J29" s="11" t="str">
        <f>J28</f>
        <v>PAID 2.3.18</v>
      </c>
      <c r="K29" s="30"/>
      <c r="L29" s="30"/>
      <c r="M29" s="12"/>
    </row>
    <row r="30" spans="1:19" x14ac:dyDescent="0.25">
      <c r="A30" s="49"/>
      <c r="B30" s="31"/>
      <c r="C30" s="12"/>
      <c r="D30" s="32"/>
      <c r="E30" s="27"/>
      <c r="F30" s="49" t="s">
        <v>245</v>
      </c>
      <c r="G30" s="31" t="s">
        <v>246</v>
      </c>
      <c r="H30" s="31" t="s">
        <v>247</v>
      </c>
      <c r="I30" s="44">
        <v>15000</v>
      </c>
      <c r="K30" s="30"/>
      <c r="L30" s="30"/>
      <c r="M30" s="12"/>
    </row>
    <row r="31" spans="1:19" x14ac:dyDescent="0.25">
      <c r="A31" s="49"/>
      <c r="B31" s="31"/>
      <c r="C31" s="12"/>
      <c r="D31" s="32"/>
      <c r="E31" s="27"/>
      <c r="F31" s="49" t="s">
        <v>257</v>
      </c>
      <c r="G31" s="30" t="s">
        <v>258</v>
      </c>
      <c r="H31" s="30" t="s">
        <v>259</v>
      </c>
      <c r="I31" s="12">
        <v>106000</v>
      </c>
      <c r="J31" s="55" t="s">
        <v>268</v>
      </c>
      <c r="K31" s="30"/>
      <c r="L31" s="30"/>
      <c r="M31" s="12"/>
    </row>
    <row r="32" spans="1:19" x14ac:dyDescent="0.25">
      <c r="A32" s="49"/>
      <c r="B32" s="31"/>
      <c r="C32" s="12"/>
      <c r="D32" s="32"/>
      <c r="E32" s="27"/>
      <c r="F32" s="49"/>
      <c r="G32" s="30" t="s">
        <v>269</v>
      </c>
      <c r="H32" s="30" t="s">
        <v>270</v>
      </c>
      <c r="I32" s="12">
        <v>35000</v>
      </c>
      <c r="K32" s="30"/>
      <c r="L32" s="30"/>
      <c r="M32" s="12"/>
    </row>
    <row r="33" spans="1:13" x14ac:dyDescent="0.25">
      <c r="A33" s="49"/>
      <c r="B33" s="30"/>
      <c r="C33" s="12"/>
      <c r="D33" s="28"/>
      <c r="E33" s="27"/>
      <c r="F33" s="49" t="s">
        <v>271</v>
      </c>
      <c r="G33" s="30" t="s">
        <v>272</v>
      </c>
      <c r="H33" s="30" t="s">
        <v>273</v>
      </c>
      <c r="I33" s="12">
        <v>33000</v>
      </c>
      <c r="K33" s="30"/>
      <c r="L33" s="30"/>
      <c r="M33" s="12"/>
    </row>
    <row r="34" spans="1:13" x14ac:dyDescent="0.25">
      <c r="A34" s="49"/>
      <c r="B34" s="30"/>
      <c r="C34" s="12"/>
      <c r="D34" s="28"/>
      <c r="E34" s="27"/>
      <c r="F34" s="49" t="s">
        <v>274</v>
      </c>
      <c r="G34" s="30" t="s">
        <v>275</v>
      </c>
      <c r="H34" s="30" t="s">
        <v>276</v>
      </c>
      <c r="I34" s="12">
        <v>84500</v>
      </c>
      <c r="J34" s="11" t="s">
        <v>325</v>
      </c>
      <c r="K34" s="30"/>
      <c r="L34" s="30"/>
      <c r="M34" s="12"/>
    </row>
    <row r="35" spans="1:13" x14ac:dyDescent="0.25">
      <c r="A35" s="49"/>
      <c r="B35" s="30"/>
      <c r="C35" s="12"/>
      <c r="D35" s="28"/>
      <c r="E35" s="27"/>
      <c r="F35" s="49" t="s">
        <v>278</v>
      </c>
      <c r="G35" s="30" t="s">
        <v>279</v>
      </c>
      <c r="H35" s="30" t="s">
        <v>247</v>
      </c>
      <c r="I35" s="12">
        <v>18000</v>
      </c>
      <c r="K35" s="30"/>
      <c r="L35" s="30"/>
      <c r="M35" s="12"/>
    </row>
    <row r="36" spans="1:13" x14ac:dyDescent="0.25">
      <c r="A36" s="49"/>
      <c r="B36" s="30"/>
      <c r="C36" s="12"/>
      <c r="D36" s="28"/>
      <c r="E36" s="27"/>
      <c r="F36" s="49" t="s">
        <v>281</v>
      </c>
      <c r="G36" s="31" t="s">
        <v>282</v>
      </c>
      <c r="H36" s="30" t="s">
        <v>283</v>
      </c>
      <c r="I36" s="12">
        <v>165500</v>
      </c>
      <c r="J36" s="11">
        <v>100000</v>
      </c>
      <c r="K36" s="30"/>
      <c r="L36" s="30"/>
      <c r="M36" s="12"/>
    </row>
    <row r="37" spans="1:13" x14ac:dyDescent="0.25">
      <c r="A37" s="49"/>
      <c r="B37" s="30"/>
      <c r="C37" s="12"/>
      <c r="D37" s="28"/>
      <c r="E37" s="27"/>
      <c r="F37" s="49" t="s">
        <v>281</v>
      </c>
      <c r="G37" s="30" t="s">
        <v>284</v>
      </c>
      <c r="H37" s="30" t="s">
        <v>285</v>
      </c>
      <c r="I37" s="12">
        <v>58500</v>
      </c>
      <c r="J37" s="11" t="s">
        <v>373</v>
      </c>
      <c r="K37" s="30"/>
      <c r="L37" s="30"/>
      <c r="M37" s="12"/>
    </row>
    <row r="38" spans="1:13" x14ac:dyDescent="0.25">
      <c r="A38" s="49"/>
      <c r="B38" s="30"/>
      <c r="C38" s="12"/>
      <c r="D38" s="28"/>
      <c r="E38" s="27"/>
      <c r="F38" s="49"/>
      <c r="G38" s="31" t="s">
        <v>294</v>
      </c>
      <c r="H38" s="31" t="s">
        <v>295</v>
      </c>
      <c r="I38" s="12">
        <v>102500</v>
      </c>
      <c r="J38" s="11" t="s">
        <v>297</v>
      </c>
      <c r="K38" s="30"/>
      <c r="L38" s="30"/>
      <c r="M38" s="12"/>
    </row>
    <row r="39" spans="1:13" x14ac:dyDescent="0.25">
      <c r="A39" s="49"/>
      <c r="B39" s="30"/>
      <c r="C39" s="12"/>
      <c r="D39" s="28"/>
      <c r="E39" s="27"/>
      <c r="F39" s="49" t="s">
        <v>298</v>
      </c>
      <c r="G39" s="30" t="s">
        <v>299</v>
      </c>
      <c r="H39" s="30" t="s">
        <v>300</v>
      </c>
      <c r="I39" s="12">
        <v>280500</v>
      </c>
      <c r="J39" s="11" t="s">
        <v>415</v>
      </c>
      <c r="K39" s="30"/>
      <c r="L39" s="30"/>
      <c r="M39" s="12"/>
    </row>
    <row r="40" spans="1:13" x14ac:dyDescent="0.25">
      <c r="A40" s="49"/>
      <c r="B40" s="30"/>
      <c r="C40" s="12"/>
      <c r="D40" s="28"/>
      <c r="E40" s="27"/>
      <c r="F40" s="49"/>
      <c r="G40" s="31"/>
      <c r="H40" s="31"/>
      <c r="I40" s="12"/>
    </row>
    <row r="41" spans="1:13" x14ac:dyDescent="0.25">
      <c r="A41" s="49"/>
      <c r="B41" s="30"/>
      <c r="C41" s="12"/>
      <c r="D41" s="28"/>
      <c r="E41" s="27"/>
      <c r="F41" s="49"/>
      <c r="G41" s="30"/>
      <c r="H41" s="30"/>
      <c r="I41" s="12"/>
    </row>
    <row r="42" spans="1:13" x14ac:dyDescent="0.25">
      <c r="A42" s="49"/>
      <c r="B42" s="30"/>
      <c r="C42" s="12"/>
      <c r="D42" s="28"/>
      <c r="E42" s="27"/>
      <c r="F42" s="49"/>
      <c r="G42" s="31"/>
      <c r="H42" s="31"/>
      <c r="I42" s="12"/>
    </row>
    <row r="43" spans="1:13" x14ac:dyDescent="0.25">
      <c r="A43" s="49"/>
      <c r="B43" s="30"/>
      <c r="C43" s="12"/>
      <c r="D43" s="28"/>
      <c r="E43" s="27" t="s">
        <v>389</v>
      </c>
      <c r="F43" s="49"/>
      <c r="G43" s="31"/>
      <c r="H43" s="31"/>
      <c r="I43" s="12"/>
    </row>
    <row r="44" spans="1:13" x14ac:dyDescent="0.25">
      <c r="A44" s="49"/>
      <c r="B44" s="30"/>
      <c r="C44" s="12"/>
      <c r="D44" s="28"/>
      <c r="E44" s="27"/>
      <c r="F44" s="49"/>
      <c r="G44" s="30"/>
      <c r="H44" s="30"/>
      <c r="I44" s="12"/>
    </row>
    <row r="45" spans="1:13" x14ac:dyDescent="0.25">
      <c r="A45" s="49"/>
      <c r="B45" s="30"/>
      <c r="C45" s="12"/>
      <c r="D45" s="28"/>
      <c r="E45" s="27"/>
      <c r="F45" s="49"/>
      <c r="G45" s="30"/>
      <c r="H45" s="30"/>
      <c r="I45" s="12"/>
    </row>
    <row r="46" spans="1:13" x14ac:dyDescent="0.25">
      <c r="A46" s="49"/>
      <c r="B46" s="30"/>
      <c r="C46" s="12"/>
      <c r="D46" s="28"/>
      <c r="E46" s="38"/>
      <c r="F46" s="49"/>
      <c r="G46" s="30"/>
      <c r="H46" s="30"/>
      <c r="I46" s="37"/>
    </row>
    <row r="47" spans="1:13" x14ac:dyDescent="0.25">
      <c r="A47" s="49"/>
      <c r="B47" s="30"/>
      <c r="C47" s="12">
        <f>SUM(C5:C46)</f>
        <v>1788500</v>
      </c>
      <c r="D47" s="28"/>
      <c r="E47" s="27"/>
    </row>
    <row r="48" spans="1:13" x14ac:dyDescent="0.25">
      <c r="I48" s="4">
        <f>SUM(I28:I47)</f>
        <v>1476000</v>
      </c>
    </row>
    <row r="49" spans="3:9" x14ac:dyDescent="0.25">
      <c r="C49" s="58"/>
      <c r="G49" s="59"/>
      <c r="H49" s="148">
        <v>325000</v>
      </c>
      <c r="I49" s="149"/>
    </row>
    <row r="53" spans="3:9" x14ac:dyDescent="0.25">
      <c r="E53" s="4" t="s">
        <v>390</v>
      </c>
    </row>
  </sheetData>
  <mergeCells count="13">
    <mergeCell ref="M4:O4"/>
    <mergeCell ref="A4:B4"/>
    <mergeCell ref="E4:F4"/>
    <mergeCell ref="A5:A7"/>
    <mergeCell ref="F28:F29"/>
    <mergeCell ref="A20:A23"/>
    <mergeCell ref="H49:I49"/>
    <mergeCell ref="I3:J3"/>
    <mergeCell ref="F27:G27"/>
    <mergeCell ref="G4:J4"/>
    <mergeCell ref="A12:A14"/>
    <mergeCell ref="A10:A11"/>
    <mergeCell ref="A17:A19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workbookViewId="0">
      <selection activeCell="J55" sqref="J55"/>
    </sheetView>
  </sheetViews>
  <sheetFormatPr defaultRowHeight="15" x14ac:dyDescent="0.25"/>
  <cols>
    <col min="1" max="1" width="8.7109375" customWidth="1"/>
    <col min="2" max="2" width="3.5703125" customWidth="1"/>
    <col min="3" max="3" width="11.140625" customWidth="1"/>
    <col min="4" max="4" width="11.28515625" customWidth="1"/>
    <col min="5" max="5" width="12" customWidth="1"/>
    <col min="7" max="7" width="3.5703125" customWidth="1"/>
    <col min="9" max="9" width="11.5703125" bestFit="1" customWidth="1"/>
    <col min="10" max="10" width="11.5703125" customWidth="1"/>
    <col min="12" max="12" width="3.7109375" customWidth="1"/>
    <col min="17" max="17" width="3.28515625" customWidth="1"/>
  </cols>
  <sheetData>
    <row r="1" spans="1:19" x14ac:dyDescent="0.25">
      <c r="B1" s="169" t="s">
        <v>304</v>
      </c>
      <c r="C1" s="169"/>
      <c r="G1" s="11" t="s">
        <v>280</v>
      </c>
      <c r="L1" s="169" t="s">
        <v>305</v>
      </c>
      <c r="M1" s="169"/>
      <c r="Q1" s="169" t="s">
        <v>306</v>
      </c>
      <c r="R1" s="169"/>
    </row>
    <row r="2" spans="1:19" x14ac:dyDescent="0.25">
      <c r="A2" s="64" t="s">
        <v>301</v>
      </c>
      <c r="B2" s="64" t="s">
        <v>303</v>
      </c>
      <c r="C2" s="64" t="s">
        <v>302</v>
      </c>
      <c r="D2" s="65"/>
      <c r="F2" s="64" t="s">
        <v>0</v>
      </c>
      <c r="G2" s="64" t="s">
        <v>303</v>
      </c>
      <c r="H2" s="64" t="s">
        <v>302</v>
      </c>
      <c r="I2" s="67"/>
      <c r="K2" s="64" t="s">
        <v>301</v>
      </c>
      <c r="L2" s="64" t="s">
        <v>303</v>
      </c>
      <c r="M2" s="64" t="s">
        <v>302</v>
      </c>
      <c r="N2" s="64"/>
      <c r="P2" s="64" t="s">
        <v>301</v>
      </c>
      <c r="Q2" s="64" t="s">
        <v>303</v>
      </c>
      <c r="R2" s="64" t="s">
        <v>307</v>
      </c>
      <c r="S2" s="64"/>
    </row>
    <row r="3" spans="1:19" x14ac:dyDescent="0.25">
      <c r="A3" s="2" t="s">
        <v>315</v>
      </c>
      <c r="B3" s="2">
        <v>1</v>
      </c>
      <c r="C3" s="10" t="s">
        <v>183</v>
      </c>
      <c r="D3" s="12">
        <v>23000</v>
      </c>
      <c r="E3" s="11" t="s">
        <v>368</v>
      </c>
      <c r="F3" s="2" t="s">
        <v>326</v>
      </c>
      <c r="G3" s="2">
        <v>1</v>
      </c>
      <c r="H3" s="2" t="s">
        <v>327</v>
      </c>
      <c r="I3" s="12">
        <v>23500</v>
      </c>
      <c r="J3" s="11" t="s">
        <v>338</v>
      </c>
      <c r="K3" s="2"/>
      <c r="L3" s="2"/>
      <c r="M3" s="2"/>
      <c r="N3" s="2"/>
      <c r="P3" s="2"/>
      <c r="Q3" s="2"/>
      <c r="R3" s="2"/>
      <c r="S3" s="2"/>
    </row>
    <row r="4" spans="1:19" x14ac:dyDescent="0.25">
      <c r="A4" s="2" t="s">
        <v>312</v>
      </c>
      <c r="B4" s="2">
        <v>2</v>
      </c>
      <c r="C4" s="2" t="s">
        <v>293</v>
      </c>
      <c r="D4" s="12">
        <v>188000</v>
      </c>
      <c r="E4" s="11" t="str">
        <f>E3</f>
        <v>paid23.4.18</v>
      </c>
      <c r="F4" s="2" t="s">
        <v>328</v>
      </c>
      <c r="G4" s="2">
        <v>2</v>
      </c>
      <c r="H4" s="10" t="s">
        <v>329</v>
      </c>
      <c r="I4" s="12">
        <v>291200</v>
      </c>
      <c r="J4" s="11" t="s">
        <v>330</v>
      </c>
      <c r="K4" s="2"/>
      <c r="L4" s="2"/>
      <c r="M4" s="2"/>
      <c r="N4" s="2"/>
      <c r="P4" s="2"/>
      <c r="Q4" s="2"/>
      <c r="R4" s="2"/>
      <c r="S4" s="2"/>
    </row>
    <row r="5" spans="1:19" x14ac:dyDescent="0.25">
      <c r="A5" s="2"/>
      <c r="B5" s="2">
        <v>3</v>
      </c>
      <c r="C5" s="2" t="s">
        <v>318</v>
      </c>
      <c r="D5" s="12">
        <v>243300</v>
      </c>
      <c r="E5" s="11" t="str">
        <f>E4</f>
        <v>paid23.4.18</v>
      </c>
      <c r="F5" s="2" t="s">
        <v>331</v>
      </c>
      <c r="G5" s="2">
        <v>3</v>
      </c>
      <c r="H5" s="2" t="s">
        <v>334</v>
      </c>
      <c r="I5" s="12">
        <v>54000</v>
      </c>
      <c r="J5" s="11" t="s">
        <v>401</v>
      </c>
      <c r="K5" s="2"/>
      <c r="L5" s="2"/>
      <c r="M5" s="2"/>
      <c r="N5" s="2"/>
      <c r="P5" s="2"/>
      <c r="Q5" s="2"/>
      <c r="R5" s="2"/>
      <c r="S5" s="2"/>
    </row>
    <row r="6" spans="1:19" x14ac:dyDescent="0.25">
      <c r="A6" s="2" t="s">
        <v>321</v>
      </c>
      <c r="B6" s="2">
        <v>4</v>
      </c>
      <c r="C6" s="2" t="s">
        <v>323</v>
      </c>
      <c r="D6" s="12">
        <v>3500</v>
      </c>
      <c r="E6" s="11" t="str">
        <f>E5</f>
        <v>paid23.4.18</v>
      </c>
      <c r="F6" s="2" t="s">
        <v>331</v>
      </c>
      <c r="G6" s="2">
        <v>4</v>
      </c>
      <c r="H6" s="2" t="s">
        <v>327</v>
      </c>
      <c r="I6" s="12">
        <v>37000</v>
      </c>
      <c r="J6" s="11" t="str">
        <f>J3</f>
        <v>PAID 11.4.18</v>
      </c>
      <c r="K6" s="2"/>
      <c r="L6" s="2"/>
      <c r="M6" s="2"/>
      <c r="N6" s="2"/>
      <c r="P6" s="2"/>
      <c r="Q6" s="2"/>
      <c r="R6" s="2"/>
      <c r="S6" s="2"/>
    </row>
    <row r="7" spans="1:19" x14ac:dyDescent="0.25">
      <c r="A7" s="2" t="s">
        <v>335</v>
      </c>
      <c r="B7" s="2">
        <v>5</v>
      </c>
      <c r="C7" s="10" t="s">
        <v>183</v>
      </c>
      <c r="D7" s="12">
        <v>56000</v>
      </c>
      <c r="E7" s="26" t="s">
        <v>405</v>
      </c>
      <c r="F7" s="2"/>
      <c r="G7" s="2"/>
      <c r="H7" s="2"/>
      <c r="I7" s="12"/>
      <c r="K7" s="2"/>
      <c r="L7" s="2"/>
      <c r="M7" s="2"/>
      <c r="N7" s="2"/>
      <c r="P7" s="2"/>
      <c r="Q7" s="2"/>
      <c r="R7" s="2"/>
      <c r="S7" s="2"/>
    </row>
    <row r="8" spans="1:19" x14ac:dyDescent="0.25">
      <c r="A8" s="2" t="s">
        <v>341</v>
      </c>
      <c r="B8" s="2">
        <v>6</v>
      </c>
      <c r="C8" s="2" t="s">
        <v>256</v>
      </c>
      <c r="D8" s="12">
        <v>87500</v>
      </c>
      <c r="E8" t="s">
        <v>456</v>
      </c>
      <c r="F8" s="2" t="s">
        <v>356</v>
      </c>
      <c r="G8" s="2">
        <v>5</v>
      </c>
      <c r="H8" s="2" t="s">
        <v>357</v>
      </c>
      <c r="I8" s="12">
        <v>61000</v>
      </c>
      <c r="J8" s="11" t="s">
        <v>374</v>
      </c>
      <c r="K8" s="71"/>
      <c r="L8" s="2"/>
      <c r="M8" s="2"/>
      <c r="N8" s="2"/>
      <c r="P8" s="2"/>
      <c r="Q8" s="2"/>
      <c r="R8" s="2"/>
      <c r="S8" s="2"/>
    </row>
    <row r="9" spans="1:19" x14ac:dyDescent="0.25">
      <c r="A9" s="2" t="s">
        <v>355</v>
      </c>
      <c r="B9" s="2">
        <v>7</v>
      </c>
      <c r="C9" s="2" t="s">
        <v>352</v>
      </c>
      <c r="D9" s="12">
        <v>7500</v>
      </c>
      <c r="E9" s="26" t="str">
        <f>E7</f>
        <v>PAID 7.5.18</v>
      </c>
      <c r="F9" s="2"/>
      <c r="G9" s="2">
        <v>6</v>
      </c>
      <c r="H9" s="2" t="s">
        <v>358</v>
      </c>
      <c r="I9" s="12">
        <v>66000</v>
      </c>
      <c r="J9" s="11" t="str">
        <f t="shared" ref="J9:J16" si="0">J8</f>
        <v>PAID 26.4.18</v>
      </c>
      <c r="K9" s="71"/>
      <c r="L9" s="2"/>
      <c r="M9" s="2"/>
      <c r="N9" s="2"/>
      <c r="P9" s="2"/>
      <c r="Q9" s="2"/>
      <c r="R9" s="2"/>
      <c r="S9" s="2"/>
    </row>
    <row r="10" spans="1:19" x14ac:dyDescent="0.25">
      <c r="A10" s="2" t="s">
        <v>355</v>
      </c>
      <c r="B10" s="2">
        <v>8</v>
      </c>
      <c r="C10" s="2" t="s">
        <v>353</v>
      </c>
      <c r="D10" s="12">
        <v>7500</v>
      </c>
      <c r="E10" s="26" t="str">
        <f>E11</f>
        <v>PAID 7.5.18</v>
      </c>
      <c r="F10" s="2" t="s">
        <v>359</v>
      </c>
      <c r="G10" s="2">
        <v>7</v>
      </c>
      <c r="H10" s="2" t="s">
        <v>345</v>
      </c>
      <c r="I10" s="12">
        <v>113000</v>
      </c>
      <c r="J10" s="11" t="str">
        <f t="shared" si="0"/>
        <v>PAID 26.4.18</v>
      </c>
      <c r="K10" s="71"/>
      <c r="L10" s="2"/>
      <c r="M10" s="2"/>
      <c r="N10" s="2"/>
      <c r="P10" s="2"/>
      <c r="Q10" s="2"/>
      <c r="R10" s="2"/>
      <c r="S10" s="2"/>
    </row>
    <row r="11" spans="1:19" x14ac:dyDescent="0.25">
      <c r="A11" s="2" t="s">
        <v>355</v>
      </c>
      <c r="B11" s="2">
        <v>9</v>
      </c>
      <c r="C11" s="2" t="s">
        <v>354</v>
      </c>
      <c r="D11" s="12">
        <v>25000</v>
      </c>
      <c r="E11" s="26" t="str">
        <f>E7</f>
        <v>PAID 7.5.18</v>
      </c>
      <c r="F11" s="2"/>
      <c r="G11" s="2">
        <v>8</v>
      </c>
      <c r="H11" s="2" t="s">
        <v>361</v>
      </c>
      <c r="I11" s="12">
        <v>117000</v>
      </c>
      <c r="J11" s="11" t="str">
        <f t="shared" si="0"/>
        <v>PAID 26.4.18</v>
      </c>
      <c r="K11" s="71"/>
      <c r="L11" s="2"/>
      <c r="M11" s="2"/>
      <c r="N11" s="2"/>
      <c r="P11" s="2"/>
      <c r="Q11" s="2"/>
      <c r="R11" s="2"/>
      <c r="S11" s="2"/>
    </row>
    <row r="12" spans="1:19" x14ac:dyDescent="0.25">
      <c r="A12" s="2" t="s">
        <v>356</v>
      </c>
      <c r="B12" s="2">
        <v>10</v>
      </c>
      <c r="C12" s="10" t="s">
        <v>22</v>
      </c>
      <c r="D12" s="12">
        <v>88000</v>
      </c>
      <c r="E12" s="26" t="str">
        <f>E11</f>
        <v>PAID 7.5.18</v>
      </c>
      <c r="F12" s="2" t="s">
        <v>362</v>
      </c>
      <c r="G12" s="2">
        <v>9</v>
      </c>
      <c r="H12" s="10" t="s">
        <v>363</v>
      </c>
      <c r="I12" s="12">
        <v>192000</v>
      </c>
      <c r="J12" s="11" t="str">
        <f t="shared" si="0"/>
        <v>PAID 26.4.18</v>
      </c>
      <c r="K12" s="71"/>
      <c r="L12" s="2"/>
      <c r="M12" s="2"/>
      <c r="N12" s="2"/>
      <c r="P12" s="2"/>
      <c r="Q12" s="2"/>
      <c r="R12" s="2"/>
      <c r="S12" s="2"/>
    </row>
    <row r="13" spans="1:19" x14ac:dyDescent="0.25">
      <c r="A13" s="2" t="s">
        <v>359</v>
      </c>
      <c r="B13" s="2">
        <v>11</v>
      </c>
      <c r="C13" s="10" t="s">
        <v>360</v>
      </c>
      <c r="D13" s="12">
        <v>163000</v>
      </c>
      <c r="E13" s="26" t="str">
        <f>E12</f>
        <v>PAID 7.5.18</v>
      </c>
      <c r="F13" s="2"/>
      <c r="G13" s="2">
        <v>10</v>
      </c>
      <c r="H13" s="2" t="s">
        <v>364</v>
      </c>
      <c r="I13" s="12">
        <v>58000</v>
      </c>
      <c r="J13" s="11" t="str">
        <f t="shared" si="0"/>
        <v>PAID 26.4.18</v>
      </c>
      <c r="K13" s="71"/>
      <c r="L13" s="2"/>
      <c r="M13" s="2"/>
      <c r="N13" s="2"/>
      <c r="P13" s="2"/>
      <c r="Q13" s="2"/>
      <c r="R13" s="2"/>
      <c r="S13" s="2"/>
    </row>
    <row r="14" spans="1:19" x14ac:dyDescent="0.25">
      <c r="A14" s="2" t="s">
        <v>369</v>
      </c>
      <c r="B14" s="2">
        <v>12</v>
      </c>
      <c r="C14" s="10" t="s">
        <v>183</v>
      </c>
      <c r="D14" s="12">
        <v>90000</v>
      </c>
      <c r="E14" s="26" t="str">
        <f>E13</f>
        <v>PAID 7.5.18</v>
      </c>
      <c r="F14" s="2"/>
      <c r="G14" s="2">
        <v>11</v>
      </c>
      <c r="H14" s="2" t="s">
        <v>365</v>
      </c>
      <c r="I14" s="12">
        <v>12000</v>
      </c>
      <c r="J14" s="11" t="str">
        <f t="shared" si="0"/>
        <v>PAID 26.4.18</v>
      </c>
      <c r="K14" s="71"/>
      <c r="L14" s="2"/>
      <c r="M14" s="2"/>
      <c r="N14" s="2"/>
      <c r="P14" s="2"/>
      <c r="Q14" s="2"/>
      <c r="R14" s="2"/>
      <c r="S14" s="2"/>
    </row>
    <row r="15" spans="1:19" x14ac:dyDescent="0.25">
      <c r="A15" s="2" t="s">
        <v>371</v>
      </c>
      <c r="B15" s="2">
        <v>13</v>
      </c>
      <c r="C15" s="10" t="s">
        <v>183</v>
      </c>
      <c r="D15" s="12">
        <v>9000</v>
      </c>
      <c r="E15" s="26" t="str">
        <f>E7</f>
        <v>PAID 7.5.18</v>
      </c>
      <c r="F15" s="2"/>
      <c r="G15" s="2">
        <v>12</v>
      </c>
      <c r="H15" s="2" t="s">
        <v>366</v>
      </c>
      <c r="I15" s="12">
        <v>53000</v>
      </c>
      <c r="J15" s="11" t="str">
        <f t="shared" si="0"/>
        <v>PAID 26.4.18</v>
      </c>
      <c r="K15" s="71"/>
      <c r="L15" s="2"/>
      <c r="M15" s="2"/>
      <c r="N15" s="2"/>
      <c r="P15" s="2"/>
      <c r="Q15" s="2"/>
      <c r="R15" s="2"/>
      <c r="S15" s="2"/>
    </row>
    <row r="16" spans="1:19" x14ac:dyDescent="0.25">
      <c r="A16" s="2" t="s">
        <v>371</v>
      </c>
      <c r="B16" s="2">
        <v>14</v>
      </c>
      <c r="C16" s="2" t="s">
        <v>377</v>
      </c>
      <c r="D16" s="12">
        <v>5000</v>
      </c>
      <c r="E16" s="26" t="str">
        <f>E15</f>
        <v>PAID 7.5.18</v>
      </c>
      <c r="F16" s="2"/>
      <c r="G16" s="2">
        <v>13</v>
      </c>
      <c r="H16" s="2" t="s">
        <v>367</v>
      </c>
      <c r="I16" s="12">
        <v>13000</v>
      </c>
      <c r="J16" s="11" t="str">
        <f t="shared" si="0"/>
        <v>PAID 26.4.18</v>
      </c>
      <c r="K16" s="71"/>
      <c r="L16" s="2"/>
      <c r="M16" s="2"/>
      <c r="N16" s="2"/>
      <c r="P16" s="2"/>
      <c r="Q16" s="2"/>
      <c r="R16" s="2"/>
      <c r="S16" s="2"/>
    </row>
    <row r="17" spans="1:19" x14ac:dyDescent="0.25">
      <c r="A17" s="2" t="s">
        <v>378</v>
      </c>
      <c r="B17" s="2">
        <v>15</v>
      </c>
      <c r="C17" s="2" t="s">
        <v>256</v>
      </c>
      <c r="D17" s="12">
        <v>30000</v>
      </c>
      <c r="E17" s="26" t="str">
        <f>E16</f>
        <v>PAID 7.5.18</v>
      </c>
      <c r="F17" s="2" t="s">
        <v>369</v>
      </c>
      <c r="G17" s="2">
        <v>14</v>
      </c>
      <c r="H17" s="10" t="s">
        <v>329</v>
      </c>
      <c r="I17" s="12">
        <v>17800</v>
      </c>
      <c r="J17" s="11" t="str">
        <f>J19</f>
        <v>PAID5.5.18</v>
      </c>
      <c r="K17" s="2"/>
      <c r="L17" s="2"/>
      <c r="M17" s="2"/>
      <c r="N17" s="2"/>
      <c r="P17" s="2"/>
      <c r="Q17" s="2"/>
      <c r="R17" s="2"/>
      <c r="S17" s="2"/>
    </row>
    <row r="18" spans="1:19" x14ac:dyDescent="0.25">
      <c r="A18" s="2" t="s">
        <v>381</v>
      </c>
      <c r="B18" s="2">
        <v>16</v>
      </c>
      <c r="C18" s="10" t="s">
        <v>25</v>
      </c>
      <c r="D18" s="12">
        <v>155000</v>
      </c>
      <c r="E18" s="26" t="str">
        <f>E15</f>
        <v>PAID 7.5.18</v>
      </c>
      <c r="F18" s="2"/>
      <c r="G18" s="2">
        <v>15</v>
      </c>
      <c r="H18" s="2" t="s">
        <v>370</v>
      </c>
      <c r="I18" s="12">
        <v>15000</v>
      </c>
      <c r="J18" s="11" t="s">
        <v>374</v>
      </c>
      <c r="K18" s="2"/>
      <c r="L18" s="2"/>
      <c r="M18" s="2"/>
      <c r="N18" s="2"/>
      <c r="P18" s="2"/>
      <c r="Q18" s="2"/>
      <c r="R18" s="2"/>
      <c r="S18" s="2"/>
    </row>
    <row r="19" spans="1:19" x14ac:dyDescent="0.25">
      <c r="A19" s="2" t="s">
        <v>382</v>
      </c>
      <c r="B19" s="2">
        <v>17</v>
      </c>
      <c r="C19" s="2" t="s">
        <v>383</v>
      </c>
      <c r="D19" s="12">
        <v>5000</v>
      </c>
      <c r="E19" s="26" t="str">
        <f>E18</f>
        <v>PAID 7.5.18</v>
      </c>
      <c r="F19" s="2" t="s">
        <v>381</v>
      </c>
      <c r="G19" s="2">
        <v>16</v>
      </c>
      <c r="H19" s="10" t="s">
        <v>329</v>
      </c>
      <c r="I19" s="12">
        <v>3000</v>
      </c>
      <c r="J19" s="11" t="s">
        <v>391</v>
      </c>
      <c r="K19" s="2"/>
      <c r="L19" s="2"/>
      <c r="M19" s="2"/>
      <c r="N19" s="2"/>
      <c r="P19" s="2"/>
      <c r="Q19" s="2"/>
      <c r="R19" s="2"/>
      <c r="S19" s="2"/>
    </row>
    <row r="20" spans="1:19" x14ac:dyDescent="0.25">
      <c r="A20" s="2" t="s">
        <v>385</v>
      </c>
      <c r="B20" s="2">
        <v>18</v>
      </c>
      <c r="C20" s="2" t="s">
        <v>293</v>
      </c>
      <c r="D20" s="12">
        <v>27500</v>
      </c>
      <c r="E20" s="26" t="str">
        <f>E19</f>
        <v>PAID 7.5.18</v>
      </c>
      <c r="F20" s="2" t="s">
        <v>384</v>
      </c>
      <c r="G20" s="2">
        <v>17</v>
      </c>
      <c r="H20" s="2" t="s">
        <v>367</v>
      </c>
      <c r="I20" s="12">
        <v>36000</v>
      </c>
      <c r="J20" s="11" t="str">
        <f>J19</f>
        <v>PAID5.5.18</v>
      </c>
      <c r="K20" s="2"/>
      <c r="L20" s="2"/>
      <c r="M20" s="2"/>
      <c r="N20" s="2"/>
      <c r="P20" s="2"/>
      <c r="Q20" s="2"/>
      <c r="R20" s="2"/>
      <c r="S20" s="2"/>
    </row>
    <row r="21" spans="1:19" x14ac:dyDescent="0.25">
      <c r="A21" s="2"/>
      <c r="B21" s="2">
        <v>19</v>
      </c>
      <c r="C21" s="2"/>
      <c r="D21" s="12"/>
      <c r="F21" s="2"/>
      <c r="G21" s="2">
        <v>18</v>
      </c>
      <c r="H21" s="2"/>
      <c r="I21" s="12"/>
      <c r="J21" s="11"/>
      <c r="K21" s="2"/>
      <c r="L21" s="2"/>
      <c r="M21" s="2"/>
      <c r="N21" s="2"/>
      <c r="P21" s="2"/>
      <c r="Q21" s="2"/>
      <c r="R21" s="2"/>
      <c r="S21" s="2"/>
    </row>
    <row r="22" spans="1:19" x14ac:dyDescent="0.25">
      <c r="A22" s="2"/>
      <c r="B22" s="2">
        <v>20</v>
      </c>
      <c r="C22" s="2"/>
      <c r="D22" s="12"/>
      <c r="F22" s="2"/>
      <c r="G22" s="2">
        <v>19</v>
      </c>
      <c r="H22" s="2"/>
      <c r="I22" s="12"/>
      <c r="K22" s="2"/>
      <c r="L22" s="2"/>
      <c r="M22" s="2"/>
      <c r="N22" s="2"/>
      <c r="P22" s="2"/>
      <c r="Q22" s="2"/>
      <c r="R22" s="2"/>
      <c r="S22" s="2"/>
    </row>
    <row r="23" spans="1:19" x14ac:dyDescent="0.25">
      <c r="A23" s="2"/>
      <c r="B23" s="2">
        <v>21</v>
      </c>
      <c r="C23" s="2"/>
      <c r="D23" s="12"/>
      <c r="F23" s="2"/>
      <c r="G23" s="2">
        <v>20</v>
      </c>
      <c r="H23" s="2"/>
      <c r="I23" s="12"/>
      <c r="K23" s="2"/>
      <c r="L23" s="2"/>
      <c r="M23" s="2"/>
      <c r="N23" s="2"/>
      <c r="P23" s="2"/>
      <c r="Q23" s="2"/>
      <c r="R23" s="2"/>
      <c r="S23" s="2"/>
    </row>
    <row r="24" spans="1:19" x14ac:dyDescent="0.25">
      <c r="A24" s="2"/>
      <c r="B24" s="2">
        <v>22</v>
      </c>
      <c r="C24" s="2"/>
      <c r="D24" s="12"/>
      <c r="F24" s="2"/>
      <c r="G24" s="2">
        <v>21</v>
      </c>
      <c r="H24" s="2"/>
      <c r="I24" s="12"/>
      <c r="K24" s="2"/>
      <c r="L24" s="2"/>
      <c r="M24" s="2"/>
      <c r="N24" s="2"/>
      <c r="P24" s="2"/>
      <c r="Q24" s="2"/>
      <c r="R24" s="2"/>
      <c r="S24" s="2"/>
    </row>
    <row r="25" spans="1:19" x14ac:dyDescent="0.25">
      <c r="A25" s="2"/>
      <c r="B25" s="2">
        <v>23</v>
      </c>
      <c r="C25" s="2"/>
      <c r="D25" s="12"/>
      <c r="F25" s="2"/>
      <c r="G25" s="2">
        <v>22</v>
      </c>
      <c r="H25" s="2"/>
      <c r="I25" s="12"/>
      <c r="K25" s="2"/>
      <c r="L25" s="2"/>
      <c r="M25" s="2"/>
      <c r="N25" s="2"/>
      <c r="P25" s="2"/>
      <c r="Q25" s="2"/>
      <c r="R25" s="2"/>
      <c r="S25" s="2"/>
    </row>
    <row r="26" spans="1:19" x14ac:dyDescent="0.25">
      <c r="A26" s="2"/>
      <c r="B26" s="2">
        <v>24</v>
      </c>
      <c r="C26" s="2"/>
      <c r="D26" s="12"/>
      <c r="F26" s="2"/>
      <c r="G26" s="2">
        <v>23</v>
      </c>
      <c r="H26" s="2"/>
      <c r="I26" s="12"/>
      <c r="K26" s="2"/>
      <c r="L26" s="2"/>
      <c r="M26" s="2"/>
      <c r="N26" s="2"/>
      <c r="P26" s="2"/>
      <c r="Q26" s="2"/>
      <c r="R26" s="2"/>
      <c r="S26" s="2"/>
    </row>
    <row r="27" spans="1:19" x14ac:dyDescent="0.25">
      <c r="A27" s="2"/>
      <c r="B27" s="2">
        <v>25</v>
      </c>
      <c r="C27" s="2"/>
      <c r="D27" s="12"/>
      <c r="F27" s="2"/>
      <c r="G27" s="2">
        <v>24</v>
      </c>
      <c r="H27" s="2"/>
      <c r="I27" s="12"/>
      <c r="K27" s="2"/>
      <c r="L27" s="2"/>
      <c r="M27" s="2"/>
      <c r="N27" s="2"/>
      <c r="P27" s="2"/>
      <c r="Q27" s="2"/>
      <c r="R27" s="2"/>
      <c r="S27" s="2"/>
    </row>
    <row r="28" spans="1:19" x14ac:dyDescent="0.25">
      <c r="A28" s="2"/>
      <c r="B28" s="2">
        <v>26</v>
      </c>
      <c r="C28" s="2"/>
      <c r="D28" s="12"/>
      <c r="F28" s="2"/>
      <c r="G28" s="2">
        <v>25</v>
      </c>
      <c r="H28" s="2"/>
      <c r="I28" s="12"/>
      <c r="K28" s="2"/>
      <c r="L28" s="2"/>
      <c r="M28" s="2"/>
      <c r="N28" s="2"/>
      <c r="P28" s="2"/>
      <c r="Q28" s="2"/>
      <c r="R28" s="2"/>
      <c r="S28" s="2"/>
    </row>
    <row r="29" spans="1:19" x14ac:dyDescent="0.25">
      <c r="A29" s="2"/>
      <c r="B29" s="2">
        <v>27</v>
      </c>
      <c r="C29" s="2"/>
      <c r="D29" s="12"/>
      <c r="F29" s="2"/>
      <c r="G29" s="2"/>
      <c r="H29" s="2"/>
      <c r="I29" s="12"/>
      <c r="K29" s="2"/>
      <c r="L29" s="2"/>
      <c r="M29" s="2"/>
      <c r="N29" s="2"/>
      <c r="P29" s="2"/>
      <c r="Q29" s="2"/>
      <c r="R29" s="2"/>
      <c r="S29" s="2"/>
    </row>
    <row r="30" spans="1:19" x14ac:dyDescent="0.25">
      <c r="A30" s="2"/>
      <c r="B30" s="2">
        <v>28</v>
      </c>
      <c r="C30" s="2"/>
      <c r="D30" s="12">
        <f>SUM(D3:D29)</f>
        <v>1213800</v>
      </c>
      <c r="F30" s="2"/>
      <c r="G30" s="2"/>
      <c r="H30" s="2"/>
      <c r="I30" s="12">
        <f>SUM(I3:I28)</f>
        <v>1162500</v>
      </c>
      <c r="K30" s="2"/>
      <c r="L30" s="2"/>
      <c r="M30" s="2"/>
      <c r="N30" s="2"/>
      <c r="P30" s="2"/>
      <c r="Q30" s="2"/>
      <c r="R30" s="2"/>
      <c r="S30" s="2"/>
    </row>
    <row r="36" spans="1:14" x14ac:dyDescent="0.25">
      <c r="C36" s="169" t="s">
        <v>232</v>
      </c>
      <c r="D36" s="169"/>
    </row>
    <row r="37" spans="1:14" x14ac:dyDescent="0.25">
      <c r="A37" s="167" t="s">
        <v>308</v>
      </c>
      <c r="B37" s="168"/>
      <c r="C37" s="2" t="s">
        <v>309</v>
      </c>
      <c r="D37" s="2" t="s">
        <v>310</v>
      </c>
      <c r="E37" s="2">
        <v>113000</v>
      </c>
      <c r="F37" s="68" t="s">
        <v>338</v>
      </c>
      <c r="J37" s="76"/>
      <c r="K37" s="76"/>
      <c r="L37" s="76"/>
      <c r="M37" s="76"/>
      <c r="N37" s="76"/>
    </row>
    <row r="38" spans="1:14" x14ac:dyDescent="0.25">
      <c r="A38" s="167"/>
      <c r="B38" s="168"/>
      <c r="C38" s="10" t="s">
        <v>311</v>
      </c>
      <c r="D38" s="2" t="s">
        <v>310</v>
      </c>
      <c r="E38" s="2">
        <v>133500</v>
      </c>
      <c r="F38" s="11" t="s">
        <v>51</v>
      </c>
      <c r="J38" s="76"/>
      <c r="K38" s="76"/>
      <c r="L38" s="76"/>
      <c r="M38" s="76"/>
      <c r="N38" s="76"/>
    </row>
    <row r="39" spans="1:14" x14ac:dyDescent="0.25">
      <c r="A39" s="167" t="s">
        <v>312</v>
      </c>
      <c r="B39" s="168"/>
      <c r="C39" s="2" t="s">
        <v>313</v>
      </c>
      <c r="D39" s="2" t="s">
        <v>314</v>
      </c>
      <c r="E39" s="2">
        <v>60000</v>
      </c>
      <c r="F39" s="11" t="s">
        <v>319</v>
      </c>
      <c r="J39" s="76"/>
      <c r="K39" s="76"/>
      <c r="L39" s="76"/>
      <c r="M39" s="76"/>
      <c r="N39" s="76"/>
    </row>
    <row r="40" spans="1:14" x14ac:dyDescent="0.25">
      <c r="A40" s="170" t="s">
        <v>339</v>
      </c>
      <c r="B40" s="171"/>
      <c r="C40" s="2" t="s">
        <v>316</v>
      </c>
      <c r="D40" s="2" t="s">
        <v>317</v>
      </c>
      <c r="E40" s="2">
        <v>213000</v>
      </c>
      <c r="F40" s="11">
        <v>100000</v>
      </c>
      <c r="J40" s="76"/>
      <c r="K40" s="76"/>
      <c r="L40" s="76"/>
      <c r="M40" s="76"/>
      <c r="N40" s="76"/>
    </row>
    <row r="41" spans="1:14" x14ac:dyDescent="0.25">
      <c r="A41" s="167" t="s">
        <v>321</v>
      </c>
      <c r="B41" s="168"/>
      <c r="C41" s="2" t="s">
        <v>320</v>
      </c>
      <c r="D41" s="2" t="s">
        <v>322</v>
      </c>
      <c r="E41" s="2">
        <v>83000</v>
      </c>
      <c r="F41" s="11" t="s">
        <v>340</v>
      </c>
      <c r="J41" s="76"/>
      <c r="K41" s="76"/>
      <c r="L41" s="76"/>
      <c r="M41" s="76"/>
      <c r="N41" s="76"/>
    </row>
    <row r="42" spans="1:14" x14ac:dyDescent="0.25">
      <c r="A42" s="167" t="s">
        <v>331</v>
      </c>
      <c r="B42" s="168"/>
      <c r="C42" s="2" t="s">
        <v>332</v>
      </c>
      <c r="D42" s="2" t="s">
        <v>333</v>
      </c>
      <c r="E42" s="2">
        <v>60000</v>
      </c>
      <c r="J42" s="76"/>
      <c r="K42" s="76"/>
      <c r="L42" s="76"/>
      <c r="M42" s="76"/>
      <c r="N42" s="76"/>
    </row>
    <row r="43" spans="1:14" x14ac:dyDescent="0.25">
      <c r="A43" s="167" t="s">
        <v>335</v>
      </c>
      <c r="B43" s="168"/>
      <c r="C43" s="2" t="s">
        <v>336</v>
      </c>
      <c r="D43" s="2" t="s">
        <v>337</v>
      </c>
      <c r="E43" s="2">
        <v>8000</v>
      </c>
      <c r="J43" s="76"/>
      <c r="K43" s="76"/>
      <c r="L43" s="76"/>
      <c r="M43" s="76"/>
      <c r="N43" s="76"/>
    </row>
    <row r="44" spans="1:14" x14ac:dyDescent="0.25">
      <c r="A44" s="167" t="s">
        <v>341</v>
      </c>
      <c r="B44" s="168"/>
      <c r="C44" s="2" t="s">
        <v>342</v>
      </c>
      <c r="D44" s="2" t="s">
        <v>343</v>
      </c>
      <c r="E44" s="2">
        <v>50000</v>
      </c>
      <c r="J44" s="76"/>
      <c r="K44" s="76"/>
      <c r="L44" s="76"/>
      <c r="M44" s="76"/>
      <c r="N44" s="76"/>
    </row>
    <row r="45" spans="1:14" x14ac:dyDescent="0.25">
      <c r="A45" s="69" t="s">
        <v>344</v>
      </c>
      <c r="B45" s="70"/>
      <c r="C45" s="10" t="s">
        <v>349</v>
      </c>
      <c r="D45" s="2" t="s">
        <v>247</v>
      </c>
      <c r="E45" s="2">
        <v>44000</v>
      </c>
      <c r="F45" s="11" t="s">
        <v>410</v>
      </c>
      <c r="J45" s="76"/>
      <c r="K45" s="76"/>
      <c r="L45" s="76"/>
      <c r="M45" s="76"/>
      <c r="N45" s="76"/>
    </row>
    <row r="46" spans="1:14" x14ac:dyDescent="0.25">
      <c r="A46" s="69" t="s">
        <v>344</v>
      </c>
      <c r="B46" s="70"/>
      <c r="C46" s="10" t="s">
        <v>350</v>
      </c>
      <c r="D46" s="2" t="s">
        <v>270</v>
      </c>
      <c r="E46" s="2">
        <v>115000</v>
      </c>
      <c r="J46" s="76"/>
      <c r="K46" s="76"/>
      <c r="L46" s="76"/>
      <c r="M46" s="76"/>
      <c r="N46" s="76"/>
    </row>
    <row r="47" spans="1:14" x14ac:dyDescent="0.25">
      <c r="A47" s="167" t="s">
        <v>346</v>
      </c>
      <c r="B47" s="168"/>
      <c r="C47" s="2" t="s">
        <v>347</v>
      </c>
      <c r="D47" s="2" t="s">
        <v>348</v>
      </c>
      <c r="E47" s="2">
        <v>28000</v>
      </c>
      <c r="F47" t="s">
        <v>494</v>
      </c>
    </row>
    <row r="48" spans="1:14" x14ac:dyDescent="0.25">
      <c r="A48" s="167" t="s">
        <v>351</v>
      </c>
      <c r="B48" s="168"/>
      <c r="C48" s="2" t="s">
        <v>350</v>
      </c>
      <c r="D48" s="2" t="s">
        <v>270</v>
      </c>
      <c r="E48" s="2">
        <v>17000</v>
      </c>
    </row>
    <row r="49" spans="1:22" x14ac:dyDescent="0.25">
      <c r="A49" s="167" t="s">
        <v>362</v>
      </c>
      <c r="B49" s="168"/>
      <c r="C49" s="2" t="s">
        <v>372</v>
      </c>
      <c r="D49" s="2" t="s">
        <v>333</v>
      </c>
      <c r="E49" s="2">
        <v>50000</v>
      </c>
    </row>
    <row r="50" spans="1:22" x14ac:dyDescent="0.25">
      <c r="A50" s="167" t="s">
        <v>371</v>
      </c>
      <c r="B50" s="168"/>
      <c r="C50" s="10" t="s">
        <v>375</v>
      </c>
      <c r="D50" s="2" t="s">
        <v>376</v>
      </c>
      <c r="E50" s="2">
        <v>53500</v>
      </c>
    </row>
    <row r="51" spans="1:22" x14ac:dyDescent="0.25">
      <c r="A51" s="167" t="s">
        <v>378</v>
      </c>
      <c r="B51" s="168"/>
      <c r="C51" s="2" t="s">
        <v>379</v>
      </c>
      <c r="D51" s="2" t="s">
        <v>380</v>
      </c>
      <c r="E51" s="2">
        <v>9500</v>
      </c>
    </row>
    <row r="52" spans="1:22" x14ac:dyDescent="0.25">
      <c r="A52" s="167" t="s">
        <v>386</v>
      </c>
      <c r="B52" s="168"/>
      <c r="C52" s="2" t="s">
        <v>387</v>
      </c>
      <c r="D52" s="74" t="s">
        <v>239</v>
      </c>
      <c r="E52" s="74">
        <v>512000</v>
      </c>
      <c r="F52" s="11">
        <v>250000</v>
      </c>
      <c r="H52" t="s">
        <v>413</v>
      </c>
    </row>
    <row r="53" spans="1:22" x14ac:dyDescent="0.25">
      <c r="A53" s="167"/>
      <c r="B53" s="168"/>
      <c r="C53" s="2"/>
      <c r="D53" s="80" t="s">
        <v>388</v>
      </c>
      <c r="E53" s="80"/>
      <c r="F53" s="81"/>
      <c r="G53" s="81"/>
      <c r="H53" s="81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</row>
    <row r="54" spans="1:22" x14ac:dyDescent="0.25">
      <c r="A54" s="167"/>
      <c r="B54" s="168"/>
      <c r="C54" s="2"/>
      <c r="D54" s="78"/>
      <c r="E54" s="77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x14ac:dyDescent="0.25">
      <c r="A55" s="167"/>
      <c r="B55" s="168"/>
      <c r="C55" s="2"/>
      <c r="D55" s="75"/>
      <c r="E55" s="75"/>
      <c r="H55" s="76"/>
      <c r="I55" s="76"/>
    </row>
    <row r="56" spans="1:22" x14ac:dyDescent="0.25">
      <c r="A56" s="167"/>
      <c r="B56" s="168"/>
      <c r="C56" s="2"/>
      <c r="D56" s="2"/>
      <c r="E56" s="2"/>
      <c r="H56" s="76"/>
    </row>
    <row r="57" spans="1:22" x14ac:dyDescent="0.25">
      <c r="A57" s="167"/>
      <c r="B57" s="168"/>
      <c r="C57" s="2"/>
      <c r="D57" s="2"/>
      <c r="E57" s="2"/>
    </row>
    <row r="58" spans="1:22" x14ac:dyDescent="0.25">
      <c r="A58" s="167"/>
      <c r="B58" s="168"/>
      <c r="C58" s="2"/>
      <c r="D58" s="2"/>
      <c r="E58" s="2">
        <f>SUM(E37:E57)</f>
        <v>1549500</v>
      </c>
    </row>
  </sheetData>
  <mergeCells count="24">
    <mergeCell ref="A44:B44"/>
    <mergeCell ref="B1:C1"/>
    <mergeCell ref="L1:M1"/>
    <mergeCell ref="Q1:R1"/>
    <mergeCell ref="C36:D36"/>
    <mergeCell ref="A37:B37"/>
    <mergeCell ref="A38:B38"/>
    <mergeCell ref="A39:B39"/>
    <mergeCell ref="A40:B40"/>
    <mergeCell ref="A41:B41"/>
    <mergeCell ref="A42:B42"/>
    <mergeCell ref="A43:B43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7"/>
  <sheetViews>
    <sheetView workbookViewId="0">
      <selection activeCell="M22" sqref="M22"/>
    </sheetView>
  </sheetViews>
  <sheetFormatPr defaultRowHeight="15" x14ac:dyDescent="0.25"/>
  <cols>
    <col min="1" max="1" width="10.5703125" customWidth="1"/>
    <col min="2" max="2" width="4" customWidth="1"/>
    <col min="3" max="3" width="12.85546875" customWidth="1"/>
    <col min="4" max="4" width="10.28515625" customWidth="1"/>
    <col min="5" max="5" width="10.85546875" customWidth="1"/>
    <col min="7" max="7" width="10" customWidth="1"/>
    <col min="8" max="8" width="4.5703125" customWidth="1"/>
    <col min="9" max="9" width="12.42578125" customWidth="1"/>
    <col min="10" max="10" width="12.28515625" customWidth="1"/>
    <col min="11" max="11" width="10.28515625" customWidth="1"/>
    <col min="14" max="14" width="6" customWidth="1"/>
    <col min="15" max="15" width="16.7109375" customWidth="1"/>
    <col min="16" max="16" width="9.140625" customWidth="1"/>
    <col min="20" max="20" width="12" bestFit="1" customWidth="1"/>
  </cols>
  <sheetData>
    <row r="1" spans="1:18" x14ac:dyDescent="0.25">
      <c r="C1" s="72" t="s">
        <v>304</v>
      </c>
      <c r="H1" s="72" t="s">
        <v>280</v>
      </c>
      <c r="O1" s="72" t="s">
        <v>305</v>
      </c>
    </row>
    <row r="2" spans="1:18" x14ac:dyDescent="0.25">
      <c r="A2" s="73" t="s">
        <v>301</v>
      </c>
      <c r="B2" s="73" t="s">
        <v>303</v>
      </c>
      <c r="C2" s="73" t="s">
        <v>302</v>
      </c>
      <c r="D2" s="73"/>
      <c r="G2" s="73" t="s">
        <v>392</v>
      </c>
      <c r="H2" s="73" t="s">
        <v>303</v>
      </c>
      <c r="I2" s="73" t="s">
        <v>302</v>
      </c>
      <c r="J2" s="73"/>
      <c r="M2" s="73" t="s">
        <v>392</v>
      </c>
      <c r="N2" s="73" t="s">
        <v>303</v>
      </c>
      <c r="O2" s="73" t="s">
        <v>302</v>
      </c>
      <c r="P2" s="73"/>
    </row>
    <row r="3" spans="1:18" x14ac:dyDescent="0.25">
      <c r="A3" s="2" t="s">
        <v>395</v>
      </c>
      <c r="B3" s="2">
        <v>1</v>
      </c>
      <c r="C3" s="2" t="s">
        <v>20</v>
      </c>
      <c r="D3" s="2">
        <v>237000</v>
      </c>
      <c r="E3" s="11" t="s">
        <v>455</v>
      </c>
      <c r="G3" s="2" t="s">
        <v>393</v>
      </c>
      <c r="H3" s="2">
        <v>1</v>
      </c>
      <c r="I3" s="2" t="s">
        <v>364</v>
      </c>
      <c r="J3" s="2">
        <v>85000</v>
      </c>
      <c r="K3" s="11" t="s">
        <v>394</v>
      </c>
      <c r="M3" s="2" t="s">
        <v>409</v>
      </c>
      <c r="N3" s="2">
        <v>1</v>
      </c>
      <c r="O3" s="2" t="s">
        <v>222</v>
      </c>
      <c r="P3" s="2">
        <v>5000</v>
      </c>
      <c r="Q3" s="11" t="s">
        <v>507</v>
      </c>
      <c r="R3" s="11"/>
    </row>
    <row r="4" spans="1:18" x14ac:dyDescent="0.25">
      <c r="A4" s="2" t="s">
        <v>396</v>
      </c>
      <c r="B4" s="2">
        <v>2</v>
      </c>
      <c r="C4" s="2" t="s">
        <v>397</v>
      </c>
      <c r="D4" s="2">
        <v>3000</v>
      </c>
      <c r="E4" s="11" t="str">
        <f>E3</f>
        <v>PAID 29.5.18</v>
      </c>
      <c r="G4" s="2" t="s">
        <v>398</v>
      </c>
      <c r="H4" s="2">
        <v>2</v>
      </c>
      <c r="I4" s="2" t="s">
        <v>400</v>
      </c>
      <c r="J4" s="2">
        <v>207600</v>
      </c>
      <c r="K4" s="11" t="s">
        <v>394</v>
      </c>
      <c r="M4" s="2" t="s">
        <v>444</v>
      </c>
      <c r="N4" s="2">
        <v>2</v>
      </c>
      <c r="O4" s="2" t="s">
        <v>288</v>
      </c>
      <c r="P4" s="2">
        <v>50500</v>
      </c>
      <c r="Q4" s="11" t="s">
        <v>507</v>
      </c>
      <c r="R4" s="11"/>
    </row>
    <row r="5" spans="1:18" ht="15.75" x14ac:dyDescent="0.25">
      <c r="A5" s="2" t="s">
        <v>402</v>
      </c>
      <c r="B5" s="2">
        <v>3</v>
      </c>
      <c r="C5" s="2" t="s">
        <v>403</v>
      </c>
      <c r="D5" s="2">
        <v>5000</v>
      </c>
      <c r="E5" s="11" t="str">
        <f>E4</f>
        <v>PAID 29.5.18</v>
      </c>
      <c r="G5" s="2" t="s">
        <v>402</v>
      </c>
      <c r="H5" s="2">
        <v>3</v>
      </c>
      <c r="I5" s="2" t="s">
        <v>404</v>
      </c>
      <c r="J5" s="2">
        <v>6000</v>
      </c>
      <c r="K5" s="11" t="s">
        <v>435</v>
      </c>
      <c r="M5" s="2"/>
      <c r="N5" s="2"/>
      <c r="O5" s="2"/>
      <c r="P5" s="91">
        <f>SUM(P3:P4)</f>
        <v>55500</v>
      </c>
    </row>
    <row r="6" spans="1:18" x14ac:dyDescent="0.25">
      <c r="A6" s="2" t="s">
        <v>409</v>
      </c>
      <c r="B6" s="2">
        <v>4</v>
      </c>
      <c r="C6" s="2" t="s">
        <v>215</v>
      </c>
      <c r="D6" s="2">
        <v>54000</v>
      </c>
      <c r="E6" s="11" t="str">
        <f>E5</f>
        <v>PAID 29.5.18</v>
      </c>
      <c r="G6" s="2" t="s">
        <v>406</v>
      </c>
      <c r="H6" s="2">
        <v>4</v>
      </c>
      <c r="I6" s="2" t="s">
        <v>370</v>
      </c>
      <c r="J6" s="2">
        <v>328100</v>
      </c>
      <c r="K6" s="11" t="s">
        <v>408</v>
      </c>
    </row>
    <row r="7" spans="1:18" x14ac:dyDescent="0.25">
      <c r="A7" s="2" t="s">
        <v>411</v>
      </c>
      <c r="B7" s="2">
        <v>5</v>
      </c>
      <c r="C7" s="2" t="s">
        <v>189</v>
      </c>
      <c r="D7" s="2">
        <v>29000</v>
      </c>
      <c r="E7" s="11" t="str">
        <f>E6</f>
        <v>PAID 29.5.18</v>
      </c>
      <c r="G7" s="2" t="s">
        <v>420</v>
      </c>
      <c r="H7" s="2">
        <v>5</v>
      </c>
      <c r="I7" s="2" t="s">
        <v>421</v>
      </c>
      <c r="J7" s="2">
        <v>84000</v>
      </c>
      <c r="K7" s="11" t="s">
        <v>435</v>
      </c>
    </row>
    <row r="8" spans="1:18" x14ac:dyDescent="0.25">
      <c r="A8" s="2" t="s">
        <v>413</v>
      </c>
      <c r="B8" s="2">
        <v>6</v>
      </c>
      <c r="C8" s="10" t="s">
        <v>183</v>
      </c>
      <c r="D8" s="2">
        <v>60000</v>
      </c>
      <c r="E8" s="11" t="str">
        <f>E7</f>
        <v>PAID 29.5.18</v>
      </c>
      <c r="G8" s="2" t="s">
        <v>422</v>
      </c>
      <c r="H8" s="2">
        <v>6</v>
      </c>
      <c r="I8" s="2" t="s">
        <v>423</v>
      </c>
      <c r="J8" s="2">
        <v>108000</v>
      </c>
      <c r="K8" s="11" t="s">
        <v>424</v>
      </c>
    </row>
    <row r="9" spans="1:18" x14ac:dyDescent="0.25">
      <c r="A9" s="2"/>
      <c r="B9" s="2">
        <v>7</v>
      </c>
      <c r="C9" s="2" t="s">
        <v>414</v>
      </c>
      <c r="D9" s="2">
        <v>183000</v>
      </c>
      <c r="E9" s="11" t="str">
        <f>E7</f>
        <v>PAID 29.5.18</v>
      </c>
      <c r="G9" s="2" t="s">
        <v>429</v>
      </c>
      <c r="H9" s="2">
        <v>7</v>
      </c>
      <c r="I9" s="2" t="s">
        <v>428</v>
      </c>
      <c r="J9" s="2">
        <v>56500</v>
      </c>
      <c r="K9" s="11" t="s">
        <v>436</v>
      </c>
    </row>
    <row r="10" spans="1:18" x14ac:dyDescent="0.25">
      <c r="A10" s="2" t="s">
        <v>416</v>
      </c>
      <c r="B10" s="2">
        <v>8</v>
      </c>
      <c r="C10" s="2" t="s">
        <v>293</v>
      </c>
      <c r="D10" s="2">
        <v>5000</v>
      </c>
      <c r="E10" s="11" t="str">
        <f>E9</f>
        <v>PAID 29.5.18</v>
      </c>
      <c r="G10" s="129" t="s">
        <v>432</v>
      </c>
      <c r="H10" s="129">
        <v>8</v>
      </c>
      <c r="I10" s="129" t="s">
        <v>433</v>
      </c>
      <c r="J10" s="129">
        <v>1098000</v>
      </c>
      <c r="K10" s="130">
        <v>212500</v>
      </c>
      <c r="L10" s="131" t="s">
        <v>530</v>
      </c>
      <c r="M10" s="132"/>
      <c r="N10" s="132"/>
      <c r="O10" s="130" t="s">
        <v>663</v>
      </c>
    </row>
    <row r="11" spans="1:18" x14ac:dyDescent="0.25">
      <c r="A11" s="2" t="s">
        <v>418</v>
      </c>
      <c r="B11" s="2">
        <v>9</v>
      </c>
      <c r="C11" s="2" t="s">
        <v>90</v>
      </c>
      <c r="D11" s="2">
        <v>89000</v>
      </c>
      <c r="E11" s="11" t="str">
        <f>E10</f>
        <v>PAID 29.5.18</v>
      </c>
      <c r="G11" s="2" t="s">
        <v>432</v>
      </c>
      <c r="H11" s="2">
        <v>9</v>
      </c>
      <c r="I11" s="2" t="s">
        <v>434</v>
      </c>
      <c r="J11" s="2">
        <v>15500</v>
      </c>
      <c r="K11" s="11" t="s">
        <v>435</v>
      </c>
    </row>
    <row r="12" spans="1:18" x14ac:dyDescent="0.25">
      <c r="A12" s="2"/>
      <c r="B12" s="2">
        <v>10</v>
      </c>
      <c r="C12" s="2" t="s">
        <v>189</v>
      </c>
      <c r="D12" s="2">
        <v>65000</v>
      </c>
      <c r="E12" s="11" t="s">
        <v>586</v>
      </c>
      <c r="G12" s="2" t="s">
        <v>444</v>
      </c>
      <c r="H12" s="2">
        <v>10</v>
      </c>
      <c r="I12" s="2" t="s">
        <v>345</v>
      </c>
      <c r="J12" s="2">
        <v>146200</v>
      </c>
      <c r="K12" s="86" t="s">
        <v>463</v>
      </c>
    </row>
    <row r="13" spans="1:18" x14ac:dyDescent="0.25">
      <c r="A13" s="2" t="s">
        <v>422</v>
      </c>
      <c r="B13" s="2">
        <v>11</v>
      </c>
      <c r="C13" s="2" t="s">
        <v>425</v>
      </c>
      <c r="D13" s="2">
        <v>43000</v>
      </c>
      <c r="E13" s="11" t="str">
        <f>E11</f>
        <v>PAID 29.5.18</v>
      </c>
      <c r="G13" s="2" t="s">
        <v>444</v>
      </c>
      <c r="H13" s="2">
        <v>11</v>
      </c>
      <c r="I13" s="2" t="s">
        <v>361</v>
      </c>
      <c r="J13" s="2">
        <v>82000</v>
      </c>
      <c r="K13" s="11" t="str">
        <f>K12</f>
        <v>paid 31.5.18</v>
      </c>
    </row>
    <row r="14" spans="1:18" x14ac:dyDescent="0.25">
      <c r="A14" s="2" t="s">
        <v>426</v>
      </c>
      <c r="B14" s="2">
        <v>12</v>
      </c>
      <c r="C14" s="2" t="s">
        <v>427</v>
      </c>
      <c r="D14" s="2">
        <v>197000</v>
      </c>
      <c r="E14" s="11" t="str">
        <f>E13</f>
        <v>PAID 29.5.18</v>
      </c>
      <c r="G14" s="2" t="s">
        <v>457</v>
      </c>
      <c r="H14" s="2">
        <v>12</v>
      </c>
      <c r="I14" s="2" t="s">
        <v>461</v>
      </c>
      <c r="J14" s="2">
        <v>46000</v>
      </c>
      <c r="K14" s="86" t="s">
        <v>486</v>
      </c>
      <c r="M14" s="11"/>
    </row>
    <row r="15" spans="1:18" x14ac:dyDescent="0.25">
      <c r="A15" s="2" t="s">
        <v>432</v>
      </c>
      <c r="B15" s="2">
        <v>13</v>
      </c>
      <c r="C15" s="2" t="s">
        <v>18</v>
      </c>
      <c r="D15" s="71">
        <v>3500</v>
      </c>
      <c r="E15" s="11"/>
      <c r="G15" s="2" t="s">
        <v>468</v>
      </c>
      <c r="H15" s="2">
        <v>13</v>
      </c>
      <c r="I15" s="2" t="s">
        <v>334</v>
      </c>
      <c r="J15" s="2">
        <v>38000</v>
      </c>
      <c r="K15" s="86" t="s">
        <v>486</v>
      </c>
      <c r="M15" s="11"/>
    </row>
    <row r="16" spans="1:18" x14ac:dyDescent="0.25">
      <c r="A16" s="2" t="s">
        <v>450</v>
      </c>
      <c r="B16" s="2">
        <v>14</v>
      </c>
      <c r="C16" s="2" t="s">
        <v>454</v>
      </c>
      <c r="D16" s="102">
        <v>73000</v>
      </c>
      <c r="E16" s="11" t="s">
        <v>586</v>
      </c>
      <c r="G16" s="11"/>
      <c r="I16" s="11"/>
    </row>
    <row r="17" spans="1:9" x14ac:dyDescent="0.25">
      <c r="A17" s="2" t="s">
        <v>462</v>
      </c>
      <c r="B17" s="2">
        <v>15</v>
      </c>
      <c r="C17" s="2" t="s">
        <v>472</v>
      </c>
      <c r="D17" s="71">
        <v>140000</v>
      </c>
      <c r="E17" s="11" t="s">
        <v>678</v>
      </c>
      <c r="F17" s="11"/>
    </row>
    <row r="18" spans="1:9" x14ac:dyDescent="0.25">
      <c r="A18" s="2" t="s">
        <v>468</v>
      </c>
      <c r="B18" s="2">
        <v>17</v>
      </c>
      <c r="C18" s="2" t="s">
        <v>90</v>
      </c>
      <c r="D18" s="102">
        <v>47000</v>
      </c>
      <c r="E18" s="11" t="s">
        <v>586</v>
      </c>
      <c r="F18" s="11"/>
      <c r="I18" s="11"/>
    </row>
    <row r="19" spans="1:9" x14ac:dyDescent="0.25">
      <c r="A19" s="2"/>
      <c r="B19" s="2">
        <v>18</v>
      </c>
      <c r="C19" s="2" t="s">
        <v>14</v>
      </c>
      <c r="D19" s="102">
        <v>98000</v>
      </c>
      <c r="E19" s="11" t="s">
        <v>586</v>
      </c>
    </row>
    <row r="20" spans="1:9" ht="15.75" x14ac:dyDescent="0.25">
      <c r="A20" s="2"/>
      <c r="B20" s="2">
        <v>19</v>
      </c>
      <c r="C20" s="2"/>
      <c r="D20" s="103"/>
    </row>
    <row r="21" spans="1:9" x14ac:dyDescent="0.25">
      <c r="A21" s="2"/>
      <c r="B21" s="2">
        <v>20</v>
      </c>
      <c r="C21" s="2"/>
      <c r="D21" s="2"/>
      <c r="I21" s="11"/>
    </row>
    <row r="22" spans="1:9" x14ac:dyDescent="0.25">
      <c r="A22" s="2"/>
      <c r="B22" s="2">
        <v>21</v>
      </c>
      <c r="C22" s="2"/>
      <c r="D22" s="2"/>
    </row>
    <row r="23" spans="1:9" x14ac:dyDescent="0.25">
      <c r="A23" s="2"/>
      <c r="B23" s="2">
        <v>22</v>
      </c>
      <c r="C23" s="2"/>
      <c r="D23" s="2"/>
    </row>
    <row r="24" spans="1:9" x14ac:dyDescent="0.25">
      <c r="A24" s="2"/>
      <c r="B24" s="2">
        <v>23</v>
      </c>
      <c r="C24" s="2"/>
      <c r="D24" s="2"/>
    </row>
    <row r="25" spans="1:9" x14ac:dyDescent="0.25">
      <c r="A25" s="2"/>
      <c r="B25" s="2">
        <v>24</v>
      </c>
      <c r="C25" s="2"/>
      <c r="D25" s="2"/>
    </row>
    <row r="26" spans="1:9" x14ac:dyDescent="0.25">
      <c r="A26" s="2"/>
      <c r="B26" s="2">
        <v>25</v>
      </c>
      <c r="C26" s="2"/>
      <c r="D26" s="2"/>
    </row>
    <row r="27" spans="1:9" x14ac:dyDescent="0.25">
      <c r="A27" s="2"/>
      <c r="B27" s="2">
        <v>26</v>
      </c>
      <c r="C27" s="2"/>
      <c r="D27" s="2"/>
    </row>
    <row r="28" spans="1:9" x14ac:dyDescent="0.25">
      <c r="A28" s="2"/>
      <c r="B28" s="2">
        <v>27</v>
      </c>
      <c r="C28" s="2"/>
      <c r="D28" s="2"/>
    </row>
    <row r="29" spans="1:9" x14ac:dyDescent="0.25">
      <c r="A29" s="2"/>
      <c r="B29" s="2">
        <v>28</v>
      </c>
      <c r="C29" s="2"/>
      <c r="D29" s="2"/>
      <c r="H29" s="55"/>
    </row>
    <row r="30" spans="1:9" x14ac:dyDescent="0.25">
      <c r="A30" s="2"/>
      <c r="B30" s="2"/>
      <c r="C30" s="172"/>
      <c r="D30" s="173"/>
    </row>
    <row r="34" spans="1:21" x14ac:dyDescent="0.25">
      <c r="P34" s="11"/>
      <c r="Q34" s="84">
        <v>250000</v>
      </c>
    </row>
    <row r="35" spans="1:21" x14ac:dyDescent="0.25">
      <c r="I35" s="72" t="s">
        <v>232</v>
      </c>
      <c r="N35" s="82" t="s">
        <v>431</v>
      </c>
      <c r="P35" s="11" t="s">
        <v>445</v>
      </c>
      <c r="Q35" s="2" t="s">
        <v>447</v>
      </c>
      <c r="R35" s="2">
        <v>105000</v>
      </c>
      <c r="S35" s="2"/>
      <c r="T35" s="11"/>
    </row>
    <row r="36" spans="1:21" x14ac:dyDescent="0.25">
      <c r="C36" s="72" t="s">
        <v>306</v>
      </c>
      <c r="G36" s="73" t="s">
        <v>301</v>
      </c>
      <c r="H36" s="73" t="s">
        <v>303</v>
      </c>
      <c r="I36" s="73" t="s">
        <v>302</v>
      </c>
      <c r="J36" s="73" t="s">
        <v>399</v>
      </c>
      <c r="K36" s="73"/>
      <c r="L36" s="90" t="s">
        <v>496</v>
      </c>
      <c r="N36" s="11" t="s">
        <v>415</v>
      </c>
      <c r="P36" s="2" t="s">
        <v>446</v>
      </c>
      <c r="Q36" s="2" t="s">
        <v>449</v>
      </c>
      <c r="R36" s="2">
        <v>9000</v>
      </c>
      <c r="S36" s="2"/>
      <c r="T36" s="11" t="s">
        <v>458</v>
      </c>
    </row>
    <row r="37" spans="1:21" x14ac:dyDescent="0.25">
      <c r="C37" s="72"/>
      <c r="G37" s="79" t="s">
        <v>393</v>
      </c>
      <c r="H37" s="79">
        <v>1</v>
      </c>
      <c r="I37" s="79" t="s">
        <v>407</v>
      </c>
      <c r="J37" s="79" t="s">
        <v>380</v>
      </c>
      <c r="K37" s="79">
        <v>19500</v>
      </c>
      <c r="L37" s="82" t="s">
        <v>470</v>
      </c>
      <c r="N37" s="11"/>
      <c r="P37" s="2"/>
      <c r="Q37" s="2"/>
      <c r="R37" s="2"/>
      <c r="S37" s="2"/>
    </row>
    <row r="38" spans="1:21" x14ac:dyDescent="0.25">
      <c r="A38" s="174" t="s">
        <v>392</v>
      </c>
      <c r="B38" s="73" t="s">
        <v>303</v>
      </c>
      <c r="C38" s="174" t="s">
        <v>302</v>
      </c>
      <c r="D38" s="174"/>
      <c r="G38" s="2" t="s">
        <v>398</v>
      </c>
      <c r="H38" s="2">
        <v>2</v>
      </c>
      <c r="I38" s="2" t="s">
        <v>299</v>
      </c>
      <c r="J38" s="2" t="s">
        <v>300</v>
      </c>
      <c r="K38" s="2">
        <v>552500</v>
      </c>
      <c r="N38" s="82" t="s">
        <v>239</v>
      </c>
      <c r="P38" s="2" t="s">
        <v>450</v>
      </c>
      <c r="Q38" s="2" t="s">
        <v>451</v>
      </c>
      <c r="R38" s="2">
        <v>52000</v>
      </c>
      <c r="S38" s="2">
        <v>2000</v>
      </c>
      <c r="T38" s="11" t="s">
        <v>453</v>
      </c>
    </row>
    <row r="39" spans="1:21" x14ac:dyDescent="0.25">
      <c r="A39" s="175"/>
      <c r="B39" s="73"/>
      <c r="C39" s="175"/>
      <c r="D39" s="175"/>
      <c r="G39" s="2" t="s">
        <v>409</v>
      </c>
      <c r="H39" s="2">
        <v>3</v>
      </c>
      <c r="I39" s="2" t="s">
        <v>441</v>
      </c>
      <c r="J39" s="2" t="s">
        <v>310</v>
      </c>
      <c r="K39" s="2">
        <v>48500</v>
      </c>
      <c r="L39" s="90" t="s">
        <v>495</v>
      </c>
      <c r="P39" s="2"/>
      <c r="Q39" s="2" t="s">
        <v>449</v>
      </c>
      <c r="R39" s="2">
        <v>78500</v>
      </c>
      <c r="S39" s="2"/>
      <c r="T39" s="11" t="s">
        <v>456</v>
      </c>
    </row>
    <row r="40" spans="1:21" x14ac:dyDescent="0.25">
      <c r="A40" s="2" t="s">
        <v>402</v>
      </c>
      <c r="B40" s="2">
        <v>1</v>
      </c>
      <c r="C40" s="2" t="s">
        <v>204</v>
      </c>
      <c r="D40" s="2">
        <v>46000</v>
      </c>
      <c r="E40" s="11" t="s">
        <v>570</v>
      </c>
      <c r="F40" s="11"/>
      <c r="G40" s="2" t="s">
        <v>411</v>
      </c>
      <c r="H40" s="2">
        <v>4</v>
      </c>
      <c r="I40" s="2" t="s">
        <v>412</v>
      </c>
      <c r="J40" s="2" t="s">
        <v>270</v>
      </c>
      <c r="K40" s="2">
        <v>143000</v>
      </c>
      <c r="L40" s="82" t="s">
        <v>527</v>
      </c>
      <c r="M40" s="11"/>
      <c r="N40" s="82" t="s">
        <v>430</v>
      </c>
      <c r="P40" s="2"/>
      <c r="Q40" s="2"/>
      <c r="R40" s="2"/>
      <c r="S40" s="2"/>
      <c r="T40" s="11" t="s">
        <v>499</v>
      </c>
      <c r="U40" s="84">
        <v>200000</v>
      </c>
    </row>
    <row r="41" spans="1:21" x14ac:dyDescent="0.25">
      <c r="A41" s="2" t="s">
        <v>462</v>
      </c>
      <c r="B41" s="2">
        <v>2</v>
      </c>
      <c r="C41" s="2" t="s">
        <v>204</v>
      </c>
      <c r="D41" s="2">
        <v>350000</v>
      </c>
      <c r="E41" s="11" t="s">
        <v>570</v>
      </c>
      <c r="F41" s="11"/>
      <c r="G41" s="2" t="s">
        <v>416</v>
      </c>
      <c r="H41" s="2">
        <v>5</v>
      </c>
      <c r="I41" s="2" t="s">
        <v>417</v>
      </c>
      <c r="J41" s="2" t="s">
        <v>283</v>
      </c>
      <c r="K41" s="2">
        <v>247000</v>
      </c>
      <c r="P41" s="2"/>
      <c r="Q41" s="2"/>
      <c r="R41" s="2"/>
      <c r="S41" s="2"/>
    </row>
    <row r="42" spans="1:21" ht="15.75" x14ac:dyDescent="0.25">
      <c r="A42" s="2"/>
      <c r="B42" s="2">
        <v>3</v>
      </c>
      <c r="C42" s="2"/>
      <c r="D42" s="91">
        <f>SUM(D40:D41)</f>
        <v>396000</v>
      </c>
      <c r="G42" s="2" t="s">
        <v>418</v>
      </c>
      <c r="H42" s="2">
        <v>6</v>
      </c>
      <c r="I42" s="2" t="s">
        <v>419</v>
      </c>
      <c r="J42" s="2" t="s">
        <v>283</v>
      </c>
      <c r="K42" s="2">
        <v>5500</v>
      </c>
      <c r="N42" s="83" t="s">
        <v>440</v>
      </c>
      <c r="P42" s="2"/>
      <c r="Q42" s="2"/>
      <c r="R42" s="2"/>
      <c r="S42" s="2"/>
    </row>
    <row r="43" spans="1:21" x14ac:dyDescent="0.25">
      <c r="A43" s="2"/>
      <c r="B43" s="2">
        <v>4</v>
      </c>
      <c r="C43" s="2"/>
      <c r="D43" s="2"/>
      <c r="G43" s="2" t="s">
        <v>416</v>
      </c>
      <c r="H43" s="2">
        <v>7</v>
      </c>
      <c r="I43" s="10" t="s">
        <v>311</v>
      </c>
      <c r="J43" s="2" t="s">
        <v>310</v>
      </c>
      <c r="K43" s="2">
        <v>18000</v>
      </c>
      <c r="P43" s="2"/>
      <c r="Q43" s="2"/>
      <c r="R43" s="2"/>
      <c r="S43" s="2"/>
    </row>
    <row r="44" spans="1:21" x14ac:dyDescent="0.25">
      <c r="A44" s="2"/>
      <c r="B44" s="2">
        <v>5</v>
      </c>
      <c r="C44" s="2"/>
      <c r="D44" s="2"/>
      <c r="G44" s="2" t="s">
        <v>437</v>
      </c>
      <c r="H44" s="2">
        <v>8</v>
      </c>
      <c r="I44" s="10" t="s">
        <v>438</v>
      </c>
      <c r="J44" s="2" t="s">
        <v>439</v>
      </c>
      <c r="K44" s="2">
        <v>300000</v>
      </c>
      <c r="P44" s="2"/>
      <c r="Q44" s="2"/>
      <c r="R44" s="2"/>
      <c r="S44" s="2"/>
    </row>
    <row r="45" spans="1:21" x14ac:dyDescent="0.25">
      <c r="A45" s="2"/>
      <c r="B45" s="2">
        <v>6</v>
      </c>
      <c r="C45" s="2"/>
      <c r="D45" s="2"/>
      <c r="G45" s="2" t="s">
        <v>442</v>
      </c>
      <c r="H45" s="2">
        <v>9</v>
      </c>
      <c r="I45" s="2" t="s">
        <v>443</v>
      </c>
      <c r="J45" s="2" t="s">
        <v>276</v>
      </c>
      <c r="K45" s="2">
        <v>28000</v>
      </c>
      <c r="L45" s="82"/>
      <c r="N45" s="82" t="s">
        <v>464</v>
      </c>
      <c r="P45" s="2"/>
      <c r="Q45" s="2"/>
      <c r="R45" s="2"/>
      <c r="S45" s="2"/>
    </row>
    <row r="46" spans="1:21" x14ac:dyDescent="0.25">
      <c r="A46" s="2"/>
      <c r="B46" s="2">
        <v>7</v>
      </c>
      <c r="C46" s="2"/>
      <c r="D46" s="2"/>
      <c r="G46" s="2" t="s">
        <v>444</v>
      </c>
      <c r="H46" s="2">
        <v>10</v>
      </c>
      <c r="I46" s="10" t="s">
        <v>311</v>
      </c>
      <c r="J46" s="2" t="s">
        <v>310</v>
      </c>
      <c r="K46" s="2">
        <v>36500</v>
      </c>
      <c r="L46" s="11"/>
      <c r="P46" s="2"/>
      <c r="Q46" s="2"/>
      <c r="R46" s="2"/>
      <c r="S46" s="2"/>
    </row>
    <row r="47" spans="1:21" x14ac:dyDescent="0.25">
      <c r="A47" s="2"/>
      <c r="B47" s="2">
        <v>8</v>
      </c>
      <c r="C47" s="2"/>
      <c r="D47" s="2"/>
      <c r="G47" s="2" t="s">
        <v>446</v>
      </c>
      <c r="H47" s="2">
        <v>11</v>
      </c>
      <c r="I47" s="2" t="s">
        <v>448</v>
      </c>
      <c r="J47" s="2" t="s">
        <v>285</v>
      </c>
      <c r="K47" s="2">
        <v>53000</v>
      </c>
      <c r="L47" s="82"/>
      <c r="P47" s="2"/>
      <c r="Q47" s="2"/>
      <c r="R47" s="2"/>
      <c r="S47" s="2"/>
    </row>
    <row r="48" spans="1:21" x14ac:dyDescent="0.25">
      <c r="A48" s="2"/>
      <c r="B48" s="2">
        <v>9</v>
      </c>
      <c r="C48" s="2"/>
      <c r="D48" s="2"/>
      <c r="G48" s="2" t="s">
        <v>459</v>
      </c>
      <c r="H48" s="2">
        <v>12</v>
      </c>
      <c r="I48" s="2" t="s">
        <v>460</v>
      </c>
      <c r="J48" s="2" t="s">
        <v>300</v>
      </c>
      <c r="K48" s="71">
        <v>15000</v>
      </c>
      <c r="L48" s="11">
        <v>5000</v>
      </c>
      <c r="M48" s="93" t="s">
        <v>529</v>
      </c>
      <c r="P48" s="2"/>
      <c r="Q48" s="2"/>
      <c r="R48" s="2"/>
      <c r="S48" s="2"/>
    </row>
    <row r="49" spans="1:20" x14ac:dyDescent="0.25">
      <c r="A49" s="2"/>
      <c r="B49" s="2">
        <v>10</v>
      </c>
      <c r="C49" s="2"/>
      <c r="D49" s="2"/>
      <c r="G49" s="2" t="s">
        <v>462</v>
      </c>
      <c r="H49" s="2">
        <v>13</v>
      </c>
      <c r="I49" s="10" t="s">
        <v>311</v>
      </c>
      <c r="J49" s="2" t="s">
        <v>310</v>
      </c>
      <c r="K49" s="2">
        <v>46000</v>
      </c>
      <c r="Q49" s="2"/>
      <c r="R49" s="2"/>
      <c r="S49" s="2"/>
    </row>
    <row r="50" spans="1:20" x14ac:dyDescent="0.25">
      <c r="A50" s="2"/>
      <c r="B50" s="2"/>
      <c r="C50" s="2"/>
      <c r="D50" s="2"/>
      <c r="G50" s="2" t="s">
        <v>468</v>
      </c>
      <c r="H50" s="2">
        <v>14</v>
      </c>
      <c r="I50" s="2" t="s">
        <v>469</v>
      </c>
      <c r="J50" s="2" t="s">
        <v>310</v>
      </c>
      <c r="K50" s="2">
        <v>353500</v>
      </c>
      <c r="Q50" s="2"/>
      <c r="R50" s="2"/>
      <c r="S50" s="2"/>
    </row>
    <row r="51" spans="1:20" x14ac:dyDescent="0.25">
      <c r="A51" s="2"/>
      <c r="B51" s="2"/>
      <c r="C51" s="2"/>
      <c r="D51" s="2"/>
      <c r="G51" s="2"/>
      <c r="H51" s="2">
        <v>15</v>
      </c>
      <c r="I51" s="2"/>
      <c r="J51" s="2"/>
      <c r="K51" s="2"/>
      <c r="Q51" s="2"/>
      <c r="R51" s="2">
        <f>SUM(R35:R48)</f>
        <v>244500</v>
      </c>
      <c r="S51" s="2"/>
      <c r="T51" t="s">
        <v>440</v>
      </c>
    </row>
    <row r="52" spans="1:20" x14ac:dyDescent="0.25">
      <c r="A52" s="2"/>
      <c r="B52" s="2"/>
      <c r="C52" s="2"/>
      <c r="D52" s="2"/>
      <c r="G52" s="2" t="s">
        <v>462</v>
      </c>
      <c r="H52" s="2">
        <v>16</v>
      </c>
      <c r="I52" s="2" t="s">
        <v>473</v>
      </c>
      <c r="J52" s="2" t="s">
        <v>283</v>
      </c>
      <c r="K52" s="2">
        <v>67000</v>
      </c>
      <c r="Q52" t="s">
        <v>452</v>
      </c>
      <c r="R52">
        <v>262000</v>
      </c>
      <c r="T52">
        <v>167000</v>
      </c>
    </row>
    <row r="53" spans="1:20" x14ac:dyDescent="0.25">
      <c r="A53" s="2"/>
      <c r="B53" s="2"/>
      <c r="C53" s="2"/>
      <c r="D53" s="2"/>
      <c r="G53" s="2"/>
      <c r="H53" s="2">
        <v>17</v>
      </c>
      <c r="I53" s="2"/>
      <c r="J53" s="2"/>
      <c r="K53" s="2"/>
    </row>
    <row r="54" spans="1:20" x14ac:dyDescent="0.25">
      <c r="A54" s="2"/>
      <c r="B54" s="2"/>
      <c r="C54" s="2"/>
      <c r="D54" s="2"/>
      <c r="G54" s="2"/>
      <c r="H54" s="2">
        <v>18</v>
      </c>
      <c r="I54" s="2"/>
      <c r="J54" s="2"/>
      <c r="K54" s="2"/>
    </row>
    <row r="55" spans="1:20" x14ac:dyDescent="0.25">
      <c r="A55" s="2"/>
      <c r="B55" s="2"/>
      <c r="C55" s="2"/>
      <c r="D55" s="2"/>
      <c r="G55" s="2"/>
      <c r="H55" s="2">
        <v>19</v>
      </c>
      <c r="I55" s="2"/>
      <c r="J55" s="2"/>
      <c r="K55" s="2"/>
    </row>
    <row r="56" spans="1:20" x14ac:dyDescent="0.25">
      <c r="A56" s="2"/>
      <c r="B56" s="2"/>
      <c r="C56" s="2"/>
      <c r="D56" s="2"/>
      <c r="G56" s="2"/>
      <c r="H56" s="2">
        <v>20</v>
      </c>
      <c r="I56" s="2"/>
      <c r="J56" s="2"/>
      <c r="K56" s="2"/>
    </row>
    <row r="57" spans="1:20" x14ac:dyDescent="0.25">
      <c r="A57" s="2"/>
      <c r="B57" s="2"/>
      <c r="C57" s="2"/>
      <c r="D57" s="2"/>
      <c r="G57" s="2"/>
      <c r="H57" s="2">
        <v>21</v>
      </c>
      <c r="I57" s="2"/>
      <c r="J57" s="2"/>
      <c r="K57" s="2"/>
    </row>
    <row r="58" spans="1:20" x14ac:dyDescent="0.25">
      <c r="A58" s="2"/>
      <c r="B58" s="2"/>
      <c r="C58" s="2"/>
      <c r="D58" s="2"/>
      <c r="G58" s="2"/>
      <c r="H58" s="2">
        <v>22</v>
      </c>
      <c r="I58" s="2"/>
      <c r="J58" s="2"/>
      <c r="K58" s="2"/>
    </row>
    <row r="59" spans="1:20" x14ac:dyDescent="0.25">
      <c r="A59" s="2"/>
      <c r="B59" s="2"/>
      <c r="C59" s="2"/>
      <c r="D59" s="2"/>
      <c r="G59" s="2"/>
      <c r="H59" s="2">
        <v>23</v>
      </c>
      <c r="I59" s="2"/>
      <c r="J59" s="2"/>
      <c r="K59" s="2"/>
    </row>
    <row r="60" spans="1:20" x14ac:dyDescent="0.25">
      <c r="A60" s="2"/>
      <c r="B60" s="2"/>
      <c r="C60" s="2"/>
      <c r="D60" s="2"/>
      <c r="G60" s="2"/>
      <c r="H60" s="2">
        <v>24</v>
      </c>
      <c r="I60" s="2"/>
      <c r="J60" s="2"/>
      <c r="K60" s="2"/>
    </row>
    <row r="61" spans="1:20" x14ac:dyDescent="0.25">
      <c r="A61" s="2"/>
      <c r="B61" s="2"/>
      <c r="C61" s="2"/>
      <c r="D61" s="2"/>
      <c r="G61" s="2"/>
      <c r="H61" s="2">
        <v>25</v>
      </c>
      <c r="I61" s="2"/>
      <c r="J61" s="2"/>
      <c r="K61" s="2"/>
    </row>
    <row r="62" spans="1:20" x14ac:dyDescent="0.25">
      <c r="A62" s="2"/>
      <c r="B62" s="2"/>
      <c r="C62" s="2"/>
      <c r="D62" s="2">
        <f>SUM(D40:D61)</f>
        <v>792000</v>
      </c>
      <c r="G62" s="2"/>
      <c r="H62" s="2">
        <v>26</v>
      </c>
      <c r="J62" s="2"/>
      <c r="K62" s="2"/>
    </row>
    <row r="63" spans="1:20" x14ac:dyDescent="0.25">
      <c r="G63" s="2"/>
      <c r="H63" s="2">
        <v>27</v>
      </c>
      <c r="J63" s="2"/>
      <c r="K63" s="2"/>
    </row>
    <row r="64" spans="1:20" x14ac:dyDescent="0.25">
      <c r="G64" s="2"/>
      <c r="H64" s="2">
        <v>28</v>
      </c>
      <c r="J64" s="2"/>
      <c r="K64" s="2"/>
    </row>
    <row r="65" spans="7:11" x14ac:dyDescent="0.25">
      <c r="G65" s="2"/>
      <c r="H65" s="2">
        <v>29</v>
      </c>
      <c r="J65" s="2"/>
      <c r="K65" s="2"/>
    </row>
    <row r="66" spans="7:11" x14ac:dyDescent="0.25">
      <c r="G66" s="2"/>
      <c r="H66" s="2"/>
      <c r="J66" s="2"/>
      <c r="K66" s="2"/>
    </row>
    <row r="67" spans="7:11" x14ac:dyDescent="0.25">
      <c r="K67">
        <f>SUM(K38:K66)</f>
        <v>1913500</v>
      </c>
    </row>
  </sheetData>
  <mergeCells count="4">
    <mergeCell ref="C30:D30"/>
    <mergeCell ref="A38:A39"/>
    <mergeCell ref="C38:C39"/>
    <mergeCell ref="D38:D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topLeftCell="A4" workbookViewId="0">
      <selection activeCell="D24" sqref="D24"/>
    </sheetView>
  </sheetViews>
  <sheetFormatPr defaultRowHeight="15" x14ac:dyDescent="0.25"/>
  <cols>
    <col min="1" max="1" width="10.28515625" customWidth="1"/>
    <col min="2" max="2" width="27.28515625" customWidth="1"/>
    <col min="3" max="3" width="14.140625" customWidth="1"/>
    <col min="4" max="4" width="26.5703125" customWidth="1"/>
    <col min="5" max="5" width="10.5703125" customWidth="1"/>
    <col min="6" max="6" width="21.42578125" customWidth="1"/>
    <col min="7" max="7" width="16.28515625" customWidth="1"/>
    <col min="8" max="8" width="14.5703125" customWidth="1"/>
    <col min="9" max="9" width="10.85546875" customWidth="1"/>
    <col min="10" max="10" width="24.85546875" customWidth="1"/>
    <col min="11" max="11" width="12.140625" customWidth="1"/>
  </cols>
  <sheetData>
    <row r="1" spans="1:12" ht="33" customHeight="1" x14ac:dyDescent="0.25">
      <c r="A1" s="176" t="s">
        <v>487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</row>
    <row r="2" spans="1:12" ht="27" customHeight="1" x14ac:dyDescent="0.25">
      <c r="A2" s="179" t="s">
        <v>484</v>
      </c>
      <c r="B2" s="179"/>
      <c r="C2" s="179"/>
      <c r="E2" s="146" t="s">
        <v>485</v>
      </c>
      <c r="F2" s="146"/>
      <c r="G2" s="146"/>
      <c r="I2" s="147" t="s">
        <v>147</v>
      </c>
      <c r="J2" s="147"/>
      <c r="K2" s="147"/>
    </row>
    <row r="3" spans="1:12" ht="26.25" customHeight="1" thickBot="1" x14ac:dyDescent="0.3">
      <c r="A3" s="87" t="s">
        <v>0</v>
      </c>
      <c r="B3" s="88" t="s">
        <v>1</v>
      </c>
      <c r="C3" s="89" t="s">
        <v>2</v>
      </c>
      <c r="E3" s="21" t="s">
        <v>0</v>
      </c>
      <c r="F3" s="21" t="s">
        <v>1</v>
      </c>
      <c r="G3" s="21" t="s">
        <v>2</v>
      </c>
      <c r="I3" s="21" t="s">
        <v>0</v>
      </c>
      <c r="J3" s="21" t="s">
        <v>1</v>
      </c>
      <c r="K3" s="21" t="s">
        <v>2</v>
      </c>
    </row>
    <row r="4" spans="1:12" ht="15.75" x14ac:dyDescent="0.25">
      <c r="A4" s="14" t="s">
        <v>550</v>
      </c>
      <c r="B4" s="19" t="s">
        <v>551</v>
      </c>
      <c r="C4" s="15">
        <v>26000</v>
      </c>
      <c r="D4" s="11" t="s">
        <v>586</v>
      </c>
      <c r="E4" s="95" t="s">
        <v>465</v>
      </c>
      <c r="F4" s="6" t="s">
        <v>466</v>
      </c>
      <c r="G4" s="7">
        <v>4000</v>
      </c>
      <c r="H4" s="11" t="s">
        <v>570</v>
      </c>
      <c r="I4" s="14" t="s">
        <v>508</v>
      </c>
      <c r="J4" s="19" t="s">
        <v>509</v>
      </c>
      <c r="K4" s="15">
        <v>3500</v>
      </c>
    </row>
    <row r="5" spans="1:12" ht="15.75" x14ac:dyDescent="0.25">
      <c r="A5" s="14" t="s">
        <v>474</v>
      </c>
      <c r="B5" s="19" t="s">
        <v>475</v>
      </c>
      <c r="C5" s="15">
        <v>3000</v>
      </c>
      <c r="D5" s="11" t="s">
        <v>586</v>
      </c>
      <c r="E5" s="95" t="s">
        <v>476</v>
      </c>
      <c r="F5" s="8" t="s">
        <v>466</v>
      </c>
      <c r="G5" s="7">
        <v>64000</v>
      </c>
      <c r="H5" s="11" t="s">
        <v>570</v>
      </c>
      <c r="I5" s="6" t="s">
        <v>514</v>
      </c>
      <c r="J5" s="8" t="s">
        <v>152</v>
      </c>
      <c r="K5" s="7">
        <v>9000</v>
      </c>
    </row>
    <row r="6" spans="1:12" ht="15.75" x14ac:dyDescent="0.25">
      <c r="A6" s="6" t="s">
        <v>476</v>
      </c>
      <c r="B6" s="6" t="s">
        <v>477</v>
      </c>
      <c r="C6" s="7">
        <v>153500</v>
      </c>
      <c r="D6" s="11" t="s">
        <v>586</v>
      </c>
      <c r="E6" s="95" t="s">
        <v>511</v>
      </c>
      <c r="F6" s="6" t="s">
        <v>512</v>
      </c>
      <c r="G6" s="99">
        <v>50000</v>
      </c>
      <c r="H6" s="11"/>
      <c r="I6" s="6" t="s">
        <v>517</v>
      </c>
      <c r="J6" s="6" t="s">
        <v>518</v>
      </c>
      <c r="K6" s="96">
        <v>193000</v>
      </c>
      <c r="L6" s="97">
        <v>23000</v>
      </c>
    </row>
    <row r="7" spans="1:12" ht="15.75" x14ac:dyDescent="0.25">
      <c r="A7" s="6" t="s">
        <v>478</v>
      </c>
      <c r="B7" s="6" t="s">
        <v>479</v>
      </c>
      <c r="C7" s="7">
        <v>26000</v>
      </c>
      <c r="D7" s="11" t="s">
        <v>586</v>
      </c>
      <c r="E7" s="95" t="s">
        <v>517</v>
      </c>
      <c r="F7" s="6" t="s">
        <v>516</v>
      </c>
      <c r="G7" s="104">
        <v>115500</v>
      </c>
      <c r="H7" s="105" t="s">
        <v>587</v>
      </c>
      <c r="I7" s="6" t="s">
        <v>528</v>
      </c>
      <c r="J7" s="6" t="s">
        <v>518</v>
      </c>
      <c r="K7" s="7">
        <v>4000</v>
      </c>
    </row>
    <row r="8" spans="1:12" ht="15.75" x14ac:dyDescent="0.25">
      <c r="A8" s="2" t="s">
        <v>488</v>
      </c>
      <c r="B8" s="2" t="s">
        <v>493</v>
      </c>
      <c r="C8" s="7">
        <v>66500</v>
      </c>
      <c r="D8" s="11" t="s">
        <v>586</v>
      </c>
      <c r="E8" s="95" t="s">
        <v>520</v>
      </c>
      <c r="F8" s="23" t="s">
        <v>522</v>
      </c>
      <c r="G8" s="104">
        <v>150000</v>
      </c>
      <c r="H8" s="105" t="s">
        <v>587</v>
      </c>
      <c r="I8" s="6" t="s">
        <v>538</v>
      </c>
      <c r="J8" s="2" t="s">
        <v>539</v>
      </c>
      <c r="K8" s="7">
        <v>210000</v>
      </c>
    </row>
    <row r="9" spans="1:12" ht="15.75" x14ac:dyDescent="0.25">
      <c r="A9" s="2" t="s">
        <v>552</v>
      </c>
      <c r="B9" s="2" t="s">
        <v>553</v>
      </c>
      <c r="C9" s="7">
        <v>134000</v>
      </c>
      <c r="D9" s="11" t="s">
        <v>586</v>
      </c>
      <c r="E9" s="95"/>
      <c r="F9" s="6" t="s">
        <v>149</v>
      </c>
      <c r="G9" s="7">
        <v>388000</v>
      </c>
      <c r="H9" s="11" t="s">
        <v>570</v>
      </c>
      <c r="I9" s="6" t="s">
        <v>542</v>
      </c>
      <c r="J9" s="30" t="s">
        <v>548</v>
      </c>
      <c r="K9" s="7">
        <v>22000</v>
      </c>
    </row>
    <row r="10" spans="1:12" ht="18.75" x14ac:dyDescent="0.3">
      <c r="A10" s="2"/>
      <c r="B10" s="2" t="s">
        <v>477</v>
      </c>
      <c r="C10" s="7">
        <v>59500</v>
      </c>
      <c r="D10" s="11" t="s">
        <v>586</v>
      </c>
      <c r="E10" s="95" t="s">
        <v>542</v>
      </c>
      <c r="F10" s="6" t="s">
        <v>545</v>
      </c>
      <c r="G10" s="7">
        <v>40000</v>
      </c>
      <c r="H10" s="11" t="s">
        <v>570</v>
      </c>
      <c r="I10" s="6"/>
      <c r="J10" s="98" t="s">
        <v>560</v>
      </c>
      <c r="K10" s="13">
        <v>271500</v>
      </c>
      <c r="L10" s="97"/>
    </row>
    <row r="11" spans="1:12" ht="15.75" x14ac:dyDescent="0.25">
      <c r="A11" s="2" t="s">
        <v>500</v>
      </c>
      <c r="B11" s="2" t="s">
        <v>501</v>
      </c>
      <c r="C11" s="7">
        <v>177500</v>
      </c>
      <c r="D11" s="11" t="s">
        <v>586</v>
      </c>
      <c r="E11" s="6"/>
      <c r="F11" s="6" t="s">
        <v>546</v>
      </c>
      <c r="G11" s="7">
        <v>45000</v>
      </c>
      <c r="H11" s="11" t="s">
        <v>570</v>
      </c>
      <c r="I11" s="6"/>
      <c r="J11" s="6" t="s">
        <v>562</v>
      </c>
      <c r="K11" s="7">
        <v>200000</v>
      </c>
    </row>
    <row r="12" spans="1:12" ht="15.75" x14ac:dyDescent="0.25">
      <c r="A12" s="6" t="s">
        <v>508</v>
      </c>
      <c r="B12" s="6" t="s">
        <v>510</v>
      </c>
      <c r="C12" s="7">
        <v>51000</v>
      </c>
      <c r="D12" s="11" t="s">
        <v>586</v>
      </c>
      <c r="E12" s="6"/>
      <c r="F12" s="6" t="s">
        <v>547</v>
      </c>
      <c r="G12" s="7">
        <v>5000</v>
      </c>
      <c r="H12" s="11" t="s">
        <v>570</v>
      </c>
      <c r="I12" s="6"/>
      <c r="J12" s="6" t="s">
        <v>561</v>
      </c>
      <c r="K12" s="99">
        <v>71500</v>
      </c>
    </row>
    <row r="13" spans="1:12" ht="15.75" x14ac:dyDescent="0.25">
      <c r="A13" s="6" t="s">
        <v>511</v>
      </c>
      <c r="B13" s="6" t="s">
        <v>513</v>
      </c>
      <c r="C13" s="7">
        <v>7000</v>
      </c>
      <c r="D13" s="11"/>
      <c r="E13" s="6" t="s">
        <v>555</v>
      </c>
      <c r="F13" s="6" t="s">
        <v>556</v>
      </c>
      <c r="G13" s="99">
        <v>160000</v>
      </c>
      <c r="H13" s="11" t="s">
        <v>571</v>
      </c>
      <c r="I13" s="6"/>
      <c r="J13" s="6"/>
      <c r="K13" s="7"/>
    </row>
    <row r="14" spans="1:12" ht="15.75" x14ac:dyDescent="0.25">
      <c r="A14" s="6" t="s">
        <v>517</v>
      </c>
      <c r="B14" s="6" t="s">
        <v>515</v>
      </c>
      <c r="C14" s="7">
        <v>5000</v>
      </c>
      <c r="D14" s="11" t="s">
        <v>586</v>
      </c>
      <c r="E14" s="6" t="s">
        <v>557</v>
      </c>
      <c r="F14" s="8" t="s">
        <v>149</v>
      </c>
      <c r="G14" s="7">
        <v>90000</v>
      </c>
      <c r="H14" s="11" t="s">
        <v>570</v>
      </c>
      <c r="I14" s="6"/>
      <c r="J14" s="8"/>
      <c r="K14" s="7"/>
    </row>
    <row r="15" spans="1:12" ht="15.75" x14ac:dyDescent="0.25">
      <c r="A15" s="6" t="s">
        <v>520</v>
      </c>
      <c r="B15" s="6" t="s">
        <v>521</v>
      </c>
      <c r="C15" s="7">
        <v>88500</v>
      </c>
      <c r="D15" s="11" t="s">
        <v>586</v>
      </c>
      <c r="E15" s="6"/>
      <c r="F15" s="6" t="s">
        <v>558</v>
      </c>
      <c r="G15" s="7">
        <v>900000</v>
      </c>
      <c r="H15" s="11" t="s">
        <v>587</v>
      </c>
      <c r="I15" s="6"/>
      <c r="J15" s="6"/>
      <c r="K15" s="7"/>
    </row>
    <row r="16" spans="1:12" ht="18.75" x14ac:dyDescent="0.3">
      <c r="A16" s="6" t="s">
        <v>542</v>
      </c>
      <c r="B16" s="6" t="s">
        <v>543</v>
      </c>
      <c r="C16" s="7">
        <v>211000</v>
      </c>
      <c r="D16" s="11" t="s">
        <v>586</v>
      </c>
      <c r="E16" s="6"/>
      <c r="F16" s="100" t="s">
        <v>572</v>
      </c>
      <c r="G16" s="92">
        <f>SUM(G4:G15)</f>
        <v>2011500</v>
      </c>
      <c r="I16" s="6"/>
      <c r="J16" s="8"/>
      <c r="K16" s="7"/>
    </row>
    <row r="17" spans="1:12" ht="15.75" x14ac:dyDescent="0.25">
      <c r="A17" s="6"/>
      <c r="B17" s="8" t="s">
        <v>133</v>
      </c>
      <c r="C17" s="7">
        <v>28000</v>
      </c>
      <c r="D17" s="11" t="s">
        <v>586</v>
      </c>
      <c r="E17" s="6"/>
      <c r="F17" s="8"/>
      <c r="G17" s="7">
        <v>1032000</v>
      </c>
      <c r="I17" s="6"/>
      <c r="J17" s="8"/>
      <c r="K17" s="7"/>
    </row>
    <row r="18" spans="1:12" ht="15.75" x14ac:dyDescent="0.25">
      <c r="A18" s="6" t="s">
        <v>544</v>
      </c>
      <c r="B18" s="8" t="s">
        <v>133</v>
      </c>
      <c r="C18" s="7">
        <v>55000</v>
      </c>
      <c r="D18" s="11" t="s">
        <v>586</v>
      </c>
      <c r="E18" s="6"/>
      <c r="F18" s="6"/>
      <c r="G18" s="7"/>
      <c r="I18" s="6"/>
      <c r="J18" s="6"/>
      <c r="K18" s="7"/>
    </row>
    <row r="19" spans="1:12" ht="18.75" x14ac:dyDescent="0.3">
      <c r="A19" s="6"/>
      <c r="B19" s="8"/>
      <c r="C19" s="92">
        <f>SUM(C4:C18)</f>
        <v>1091500</v>
      </c>
      <c r="E19" s="6"/>
      <c r="F19" s="6"/>
      <c r="G19" s="7"/>
      <c r="I19" s="6"/>
      <c r="J19" s="6"/>
      <c r="K19" s="7"/>
    </row>
    <row r="20" spans="1:12" ht="15.75" x14ac:dyDescent="0.25">
      <c r="A20" s="6" t="s">
        <v>557</v>
      </c>
      <c r="B20" s="8" t="s">
        <v>477</v>
      </c>
      <c r="C20" s="7">
        <v>390000</v>
      </c>
      <c r="D20" s="11" t="s">
        <v>678</v>
      </c>
      <c r="E20" s="6"/>
      <c r="F20" s="6"/>
      <c r="G20" s="13"/>
      <c r="I20" s="6"/>
      <c r="J20" s="6"/>
      <c r="K20" s="13"/>
    </row>
    <row r="21" spans="1:12" ht="15.75" x14ac:dyDescent="0.25">
      <c r="A21" s="6"/>
      <c r="B21" s="6"/>
      <c r="C21" s="7"/>
      <c r="E21" s="2"/>
      <c r="F21" s="2"/>
      <c r="G21" s="12"/>
      <c r="I21" s="2"/>
      <c r="J21" s="2"/>
      <c r="K21" s="12"/>
    </row>
    <row r="22" spans="1:12" ht="15.75" x14ac:dyDescent="0.25">
      <c r="A22" s="6"/>
      <c r="B22" s="6"/>
      <c r="C22" s="7"/>
      <c r="E22" s="2"/>
      <c r="F22" s="2"/>
      <c r="G22" s="12"/>
      <c r="I22" s="2"/>
      <c r="J22" s="2"/>
      <c r="K22" s="12"/>
    </row>
    <row r="23" spans="1:12" ht="15.75" x14ac:dyDescent="0.25">
      <c r="A23" s="6"/>
      <c r="B23" s="6"/>
      <c r="C23" s="7"/>
      <c r="E23" s="2"/>
      <c r="F23" s="2"/>
      <c r="G23" s="12"/>
      <c r="I23" s="2"/>
      <c r="J23" s="2"/>
      <c r="K23" s="12"/>
    </row>
    <row r="24" spans="1:12" x14ac:dyDescent="0.25">
      <c r="E24" s="2"/>
      <c r="F24" s="2"/>
      <c r="G24" s="12"/>
      <c r="I24" s="2"/>
      <c r="J24" s="2"/>
      <c r="K24" s="12"/>
    </row>
    <row r="25" spans="1:12" ht="27" thickBot="1" x14ac:dyDescent="0.3">
      <c r="E25" s="177" t="s">
        <v>483</v>
      </c>
      <c r="F25" s="177"/>
      <c r="G25" s="177"/>
      <c r="I25" s="178" t="s">
        <v>505</v>
      </c>
      <c r="J25" s="178"/>
      <c r="K25" s="178"/>
    </row>
    <row r="26" spans="1:12" ht="15.75" x14ac:dyDescent="0.25">
      <c r="A26" s="6" t="s">
        <v>465</v>
      </c>
      <c r="B26" s="6" t="s">
        <v>467</v>
      </c>
      <c r="C26" s="7">
        <v>26000</v>
      </c>
      <c r="D26" s="11" t="s">
        <v>471</v>
      </c>
      <c r="E26" s="2" t="s">
        <v>478</v>
      </c>
      <c r="F26" s="2" t="s">
        <v>482</v>
      </c>
      <c r="G26" s="12">
        <v>144000</v>
      </c>
      <c r="H26" s="83" t="s">
        <v>486</v>
      </c>
      <c r="I26" s="109" t="s">
        <v>500</v>
      </c>
      <c r="J26" s="110" t="s">
        <v>504</v>
      </c>
      <c r="K26" s="111">
        <v>31000</v>
      </c>
    </row>
    <row r="27" spans="1:12" ht="15.75" x14ac:dyDescent="0.25">
      <c r="A27" s="6" t="s">
        <v>478</v>
      </c>
      <c r="B27" s="6" t="s">
        <v>481</v>
      </c>
      <c r="C27" s="7">
        <v>64500</v>
      </c>
      <c r="D27" s="11"/>
      <c r="E27" s="2" t="s">
        <v>488</v>
      </c>
      <c r="F27" s="2" t="s">
        <v>491</v>
      </c>
      <c r="G27" s="12">
        <v>101500</v>
      </c>
      <c r="H27" s="11" t="s">
        <v>702</v>
      </c>
      <c r="I27" s="112"/>
      <c r="J27" s="2" t="s">
        <v>508</v>
      </c>
      <c r="K27" s="113">
        <v>85000</v>
      </c>
    </row>
    <row r="28" spans="1:12" ht="16.5" thickBot="1" x14ac:dyDescent="0.3">
      <c r="A28" s="6"/>
      <c r="B28" s="8" t="s">
        <v>480</v>
      </c>
      <c r="C28" s="7">
        <v>10000</v>
      </c>
      <c r="D28" s="11"/>
      <c r="E28" s="2"/>
      <c r="F28" s="2" t="s">
        <v>492</v>
      </c>
      <c r="G28" s="12">
        <v>65000</v>
      </c>
      <c r="H28" s="11" t="s">
        <v>554</v>
      </c>
      <c r="I28" s="114"/>
      <c r="J28" s="115" t="s">
        <v>598</v>
      </c>
      <c r="K28" s="116">
        <v>167000</v>
      </c>
    </row>
    <row r="29" spans="1:12" ht="18.75" x14ac:dyDescent="0.3">
      <c r="A29" s="6" t="s">
        <v>488</v>
      </c>
      <c r="B29" s="8" t="s">
        <v>489</v>
      </c>
      <c r="C29" s="7">
        <v>94500</v>
      </c>
      <c r="D29" s="11"/>
      <c r="E29" s="2" t="s">
        <v>500</v>
      </c>
      <c r="F29" s="2" t="s">
        <v>502</v>
      </c>
      <c r="G29" s="12">
        <v>100500</v>
      </c>
      <c r="H29" s="11" t="s">
        <v>636</v>
      </c>
      <c r="I29" s="75"/>
      <c r="J29" s="117" t="s">
        <v>572</v>
      </c>
      <c r="K29" s="118">
        <f>SUM(K26:K28)</f>
        <v>283000</v>
      </c>
    </row>
    <row r="30" spans="1:12" ht="15.75" x14ac:dyDescent="0.25">
      <c r="A30" s="6"/>
      <c r="B30" s="8" t="s">
        <v>490</v>
      </c>
      <c r="C30" s="7">
        <v>108500</v>
      </c>
      <c r="D30" s="11"/>
      <c r="E30" s="2" t="s">
        <v>517</v>
      </c>
      <c r="F30" s="2" t="s">
        <v>519</v>
      </c>
      <c r="G30" s="12">
        <v>87000</v>
      </c>
      <c r="H30" s="11" t="s">
        <v>554</v>
      </c>
      <c r="I30" s="75"/>
      <c r="J30" s="75" t="s">
        <v>562</v>
      </c>
      <c r="K30" s="108">
        <v>150000</v>
      </c>
      <c r="L30" t="s">
        <v>597</v>
      </c>
    </row>
    <row r="31" spans="1:12" ht="18.75" x14ac:dyDescent="0.3">
      <c r="A31" s="6" t="s">
        <v>497</v>
      </c>
      <c r="B31" s="6" t="s">
        <v>498</v>
      </c>
      <c r="C31" s="7">
        <v>134000</v>
      </c>
      <c r="D31" s="11" t="s">
        <v>526</v>
      </c>
      <c r="E31" s="2" t="s">
        <v>520</v>
      </c>
      <c r="F31" s="2" t="s">
        <v>523</v>
      </c>
      <c r="G31" s="12">
        <v>5000</v>
      </c>
      <c r="H31" s="11" t="s">
        <v>702</v>
      </c>
      <c r="I31" s="2"/>
      <c r="J31" s="2" t="s">
        <v>440</v>
      </c>
      <c r="K31" s="107">
        <v>133000</v>
      </c>
    </row>
    <row r="32" spans="1:12" ht="15.75" x14ac:dyDescent="0.25">
      <c r="A32" s="6" t="s">
        <v>500</v>
      </c>
      <c r="B32" s="8" t="s">
        <v>503</v>
      </c>
      <c r="C32" s="7">
        <v>54000</v>
      </c>
      <c r="D32" s="11" t="s">
        <v>506</v>
      </c>
      <c r="E32" s="2"/>
      <c r="F32" s="2" t="s">
        <v>524</v>
      </c>
      <c r="G32" s="12">
        <v>25000</v>
      </c>
      <c r="H32" s="11" t="s">
        <v>702</v>
      </c>
      <c r="I32" s="2"/>
      <c r="J32" s="2" t="s">
        <v>657</v>
      </c>
      <c r="K32" s="7">
        <v>139000</v>
      </c>
    </row>
    <row r="33" spans="1:12" ht="18.75" x14ac:dyDescent="0.3">
      <c r="A33" s="6" t="s">
        <v>520</v>
      </c>
      <c r="B33" s="6" t="s">
        <v>525</v>
      </c>
      <c r="C33" s="7">
        <v>55000</v>
      </c>
      <c r="E33" s="2" t="s">
        <v>534</v>
      </c>
      <c r="F33" s="2" t="s">
        <v>537</v>
      </c>
      <c r="G33" s="94">
        <v>5000</v>
      </c>
      <c r="H33" s="11" t="s">
        <v>554</v>
      </c>
      <c r="I33" s="2"/>
      <c r="J33" s="128" t="s">
        <v>572</v>
      </c>
      <c r="K33" s="127">
        <f>SUM(K31:K32)</f>
        <v>272000</v>
      </c>
    </row>
    <row r="34" spans="1:12" ht="15.75" x14ac:dyDescent="0.25">
      <c r="A34" s="6" t="s">
        <v>531</v>
      </c>
      <c r="B34" s="6" t="s">
        <v>532</v>
      </c>
      <c r="C34" s="7">
        <v>14000</v>
      </c>
      <c r="D34" s="11" t="s">
        <v>596</v>
      </c>
      <c r="E34" s="2" t="s">
        <v>538</v>
      </c>
      <c r="F34" s="2" t="s">
        <v>541</v>
      </c>
      <c r="G34" s="94">
        <v>5000</v>
      </c>
      <c r="H34" s="11" t="s">
        <v>636</v>
      </c>
      <c r="I34" s="2"/>
      <c r="J34" s="2" t="s">
        <v>562</v>
      </c>
      <c r="K34" s="7">
        <v>255000</v>
      </c>
      <c r="L34" t="s">
        <v>659</v>
      </c>
    </row>
    <row r="35" spans="1:12" ht="18.75" x14ac:dyDescent="0.3">
      <c r="A35" s="6"/>
      <c r="B35" s="8" t="s">
        <v>533</v>
      </c>
      <c r="C35" s="7">
        <v>50000</v>
      </c>
      <c r="D35" s="11" t="s">
        <v>559</v>
      </c>
      <c r="E35" s="2" t="s">
        <v>557</v>
      </c>
      <c r="F35" s="2" t="s">
        <v>524</v>
      </c>
      <c r="G35" s="94">
        <v>21000</v>
      </c>
      <c r="H35" s="11" t="s">
        <v>580</v>
      </c>
      <c r="I35" s="2"/>
      <c r="J35" s="2" t="s">
        <v>658</v>
      </c>
      <c r="K35" s="107">
        <v>17000</v>
      </c>
    </row>
    <row r="36" spans="1:12" ht="15.75" x14ac:dyDescent="0.25">
      <c r="A36" s="2" t="s">
        <v>534</v>
      </c>
      <c r="B36" s="2" t="s">
        <v>535</v>
      </c>
      <c r="C36" s="7">
        <v>8000</v>
      </c>
      <c r="D36" t="s">
        <v>536</v>
      </c>
      <c r="E36" s="2" t="s">
        <v>578</v>
      </c>
      <c r="F36" s="2" t="s">
        <v>579</v>
      </c>
      <c r="G36" s="12">
        <v>190000</v>
      </c>
      <c r="H36" s="82" t="s">
        <v>580</v>
      </c>
      <c r="I36" s="2"/>
      <c r="J36" s="2"/>
      <c r="K36" s="12"/>
    </row>
    <row r="37" spans="1:12" ht="15.75" x14ac:dyDescent="0.25">
      <c r="A37" s="2" t="s">
        <v>538</v>
      </c>
      <c r="B37" s="2" t="s">
        <v>540</v>
      </c>
      <c r="C37" s="7">
        <v>200000</v>
      </c>
      <c r="D37" s="11" t="s">
        <v>559</v>
      </c>
      <c r="E37" s="2"/>
      <c r="F37" s="2"/>
      <c r="G37" s="12"/>
      <c r="I37" s="2"/>
      <c r="J37" s="2"/>
      <c r="K37" s="12"/>
    </row>
    <row r="38" spans="1:12" ht="15.75" x14ac:dyDescent="0.25">
      <c r="A38" s="2" t="s">
        <v>542</v>
      </c>
      <c r="B38" s="2" t="s">
        <v>549</v>
      </c>
      <c r="C38" s="7">
        <v>20000</v>
      </c>
      <c r="E38" s="2"/>
      <c r="F38" s="2"/>
      <c r="G38" s="12"/>
      <c r="I38" s="2"/>
      <c r="J38" s="2"/>
      <c r="K38" s="12"/>
    </row>
    <row r="39" spans="1:12" ht="15.75" x14ac:dyDescent="0.25">
      <c r="A39" s="2" t="s">
        <v>557</v>
      </c>
      <c r="B39" s="2" t="s">
        <v>563</v>
      </c>
      <c r="C39" s="7">
        <v>225000</v>
      </c>
      <c r="D39" s="11" t="s">
        <v>564</v>
      </c>
      <c r="E39" s="2"/>
      <c r="F39" s="2"/>
      <c r="G39" s="12"/>
      <c r="I39" s="2"/>
      <c r="J39" s="2"/>
      <c r="K39" s="12"/>
    </row>
    <row r="40" spans="1:12" ht="15.75" x14ac:dyDescent="0.25">
      <c r="A40" s="2"/>
      <c r="B40" s="2" t="s">
        <v>565</v>
      </c>
      <c r="C40" s="7">
        <v>74500</v>
      </c>
      <c r="D40" s="11" t="s">
        <v>681</v>
      </c>
      <c r="E40" s="2"/>
      <c r="F40" s="2"/>
      <c r="G40" s="12"/>
      <c r="I40" s="2"/>
      <c r="J40" s="2"/>
      <c r="K40" s="12"/>
    </row>
    <row r="41" spans="1:12" x14ac:dyDescent="0.25">
      <c r="A41" s="2" t="s">
        <v>679</v>
      </c>
      <c r="B41" s="2" t="s">
        <v>680</v>
      </c>
      <c r="C41" s="12">
        <v>125000</v>
      </c>
      <c r="D41" s="11" t="s">
        <v>695</v>
      </c>
      <c r="E41" s="2"/>
      <c r="F41" s="2"/>
      <c r="G41" s="12"/>
      <c r="I41" s="2"/>
      <c r="J41" s="2"/>
      <c r="K41" s="12"/>
    </row>
    <row r="42" spans="1:12" x14ac:dyDescent="0.25">
      <c r="A42" s="2"/>
      <c r="B42" s="2"/>
      <c r="C42" s="12"/>
      <c r="E42" s="2"/>
      <c r="F42" s="2"/>
      <c r="G42" s="12"/>
      <c r="I42" s="2"/>
      <c r="J42" s="2"/>
      <c r="K42" s="12"/>
    </row>
    <row r="43" spans="1:12" x14ac:dyDescent="0.25">
      <c r="A43" s="2"/>
      <c r="B43" s="2"/>
      <c r="C43" s="12"/>
      <c r="E43" s="2"/>
      <c r="F43" s="2"/>
      <c r="G43" s="12"/>
      <c r="I43" s="2"/>
      <c r="J43" s="2"/>
      <c r="K43" s="12"/>
    </row>
    <row r="44" spans="1:12" x14ac:dyDescent="0.25">
      <c r="A44" s="2"/>
      <c r="B44" s="2"/>
      <c r="C44" s="12"/>
      <c r="E44" s="2"/>
      <c r="F44" s="2"/>
      <c r="G44" s="12"/>
      <c r="I44" s="2"/>
      <c r="J44" s="2"/>
      <c r="K44" s="12"/>
    </row>
    <row r="45" spans="1:12" x14ac:dyDescent="0.25">
      <c r="A45" s="2"/>
      <c r="B45" s="2"/>
      <c r="C45" s="12"/>
      <c r="E45" s="2"/>
      <c r="F45" s="2"/>
      <c r="G45" s="12"/>
      <c r="I45" s="2"/>
      <c r="J45" s="2"/>
      <c r="K45" s="12"/>
    </row>
  </sheetData>
  <mergeCells count="6">
    <mergeCell ref="A1:K1"/>
    <mergeCell ref="E25:G25"/>
    <mergeCell ref="I25:K25"/>
    <mergeCell ref="A2:C2"/>
    <mergeCell ref="E2:G2"/>
    <mergeCell ref="I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Oct;2017</vt:lpstr>
      <vt:lpstr>Nov;2017</vt:lpstr>
      <vt:lpstr>Dec;2017</vt:lpstr>
      <vt:lpstr>Jan 2018</vt:lpstr>
      <vt:lpstr>Feb 2018</vt:lpstr>
      <vt:lpstr>MAR 2018</vt:lpstr>
      <vt:lpstr>APR</vt:lpstr>
      <vt:lpstr>MAY</vt:lpstr>
      <vt:lpstr>Jun.2018</vt:lpstr>
      <vt:lpstr> July.2018</vt:lpstr>
      <vt:lpstr>August-2018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2018-08-08T07:30:48Z</cp:lastPrinted>
  <dcterms:created xsi:type="dcterms:W3CDTF">2017-10-23T09:16:51Z</dcterms:created>
  <dcterms:modified xsi:type="dcterms:W3CDTF">2018-08-16T05:59:10Z</dcterms:modified>
</cp:coreProperties>
</file>