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4C7A0E94-2A80-2C47-A135-FBC0C5A2A475}" xr6:coauthVersionLast="45" xr6:coauthVersionMax="45" xr10:uidLastSave="{00000000-0000-0000-0000-000000000000}"/>
  <bookViews>
    <workbookView xWindow="1020" yWindow="1400" windowWidth="26460" windowHeight="1778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schools'!$A$1:$AG$53</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3" l="1"/>
  <c r="E53" i="13"/>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K53" i="13"/>
  <c r="J53" i="13"/>
  <c r="H53" i="13"/>
  <c r="G53" i="13"/>
  <c r="A3" i="13"/>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 r="A4" i="13"/>
  <c r="A5" i="13"/>
  <c r="A6" i="13"/>
  <c r="A7" i="13"/>
  <c r="A8" i="13"/>
  <c r="A47" i="13"/>
  <c r="A48" i="13" s="1"/>
  <c r="A49" i="13" s="1"/>
  <c r="A50" i="13" s="1"/>
  <c r="A51" i="13" s="1"/>
  <c r="A52" i="13" s="1"/>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alcChain>
</file>

<file path=xl/sharedStrings.xml><?xml version="1.0" encoding="utf-8"?>
<sst xmlns="http://schemas.openxmlformats.org/spreadsheetml/2006/main" count="933" uniqueCount="508">
  <si>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</si>
  <si>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</si>
  <si>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</si>
  <si>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</si>
  <si>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</si>
  <si>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</si>
  <si>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</si>
  <si>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</si>
  <si>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</si>
  <si>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</si>
  <si>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</si>
  <si>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</si>
  <si>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</si>
  <si>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</si>
  <si>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</si>
  <si>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</si>
  <si>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</si>
  <si>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</si>
  <si>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</si>
  <si>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</si>
  <si>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</si>
  <si>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</si>
  <si>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</si>
  <si>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</si>
  <si>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</si>
  <si>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</si>
  <si>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</si>
  <si>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</si>
  <si>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</si>
  <si>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</si>
  <si>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</si>
  <si>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</si>
  <si>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</si>
  <si>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</si>
  <si>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</si>
  <si>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</si>
  <si>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</si>
  <si>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</si>
  <si>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</si>
  <si>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</si>
  <si>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</si>
  <si>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</si>
  <si>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</si>
  <si>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</si>
  <si>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</si>
  <si>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</si>
  <si>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</si>
  <si>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</si>
  <si>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</si>
  <si>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</si>
  <si>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</si>
  <si>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</si>
  <si>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</si>
  <si>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</si>
  <si>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</si>
  <si>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</si>
  <si>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</si>
  <si>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</si>
  <si>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</si>
  <si>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</si>
  <si>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</si>
  <si>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</si>
  <si>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</si>
  <si>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</si>
  <si>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</si>
  <si>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</si>
  <si>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</si>
  <si>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</si>
  <si>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</si>
  <si>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</si>
  <si>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</si>
  <si>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</si>
  <si>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</si>
  <si>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</si>
  <si>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</si>
  <si>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</si>
  <si>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</si>
  <si>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</si>
  <si>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</si>
  <si>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</si>
  <si>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</si>
  <si>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</si>
  <si>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</si>
  <si>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</si>
  <si>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</si>
  <si>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</si>
  <si>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</si>
  <si>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</si>
  <si>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</si>
  <si>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</si>
  <si>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</si>
  <si>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</si>
  <si>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</si>
  <si>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</si>
  <si>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</si>
  <si>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</si>
  <si>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</si>
  <si>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</si>
  <si>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</si>
  <si>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</si>
  <si>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</si>
  <si>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</si>
  <si>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</si>
  <si>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</si>
  <si>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</si>
  <si>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</si>
  <si>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</si>
  <si>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</si>
  <si>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</si>
  <si>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</si>
  <si>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</si>
  <si>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</si>
  <si>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</si>
  <si>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</si>
  <si>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</si>
  <si>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Private, Independent</t>
  </si>
  <si>
    <t>Industry certifications, licenses and credentials for high-demand occupations</t>
  </si>
  <si>
    <t>8500 Durand Avenue</t>
  </si>
  <si>
    <t>Sturtevant, WI 53177</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</si>
  <si>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</si>
  <si>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</si>
  <si>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</si>
  <si>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</si>
  <si>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</si>
  <si>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</si>
  <si>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</si>
  <si>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</si>
  <si>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</si>
  <si>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</si>
  <si>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</si>
  <si>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</si>
  <si>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</si>
  <si>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</si>
  <si>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</si>
  <si>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</si>
  <si>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</si>
  <si>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</si>
  <si>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</si>
  <si>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</si>
  <si>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</si>
  <si>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</si>
  <si>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</si>
  <si>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</si>
  <si>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</si>
  <si>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</si>
  <si>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</si>
  <si>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</si>
  <si>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</si>
  <si>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</si>
  <si>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</si>
  <si>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</si>
  <si>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</si>
  <si>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</si>
  <si>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</si>
  <si>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</si>
  <si>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</si>
  <si>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</si>
  <si>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</si>
  <si>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</si>
  <si>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</si>
  <si>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</si>
  <si>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</si>
  <si>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</si>
  <si>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</si>
  <si>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</si>
  <si>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</si>
  <si>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</si>
  <si>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</si>
  <si>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</si>
  <si>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</si>
  <si>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</si>
  <si>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</si>
  <si>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</si>
  <si>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</si>
  <si>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</si>
  <si>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</si>
  <si>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</si>
  <si>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</si>
  <si>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</si>
  <si>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</si>
  <si>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</si>
  <si>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</si>
  <si>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</si>
  <si>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</si>
  <si>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</si>
  <si>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</si>
  <si>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</si>
  <si>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</si>
  <si>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</si>
  <si>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</si>
  <si>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</si>
  <si>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</si>
  <si>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</si>
  <si>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</si>
  <si>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</si>
  <si>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</si>
  <si>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</si>
  <si>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</si>
  <si>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</si>
  <si>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</si>
  <si>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</si>
  <si>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</si>
  <si>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</si>
  <si>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</si>
  <si>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</si>
  <si>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</si>
  <si>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</si>
  <si>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</si>
  <si>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</si>
  <si>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</si>
  <si>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</si>
  <si>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</si>
  <si>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</si>
  <si>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</si>
  <si>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</si>
  <si>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</si>
  <si>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</si>
  <si>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</si>
  <si>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</si>
  <si>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</si>
  <si>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</si>
  <si>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</si>
  <si>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</si>
  <si>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</si>
  <si>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</si>
  <si>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</si>
  <si>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</si>
  <si>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</si>
  <si>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</si>
  <si>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</si>
  <si>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</si>
  <si>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</si>
  <si>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</si>
  <si>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</si>
  <si>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</si>
  <si>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</si>
  <si>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</si>
  <si>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</si>
  <si>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</si>
  <si>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</si>
  <si>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</si>
  <si>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</si>
  <si>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</si>
  <si>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</si>
  <si>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</si>
  <si>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</si>
  <si>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</si>
  <si>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</si>
  <si>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</si>
  <si>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</si>
  <si>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</si>
  <si>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</si>
  <si>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</si>
  <si>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</si>
  <si>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</si>
  <si>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</si>
  <si>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</si>
  <si>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</si>
  <si>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</si>
  <si>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</si>
  <si>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</si>
  <si>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</si>
  <si>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</si>
  <si>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</si>
  <si>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</si>
  <si>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</si>
  <si>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</si>
  <si>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</si>
  <si>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</si>
  <si>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</si>
  <si>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</si>
  <si>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</si>
  <si>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</si>
  <si>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</si>
  <si>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</si>
  <si>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</si>
  <si>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</si>
  <si>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</si>
  <si>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</si>
  <si>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</si>
  <si>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</si>
  <si>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</si>
  <si>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</si>
  <si>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</si>
  <si>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</si>
  <si>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</si>
  <si>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</si>
  <si>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</si>
  <si>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</si>
  <si>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</si>
  <si>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</si>
  <si>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</si>
  <si>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</si>
  <si>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</si>
  <si>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</si>
  <si>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</si>
  <si>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</si>
  <si>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</si>
  <si>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</si>
  <si>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</si>
  <si>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</si>
  <si>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</si>
  <si>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</si>
  <si>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</si>
  <si>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S. C. Johnson Elementary</t>
  </si>
  <si>
    <t xml:space="preserve">The Prairie School </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</si>
  <si>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</si>
  <si>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</si>
  <si>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</si>
  <si>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</si>
  <si>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</si>
  <si>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</si>
  <si>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</si>
  <si>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</si>
  <si>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</si>
  <si>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</si>
  <si>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</si>
  <si>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</si>
  <si>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</si>
  <si>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</si>
  <si>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</si>
  <si>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</si>
  <si>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</si>
  <si>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</si>
  <si>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</si>
  <si>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</si>
  <si>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</si>
  <si>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</si>
  <si>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</si>
  <si>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</si>
  <si>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</si>
  <si>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</si>
  <si>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</si>
  <si>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</si>
  <si>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</si>
  <si>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</si>
  <si>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</si>
  <si>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</si>
  <si>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</si>
  <si>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</si>
  <si>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</si>
  <si>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</si>
  <si>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</si>
  <si>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</si>
  <si>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</si>
  <si>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</si>
  <si>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</si>
  <si>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</si>
  <si>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</si>
  <si>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</si>
  <si>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</si>
  <si>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</si>
  <si>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</si>
  <si>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</si>
  <si>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</si>
  <si>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</si>
  <si>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</si>
  <si>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</si>
  <si>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</si>
  <si>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</si>
  <si>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</si>
  <si>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</si>
  <si>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</si>
  <si>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</si>
  <si>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</si>
  <si>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</si>
  <si>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Walden III.jpg</t>
  </si>
  <si>
    <t>West Ridge.jpg</t>
  </si>
  <si>
    <t>Wisconsin Lutheran.jpg</t>
  </si>
  <si>
    <t>21st_Century_Preparatory_School_2018-19.PDF</t>
  </si>
  <si>
    <t>CERT_School_2018-19.PDF</t>
  </si>
  <si>
    <t>Case_High_2018-19.PDF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</si>
  <si>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</si>
  <si>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</si>
  <si>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</si>
  <si>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</si>
  <si>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</si>
  <si>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</si>
  <si>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</si>
  <si>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</si>
  <si>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</si>
  <si>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</si>
  <si>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</si>
  <si>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</si>
  <si>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</si>
  <si>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</si>
  <si>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</si>
  <si>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</si>
  <si>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</si>
  <si>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</si>
  <si>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</si>
  <si>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</si>
  <si>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</si>
  <si>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</si>
  <si>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</si>
  <si>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</si>
  <si>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</si>
  <si>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</si>
  <si>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</si>
  <si>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</si>
  <si>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</si>
  <si>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</si>
  <si>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</si>
  <si>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</si>
  <si>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</si>
  <si>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</si>
  <si>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</si>
  <si>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</si>
  <si>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</si>
  <si>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</si>
  <si>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</si>
  <si>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</si>
  <si>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</si>
  <si>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</si>
  <si>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</si>
  <si>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</si>
  <si>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</si>
  <si>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</si>
  <si>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</si>
  <si>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</si>
  <si>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</si>
  <si>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</si>
  <si>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</si>
  <si>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</si>
  <si>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</si>
  <si>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</si>
  <si>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</si>
  <si>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</si>
  <si>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</si>
  <si>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</si>
  <si>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</si>
  <si>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</si>
  <si>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</si>
  <si>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</si>
  <si>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</si>
  <si>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</si>
  <si>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</si>
  <si>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</si>
  <si>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</si>
  <si>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</si>
  <si>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</si>
  <si>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</si>
  <si>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</si>
  <si>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</si>
  <si>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</si>
  <si>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</si>
  <si>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</si>
  <si>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</si>
  <si>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</si>
  <si>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</si>
  <si>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</si>
  <si>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https://www.rusd.org/beec</t>
  </si>
  <si>
    <t>https://www.rusd.org/starbuck</t>
  </si>
  <si>
    <t>SecondAddress1</t>
  </si>
  <si>
    <t>SecondAddress2</t>
  </si>
  <si>
    <t>SecondPhone</t>
  </si>
  <si>
    <t>AddressGrades</t>
  </si>
  <si>
    <t>SecondAddressGrades</t>
  </si>
  <si>
    <t>Grades 4K-5</t>
  </si>
  <si>
    <t>Grades 6–8</t>
  </si>
  <si>
    <t>3554 Taylor Ave</t>
  </si>
  <si>
    <t xml:space="preserve">3351 Chicory Road
</t>
  </si>
  <si>
    <t>Elmwood Park, WI 53405</t>
  </si>
  <si>
    <t xml:space="preserve">Mt. Pleasant, WI 53403
</t>
  </si>
  <si>
    <t>(262) 884-0991</t>
  </si>
  <si>
    <t>4K-6</t>
  </si>
  <si>
    <t>4K-8</t>
  </si>
  <si>
    <t xml:space="preserve">6150 Taylor Avenue
</t>
  </si>
  <si>
    <t>1510 Villa Avenue</t>
  </si>
  <si>
    <t xml:space="preserve">Racine, WI 53405
</t>
  </si>
  <si>
    <t xml:space="preserve">(262) 554-6768
</t>
  </si>
  <si>
    <t>(262) 634-3010</t>
  </si>
  <si>
    <t>7900 Nicholson Road</t>
  </si>
  <si>
    <t>Caledonia, WI 53108</t>
  </si>
  <si>
    <t>(262) 835-4326</t>
  </si>
  <si>
    <t>To operate a school that partners with parents in the daily Christian training of their children with the timeless truths found in the Bible</t>
  </si>
  <si>
    <t>https://www.trinitycaledonia.org/</t>
  </si>
  <si>
    <t>Private, Religious, Wisconsin Evangelical Lutheran Synod (WELS)</t>
  </si>
  <si>
    <t>Private,Religious,Wisconsin Evangelical Lutheran (WELS)</t>
  </si>
  <si>
    <t>Academic, Religious, STEM</t>
  </si>
  <si>
    <t>evergreenacademylogo (1).jpg</t>
  </si>
  <si>
    <t>Julian Thomas.jpg</t>
  </si>
  <si>
    <t>Trinity Lutheranjpg.jpg</t>
  </si>
  <si>
    <t>A1303746</t>
  </si>
  <si>
    <t>80.5*</t>
  </si>
  <si>
    <t>STEAM (Science, Technology, Engineering, Allied Arts, Math)</t>
  </si>
  <si>
    <t>75.7*</t>
  </si>
  <si>
    <t xml:space="preserve">Trinity Evangelical Lutheran </t>
  </si>
  <si>
    <t>http://www.wisconsinlutheranschool.org</t>
  </si>
  <si>
    <t>Kindergarten readiness, special education, Dual-language, Parent-Child Oriented Classroom (P-COC)</t>
  </si>
  <si>
    <t>Concordia_2018-19ALL.PDF</t>
  </si>
  <si>
    <t>Concordia_2018-19CHOICE.PDF</t>
  </si>
  <si>
    <t>EverGreen_Academy_2018-19CHOICE.PDF</t>
  </si>
  <si>
    <t>Saint_Johns_2018-19ALL.PDF</t>
  </si>
  <si>
    <t>Saint_Johns_2018-19CHOICE.PDF</t>
  </si>
  <si>
    <t>SmallWorld.png</t>
  </si>
  <si>
    <t>TrinityEvangelical.png</t>
  </si>
  <si>
    <t>NCES History</t>
  </si>
  <si>
    <t>School Code History</t>
  </si>
  <si>
    <t>2017:551236001625</t>
  </si>
  <si>
    <t>2017:0282</t>
  </si>
  <si>
    <t>2017:0286</t>
  </si>
  <si>
    <t>2017:551236001633</t>
  </si>
  <si>
    <t>id</t>
  </si>
  <si>
    <t>Trinity_Lutheran_2018-19CHOICE.PDF</t>
  </si>
  <si>
    <t>Public Choice</t>
  </si>
  <si>
    <t>Academic, Right of Passage Experience (ROPE) for high school students</t>
  </si>
  <si>
    <t>667*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</si>
</sst>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8">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Alignment="1">
      <alignment vertical="top"/>
    </xf>
    <xf numFmtId="0" fontId="0" fillId="0" borderId="10" xfId="0" applyBorder="1" applyAlignment="1">
      <alignment horizontal="center" vertical="top"/>
    </xf>
    <xf numFmtId="0" fontId="19" fillId="0" borderId="10" xfId="42" applyBorder="1" applyAlignment="1">
      <alignment horizontal="left" vertical="top" wrapText="1"/>
    </xf>
    <xf numFmtId="0" fontId="0" fillId="0" borderId="0" xfId="0" applyBorder="1" applyAlignment="1">
      <alignment vertical="top" wrapText="1"/>
    </xf>
    <xf numFmtId="165" fontId="0" fillId="0" borderId="10" xfId="0" applyNumberFormat="1" applyBorder="1" applyAlignment="1">
      <alignment horizontal="center" vertical="top" wrapText="1"/>
    </xf>
    <xf numFmtId="165" fontId="0" fillId="0" borderId="0" xfId="0" applyNumberFormat="1" applyAlignment="1">
      <alignment wrapText="1"/>
    </xf>
    <xf numFmtId="164" fontId="0" fillId="0" borderId="10" xfId="0" applyNumberFormat="1" applyBorder="1"/>
    <xf numFmtId="164" fontId="0" fillId="0" borderId="0" xfId="0" applyNumberFormat="1" applyBorder="1" applyAlignment="1">
      <alignment horizontal="right" vertical="top" wrapText="1"/>
    </xf>
    <xf numFmtId="0" fontId="19" fillId="0" borderId="10" xfId="42" applyFill="1" applyBorder="1"/>
    <xf numFmtId="0" fontId="19" fillId="0" borderId="0" xfId="42" applyBorder="1" applyAlignment="1">
      <alignment horizontal="left" vertical="top"/>
    </xf>
    <xf numFmtId="0" fontId="19" fillId="0" borderId="10" xfId="42" applyFill="1" applyBorder="1" applyAlignment="1">
      <alignment vertical="top"/>
    </xf>
    <xf numFmtId="0" fontId="0" fillId="0" borderId="0" xfId="0" applyBorder="1" applyAlignment="1">
      <alignment vertical="top"/>
    </xf>
    <xf numFmtId="0" fontId="0" fillId="0" borderId="10" xfId="0" applyFill="1" applyBorder="1"/>
    <xf numFmtId="165" fontId="0" fillId="35" borderId="0" xfId="0" applyNumberFormat="1" applyFill="1" applyAlignment="1">
      <alignment wrapText="1"/>
    </xf>
    <xf numFmtId="46" fontId="0" fillId="0" borderId="10" xfId="0" applyNumberFormat="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s://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s://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53"/>
  <sheetViews>
    <sheetView tabSelected="1" topLeftCell="AB1" workbookViewId="0">
      <pane ySplit="1" topLeftCell="A31" activePane="bottomLeft" state="frozen"/>
      <selection activeCell="S1" sqref="S1"/>
      <selection pane="bottomLeft" activeCell="AD34" sqref="AD34"/>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9" width="7.83203125" style="11" customWidth="1"/>
    <col min="10" max="11" width="8.83203125" style="11" customWidth="1"/>
    <col min="12" max="12" width="8.5" style="12" customWidth="1"/>
    <col min="13" max="13" width="8.83203125" style="12" customWidth="1"/>
    <col min="14" max="14" width="10.1640625" style="48" customWidth="1"/>
    <col min="15" max="15" width="14.5" style="9" customWidth="1"/>
    <col min="16" max="16" width="15.6640625" style="9" customWidth="1"/>
    <col min="17" max="17" width="20.5" style="9" customWidth="1"/>
    <col min="18" max="22" width="18.1640625" style="9" customWidth="1"/>
    <col min="23" max="24" width="13.5" style="9" customWidth="1"/>
    <col min="25" max="25" width="32.5" style="41" customWidth="1"/>
    <col min="26" max="26" width="37.1640625" style="9" customWidth="1"/>
    <col min="27" max="27" width="40.6640625" customWidth="1"/>
    <col min="28" max="28" width="44" customWidth="1"/>
    <col min="29" max="29" width="15.1640625" style="9" customWidth="1"/>
    <col min="30" max="30" width="9.1640625" style="9" customWidth="1"/>
    <col min="31" max="31" width="15.1640625" customWidth="1"/>
    <col min="32" max="32" width="17.5" style="9" customWidth="1"/>
    <col min="33" max="33" width="15" style="9" customWidth="1"/>
    <col min="34" max="34" width="18" customWidth="1"/>
    <col min="35" max="35" width="13.5" customWidth="1"/>
  </cols>
  <sheetData>
    <row r="1" spans="1:35" s="10" customFormat="1" ht="34" x14ac:dyDescent="0.2">
      <c r="A1" s="14" t="s">
        <v>503</v>
      </c>
      <c r="B1" s="14" t="s">
        <v>0</v>
      </c>
      <c r="C1" s="14" t="s">
        <v>19</v>
      </c>
      <c r="D1" s="14" t="s">
        <v>20</v>
      </c>
      <c r="E1" s="14" t="s">
        <v>16</v>
      </c>
      <c r="F1" s="14" t="s">
        <v>17</v>
      </c>
      <c r="G1" s="14" t="s">
        <v>18</v>
      </c>
      <c r="H1" s="14" t="s">
        <v>60</v>
      </c>
      <c r="I1" s="14" t="s">
        <v>505</v>
      </c>
      <c r="J1" s="14" t="s">
        <v>61</v>
      </c>
      <c r="K1" s="14" t="s">
        <v>62</v>
      </c>
      <c r="L1" s="15" t="s">
        <v>69</v>
      </c>
      <c r="M1" s="16" t="s">
        <v>70</v>
      </c>
      <c r="N1" s="17" t="s">
        <v>71</v>
      </c>
      <c r="O1" s="18" t="s">
        <v>72</v>
      </c>
      <c r="P1" s="19" t="s">
        <v>93</v>
      </c>
      <c r="Q1" s="19" t="s">
        <v>82</v>
      </c>
      <c r="R1" s="19" t="s">
        <v>83</v>
      </c>
      <c r="S1" s="19" t="s">
        <v>456</v>
      </c>
      <c r="T1" s="19" t="s">
        <v>453</v>
      </c>
      <c r="U1" s="19" t="s">
        <v>454</v>
      </c>
      <c r="V1" s="19" t="s">
        <v>457</v>
      </c>
      <c r="W1" s="19" t="s">
        <v>77</v>
      </c>
      <c r="X1" s="19" t="s">
        <v>455</v>
      </c>
      <c r="Y1" s="38" t="s">
        <v>78</v>
      </c>
      <c r="Z1" s="19" t="s">
        <v>79</v>
      </c>
      <c r="AA1" s="20" t="s">
        <v>90</v>
      </c>
      <c r="AB1" s="20" t="s">
        <v>91</v>
      </c>
      <c r="AC1" s="19" t="s">
        <v>95</v>
      </c>
      <c r="AD1" s="19" t="s">
        <v>92</v>
      </c>
      <c r="AE1" s="19" t="s">
        <v>81</v>
      </c>
      <c r="AF1" s="19" t="s">
        <v>80</v>
      </c>
      <c r="AG1" s="19" t="s">
        <v>96</v>
      </c>
      <c r="AH1" s="19" t="s">
        <v>497</v>
      </c>
      <c r="AI1" s="19" t="s">
        <v>498</v>
      </c>
    </row>
    <row r="2" spans="1:35" ht="128" x14ac:dyDescent="0.2">
      <c r="A2" s="13">
        <v>1</v>
      </c>
      <c r="B2" s="27" t="s">
        <v>33</v>
      </c>
      <c r="C2" s="22" t="s">
        <v>1</v>
      </c>
      <c r="D2" s="22">
        <v>8</v>
      </c>
      <c r="E2" s="22">
        <v>1</v>
      </c>
      <c r="F2" s="22">
        <v>1</v>
      </c>
      <c r="G2" s="22"/>
      <c r="H2" s="22"/>
      <c r="I2" s="22"/>
      <c r="J2" s="22">
        <v>1</v>
      </c>
      <c r="K2" s="22"/>
      <c r="L2" s="23">
        <v>8110</v>
      </c>
      <c r="M2" s="24">
        <v>100</v>
      </c>
      <c r="N2" s="25"/>
      <c r="O2" s="26">
        <v>550004502575</v>
      </c>
      <c r="P2" s="27" t="s">
        <v>326</v>
      </c>
      <c r="Q2" s="28" t="s">
        <v>97</v>
      </c>
      <c r="R2" s="27" t="s">
        <v>98</v>
      </c>
      <c r="S2" s="27"/>
      <c r="T2" s="27"/>
      <c r="U2" s="27"/>
      <c r="V2" s="27"/>
      <c r="W2" s="27" t="s">
        <v>99</v>
      </c>
      <c r="X2" s="27"/>
      <c r="Y2" s="39" t="s">
        <v>100</v>
      </c>
      <c r="Z2" s="27" t="s">
        <v>101</v>
      </c>
      <c r="AA2" s="21" t="s">
        <v>369</v>
      </c>
      <c r="AB2" s="21"/>
      <c r="AC2" s="27" t="s">
        <v>110</v>
      </c>
      <c r="AD2" s="27">
        <v>543</v>
      </c>
      <c r="AE2" s="21">
        <v>81.599999999999994</v>
      </c>
      <c r="AF2" s="27" t="s">
        <v>111</v>
      </c>
      <c r="AG2" s="27"/>
    </row>
    <row r="3" spans="1:35" ht="160" x14ac:dyDescent="0.2">
      <c r="A3" s="13">
        <f t="shared" ref="A3:A45" si="0">A2+1</f>
        <v>2</v>
      </c>
      <c r="B3" s="27" t="s">
        <v>64</v>
      </c>
      <c r="C3" s="22" t="s">
        <v>1</v>
      </c>
      <c r="D3" s="22" t="s">
        <v>1</v>
      </c>
      <c r="E3" s="22">
        <v>1</v>
      </c>
      <c r="F3" s="22"/>
      <c r="G3" s="22"/>
      <c r="H3" s="22"/>
      <c r="I3" s="22"/>
      <c r="J3" s="22">
        <v>1</v>
      </c>
      <c r="K3" s="22"/>
      <c r="L3" s="23">
        <v>4620</v>
      </c>
      <c r="M3" s="24">
        <v>114</v>
      </c>
      <c r="N3" s="47"/>
      <c r="O3" s="26">
        <v>551236002708</v>
      </c>
      <c r="P3" s="27" t="s">
        <v>327</v>
      </c>
      <c r="Q3" s="27" t="s">
        <v>102</v>
      </c>
      <c r="R3" s="27" t="s">
        <v>103</v>
      </c>
      <c r="S3" s="27"/>
      <c r="T3" s="27"/>
      <c r="U3" s="27"/>
      <c r="V3" s="27"/>
      <c r="W3" s="27" t="s">
        <v>104</v>
      </c>
      <c r="X3" s="27"/>
      <c r="Y3" s="39" t="s">
        <v>451</v>
      </c>
      <c r="Z3" s="27" t="s">
        <v>105</v>
      </c>
      <c r="AA3" s="21"/>
      <c r="AB3" s="21"/>
      <c r="AC3" s="27" t="s">
        <v>112</v>
      </c>
      <c r="AD3" s="27" t="s">
        <v>113</v>
      </c>
      <c r="AE3" s="21" t="s">
        <v>114</v>
      </c>
      <c r="AF3" s="27" t="s">
        <v>489</v>
      </c>
      <c r="AG3" s="27"/>
    </row>
    <row r="4" spans="1:35" ht="144" x14ac:dyDescent="0.2">
      <c r="A4" s="13">
        <f t="shared" si="0"/>
        <v>3</v>
      </c>
      <c r="B4" s="27" t="s">
        <v>6</v>
      </c>
      <c r="C4" s="22">
        <v>12</v>
      </c>
      <c r="D4" s="22">
        <v>12</v>
      </c>
      <c r="E4" s="22"/>
      <c r="F4" s="22"/>
      <c r="G4" s="22">
        <v>1</v>
      </c>
      <c r="H4" s="22">
        <v>1</v>
      </c>
      <c r="I4" s="22"/>
      <c r="J4" s="22">
        <v>1</v>
      </c>
      <c r="K4" s="22"/>
      <c r="L4" s="23">
        <v>4620</v>
      </c>
      <c r="M4" s="24">
        <v>1698</v>
      </c>
      <c r="N4" s="25"/>
      <c r="O4" s="26"/>
      <c r="P4" s="27" t="s">
        <v>328</v>
      </c>
      <c r="Q4" s="27" t="s">
        <v>106</v>
      </c>
      <c r="R4" s="27" t="s">
        <v>98</v>
      </c>
      <c r="S4" s="27"/>
      <c r="T4" s="27"/>
      <c r="U4" s="27"/>
      <c r="V4" s="27"/>
      <c r="W4" s="27" t="s">
        <v>107</v>
      </c>
      <c r="X4" s="27"/>
      <c r="Y4" s="39" t="s">
        <v>108</v>
      </c>
      <c r="Z4" s="27" t="s">
        <v>109</v>
      </c>
      <c r="AA4" s="54" t="s">
        <v>370</v>
      </c>
      <c r="AB4" s="21"/>
      <c r="AC4" s="27" t="s">
        <v>115</v>
      </c>
      <c r="AD4" s="27">
        <v>3</v>
      </c>
      <c r="AE4" s="21">
        <v>100</v>
      </c>
      <c r="AF4" s="27" t="s">
        <v>116</v>
      </c>
      <c r="AG4" s="27"/>
    </row>
    <row r="5" spans="1:35" ht="48" x14ac:dyDescent="0.2">
      <c r="A5" s="13">
        <f t="shared" si="0"/>
        <v>4</v>
      </c>
      <c r="B5" s="27" t="s">
        <v>7</v>
      </c>
      <c r="C5" s="22" t="s">
        <v>1</v>
      </c>
      <c r="D5" s="22">
        <v>8</v>
      </c>
      <c r="E5" s="22">
        <v>1</v>
      </c>
      <c r="F5" s="22">
        <v>1</v>
      </c>
      <c r="G5" s="22"/>
      <c r="H5" s="22">
        <v>1</v>
      </c>
      <c r="I5" s="22"/>
      <c r="J5" s="22">
        <v>2</v>
      </c>
      <c r="K5" s="22"/>
      <c r="L5" s="23">
        <v>4620</v>
      </c>
      <c r="M5" s="24">
        <v>441</v>
      </c>
      <c r="N5" s="25">
        <v>1512889</v>
      </c>
      <c r="O5" s="26"/>
      <c r="P5" s="27" t="s">
        <v>329</v>
      </c>
      <c r="Q5" s="27" t="s">
        <v>117</v>
      </c>
      <c r="R5" s="27" t="s">
        <v>118</v>
      </c>
      <c r="S5" s="27"/>
      <c r="T5" s="27"/>
      <c r="U5" s="27"/>
      <c r="V5" s="27"/>
      <c r="W5" s="27" t="s">
        <v>464</v>
      </c>
      <c r="X5" s="27"/>
      <c r="Y5" s="39" t="s">
        <v>119</v>
      </c>
      <c r="Z5" s="27" t="s">
        <v>120</v>
      </c>
      <c r="AA5" s="21" t="s">
        <v>490</v>
      </c>
      <c r="AB5" s="21" t="s">
        <v>491</v>
      </c>
      <c r="AC5" s="27" t="s">
        <v>121</v>
      </c>
      <c r="AD5" s="27">
        <v>180</v>
      </c>
      <c r="AE5" s="21">
        <v>41.7</v>
      </c>
      <c r="AF5" s="27" t="s">
        <v>122</v>
      </c>
      <c r="AG5" s="27">
        <v>58.8</v>
      </c>
    </row>
    <row r="6" spans="1:35" ht="64" x14ac:dyDescent="0.2">
      <c r="A6" s="13">
        <f t="shared" si="0"/>
        <v>5</v>
      </c>
      <c r="B6" s="27" t="s">
        <v>315</v>
      </c>
      <c r="C6" s="22" t="s">
        <v>1</v>
      </c>
      <c r="D6" s="22">
        <v>5</v>
      </c>
      <c r="E6" s="22">
        <v>1</v>
      </c>
      <c r="F6" s="22"/>
      <c r="G6" s="22"/>
      <c r="H6" s="22"/>
      <c r="I6" s="22"/>
      <c r="J6" s="22">
        <v>1</v>
      </c>
      <c r="K6" s="22"/>
      <c r="L6" s="23">
        <v>4620</v>
      </c>
      <c r="M6" s="24">
        <v>111</v>
      </c>
      <c r="N6" s="25"/>
      <c r="O6" s="26">
        <v>551236001627</v>
      </c>
      <c r="P6" s="27" t="s">
        <v>350</v>
      </c>
      <c r="Q6" s="27" t="s">
        <v>179</v>
      </c>
      <c r="R6" s="27" t="s">
        <v>103</v>
      </c>
      <c r="S6" s="27"/>
      <c r="T6" s="27"/>
      <c r="U6" s="27"/>
      <c r="V6" s="27"/>
      <c r="W6" s="27" t="s">
        <v>180</v>
      </c>
      <c r="X6" s="27"/>
      <c r="Y6" s="39" t="s">
        <v>181</v>
      </c>
      <c r="Z6" s="27" t="s">
        <v>182</v>
      </c>
      <c r="AA6" s="21" t="s">
        <v>385</v>
      </c>
      <c r="AB6" s="21"/>
      <c r="AC6" s="27" t="s">
        <v>112</v>
      </c>
      <c r="AD6" s="27">
        <v>338</v>
      </c>
      <c r="AE6" s="21">
        <v>81.099999999999994</v>
      </c>
      <c r="AF6" s="27" t="s">
        <v>126</v>
      </c>
      <c r="AG6" s="27"/>
    </row>
    <row r="7" spans="1:35" ht="80" x14ac:dyDescent="0.2">
      <c r="A7" s="44">
        <f t="shared" si="0"/>
        <v>6</v>
      </c>
      <c r="B7" s="27" t="s">
        <v>8</v>
      </c>
      <c r="C7" s="22" t="s">
        <v>1</v>
      </c>
      <c r="D7" s="22">
        <v>8</v>
      </c>
      <c r="E7" s="22">
        <v>1</v>
      </c>
      <c r="F7" s="22">
        <v>1</v>
      </c>
      <c r="G7" s="22"/>
      <c r="H7" s="22">
        <v>1</v>
      </c>
      <c r="I7" s="22"/>
      <c r="J7" s="22">
        <v>1</v>
      </c>
      <c r="K7" s="22"/>
      <c r="L7" s="23">
        <v>4620</v>
      </c>
      <c r="M7" s="24">
        <v>1681</v>
      </c>
      <c r="N7" s="25" t="s">
        <v>73</v>
      </c>
      <c r="O7" s="26"/>
      <c r="P7" s="27" t="s">
        <v>480</v>
      </c>
      <c r="Q7" s="27" t="s">
        <v>461</v>
      </c>
      <c r="R7" s="27" t="s">
        <v>463</v>
      </c>
      <c r="S7" s="27" t="s">
        <v>458</v>
      </c>
      <c r="T7" s="27" t="s">
        <v>460</v>
      </c>
      <c r="U7" s="27" t="s">
        <v>462</v>
      </c>
      <c r="V7" s="27" t="s">
        <v>459</v>
      </c>
      <c r="W7" s="27" t="s">
        <v>123</v>
      </c>
      <c r="X7" s="27" t="s">
        <v>123</v>
      </c>
      <c r="Y7" s="39" t="s">
        <v>425</v>
      </c>
      <c r="Z7" s="27" t="s">
        <v>124</v>
      </c>
      <c r="AB7" s="21" t="s">
        <v>492</v>
      </c>
      <c r="AC7" s="27" t="s">
        <v>125</v>
      </c>
      <c r="AD7" s="27">
        <v>351</v>
      </c>
      <c r="AE7" s="21">
        <v>76.599999999999994</v>
      </c>
      <c r="AF7" s="27" t="s">
        <v>126</v>
      </c>
      <c r="AG7" s="27">
        <v>98</v>
      </c>
    </row>
    <row r="8" spans="1:35" ht="48" x14ac:dyDescent="0.2">
      <c r="A8" s="44">
        <f t="shared" si="0"/>
        <v>7</v>
      </c>
      <c r="B8" s="27" t="s">
        <v>34</v>
      </c>
      <c r="C8" s="22" t="s">
        <v>1</v>
      </c>
      <c r="D8" s="22">
        <v>5</v>
      </c>
      <c r="E8" s="22">
        <v>1</v>
      </c>
      <c r="F8" s="22"/>
      <c r="G8" s="22"/>
      <c r="H8" s="22"/>
      <c r="I8" s="22"/>
      <c r="J8" s="22">
        <v>1</v>
      </c>
      <c r="K8" s="22"/>
      <c r="L8" s="23">
        <v>4620</v>
      </c>
      <c r="M8" s="24">
        <v>118</v>
      </c>
      <c r="N8" s="25"/>
      <c r="O8" s="26">
        <v>551236001611</v>
      </c>
      <c r="P8" s="27" t="s">
        <v>331</v>
      </c>
      <c r="Q8" s="27" t="s">
        <v>127</v>
      </c>
      <c r="R8" s="27" t="s">
        <v>128</v>
      </c>
      <c r="S8" s="27"/>
      <c r="T8" s="27"/>
      <c r="U8" s="27"/>
      <c r="V8" s="27"/>
      <c r="W8" s="27" t="s">
        <v>129</v>
      </c>
      <c r="X8" s="27"/>
      <c r="Y8" s="39" t="s">
        <v>130</v>
      </c>
      <c r="Z8" s="27" t="s">
        <v>131</v>
      </c>
      <c r="AA8" s="21" t="s">
        <v>372</v>
      </c>
      <c r="AB8" s="21"/>
      <c r="AC8" s="27" t="s">
        <v>112</v>
      </c>
      <c r="AD8" s="27">
        <v>432</v>
      </c>
      <c r="AE8" s="21">
        <v>81.7</v>
      </c>
      <c r="AF8" s="27" t="s">
        <v>126</v>
      </c>
      <c r="AG8" s="27"/>
    </row>
    <row r="9" spans="1:35" ht="32" x14ac:dyDescent="0.2">
      <c r="A9" s="44">
        <f t="shared" si="0"/>
        <v>8</v>
      </c>
      <c r="B9" s="27" t="s">
        <v>312</v>
      </c>
      <c r="C9" s="22" t="s">
        <v>1</v>
      </c>
      <c r="D9" s="22">
        <v>8</v>
      </c>
      <c r="E9" s="22">
        <v>1</v>
      </c>
      <c r="F9" s="22">
        <v>1</v>
      </c>
      <c r="G9" s="22"/>
      <c r="H9" s="22"/>
      <c r="I9" s="22"/>
      <c r="J9" s="22">
        <v>1</v>
      </c>
      <c r="K9" s="22"/>
      <c r="L9" s="23">
        <v>4620</v>
      </c>
      <c r="M9" s="24">
        <v>119</v>
      </c>
      <c r="N9" s="25"/>
      <c r="O9" s="26">
        <v>551236002311</v>
      </c>
      <c r="P9" s="27" t="s">
        <v>333</v>
      </c>
      <c r="Q9" s="27" t="s">
        <v>136</v>
      </c>
      <c r="R9" s="27" t="s">
        <v>85</v>
      </c>
      <c r="S9" s="27"/>
      <c r="T9" s="27"/>
      <c r="U9" s="27"/>
      <c r="V9" s="27"/>
      <c r="W9" s="27" t="s">
        <v>137</v>
      </c>
      <c r="X9" s="27"/>
      <c r="Y9" s="39" t="s">
        <v>138</v>
      </c>
      <c r="Z9" s="27" t="s">
        <v>139</v>
      </c>
      <c r="AA9" s="21" t="s">
        <v>374</v>
      </c>
      <c r="AB9" s="21"/>
      <c r="AC9" s="27" t="s">
        <v>112</v>
      </c>
      <c r="AD9" s="27">
        <v>1615</v>
      </c>
      <c r="AE9" s="21">
        <v>28.9</v>
      </c>
      <c r="AF9" s="27" t="s">
        <v>126</v>
      </c>
      <c r="AG9" s="27"/>
    </row>
    <row r="10" spans="1:35" ht="48" x14ac:dyDescent="0.2">
      <c r="A10" s="44">
        <f t="shared" si="0"/>
        <v>9</v>
      </c>
      <c r="B10" s="27" t="s">
        <v>313</v>
      </c>
      <c r="C10" s="22" t="s">
        <v>25</v>
      </c>
      <c r="D10" s="22">
        <v>8</v>
      </c>
      <c r="E10" s="22">
        <v>1</v>
      </c>
      <c r="F10" s="22">
        <v>1</v>
      </c>
      <c r="G10" s="22"/>
      <c r="H10" s="22"/>
      <c r="I10" s="22">
        <v>1</v>
      </c>
      <c r="J10" s="22">
        <v>1</v>
      </c>
      <c r="K10" s="22"/>
      <c r="L10" s="23">
        <v>4620</v>
      </c>
      <c r="M10" s="24">
        <v>106</v>
      </c>
      <c r="N10" s="25"/>
      <c r="O10" s="26">
        <v>551236001608</v>
      </c>
      <c r="P10" s="27" t="s">
        <v>334</v>
      </c>
      <c r="Q10" s="27" t="s">
        <v>140</v>
      </c>
      <c r="R10" s="27" t="s">
        <v>98</v>
      </c>
      <c r="S10" s="27"/>
      <c r="T10" s="27"/>
      <c r="U10" s="27"/>
      <c r="V10" s="27"/>
      <c r="W10" s="27" t="s">
        <v>141</v>
      </c>
      <c r="X10" s="27"/>
      <c r="Y10" s="39" t="s">
        <v>142</v>
      </c>
      <c r="Z10" s="27" t="s">
        <v>143</v>
      </c>
      <c r="AA10" s="21" t="s">
        <v>375</v>
      </c>
      <c r="AB10" s="21"/>
      <c r="AC10" s="27" t="s">
        <v>112</v>
      </c>
      <c r="AD10" s="27">
        <v>741</v>
      </c>
      <c r="AE10" s="21">
        <v>57</v>
      </c>
      <c r="AF10" s="27" t="s">
        <v>144</v>
      </c>
      <c r="AG10" s="27"/>
    </row>
    <row r="11" spans="1:35" ht="144" x14ac:dyDescent="0.2">
      <c r="A11" s="44">
        <f t="shared" si="0"/>
        <v>10</v>
      </c>
      <c r="B11" s="27" t="s">
        <v>39</v>
      </c>
      <c r="C11" s="22" t="s">
        <v>25</v>
      </c>
      <c r="D11" s="22">
        <v>6</v>
      </c>
      <c r="E11" s="22">
        <v>1</v>
      </c>
      <c r="F11" s="22">
        <v>1</v>
      </c>
      <c r="G11" s="22"/>
      <c r="H11" s="22">
        <v>1</v>
      </c>
      <c r="I11" s="22"/>
      <c r="J11" s="22">
        <v>2</v>
      </c>
      <c r="K11" s="22"/>
      <c r="L11" s="23">
        <v>4620</v>
      </c>
      <c r="M11" s="24">
        <v>1711</v>
      </c>
      <c r="N11" s="25" t="s">
        <v>74</v>
      </c>
      <c r="O11" s="26"/>
      <c r="P11" s="27" t="s">
        <v>351</v>
      </c>
      <c r="Q11" s="27" t="s">
        <v>145</v>
      </c>
      <c r="R11" s="27" t="s">
        <v>146</v>
      </c>
      <c r="S11" s="27"/>
      <c r="T11" s="27"/>
      <c r="U11" s="27"/>
      <c r="V11" s="27"/>
      <c r="W11" s="27" t="s">
        <v>147</v>
      </c>
      <c r="X11" s="27"/>
      <c r="Y11" s="39" t="s">
        <v>148</v>
      </c>
      <c r="Z11" s="27" t="s">
        <v>149</v>
      </c>
      <c r="AA11" s="21" t="s">
        <v>377</v>
      </c>
      <c r="AB11" s="21" t="s">
        <v>378</v>
      </c>
      <c r="AC11" s="27" t="s">
        <v>150</v>
      </c>
      <c r="AD11" s="27">
        <v>319</v>
      </c>
      <c r="AE11" s="21">
        <v>84.6</v>
      </c>
      <c r="AF11" s="27" t="s">
        <v>126</v>
      </c>
      <c r="AG11" s="27">
        <v>99.7</v>
      </c>
    </row>
    <row r="12" spans="1:35" ht="64" x14ac:dyDescent="0.2">
      <c r="A12" s="44">
        <f t="shared" si="0"/>
        <v>11</v>
      </c>
      <c r="B12" s="27" t="s">
        <v>55</v>
      </c>
      <c r="C12" s="22">
        <v>9</v>
      </c>
      <c r="D12" s="22">
        <v>12</v>
      </c>
      <c r="E12" s="22"/>
      <c r="F12" s="22"/>
      <c r="G12" s="22">
        <v>1</v>
      </c>
      <c r="H12" s="22"/>
      <c r="I12" s="22"/>
      <c r="J12" s="22">
        <v>1</v>
      </c>
      <c r="K12" s="22"/>
      <c r="L12" s="23">
        <v>4620</v>
      </c>
      <c r="M12" s="49">
        <v>492</v>
      </c>
      <c r="N12" s="25"/>
      <c r="O12" s="26">
        <v>551236001620</v>
      </c>
      <c r="P12" s="27" t="s">
        <v>335</v>
      </c>
      <c r="Q12" s="27" t="s">
        <v>151</v>
      </c>
      <c r="R12" s="27" t="s">
        <v>98</v>
      </c>
      <c r="S12" s="27"/>
      <c r="T12" s="27"/>
      <c r="U12" s="27"/>
      <c r="V12" s="27"/>
      <c r="W12" s="27" t="s">
        <v>152</v>
      </c>
      <c r="X12" s="27"/>
      <c r="Y12" s="39" t="s">
        <v>153</v>
      </c>
      <c r="Z12" s="27" t="s">
        <v>154</v>
      </c>
      <c r="AA12" s="21" t="s">
        <v>379</v>
      </c>
      <c r="AB12" s="21"/>
      <c r="AC12" s="27" t="s">
        <v>112</v>
      </c>
      <c r="AD12" s="27">
        <v>1577</v>
      </c>
      <c r="AE12" s="21">
        <v>63.5</v>
      </c>
      <c r="AF12" s="27" t="s">
        <v>155</v>
      </c>
      <c r="AG12" s="27"/>
    </row>
    <row r="13" spans="1:35" ht="96" x14ac:dyDescent="0.2">
      <c r="A13" s="44">
        <f t="shared" si="0"/>
        <v>12</v>
      </c>
      <c r="B13" s="27" t="s">
        <v>94</v>
      </c>
      <c r="C13" s="22">
        <v>9</v>
      </c>
      <c r="D13" s="22">
        <v>12</v>
      </c>
      <c r="E13" s="22"/>
      <c r="F13" s="22"/>
      <c r="G13" s="22">
        <v>1</v>
      </c>
      <c r="H13" s="22"/>
      <c r="I13" s="22"/>
      <c r="J13" s="22">
        <v>1</v>
      </c>
      <c r="K13" s="22"/>
      <c r="L13" s="23">
        <v>4620</v>
      </c>
      <c r="M13" s="50">
        <v>491</v>
      </c>
      <c r="N13" s="25"/>
      <c r="O13" s="26">
        <v>551236001621</v>
      </c>
      <c r="P13" s="29" t="s">
        <v>330</v>
      </c>
      <c r="Q13" s="28" t="s">
        <v>84</v>
      </c>
      <c r="R13" s="27" t="s">
        <v>85</v>
      </c>
      <c r="S13" s="27"/>
      <c r="T13" s="27"/>
      <c r="U13" s="27"/>
      <c r="V13" s="27"/>
      <c r="W13" s="27" t="s">
        <v>86</v>
      </c>
      <c r="X13" s="27"/>
      <c r="Y13" s="39" t="s">
        <v>87</v>
      </c>
      <c r="Z13" s="27" t="s">
        <v>88</v>
      </c>
      <c r="AA13" s="55" t="s">
        <v>371</v>
      </c>
      <c r="AB13" s="21"/>
      <c r="AC13" s="27" t="s">
        <v>112</v>
      </c>
      <c r="AD13" s="27">
        <v>1783</v>
      </c>
      <c r="AE13" s="21">
        <v>53.5</v>
      </c>
      <c r="AF13" s="27" t="s">
        <v>89</v>
      </c>
      <c r="AG13" s="27"/>
    </row>
    <row r="14" spans="1:35" ht="64" x14ac:dyDescent="0.2">
      <c r="A14" s="44">
        <f t="shared" si="0"/>
        <v>13</v>
      </c>
      <c r="B14" s="27" t="s">
        <v>40</v>
      </c>
      <c r="C14" s="22" t="s">
        <v>1</v>
      </c>
      <c r="D14" s="22">
        <v>5</v>
      </c>
      <c r="E14" s="22">
        <v>1</v>
      </c>
      <c r="F14" s="22"/>
      <c r="G14" s="22"/>
      <c r="H14" s="22"/>
      <c r="I14" s="22"/>
      <c r="J14" s="22">
        <v>1</v>
      </c>
      <c r="K14" s="22"/>
      <c r="L14" s="23">
        <v>4620</v>
      </c>
      <c r="M14" s="24">
        <v>130</v>
      </c>
      <c r="N14" s="25"/>
      <c r="O14" s="26">
        <v>551236001622</v>
      </c>
      <c r="P14" s="27" t="s">
        <v>336</v>
      </c>
      <c r="Q14" s="27" t="s">
        <v>156</v>
      </c>
      <c r="R14" s="27" t="s">
        <v>146</v>
      </c>
      <c r="S14" s="27"/>
      <c r="T14" s="27"/>
      <c r="U14" s="27"/>
      <c r="V14" s="27"/>
      <c r="W14" s="27" t="s">
        <v>157</v>
      </c>
      <c r="X14" s="27"/>
      <c r="Y14" s="39" t="s">
        <v>158</v>
      </c>
      <c r="Z14" s="27" t="s">
        <v>159</v>
      </c>
      <c r="AA14" s="21" t="s">
        <v>380</v>
      </c>
      <c r="AB14" s="21"/>
      <c r="AC14" s="27" t="s">
        <v>112</v>
      </c>
      <c r="AD14" s="27">
        <v>277</v>
      </c>
      <c r="AE14" s="21">
        <v>93.9</v>
      </c>
      <c r="AF14" s="27" t="s">
        <v>160</v>
      </c>
      <c r="AG14" s="27"/>
    </row>
    <row r="15" spans="1:35" ht="192" x14ac:dyDescent="0.2">
      <c r="A15" s="44">
        <f t="shared" si="0"/>
        <v>14</v>
      </c>
      <c r="B15" s="27" t="s">
        <v>314</v>
      </c>
      <c r="C15" s="22" t="s">
        <v>1</v>
      </c>
      <c r="D15" s="22">
        <v>5</v>
      </c>
      <c r="E15" s="22">
        <v>1</v>
      </c>
      <c r="F15" s="22"/>
      <c r="G15" s="22"/>
      <c r="H15" s="22"/>
      <c r="I15" s="22">
        <v>1</v>
      </c>
      <c r="J15" s="22">
        <v>1</v>
      </c>
      <c r="K15" s="22"/>
      <c r="L15" s="23">
        <v>4620</v>
      </c>
      <c r="M15" s="24">
        <v>132</v>
      </c>
      <c r="N15" s="25"/>
      <c r="O15" s="26">
        <v>551236001623</v>
      </c>
      <c r="P15" s="27" t="s">
        <v>337</v>
      </c>
      <c r="Q15" s="27" t="s">
        <v>161</v>
      </c>
      <c r="R15" s="27" t="s">
        <v>98</v>
      </c>
      <c r="S15" s="27"/>
      <c r="T15" s="27"/>
      <c r="U15" s="27"/>
      <c r="V15" s="27"/>
      <c r="W15" s="27" t="s">
        <v>162</v>
      </c>
      <c r="X15" s="27"/>
      <c r="Y15" s="39" t="s">
        <v>163</v>
      </c>
      <c r="Z15" s="27" t="s">
        <v>164</v>
      </c>
      <c r="AA15" s="21" t="s">
        <v>381</v>
      </c>
      <c r="AB15" s="21"/>
      <c r="AC15" s="27" t="s">
        <v>112</v>
      </c>
      <c r="AD15" s="27">
        <v>502</v>
      </c>
      <c r="AE15" s="21">
        <v>41.2</v>
      </c>
      <c r="AF15" s="27" t="s">
        <v>165</v>
      </c>
      <c r="AG15" s="27"/>
    </row>
    <row r="16" spans="1:35" ht="80" x14ac:dyDescent="0.2">
      <c r="A16" s="44">
        <f t="shared" si="0"/>
        <v>15</v>
      </c>
      <c r="B16" s="27" t="s">
        <v>322</v>
      </c>
      <c r="C16" s="22" t="s">
        <v>1</v>
      </c>
      <c r="D16" s="22">
        <v>8</v>
      </c>
      <c r="E16" s="22">
        <v>1</v>
      </c>
      <c r="F16" s="22">
        <v>1</v>
      </c>
      <c r="G16" s="22"/>
      <c r="H16" s="22"/>
      <c r="I16" s="22"/>
      <c r="J16" s="22">
        <v>1</v>
      </c>
      <c r="K16" s="22"/>
      <c r="L16" s="23">
        <v>4620</v>
      </c>
      <c r="M16" s="24">
        <v>134</v>
      </c>
      <c r="N16" s="56"/>
      <c r="O16" s="26">
        <v>551236001624</v>
      </c>
      <c r="P16" s="27" t="s">
        <v>338</v>
      </c>
      <c r="Q16" s="27" t="s">
        <v>166</v>
      </c>
      <c r="R16" s="27" t="s">
        <v>146</v>
      </c>
      <c r="S16" s="27"/>
      <c r="T16" s="27"/>
      <c r="U16" s="27"/>
      <c r="V16" s="27"/>
      <c r="W16" s="27" t="s">
        <v>168</v>
      </c>
      <c r="X16" s="27"/>
      <c r="Y16" s="39" t="s">
        <v>167</v>
      </c>
      <c r="Z16" s="27" t="s">
        <v>169</v>
      </c>
      <c r="AA16" s="21" t="s">
        <v>382</v>
      </c>
      <c r="AB16" s="21"/>
      <c r="AC16" s="27" t="s">
        <v>112</v>
      </c>
      <c r="AD16" s="27">
        <v>1045</v>
      </c>
      <c r="AE16" s="21">
        <v>77.3</v>
      </c>
      <c r="AF16" s="27" t="s">
        <v>126</v>
      </c>
      <c r="AG16" s="27"/>
      <c r="AH16" s="27" t="s">
        <v>499</v>
      </c>
      <c r="AI16" s="27" t="s">
        <v>500</v>
      </c>
    </row>
    <row r="17" spans="1:80" ht="32" x14ac:dyDescent="0.2">
      <c r="A17" s="44">
        <f t="shared" si="0"/>
        <v>16</v>
      </c>
      <c r="B17" s="27" t="s">
        <v>23</v>
      </c>
      <c r="C17" s="22" t="s">
        <v>1</v>
      </c>
      <c r="D17" s="22">
        <v>8</v>
      </c>
      <c r="E17" s="22">
        <v>1</v>
      </c>
      <c r="F17" s="22">
        <v>1</v>
      </c>
      <c r="G17" s="22"/>
      <c r="H17" s="22">
        <v>1</v>
      </c>
      <c r="I17" s="22"/>
      <c r="J17" s="22">
        <v>0</v>
      </c>
      <c r="K17" s="22">
        <v>2</v>
      </c>
      <c r="L17" s="23"/>
      <c r="N17" s="25">
        <v>1507085</v>
      </c>
      <c r="P17" s="27" t="s">
        <v>348</v>
      </c>
      <c r="Q17" s="27" t="s">
        <v>170</v>
      </c>
      <c r="R17" s="27" t="s">
        <v>98</v>
      </c>
      <c r="S17" s="27"/>
      <c r="T17" s="27"/>
      <c r="U17" s="27"/>
      <c r="V17" s="27"/>
      <c r="W17" s="27" t="s">
        <v>171</v>
      </c>
      <c r="X17" s="27"/>
      <c r="Y17" s="39" t="s">
        <v>172</v>
      </c>
      <c r="Z17" s="27" t="s">
        <v>173</v>
      </c>
      <c r="AA17" s="21"/>
      <c r="AB17" s="21" t="s">
        <v>383</v>
      </c>
      <c r="AC17" s="27" t="s">
        <v>174</v>
      </c>
      <c r="AD17" s="27" t="s">
        <v>213</v>
      </c>
      <c r="AE17" s="21" t="s">
        <v>214</v>
      </c>
      <c r="AF17" s="27" t="s">
        <v>122</v>
      </c>
      <c r="AG17" s="27" t="s">
        <v>484</v>
      </c>
    </row>
    <row r="18" spans="1:80" ht="80" x14ac:dyDescent="0.2">
      <c r="A18" s="44">
        <f t="shared" si="0"/>
        <v>17</v>
      </c>
      <c r="B18" s="27" t="s">
        <v>316</v>
      </c>
      <c r="C18" s="22" t="s">
        <v>1</v>
      </c>
      <c r="D18" s="22">
        <v>5</v>
      </c>
      <c r="E18" s="22">
        <v>1</v>
      </c>
      <c r="F18" s="22"/>
      <c r="G18" s="22"/>
      <c r="H18" s="22"/>
      <c r="I18" s="22"/>
      <c r="J18" s="22">
        <v>1</v>
      </c>
      <c r="K18" s="22"/>
      <c r="L18" s="23">
        <v>4620</v>
      </c>
      <c r="M18" s="24">
        <v>720</v>
      </c>
      <c r="N18" s="25"/>
      <c r="O18" s="26">
        <v>551236003337</v>
      </c>
      <c r="P18" s="27" t="s">
        <v>481</v>
      </c>
      <c r="Q18" s="27" t="s">
        <v>183</v>
      </c>
      <c r="R18" s="27" t="s">
        <v>98</v>
      </c>
      <c r="S18" s="27"/>
      <c r="T18" s="27"/>
      <c r="U18" s="27"/>
      <c r="V18" s="27"/>
      <c r="W18" s="27" t="s">
        <v>184</v>
      </c>
      <c r="X18" s="27"/>
      <c r="Y18" s="39" t="s">
        <v>185</v>
      </c>
      <c r="Z18" s="27" t="s">
        <v>186</v>
      </c>
      <c r="AA18" s="21" t="s">
        <v>386</v>
      </c>
      <c r="AB18" s="21"/>
      <c r="AC18" s="27" t="s">
        <v>112</v>
      </c>
      <c r="AD18" s="27">
        <v>422</v>
      </c>
      <c r="AE18" s="21">
        <v>94.3</v>
      </c>
      <c r="AF18" s="27" t="s">
        <v>187</v>
      </c>
      <c r="AG18" s="27"/>
    </row>
    <row r="19" spans="1:80" ht="208" x14ac:dyDescent="0.2">
      <c r="A19" s="44">
        <f t="shared" si="0"/>
        <v>18</v>
      </c>
      <c r="B19" s="27" t="s">
        <v>317</v>
      </c>
      <c r="C19" s="22" t="s">
        <v>1</v>
      </c>
      <c r="D19" s="22">
        <v>5</v>
      </c>
      <c r="E19" s="22">
        <v>1</v>
      </c>
      <c r="F19" s="22"/>
      <c r="G19" s="22"/>
      <c r="H19" s="22"/>
      <c r="I19" s="22"/>
      <c r="J19" s="22">
        <v>1</v>
      </c>
      <c r="K19" s="22"/>
      <c r="L19" s="23">
        <v>4620</v>
      </c>
      <c r="M19" s="24">
        <v>138</v>
      </c>
      <c r="N19" s="25"/>
      <c r="O19" s="26">
        <v>551236001628</v>
      </c>
      <c r="P19" s="27" t="s">
        <v>339</v>
      </c>
      <c r="Q19" s="27" t="s">
        <v>188</v>
      </c>
      <c r="R19" s="27" t="s">
        <v>128</v>
      </c>
      <c r="S19" s="27"/>
      <c r="T19" s="27"/>
      <c r="U19" s="27"/>
      <c r="V19" s="27"/>
      <c r="W19" s="27" t="s">
        <v>189</v>
      </c>
      <c r="X19" s="27"/>
      <c r="Y19" s="39" t="s">
        <v>190</v>
      </c>
      <c r="Z19" s="27" t="s">
        <v>191</v>
      </c>
      <c r="AA19" s="21" t="s">
        <v>387</v>
      </c>
      <c r="AB19" s="21"/>
      <c r="AC19" s="27" t="s">
        <v>112</v>
      </c>
      <c r="AD19" s="27">
        <v>361</v>
      </c>
      <c r="AE19" s="21">
        <v>87.8</v>
      </c>
      <c r="AF19" s="27" t="s">
        <v>187</v>
      </c>
      <c r="AG19" s="27"/>
    </row>
    <row r="20" spans="1:80" ht="96" x14ac:dyDescent="0.2">
      <c r="A20" s="44">
        <f t="shared" si="0"/>
        <v>19</v>
      </c>
      <c r="B20" s="27" t="s">
        <v>47</v>
      </c>
      <c r="C20" s="22" t="s">
        <v>1</v>
      </c>
      <c r="D20" s="22">
        <v>8</v>
      </c>
      <c r="E20" s="22">
        <v>1</v>
      </c>
      <c r="F20" s="22">
        <v>1</v>
      </c>
      <c r="G20" s="22"/>
      <c r="H20" s="22"/>
      <c r="I20" s="22"/>
      <c r="J20" s="22">
        <v>1</v>
      </c>
      <c r="K20" s="22"/>
      <c r="L20" s="23">
        <v>4620</v>
      </c>
      <c r="M20" s="24">
        <v>148</v>
      </c>
      <c r="N20" s="25"/>
      <c r="O20" s="26">
        <v>551236001632</v>
      </c>
      <c r="P20" s="27" t="s">
        <v>340</v>
      </c>
      <c r="Q20" s="27" t="s">
        <v>192</v>
      </c>
      <c r="R20" s="27" t="s">
        <v>103</v>
      </c>
      <c r="S20" s="27"/>
      <c r="T20" s="27"/>
      <c r="U20" s="27"/>
      <c r="V20" s="27"/>
      <c r="W20" s="27" t="s">
        <v>193</v>
      </c>
      <c r="X20" s="27"/>
      <c r="Y20" s="39" t="s">
        <v>194</v>
      </c>
      <c r="Z20" s="27" t="s">
        <v>195</v>
      </c>
      <c r="AA20" s="21" t="s">
        <v>390</v>
      </c>
      <c r="AB20" s="21"/>
      <c r="AC20" s="27" t="s">
        <v>112</v>
      </c>
      <c r="AD20" s="27">
        <v>1260</v>
      </c>
      <c r="AE20" s="21">
        <v>80.8</v>
      </c>
      <c r="AF20" s="27" t="s">
        <v>196</v>
      </c>
      <c r="AG20" s="27"/>
      <c r="AH20" s="57" t="s">
        <v>502</v>
      </c>
      <c r="AI20" s="27" t="s">
        <v>501</v>
      </c>
    </row>
    <row r="21" spans="1:80" ht="112" x14ac:dyDescent="0.2">
      <c r="A21" s="44">
        <f t="shared" si="0"/>
        <v>20</v>
      </c>
      <c r="B21" s="27" t="s">
        <v>48</v>
      </c>
      <c r="C21" s="22" t="s">
        <v>1</v>
      </c>
      <c r="D21" s="22">
        <v>5</v>
      </c>
      <c r="E21" s="22">
        <v>1</v>
      </c>
      <c r="F21" s="22"/>
      <c r="G21" s="22"/>
      <c r="H21" s="22"/>
      <c r="I21" s="22"/>
      <c r="J21" s="22">
        <v>1</v>
      </c>
      <c r="K21" s="22"/>
      <c r="L21" s="23">
        <v>4620</v>
      </c>
      <c r="M21" s="24">
        <v>150</v>
      </c>
      <c r="N21" s="25"/>
      <c r="O21" s="26">
        <v>551236001634</v>
      </c>
      <c r="P21" s="27" t="s">
        <v>354</v>
      </c>
      <c r="Q21" s="27" t="s">
        <v>197</v>
      </c>
      <c r="R21" s="27" t="s">
        <v>146</v>
      </c>
      <c r="S21" s="27"/>
      <c r="T21" s="27"/>
      <c r="U21" s="27"/>
      <c r="V21" s="27"/>
      <c r="W21" s="27" t="s">
        <v>198</v>
      </c>
      <c r="X21" s="27"/>
      <c r="Y21" s="39" t="s">
        <v>199</v>
      </c>
      <c r="Z21" s="27" t="s">
        <v>200</v>
      </c>
      <c r="AA21" s="21" t="s">
        <v>391</v>
      </c>
      <c r="AB21" s="21"/>
      <c r="AC21" s="27" t="s">
        <v>112</v>
      </c>
      <c r="AD21" s="27">
        <v>296</v>
      </c>
      <c r="AE21" s="21">
        <v>77.7</v>
      </c>
      <c r="AF21" s="27" t="s">
        <v>126</v>
      </c>
      <c r="AG21" s="27"/>
    </row>
    <row r="22" spans="1:80" ht="48" x14ac:dyDescent="0.2">
      <c r="A22" s="44">
        <f t="shared" si="0"/>
        <v>21</v>
      </c>
      <c r="B22" s="27" t="s">
        <v>21</v>
      </c>
      <c r="C22" s="22" t="s">
        <v>1</v>
      </c>
      <c r="D22" s="22">
        <v>5</v>
      </c>
      <c r="E22" s="22">
        <v>1</v>
      </c>
      <c r="F22" s="22"/>
      <c r="G22" s="22"/>
      <c r="H22" s="22"/>
      <c r="I22" s="22"/>
      <c r="J22" s="22">
        <v>1</v>
      </c>
      <c r="K22" s="22"/>
      <c r="L22" s="23">
        <v>4620</v>
      </c>
      <c r="M22" s="24">
        <v>112</v>
      </c>
      <c r="N22" s="25"/>
      <c r="O22" s="26">
        <v>551236001605</v>
      </c>
      <c r="P22" s="27" t="s">
        <v>355</v>
      </c>
      <c r="Q22" s="27" t="s">
        <v>201</v>
      </c>
      <c r="R22" s="27" t="s">
        <v>146</v>
      </c>
      <c r="S22" s="27"/>
      <c r="T22" s="27"/>
      <c r="U22" s="27"/>
      <c r="V22" s="27"/>
      <c r="W22" s="27" t="s">
        <v>202</v>
      </c>
      <c r="X22" s="27"/>
      <c r="Y22" s="39" t="s">
        <v>203</v>
      </c>
      <c r="Z22" s="27" t="s">
        <v>204</v>
      </c>
      <c r="AA22" s="21" t="s">
        <v>392</v>
      </c>
      <c r="AB22" s="21"/>
      <c r="AC22" s="27" t="s">
        <v>112</v>
      </c>
      <c r="AD22" s="27">
        <v>454</v>
      </c>
      <c r="AE22" s="21">
        <v>42.1</v>
      </c>
      <c r="AF22" s="27" t="s">
        <v>126</v>
      </c>
      <c r="AG22" s="27"/>
    </row>
    <row r="23" spans="1:80" ht="64" x14ac:dyDescent="0.2">
      <c r="A23" s="44">
        <f t="shared" si="0"/>
        <v>22</v>
      </c>
      <c r="B23" s="27" t="s">
        <v>22</v>
      </c>
      <c r="C23" s="22" t="s">
        <v>1</v>
      </c>
      <c r="D23" s="22">
        <v>8</v>
      </c>
      <c r="E23" s="22">
        <v>1</v>
      </c>
      <c r="F23" s="22">
        <v>1</v>
      </c>
      <c r="G23" s="22"/>
      <c r="H23" s="22">
        <v>1</v>
      </c>
      <c r="I23" s="22"/>
      <c r="J23" s="22">
        <v>0</v>
      </c>
      <c r="K23" s="22">
        <v>2</v>
      </c>
      <c r="L23" s="23"/>
      <c r="M23" s="24"/>
      <c r="N23" s="25" t="s">
        <v>75</v>
      </c>
      <c r="O23" s="26"/>
      <c r="P23" s="27" t="s">
        <v>352</v>
      </c>
      <c r="Q23" s="27" t="s">
        <v>205</v>
      </c>
      <c r="R23" s="27" t="s">
        <v>128</v>
      </c>
      <c r="S23" s="27"/>
      <c r="T23" s="27"/>
      <c r="U23" s="27"/>
      <c r="V23" s="27"/>
      <c r="W23" s="27" t="s">
        <v>206</v>
      </c>
      <c r="X23" s="27"/>
      <c r="Y23" s="51" t="s">
        <v>426</v>
      </c>
      <c r="Z23" s="27" t="s">
        <v>207</v>
      </c>
      <c r="AA23" s="21"/>
      <c r="AB23" s="21" t="s">
        <v>393</v>
      </c>
      <c r="AC23" s="27" t="s">
        <v>174</v>
      </c>
      <c r="AD23" s="23" t="s">
        <v>208</v>
      </c>
      <c r="AE23" s="42" t="s">
        <v>212</v>
      </c>
      <c r="AF23" s="27" t="s">
        <v>122</v>
      </c>
      <c r="AG23" s="27">
        <v>90.5</v>
      </c>
    </row>
    <row r="24" spans="1:80" ht="160" x14ac:dyDescent="0.2">
      <c r="A24" s="44">
        <f t="shared" si="0"/>
        <v>23</v>
      </c>
      <c r="B24" s="27" t="s">
        <v>56</v>
      </c>
      <c r="C24" s="22">
        <v>9</v>
      </c>
      <c r="D24" s="22">
        <v>12</v>
      </c>
      <c r="E24" s="22"/>
      <c r="F24" s="22"/>
      <c r="G24" s="22">
        <v>1</v>
      </c>
      <c r="H24" s="22"/>
      <c r="I24" s="22"/>
      <c r="J24" s="22">
        <v>1</v>
      </c>
      <c r="K24" s="22"/>
      <c r="L24" s="32">
        <v>4620</v>
      </c>
      <c r="M24" s="33">
        <v>494</v>
      </c>
      <c r="N24" s="34"/>
      <c r="O24" s="35">
        <v>551236001635</v>
      </c>
      <c r="P24" s="27" t="s">
        <v>341</v>
      </c>
      <c r="Q24" s="27" t="s">
        <v>209</v>
      </c>
      <c r="R24" s="27" t="s">
        <v>103</v>
      </c>
      <c r="S24" s="27"/>
      <c r="T24" s="27"/>
      <c r="U24" s="27"/>
      <c r="V24" s="27"/>
      <c r="W24" s="27" t="s">
        <v>210</v>
      </c>
      <c r="X24" s="27"/>
      <c r="Y24" s="39" t="s">
        <v>427</v>
      </c>
      <c r="Z24" s="27" t="s">
        <v>211</v>
      </c>
      <c r="AA24" s="21" t="s">
        <v>394</v>
      </c>
      <c r="AB24" s="21"/>
      <c r="AC24" s="27" t="s">
        <v>112</v>
      </c>
      <c r="AD24" s="27">
        <v>1324</v>
      </c>
      <c r="AE24" s="21">
        <v>71.900000000000006</v>
      </c>
      <c r="AF24" s="27" t="s">
        <v>155</v>
      </c>
      <c r="AG24" s="27"/>
    </row>
    <row r="25" spans="1:80" ht="128" x14ac:dyDescent="0.2">
      <c r="A25" s="44">
        <f t="shared" si="0"/>
        <v>24</v>
      </c>
      <c r="B25" s="27" t="s">
        <v>4</v>
      </c>
      <c r="C25" s="22" t="s">
        <v>25</v>
      </c>
      <c r="D25" s="22">
        <v>12</v>
      </c>
      <c r="E25" s="22">
        <v>1</v>
      </c>
      <c r="F25" s="22">
        <v>1</v>
      </c>
      <c r="G25" s="22">
        <v>1</v>
      </c>
      <c r="H25" s="22"/>
      <c r="I25" s="22"/>
      <c r="J25" s="22">
        <v>1</v>
      </c>
      <c r="K25" s="22"/>
      <c r="L25" s="23">
        <v>4620</v>
      </c>
      <c r="M25" s="24">
        <v>801</v>
      </c>
      <c r="N25" s="25"/>
      <c r="O25" s="26">
        <v>551236003045</v>
      </c>
      <c r="P25" s="27" t="s">
        <v>357</v>
      </c>
      <c r="Q25" s="27" t="s">
        <v>218</v>
      </c>
      <c r="R25" s="27" t="s">
        <v>98</v>
      </c>
      <c r="S25" s="27"/>
      <c r="T25" s="27"/>
      <c r="U25" s="27"/>
      <c r="V25" s="27"/>
      <c r="W25" s="27" t="s">
        <v>219</v>
      </c>
      <c r="X25" s="46"/>
      <c r="Y25" s="43" t="s">
        <v>429</v>
      </c>
      <c r="Z25" s="27" t="s">
        <v>220</v>
      </c>
      <c r="AA25" s="21" t="s">
        <v>396</v>
      </c>
      <c r="AB25" s="21"/>
      <c r="AC25" s="27" t="s">
        <v>112</v>
      </c>
      <c r="AD25" s="27">
        <v>213</v>
      </c>
      <c r="AE25" s="21">
        <v>81.7</v>
      </c>
      <c r="AF25" s="27" t="s">
        <v>221</v>
      </c>
      <c r="AG25" s="27"/>
    </row>
    <row r="26" spans="1:80" ht="96" x14ac:dyDescent="0.2">
      <c r="A26" s="44">
        <f t="shared" si="0"/>
        <v>25</v>
      </c>
      <c r="B26" s="36" t="s">
        <v>9</v>
      </c>
      <c r="C26" s="31" t="s">
        <v>25</v>
      </c>
      <c r="D26" s="31">
        <v>8</v>
      </c>
      <c r="E26" s="31">
        <v>1</v>
      </c>
      <c r="F26" s="31">
        <v>1</v>
      </c>
      <c r="G26" s="31"/>
      <c r="H26" s="31">
        <v>1</v>
      </c>
      <c r="I26" s="31"/>
      <c r="J26" s="31">
        <v>1</v>
      </c>
      <c r="K26" s="31"/>
      <c r="L26" s="32">
        <v>4620</v>
      </c>
      <c r="M26" s="33">
        <v>2360</v>
      </c>
      <c r="N26" s="34">
        <v>1513215</v>
      </c>
      <c r="O26" s="35"/>
      <c r="P26" s="36" t="s">
        <v>358</v>
      </c>
      <c r="Q26" s="36" t="s">
        <v>222</v>
      </c>
      <c r="R26" s="36" t="s">
        <v>128</v>
      </c>
      <c r="S26" s="36"/>
      <c r="T26" s="36"/>
      <c r="U26" s="36"/>
      <c r="V26" s="36"/>
      <c r="W26" s="36" t="s">
        <v>223</v>
      </c>
      <c r="X26" s="36"/>
      <c r="Y26" s="53" t="s">
        <v>430</v>
      </c>
      <c r="Z26" s="36" t="s">
        <v>224</v>
      </c>
      <c r="AA26" s="30"/>
      <c r="AB26" s="30" t="s">
        <v>397</v>
      </c>
      <c r="AC26" s="36" t="s">
        <v>225</v>
      </c>
      <c r="AD26" s="36">
        <v>135</v>
      </c>
      <c r="AE26" s="30">
        <v>0</v>
      </c>
      <c r="AF26" s="36" t="s">
        <v>122</v>
      </c>
      <c r="AG26" s="36">
        <v>45.2</v>
      </c>
    </row>
    <row r="27" spans="1:80" s="2" customFormat="1" ht="80" x14ac:dyDescent="0.2">
      <c r="A27" s="44">
        <f t="shared" si="0"/>
        <v>26</v>
      </c>
      <c r="B27" s="27" t="s">
        <v>63</v>
      </c>
      <c r="C27" s="22">
        <v>9</v>
      </c>
      <c r="D27" s="22">
        <v>12</v>
      </c>
      <c r="E27" s="22"/>
      <c r="F27" s="22"/>
      <c r="G27" s="22">
        <v>1</v>
      </c>
      <c r="H27" s="22">
        <v>1</v>
      </c>
      <c r="I27" s="22"/>
      <c r="J27" s="22">
        <v>2</v>
      </c>
      <c r="K27" s="22"/>
      <c r="L27" s="23">
        <v>4620</v>
      </c>
      <c r="M27" s="24">
        <v>2370</v>
      </c>
      <c r="N27" s="25">
        <v>1512696</v>
      </c>
      <c r="O27" s="26"/>
      <c r="P27" s="27" t="s">
        <v>359</v>
      </c>
      <c r="Q27" s="27" t="s">
        <v>226</v>
      </c>
      <c r="R27" s="27" t="s">
        <v>146</v>
      </c>
      <c r="S27" s="27"/>
      <c r="T27" s="27"/>
      <c r="U27" s="27"/>
      <c r="V27" s="27"/>
      <c r="W27" s="27" t="s">
        <v>227</v>
      </c>
      <c r="X27" s="27"/>
      <c r="Y27" s="39" t="s">
        <v>431</v>
      </c>
      <c r="Z27" s="27" t="s">
        <v>228</v>
      </c>
      <c r="AA27" s="21" t="s">
        <v>388</v>
      </c>
      <c r="AB27" s="21" t="s">
        <v>389</v>
      </c>
      <c r="AC27" s="27" t="s">
        <v>229</v>
      </c>
      <c r="AD27" s="27">
        <v>264</v>
      </c>
      <c r="AE27" s="21">
        <v>17.399999999999999</v>
      </c>
      <c r="AF27" s="27" t="s">
        <v>122</v>
      </c>
      <c r="AG27" s="27">
        <v>61.7</v>
      </c>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row>
    <row r="28" spans="1:80" s="2" customFormat="1" ht="112" x14ac:dyDescent="0.2">
      <c r="A28" s="44">
        <f t="shared" si="0"/>
        <v>27</v>
      </c>
      <c r="B28" s="27" t="s">
        <v>10</v>
      </c>
      <c r="C28" s="22" t="s">
        <v>1</v>
      </c>
      <c r="D28" s="22">
        <v>8</v>
      </c>
      <c r="E28" s="22">
        <v>1</v>
      </c>
      <c r="F28" s="22">
        <v>1</v>
      </c>
      <c r="G28" s="22"/>
      <c r="H28" s="22">
        <v>1</v>
      </c>
      <c r="I28" s="22"/>
      <c r="J28" s="22">
        <v>0</v>
      </c>
      <c r="K28" s="22"/>
      <c r="L28" s="23">
        <v>4620</v>
      </c>
      <c r="M28" s="24">
        <v>2372</v>
      </c>
      <c r="N28" s="25">
        <v>1511295</v>
      </c>
      <c r="O28" s="26"/>
      <c r="P28" s="27" t="s">
        <v>353</v>
      </c>
      <c r="Q28" s="27" t="s">
        <v>230</v>
      </c>
      <c r="R28" s="27" t="s">
        <v>146</v>
      </c>
      <c r="S28" s="27"/>
      <c r="T28" s="27"/>
      <c r="U28" s="27"/>
      <c r="V28" s="27"/>
      <c r="W28" s="27" t="s">
        <v>231</v>
      </c>
      <c r="X28" s="46"/>
      <c r="Y28" s="52" t="s">
        <v>432</v>
      </c>
      <c r="Z28" s="27" t="s">
        <v>232</v>
      </c>
      <c r="AA28" s="21" t="s">
        <v>113</v>
      </c>
      <c r="AB28" s="21"/>
      <c r="AC28" s="27" t="s">
        <v>115</v>
      </c>
      <c r="AD28" s="27" t="s">
        <v>113</v>
      </c>
      <c r="AE28" s="21" t="s">
        <v>113</v>
      </c>
      <c r="AF28" s="27" t="s">
        <v>233</v>
      </c>
      <c r="AG28" s="27" t="s">
        <v>113</v>
      </c>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row>
    <row r="29" spans="1:80" s="2" customFormat="1" ht="96" x14ac:dyDescent="0.2">
      <c r="A29" s="44">
        <f t="shared" si="0"/>
        <v>28</v>
      </c>
      <c r="B29" s="27" t="s">
        <v>318</v>
      </c>
      <c r="C29" s="22" t="s">
        <v>1</v>
      </c>
      <c r="D29" s="22">
        <v>5</v>
      </c>
      <c r="E29" s="22">
        <v>1</v>
      </c>
      <c r="F29" s="22"/>
      <c r="G29" s="22"/>
      <c r="H29" s="22"/>
      <c r="I29" s="22">
        <v>1</v>
      </c>
      <c r="J29" s="22">
        <v>1</v>
      </c>
      <c r="K29" s="22"/>
      <c r="L29" s="23">
        <v>4620</v>
      </c>
      <c r="M29" s="24">
        <v>174</v>
      </c>
      <c r="N29" s="25"/>
      <c r="O29" s="26">
        <v>551236001636</v>
      </c>
      <c r="P29" s="27" t="s">
        <v>360</v>
      </c>
      <c r="Q29" s="27" t="s">
        <v>234</v>
      </c>
      <c r="R29" s="27" t="s">
        <v>146</v>
      </c>
      <c r="S29" s="27"/>
      <c r="T29" s="27"/>
      <c r="U29" s="27"/>
      <c r="V29" s="27"/>
      <c r="W29" s="27" t="s">
        <v>235</v>
      </c>
      <c r="X29" s="46"/>
      <c r="Y29" s="52" t="s">
        <v>433</v>
      </c>
      <c r="Z29" s="27" t="s">
        <v>236</v>
      </c>
      <c r="AA29" s="21" t="s">
        <v>398</v>
      </c>
      <c r="AB29" s="21"/>
      <c r="AC29" s="27" t="s">
        <v>112</v>
      </c>
      <c r="AD29" s="27">
        <v>386</v>
      </c>
      <c r="AE29" s="21">
        <v>52.1</v>
      </c>
      <c r="AF29" s="27" t="s">
        <v>485</v>
      </c>
      <c r="AG29" s="27"/>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row>
    <row r="30" spans="1:80" s="2" customFormat="1" ht="144" x14ac:dyDescent="0.2">
      <c r="A30" s="44">
        <f t="shared" si="0"/>
        <v>29</v>
      </c>
      <c r="B30" s="27" t="s">
        <v>11</v>
      </c>
      <c r="C30" s="22" t="s">
        <v>1</v>
      </c>
      <c r="D30" s="22">
        <v>8</v>
      </c>
      <c r="E30" s="22">
        <v>1</v>
      </c>
      <c r="F30" s="22">
        <v>1</v>
      </c>
      <c r="G30" s="22"/>
      <c r="H30" s="22">
        <v>1</v>
      </c>
      <c r="I30" s="22"/>
      <c r="J30" s="22">
        <v>2</v>
      </c>
      <c r="K30" s="22"/>
      <c r="L30" s="23">
        <v>4620</v>
      </c>
      <c r="M30" s="24">
        <v>1619</v>
      </c>
      <c r="N30" s="25" t="s">
        <v>483</v>
      </c>
      <c r="O30" s="26"/>
      <c r="P30" s="27" t="s">
        <v>342</v>
      </c>
      <c r="Q30" s="27" t="s">
        <v>467</v>
      </c>
      <c r="R30" s="27" t="s">
        <v>469</v>
      </c>
      <c r="S30" s="27" t="s">
        <v>465</v>
      </c>
      <c r="T30" s="27" t="s">
        <v>468</v>
      </c>
      <c r="U30" s="27" t="s">
        <v>103</v>
      </c>
      <c r="V30" s="27" t="s">
        <v>466</v>
      </c>
      <c r="W30" s="27" t="s">
        <v>470</v>
      </c>
      <c r="X30" s="27" t="s">
        <v>471</v>
      </c>
      <c r="Y30" s="45" t="s">
        <v>434</v>
      </c>
      <c r="Z30" s="27" t="s">
        <v>237</v>
      </c>
      <c r="AA30" s="21" t="s">
        <v>399</v>
      </c>
      <c r="AB30" s="21" t="s">
        <v>400</v>
      </c>
      <c r="AC30" s="27" t="s">
        <v>238</v>
      </c>
      <c r="AD30" s="27">
        <v>356</v>
      </c>
      <c r="AE30" s="21">
        <v>84.3</v>
      </c>
      <c r="AF30" s="27" t="s">
        <v>122</v>
      </c>
      <c r="AG30" s="27">
        <v>96.9</v>
      </c>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row>
    <row r="31" spans="1:80" s="2" customFormat="1" ht="112" x14ac:dyDescent="0.2">
      <c r="A31" s="44">
        <f t="shared" si="0"/>
        <v>30</v>
      </c>
      <c r="B31" s="27" t="s">
        <v>323</v>
      </c>
      <c r="C31" s="22" t="s">
        <v>1</v>
      </c>
      <c r="D31" s="22">
        <v>5</v>
      </c>
      <c r="E31" s="22">
        <v>1</v>
      </c>
      <c r="F31" s="22"/>
      <c r="G31" s="22"/>
      <c r="H31" s="22"/>
      <c r="I31" s="22"/>
      <c r="J31" s="22">
        <v>1</v>
      </c>
      <c r="K31" s="22"/>
      <c r="L31" s="23">
        <v>4620</v>
      </c>
      <c r="M31" s="24">
        <v>154</v>
      </c>
      <c r="N31" s="25"/>
      <c r="O31" s="26">
        <v>551236001637</v>
      </c>
      <c r="P31" s="27" t="s">
        <v>343</v>
      </c>
      <c r="Q31" s="27" t="s">
        <v>239</v>
      </c>
      <c r="R31" s="27" t="s">
        <v>146</v>
      </c>
      <c r="S31" s="27"/>
      <c r="T31" s="27"/>
      <c r="U31" s="27"/>
      <c r="V31" s="27"/>
      <c r="W31" s="27" t="s">
        <v>240</v>
      </c>
      <c r="X31" s="27"/>
      <c r="Y31" s="39" t="s">
        <v>435</v>
      </c>
      <c r="Z31" s="27" t="s">
        <v>241</v>
      </c>
      <c r="AA31" s="21" t="s">
        <v>401</v>
      </c>
      <c r="AB31" s="21"/>
      <c r="AC31" s="27" t="s">
        <v>112</v>
      </c>
      <c r="AD31" s="27">
        <v>340</v>
      </c>
      <c r="AE31" s="21">
        <v>87.4</v>
      </c>
      <c r="AF31" s="27" t="s">
        <v>126</v>
      </c>
      <c r="AG31" s="27"/>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row>
    <row r="32" spans="1:80" s="2" customFormat="1" ht="176" x14ac:dyDescent="0.2">
      <c r="A32" s="44">
        <f t="shared" si="0"/>
        <v>31</v>
      </c>
      <c r="B32" s="27" t="s">
        <v>324</v>
      </c>
      <c r="C32" s="22" t="s">
        <v>1</v>
      </c>
      <c r="D32" s="22">
        <v>5</v>
      </c>
      <c r="E32" s="22">
        <v>1</v>
      </c>
      <c r="F32" s="22"/>
      <c r="G32" s="22"/>
      <c r="H32" s="22"/>
      <c r="I32" s="22">
        <v>1</v>
      </c>
      <c r="J32" s="22">
        <v>1</v>
      </c>
      <c r="K32" s="22"/>
      <c r="L32" s="23">
        <v>4620</v>
      </c>
      <c r="M32" s="24">
        <v>101</v>
      </c>
      <c r="N32" s="25"/>
      <c r="O32" s="26">
        <v>551236003044</v>
      </c>
      <c r="P32" s="27" t="s">
        <v>361</v>
      </c>
      <c r="Q32" s="27" t="s">
        <v>242</v>
      </c>
      <c r="R32" s="27" t="s">
        <v>243</v>
      </c>
      <c r="S32" s="27"/>
      <c r="T32" s="27"/>
      <c r="U32" s="27"/>
      <c r="V32" s="27"/>
      <c r="W32" s="27" t="s">
        <v>244</v>
      </c>
      <c r="X32" s="27"/>
      <c r="Y32" s="39" t="s">
        <v>436</v>
      </c>
      <c r="Z32" s="27" t="s">
        <v>245</v>
      </c>
      <c r="AA32" s="21" t="s">
        <v>376</v>
      </c>
      <c r="AB32" s="21"/>
      <c r="AC32" s="27" t="s">
        <v>112</v>
      </c>
      <c r="AD32" s="27">
        <v>153</v>
      </c>
      <c r="AE32" s="21">
        <v>86.9</v>
      </c>
      <c r="AF32" s="27" t="s">
        <v>233</v>
      </c>
      <c r="AG32" s="27"/>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row>
    <row r="33" spans="1:80" s="2" customFormat="1" ht="96" x14ac:dyDescent="0.2">
      <c r="A33" s="44">
        <f t="shared" si="0"/>
        <v>32</v>
      </c>
      <c r="B33" s="27" t="s">
        <v>304</v>
      </c>
      <c r="C33" s="22" t="s">
        <v>1</v>
      </c>
      <c r="D33" s="22">
        <v>5</v>
      </c>
      <c r="E33" s="22">
        <v>1</v>
      </c>
      <c r="F33" s="22"/>
      <c r="G33" s="22"/>
      <c r="H33" s="22"/>
      <c r="I33" s="22"/>
      <c r="J33" s="22">
        <v>1</v>
      </c>
      <c r="K33" s="22"/>
      <c r="L33" s="23">
        <v>4620</v>
      </c>
      <c r="M33" s="24">
        <v>136</v>
      </c>
      <c r="N33" s="25"/>
      <c r="O33" s="26">
        <v>551236001626</v>
      </c>
      <c r="P33" s="27" t="s">
        <v>349</v>
      </c>
      <c r="Q33" s="27" t="s">
        <v>175</v>
      </c>
      <c r="R33" s="27" t="s">
        <v>128</v>
      </c>
      <c r="S33" s="27"/>
      <c r="T33" s="27"/>
      <c r="U33" s="27"/>
      <c r="V33" s="27"/>
      <c r="W33" s="27" t="s">
        <v>176</v>
      </c>
      <c r="X33" s="27"/>
      <c r="Y33" s="39" t="s">
        <v>177</v>
      </c>
      <c r="Z33" s="27" t="s">
        <v>178</v>
      </c>
      <c r="AA33" s="21" t="s">
        <v>384</v>
      </c>
      <c r="AB33" s="21"/>
      <c r="AC33" s="27" t="s">
        <v>112</v>
      </c>
      <c r="AD33" s="27">
        <v>499</v>
      </c>
      <c r="AE33" s="21">
        <v>85.2</v>
      </c>
      <c r="AF33" s="27" t="s">
        <v>126</v>
      </c>
      <c r="AG33" s="27"/>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row>
    <row r="34" spans="1:80" s="2" customFormat="1" ht="112" x14ac:dyDescent="0.2">
      <c r="A34" s="44">
        <f t="shared" si="0"/>
        <v>33</v>
      </c>
      <c r="B34" s="27" t="s">
        <v>26</v>
      </c>
      <c r="C34" s="22">
        <v>6</v>
      </c>
      <c r="D34" s="22">
        <v>12</v>
      </c>
      <c r="E34" s="22"/>
      <c r="F34" s="22">
        <v>1</v>
      </c>
      <c r="G34" s="22">
        <v>1</v>
      </c>
      <c r="H34" s="22">
        <v>1</v>
      </c>
      <c r="I34" s="22"/>
      <c r="J34" s="22">
        <v>2</v>
      </c>
      <c r="K34" s="22"/>
      <c r="L34" s="23"/>
      <c r="M34" s="24"/>
      <c r="N34" s="25">
        <v>1507096</v>
      </c>
      <c r="O34" s="26"/>
      <c r="P34" s="27" t="s">
        <v>363</v>
      </c>
      <c r="Q34" s="27" t="s">
        <v>246</v>
      </c>
      <c r="R34" s="27" t="s">
        <v>128</v>
      </c>
      <c r="S34" s="27"/>
      <c r="T34" s="27"/>
      <c r="U34" s="27"/>
      <c r="V34" s="27"/>
      <c r="W34" s="27" t="s">
        <v>247</v>
      </c>
      <c r="X34" s="27"/>
      <c r="Y34" s="39" t="s">
        <v>437</v>
      </c>
      <c r="Z34" s="27" t="s">
        <v>248</v>
      </c>
      <c r="AA34" s="21" t="s">
        <v>415</v>
      </c>
      <c r="AB34" s="21" t="s">
        <v>416</v>
      </c>
      <c r="AC34" s="27" t="s">
        <v>174</v>
      </c>
      <c r="AD34" s="27" t="s">
        <v>507</v>
      </c>
      <c r="AE34" s="21">
        <v>51.9</v>
      </c>
      <c r="AF34" s="27" t="s">
        <v>122</v>
      </c>
      <c r="AG34" s="27" t="s">
        <v>249</v>
      </c>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row>
    <row r="35" spans="1:80" s="2" customFormat="1" ht="176" x14ac:dyDescent="0.2">
      <c r="A35" s="44">
        <f t="shared" si="0"/>
        <v>34</v>
      </c>
      <c r="B35" s="27" t="s">
        <v>66</v>
      </c>
      <c r="C35" s="22" t="s">
        <v>28</v>
      </c>
      <c r="D35" s="22">
        <v>8</v>
      </c>
      <c r="E35" s="22">
        <v>1</v>
      </c>
      <c r="F35" s="22">
        <v>1</v>
      </c>
      <c r="G35" s="22"/>
      <c r="H35" s="22">
        <v>1</v>
      </c>
      <c r="I35" s="22"/>
      <c r="J35" s="22">
        <v>2</v>
      </c>
      <c r="K35" s="22"/>
      <c r="L35" s="23">
        <v>4620</v>
      </c>
      <c r="M35" s="23">
        <v>4910</v>
      </c>
      <c r="N35" s="25">
        <v>1511444</v>
      </c>
      <c r="O35" s="26"/>
      <c r="P35" s="27" t="s">
        <v>421</v>
      </c>
      <c r="Q35" s="27" t="s">
        <v>250</v>
      </c>
      <c r="R35" s="27" t="s">
        <v>146</v>
      </c>
      <c r="S35" s="27"/>
      <c r="T35" s="27"/>
      <c r="U35" s="27"/>
      <c r="V35" s="27"/>
      <c r="W35" s="27" t="s">
        <v>251</v>
      </c>
      <c r="X35" s="27"/>
      <c r="Y35" s="39" t="s">
        <v>438</v>
      </c>
      <c r="Z35" s="27" t="s">
        <v>252</v>
      </c>
      <c r="AA35" s="21" t="s">
        <v>493</v>
      </c>
      <c r="AB35" s="21" t="s">
        <v>494</v>
      </c>
      <c r="AC35" s="27" t="s">
        <v>253</v>
      </c>
      <c r="AD35" s="27">
        <v>222</v>
      </c>
      <c r="AE35" s="21">
        <v>24.3</v>
      </c>
      <c r="AF35" s="27" t="s">
        <v>122</v>
      </c>
      <c r="AG35" s="27">
        <v>72.7</v>
      </c>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row>
    <row r="36" spans="1:80" s="2" customFormat="1" ht="192" x14ac:dyDescent="0.2">
      <c r="A36" s="44">
        <f t="shared" si="0"/>
        <v>35</v>
      </c>
      <c r="B36" s="27" t="s">
        <v>29</v>
      </c>
      <c r="C36" s="22" t="s">
        <v>28</v>
      </c>
      <c r="D36" s="22">
        <v>8</v>
      </c>
      <c r="E36" s="22">
        <v>1</v>
      </c>
      <c r="F36" s="22">
        <v>1</v>
      </c>
      <c r="G36" s="22"/>
      <c r="H36" s="22">
        <v>1</v>
      </c>
      <c r="I36" s="22"/>
      <c r="J36" s="22">
        <v>0</v>
      </c>
      <c r="K36" s="22">
        <v>2</v>
      </c>
      <c r="L36" s="23"/>
      <c r="M36" s="24"/>
      <c r="N36" s="25"/>
      <c r="O36" s="26"/>
      <c r="P36" s="27" t="s">
        <v>424</v>
      </c>
      <c r="Q36" s="27" t="s">
        <v>254</v>
      </c>
      <c r="R36" s="27" t="s">
        <v>146</v>
      </c>
      <c r="S36" s="27"/>
      <c r="T36" s="27"/>
      <c r="U36" s="27"/>
      <c r="V36" s="27"/>
      <c r="W36" s="27" t="s">
        <v>255</v>
      </c>
      <c r="X36" s="27"/>
      <c r="Y36" s="39" t="s">
        <v>439</v>
      </c>
      <c r="Z36" s="27" t="s">
        <v>256</v>
      </c>
      <c r="AA36" s="21" t="s">
        <v>402</v>
      </c>
      <c r="AB36" s="21" t="s">
        <v>403</v>
      </c>
      <c r="AC36" s="27" t="s">
        <v>174</v>
      </c>
      <c r="AD36" s="27" t="s">
        <v>257</v>
      </c>
      <c r="AE36" s="21" t="s">
        <v>258</v>
      </c>
      <c r="AF36" s="27" t="s">
        <v>122</v>
      </c>
      <c r="AG36" s="27" t="s">
        <v>486</v>
      </c>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row>
    <row r="37" spans="1:80" s="2" customFormat="1" ht="80" x14ac:dyDescent="0.2">
      <c r="A37" s="44">
        <f t="shared" si="0"/>
        <v>36</v>
      </c>
      <c r="B37" s="27" t="s">
        <v>362</v>
      </c>
      <c r="C37" s="22" t="s">
        <v>28</v>
      </c>
      <c r="D37" s="22">
        <v>8</v>
      </c>
      <c r="E37" s="22">
        <v>1</v>
      </c>
      <c r="F37" s="22">
        <v>1</v>
      </c>
      <c r="G37" s="22"/>
      <c r="H37" s="22">
        <v>1</v>
      </c>
      <c r="I37" s="22"/>
      <c r="J37" s="22">
        <v>2</v>
      </c>
      <c r="K37" s="22"/>
      <c r="L37" s="23"/>
      <c r="M37" s="24"/>
      <c r="N37" s="25">
        <v>1507755</v>
      </c>
      <c r="O37" s="26"/>
      <c r="P37" s="27" t="s">
        <v>423</v>
      </c>
      <c r="Q37" s="27" t="s">
        <v>259</v>
      </c>
      <c r="R37" s="27" t="s">
        <v>103</v>
      </c>
      <c r="S37" s="27"/>
      <c r="T37" s="27"/>
      <c r="U37" s="27"/>
      <c r="V37" s="27"/>
      <c r="W37" s="27" t="s">
        <v>260</v>
      </c>
      <c r="X37" s="27"/>
      <c r="Y37" s="39" t="s">
        <v>440</v>
      </c>
      <c r="Z37" s="27" t="s">
        <v>261</v>
      </c>
      <c r="AA37" s="21" t="s">
        <v>417</v>
      </c>
      <c r="AB37" s="21" t="s">
        <v>418</v>
      </c>
      <c r="AC37" s="27" t="s">
        <v>174</v>
      </c>
      <c r="AD37" s="27">
        <v>190</v>
      </c>
      <c r="AE37" s="21">
        <v>21.1</v>
      </c>
      <c r="AF37" s="27" t="s">
        <v>122</v>
      </c>
      <c r="AG37" s="27">
        <v>21.1</v>
      </c>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row>
    <row r="38" spans="1:80" s="2" customFormat="1" ht="144" x14ac:dyDescent="0.2">
      <c r="A38" s="44">
        <f t="shared" si="0"/>
        <v>37</v>
      </c>
      <c r="B38" s="27" t="s">
        <v>308</v>
      </c>
      <c r="C38" s="22" t="s">
        <v>25</v>
      </c>
      <c r="D38" s="22">
        <v>8</v>
      </c>
      <c r="E38" s="22">
        <v>1</v>
      </c>
      <c r="F38" s="22">
        <v>1</v>
      </c>
      <c r="G38" s="22"/>
      <c r="H38" s="22">
        <v>1</v>
      </c>
      <c r="I38" s="22"/>
      <c r="J38" s="22">
        <v>2</v>
      </c>
      <c r="K38" s="22"/>
      <c r="L38" s="23"/>
      <c r="M38" s="24"/>
      <c r="N38" s="25">
        <v>1506525</v>
      </c>
      <c r="O38" s="26"/>
      <c r="P38" s="27" t="s">
        <v>422</v>
      </c>
      <c r="Q38" s="27" t="s">
        <v>262</v>
      </c>
      <c r="R38" s="27" t="s">
        <v>146</v>
      </c>
      <c r="S38" s="27"/>
      <c r="T38" s="27"/>
      <c r="U38" s="27"/>
      <c r="V38" s="27"/>
      <c r="W38" s="27" t="s">
        <v>263</v>
      </c>
      <c r="X38" s="27"/>
      <c r="Y38" s="39" t="s">
        <v>441</v>
      </c>
      <c r="Z38" s="27" t="s">
        <v>264</v>
      </c>
      <c r="AA38" s="21" t="s">
        <v>404</v>
      </c>
      <c r="AB38" s="21" t="s">
        <v>405</v>
      </c>
      <c r="AC38" s="27" t="s">
        <v>174</v>
      </c>
      <c r="AD38" s="27">
        <v>148</v>
      </c>
      <c r="AE38" s="21">
        <v>9.5</v>
      </c>
      <c r="AF38" s="27" t="s">
        <v>122</v>
      </c>
      <c r="AG38" s="27">
        <v>22.3</v>
      </c>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row>
    <row r="39" spans="1:80" s="2" customFormat="1" ht="96" x14ac:dyDescent="0.2">
      <c r="A39" s="44">
        <f t="shared" si="0"/>
        <v>38</v>
      </c>
      <c r="B39" s="27" t="s">
        <v>319</v>
      </c>
      <c r="C39" s="22" t="s">
        <v>1</v>
      </c>
      <c r="D39" s="22">
        <v>5</v>
      </c>
      <c r="E39" s="22">
        <v>1</v>
      </c>
      <c r="F39" s="22"/>
      <c r="G39" s="22"/>
      <c r="H39" s="22"/>
      <c r="I39" s="22"/>
      <c r="J39" s="22">
        <v>1</v>
      </c>
      <c r="K39" s="22"/>
      <c r="L39" s="23">
        <v>4620</v>
      </c>
      <c r="M39" s="24">
        <v>166</v>
      </c>
      <c r="N39" s="25"/>
      <c r="O39" s="26">
        <v>551236001638</v>
      </c>
      <c r="P39" s="27" t="s">
        <v>344</v>
      </c>
      <c r="Q39" s="27" t="s">
        <v>265</v>
      </c>
      <c r="R39" s="27" t="s">
        <v>118</v>
      </c>
      <c r="S39" s="27"/>
      <c r="T39" s="27"/>
      <c r="U39" s="27"/>
      <c r="V39" s="27"/>
      <c r="W39" s="27" t="s">
        <v>266</v>
      </c>
      <c r="X39" s="27"/>
      <c r="Y39" s="39" t="s">
        <v>442</v>
      </c>
      <c r="Z39" s="27" t="s">
        <v>267</v>
      </c>
      <c r="AA39" s="21" t="s">
        <v>406</v>
      </c>
      <c r="AB39" s="21"/>
      <c r="AC39" s="27" t="s">
        <v>112</v>
      </c>
      <c r="AD39" s="27">
        <v>422</v>
      </c>
      <c r="AE39" s="21">
        <v>52.4</v>
      </c>
      <c r="AF39" s="27" t="s">
        <v>126</v>
      </c>
      <c r="AG39" s="27"/>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row>
    <row r="40" spans="1:80" s="2" customFormat="1" ht="240" x14ac:dyDescent="0.2">
      <c r="A40" s="44">
        <f t="shared" si="0"/>
        <v>39</v>
      </c>
      <c r="B40" s="27" t="s">
        <v>13</v>
      </c>
      <c r="C40" s="22" t="s">
        <v>1</v>
      </c>
      <c r="D40" s="22">
        <v>12</v>
      </c>
      <c r="E40" s="22">
        <v>1</v>
      </c>
      <c r="F40" s="22">
        <v>1</v>
      </c>
      <c r="G40" s="22">
        <v>1</v>
      </c>
      <c r="H40" s="22">
        <v>1</v>
      </c>
      <c r="I40" s="22"/>
      <c r="J40" s="22">
        <v>2</v>
      </c>
      <c r="K40" s="22"/>
      <c r="L40" s="23">
        <v>4620</v>
      </c>
      <c r="M40" s="23">
        <v>3430</v>
      </c>
      <c r="N40" s="47"/>
      <c r="O40" s="26"/>
      <c r="P40" s="27" t="s">
        <v>345</v>
      </c>
      <c r="Q40" s="27" t="s">
        <v>268</v>
      </c>
      <c r="R40" s="27" t="s">
        <v>103</v>
      </c>
      <c r="S40" s="27"/>
      <c r="T40" s="27"/>
      <c r="U40" s="27"/>
      <c r="V40" s="27"/>
      <c r="W40" s="27" t="s">
        <v>263</v>
      </c>
      <c r="X40" s="27"/>
      <c r="Y40" s="39" t="s">
        <v>443</v>
      </c>
      <c r="Z40" s="27" t="s">
        <v>269</v>
      </c>
      <c r="AA40" s="21" t="s">
        <v>407</v>
      </c>
      <c r="AB40" s="21" t="s">
        <v>408</v>
      </c>
      <c r="AC40" s="27" t="s">
        <v>270</v>
      </c>
      <c r="AD40" s="27">
        <v>1255</v>
      </c>
      <c r="AE40" s="21">
        <v>54.4</v>
      </c>
      <c r="AF40" s="27" t="s">
        <v>122</v>
      </c>
      <c r="AG40" s="27">
        <v>83.4</v>
      </c>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row>
    <row r="41" spans="1:80" s="2" customFormat="1" ht="32" x14ac:dyDescent="0.2">
      <c r="A41" s="44">
        <f t="shared" si="0"/>
        <v>40</v>
      </c>
      <c r="B41" s="27" t="s">
        <v>307</v>
      </c>
      <c r="C41" s="22" t="s">
        <v>28</v>
      </c>
      <c r="D41" s="22" t="s">
        <v>25</v>
      </c>
      <c r="E41" s="22">
        <v>1</v>
      </c>
      <c r="F41" s="22"/>
      <c r="G41" s="22"/>
      <c r="H41" s="22">
        <v>1</v>
      </c>
      <c r="I41" s="22"/>
      <c r="J41" s="22"/>
      <c r="K41" s="22"/>
      <c r="L41" s="23">
        <v>4620</v>
      </c>
      <c r="M41" s="24">
        <v>1531</v>
      </c>
      <c r="N41" s="25" t="s">
        <v>76</v>
      </c>
      <c r="O41" s="26"/>
      <c r="P41" s="27" t="s">
        <v>495</v>
      </c>
      <c r="Q41" s="27" t="s">
        <v>271</v>
      </c>
      <c r="R41" s="27" t="s">
        <v>146</v>
      </c>
      <c r="S41" s="27"/>
      <c r="T41" s="27"/>
      <c r="U41" s="27"/>
      <c r="V41" s="27"/>
      <c r="W41" s="27" t="s">
        <v>272</v>
      </c>
      <c r="X41" s="27"/>
      <c r="Y41" s="39" t="s">
        <v>444</v>
      </c>
      <c r="Z41" s="27" t="s">
        <v>273</v>
      </c>
      <c r="AA41" s="21"/>
      <c r="AB41" s="21"/>
      <c r="AC41" s="27" t="s">
        <v>115</v>
      </c>
      <c r="AD41" s="27" t="s">
        <v>113</v>
      </c>
      <c r="AE41" s="21" t="s">
        <v>113</v>
      </c>
      <c r="AF41" s="27" t="s">
        <v>274</v>
      </c>
      <c r="AG41" s="27" t="s">
        <v>113</v>
      </c>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row>
    <row r="42" spans="1:80" s="2" customFormat="1" ht="192" x14ac:dyDescent="0.2">
      <c r="A42" s="44">
        <f t="shared" si="0"/>
        <v>41</v>
      </c>
      <c r="B42" s="27" t="s">
        <v>14</v>
      </c>
      <c r="C42" s="22" t="s">
        <v>1</v>
      </c>
      <c r="D42" s="22">
        <v>5</v>
      </c>
      <c r="E42" s="22">
        <v>1</v>
      </c>
      <c r="F42" s="22"/>
      <c r="G42" s="22"/>
      <c r="H42" s="22">
        <v>1</v>
      </c>
      <c r="I42" s="22"/>
      <c r="J42" s="22">
        <v>0</v>
      </c>
      <c r="K42" s="22"/>
      <c r="L42" s="23">
        <v>4620</v>
      </c>
      <c r="M42" s="24">
        <v>1750</v>
      </c>
      <c r="N42" s="25"/>
      <c r="O42" s="26"/>
      <c r="P42" s="27" t="s">
        <v>346</v>
      </c>
      <c r="Q42" s="27" t="s">
        <v>275</v>
      </c>
      <c r="R42" s="27" t="s">
        <v>276</v>
      </c>
      <c r="S42" s="27"/>
      <c r="T42" s="27"/>
      <c r="U42" s="27"/>
      <c r="V42" s="27"/>
      <c r="W42" s="27" t="s">
        <v>277</v>
      </c>
      <c r="X42" s="27"/>
      <c r="Y42" s="39" t="s">
        <v>445</v>
      </c>
      <c r="Z42" s="27" t="s">
        <v>278</v>
      </c>
      <c r="AA42" s="21" t="s">
        <v>113</v>
      </c>
      <c r="AB42" s="21"/>
      <c r="AC42" s="27" t="s">
        <v>115</v>
      </c>
      <c r="AD42" s="27" t="s">
        <v>113</v>
      </c>
      <c r="AE42" s="21" t="s">
        <v>113</v>
      </c>
      <c r="AF42" s="27" t="s">
        <v>126</v>
      </c>
      <c r="AG42" s="27" t="s">
        <v>113</v>
      </c>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row>
    <row r="43" spans="1:80" s="2" customFormat="1" ht="256" x14ac:dyDescent="0.2">
      <c r="A43" s="44">
        <f t="shared" si="0"/>
        <v>42</v>
      </c>
      <c r="B43" s="27" t="s">
        <v>309</v>
      </c>
      <c r="C43" s="22">
        <v>6</v>
      </c>
      <c r="D43" s="22">
        <v>8</v>
      </c>
      <c r="E43" s="22"/>
      <c r="F43" s="22">
        <v>1</v>
      </c>
      <c r="G43" s="22"/>
      <c r="H43" s="22"/>
      <c r="I43" s="22">
        <v>1</v>
      </c>
      <c r="J43" s="22">
        <v>1</v>
      </c>
      <c r="K43" s="22"/>
      <c r="L43" s="23">
        <v>4620</v>
      </c>
      <c r="M43" s="24">
        <v>288</v>
      </c>
      <c r="N43" s="25"/>
      <c r="O43" s="26">
        <v>551236001639</v>
      </c>
      <c r="P43" s="27" t="s">
        <v>364</v>
      </c>
      <c r="Q43" s="27" t="s">
        <v>279</v>
      </c>
      <c r="R43" s="27" t="s">
        <v>128</v>
      </c>
      <c r="S43" s="27"/>
      <c r="T43" s="27"/>
      <c r="U43" s="27"/>
      <c r="V43" s="27"/>
      <c r="W43" s="27" t="s">
        <v>280</v>
      </c>
      <c r="X43" s="27"/>
      <c r="Y43" s="39" t="s">
        <v>452</v>
      </c>
      <c r="Z43" s="27" t="s">
        <v>281</v>
      </c>
      <c r="AA43" s="21" t="s">
        <v>409</v>
      </c>
      <c r="AB43" s="21"/>
      <c r="AC43" s="27" t="s">
        <v>112</v>
      </c>
      <c r="AD43" s="27">
        <v>662</v>
      </c>
      <c r="AE43" s="21">
        <v>71</v>
      </c>
      <c r="AF43" s="27" t="s">
        <v>282</v>
      </c>
      <c r="AG43" s="27"/>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row>
    <row r="44" spans="1:80" s="2" customFormat="1" ht="192" x14ac:dyDescent="0.2">
      <c r="A44" s="44">
        <f t="shared" si="0"/>
        <v>43</v>
      </c>
      <c r="B44" s="27" t="s">
        <v>305</v>
      </c>
      <c r="C44" s="22" t="s">
        <v>1</v>
      </c>
      <c r="D44" s="22">
        <v>12</v>
      </c>
      <c r="E44" s="22"/>
      <c r="F44" s="22">
        <v>1</v>
      </c>
      <c r="G44" s="22"/>
      <c r="H44" s="22">
        <v>1</v>
      </c>
      <c r="I44" s="22"/>
      <c r="J44" s="22">
        <v>0</v>
      </c>
      <c r="K44" s="22"/>
      <c r="L44" s="23"/>
      <c r="M44" s="24"/>
      <c r="N44" s="25"/>
      <c r="O44" s="26"/>
      <c r="P44" s="27" t="s">
        <v>356</v>
      </c>
      <c r="Q44" s="27" t="s">
        <v>215</v>
      </c>
      <c r="R44" s="27" t="s">
        <v>146</v>
      </c>
      <c r="S44" s="27"/>
      <c r="T44" s="27"/>
      <c r="U44" s="27"/>
      <c r="V44" s="27"/>
      <c r="W44" s="27" t="s">
        <v>216</v>
      </c>
      <c r="X44" s="27"/>
      <c r="Y44" s="39" t="s">
        <v>428</v>
      </c>
      <c r="Z44" s="27" t="s">
        <v>217</v>
      </c>
      <c r="AA44" s="21" t="s">
        <v>114</v>
      </c>
      <c r="AB44" s="21"/>
      <c r="AC44" s="27" t="s">
        <v>115</v>
      </c>
      <c r="AD44" s="27">
        <v>624</v>
      </c>
      <c r="AE44" s="21" t="s">
        <v>113</v>
      </c>
      <c r="AF44" s="27" t="s">
        <v>126</v>
      </c>
      <c r="AG44" s="27" t="s">
        <v>113</v>
      </c>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row>
    <row r="45" spans="1:80" s="2" customFormat="1" ht="144" x14ac:dyDescent="0.2">
      <c r="A45" s="44">
        <f t="shared" si="0"/>
        <v>44</v>
      </c>
      <c r="B45" s="27" t="s">
        <v>306</v>
      </c>
      <c r="C45" s="22">
        <v>6</v>
      </c>
      <c r="D45" s="22">
        <v>12</v>
      </c>
      <c r="E45" s="22"/>
      <c r="F45" s="22">
        <v>1</v>
      </c>
      <c r="G45" s="22">
        <v>1</v>
      </c>
      <c r="H45" s="22"/>
      <c r="I45" s="22">
        <v>1</v>
      </c>
      <c r="J45" s="22">
        <v>1</v>
      </c>
      <c r="K45" s="22"/>
      <c r="L45" s="23">
        <v>4620</v>
      </c>
      <c r="M45" s="24">
        <v>800</v>
      </c>
      <c r="N45" s="25"/>
      <c r="O45" s="26">
        <v>551236002471</v>
      </c>
      <c r="P45" s="27" t="s">
        <v>365</v>
      </c>
      <c r="Q45" s="27" t="s">
        <v>286</v>
      </c>
      <c r="R45" s="27" t="s">
        <v>118</v>
      </c>
      <c r="S45" s="27"/>
      <c r="T45" s="27"/>
      <c r="U45" s="27"/>
      <c r="V45" s="27"/>
      <c r="W45" s="27" t="s">
        <v>283</v>
      </c>
      <c r="X45" s="27"/>
      <c r="Y45" s="39" t="s">
        <v>446</v>
      </c>
      <c r="Z45" s="27" t="s">
        <v>284</v>
      </c>
      <c r="AA45" s="21" t="s">
        <v>395</v>
      </c>
      <c r="AB45" s="21"/>
      <c r="AC45" s="27" t="s">
        <v>112</v>
      </c>
      <c r="AD45" s="27">
        <v>504</v>
      </c>
      <c r="AE45" s="21">
        <v>42.1</v>
      </c>
      <c r="AF45" s="27" t="s">
        <v>285</v>
      </c>
      <c r="AG45" s="27"/>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row>
    <row r="46" spans="1:80" s="2" customFormat="1" ht="64" x14ac:dyDescent="0.2">
      <c r="A46" s="44">
        <v>45</v>
      </c>
      <c r="B46" s="27" t="s">
        <v>487</v>
      </c>
      <c r="C46" s="22" t="s">
        <v>1</v>
      </c>
      <c r="D46" s="22">
        <v>8</v>
      </c>
      <c r="E46" s="22">
        <v>1</v>
      </c>
      <c r="F46" s="22">
        <v>1</v>
      </c>
      <c r="G46" s="22"/>
      <c r="H46" s="22">
        <v>1</v>
      </c>
      <c r="I46" s="22"/>
      <c r="J46" s="22">
        <v>1</v>
      </c>
      <c r="K46" s="22"/>
      <c r="L46" s="23">
        <v>4620</v>
      </c>
      <c r="M46" s="24">
        <v>8505</v>
      </c>
      <c r="N46" s="25">
        <v>1512619</v>
      </c>
      <c r="O46" s="26"/>
      <c r="P46" s="27" t="s">
        <v>496</v>
      </c>
      <c r="Q46" s="27" t="s">
        <v>472</v>
      </c>
      <c r="R46" s="27" t="s">
        <v>473</v>
      </c>
      <c r="S46" s="27"/>
      <c r="T46" s="27"/>
      <c r="U46" s="27"/>
      <c r="V46" s="27"/>
      <c r="W46" s="27" t="s">
        <v>474</v>
      </c>
      <c r="X46" s="27"/>
      <c r="Y46" s="39" t="s">
        <v>476</v>
      </c>
      <c r="Z46" s="27" t="s">
        <v>475</v>
      </c>
      <c r="AA46" s="21"/>
      <c r="AB46" s="21" t="s">
        <v>504</v>
      </c>
      <c r="AC46" s="27" t="s">
        <v>478</v>
      </c>
      <c r="AD46" s="27">
        <v>93</v>
      </c>
      <c r="AE46" s="21">
        <v>32.299999999999997</v>
      </c>
      <c r="AF46" s="27" t="s">
        <v>479</v>
      </c>
      <c r="AG46" s="27">
        <v>48.9</v>
      </c>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row>
    <row r="47" spans="1:80" s="2" customFormat="1" ht="144" x14ac:dyDescent="0.2">
      <c r="A47" s="44">
        <f t="shared" ref="A47:A52" si="1">A46+1</f>
        <v>46</v>
      </c>
      <c r="B47" s="27" t="s">
        <v>320</v>
      </c>
      <c r="C47" s="22" t="s">
        <v>1</v>
      </c>
      <c r="D47" s="22">
        <v>8</v>
      </c>
      <c r="E47" s="22">
        <v>1</v>
      </c>
      <c r="F47" s="22">
        <v>1</v>
      </c>
      <c r="G47" s="22"/>
      <c r="H47" s="22">
        <v>1</v>
      </c>
      <c r="I47" s="22"/>
      <c r="J47" s="22">
        <v>2</v>
      </c>
      <c r="K47" s="22"/>
      <c r="L47" s="23">
        <v>4620</v>
      </c>
      <c r="M47" s="24">
        <v>8540</v>
      </c>
      <c r="N47" s="25">
        <v>1511433</v>
      </c>
      <c r="O47" s="26"/>
      <c r="P47" s="27" t="s">
        <v>482</v>
      </c>
      <c r="Q47" s="27" t="s">
        <v>287</v>
      </c>
      <c r="R47" s="27" t="s">
        <v>146</v>
      </c>
      <c r="S47" s="27"/>
      <c r="T47" s="27"/>
      <c r="U47" s="27"/>
      <c r="V47" s="27"/>
      <c r="W47" s="27" t="s">
        <v>288</v>
      </c>
      <c r="X47" s="27"/>
      <c r="Y47" s="39" t="s">
        <v>447</v>
      </c>
      <c r="Z47" s="27" t="s">
        <v>289</v>
      </c>
      <c r="AA47" s="21" t="s">
        <v>410</v>
      </c>
      <c r="AB47" s="21" t="s">
        <v>411</v>
      </c>
      <c r="AC47" s="27" t="s">
        <v>290</v>
      </c>
      <c r="AD47" s="27">
        <v>187</v>
      </c>
      <c r="AE47" s="21">
        <v>41.7</v>
      </c>
      <c r="AF47" s="27" t="s">
        <v>122</v>
      </c>
      <c r="AG47" s="27">
        <v>76</v>
      </c>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row>
    <row r="48" spans="1:80" s="2" customFormat="1" ht="64" x14ac:dyDescent="0.2">
      <c r="A48" s="44">
        <f t="shared" si="1"/>
        <v>47</v>
      </c>
      <c r="B48" s="27" t="s">
        <v>311</v>
      </c>
      <c r="C48" s="22" t="s">
        <v>1</v>
      </c>
      <c r="D48" s="22">
        <v>5</v>
      </c>
      <c r="E48" s="22">
        <v>1</v>
      </c>
      <c r="F48" s="22"/>
      <c r="G48" s="22"/>
      <c r="H48" s="22"/>
      <c r="I48" s="22"/>
      <c r="J48" s="22">
        <v>1</v>
      </c>
      <c r="K48" s="22"/>
      <c r="L48" s="23">
        <v>4620</v>
      </c>
      <c r="M48" s="24">
        <v>121</v>
      </c>
      <c r="N48" s="25"/>
      <c r="O48" s="26">
        <v>551236001614</v>
      </c>
      <c r="P48" s="27" t="s">
        <v>332</v>
      </c>
      <c r="Q48" s="27" t="s">
        <v>132</v>
      </c>
      <c r="R48" s="27" t="s">
        <v>85</v>
      </c>
      <c r="S48" s="27"/>
      <c r="T48" s="27"/>
      <c r="U48" s="27"/>
      <c r="V48" s="27"/>
      <c r="W48" s="27" t="s">
        <v>133</v>
      </c>
      <c r="X48" s="27"/>
      <c r="Y48" s="39" t="s">
        <v>134</v>
      </c>
      <c r="Z48" s="27" t="s">
        <v>135</v>
      </c>
      <c r="AA48" s="21" t="s">
        <v>373</v>
      </c>
      <c r="AB48" s="21"/>
      <c r="AC48" s="27" t="s">
        <v>112</v>
      </c>
      <c r="AD48" s="27">
        <v>268</v>
      </c>
      <c r="AE48" s="21">
        <v>83.6</v>
      </c>
      <c r="AF48" s="27" t="s">
        <v>126</v>
      </c>
      <c r="AG48" s="27"/>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row>
    <row r="49" spans="1:80" s="2" customFormat="1" ht="160" x14ac:dyDescent="0.2">
      <c r="A49" s="44">
        <f t="shared" si="1"/>
        <v>48</v>
      </c>
      <c r="B49" s="27" t="s">
        <v>321</v>
      </c>
      <c r="C49" s="22" t="s">
        <v>1</v>
      </c>
      <c r="D49" s="22">
        <v>5</v>
      </c>
      <c r="E49" s="22">
        <v>1</v>
      </c>
      <c r="F49" s="22"/>
      <c r="G49" s="22"/>
      <c r="H49" s="22"/>
      <c r="I49" s="22"/>
      <c r="J49" s="22">
        <v>1</v>
      </c>
      <c r="K49" s="22"/>
      <c r="L49" s="23">
        <v>4620</v>
      </c>
      <c r="M49" s="24">
        <v>162</v>
      </c>
      <c r="N49" s="25"/>
      <c r="O49" s="26">
        <v>551236001642</v>
      </c>
      <c r="P49" s="27" t="s">
        <v>347</v>
      </c>
      <c r="Q49" s="27" t="s">
        <v>291</v>
      </c>
      <c r="R49" s="27" t="s">
        <v>98</v>
      </c>
      <c r="S49" s="27"/>
      <c r="T49" s="27"/>
      <c r="U49" s="27"/>
      <c r="V49" s="27"/>
      <c r="W49" s="27" t="s">
        <v>292</v>
      </c>
      <c r="X49" s="27"/>
      <c r="Y49" s="39" t="s">
        <v>448</v>
      </c>
      <c r="Z49" s="27" t="s">
        <v>293</v>
      </c>
      <c r="AA49" s="21" t="s">
        <v>412</v>
      </c>
      <c r="AB49" s="21"/>
      <c r="AC49" s="27" t="s">
        <v>112</v>
      </c>
      <c r="AD49" s="27">
        <v>551</v>
      </c>
      <c r="AE49" s="21">
        <v>84.8</v>
      </c>
      <c r="AF49" s="27" t="s">
        <v>294</v>
      </c>
      <c r="AG49" s="27"/>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row>
    <row r="50" spans="1:80" s="2" customFormat="1" ht="256" x14ac:dyDescent="0.2">
      <c r="A50" s="44">
        <f t="shared" si="1"/>
        <v>49</v>
      </c>
      <c r="B50" s="27" t="s">
        <v>310</v>
      </c>
      <c r="C50" s="22">
        <v>6</v>
      </c>
      <c r="D50" s="22">
        <v>12</v>
      </c>
      <c r="E50" s="22"/>
      <c r="F50" s="22">
        <v>1</v>
      </c>
      <c r="G50" s="22">
        <v>1</v>
      </c>
      <c r="H50" s="22"/>
      <c r="I50" s="22">
        <v>1</v>
      </c>
      <c r="J50" s="22">
        <v>1</v>
      </c>
      <c r="K50" s="22"/>
      <c r="L50" s="23">
        <v>4620</v>
      </c>
      <c r="M50" s="24">
        <v>499</v>
      </c>
      <c r="N50" s="25"/>
      <c r="O50" s="26">
        <v>551236001644</v>
      </c>
      <c r="P50" s="27" t="s">
        <v>366</v>
      </c>
      <c r="Q50" s="27" t="s">
        <v>295</v>
      </c>
      <c r="R50" s="27" t="s">
        <v>128</v>
      </c>
      <c r="S50" s="27"/>
      <c r="T50" s="27"/>
      <c r="U50" s="27"/>
      <c r="V50" s="27"/>
      <c r="W50" s="27" t="s">
        <v>296</v>
      </c>
      <c r="X50" s="27"/>
      <c r="Y50" s="39" t="s">
        <v>449</v>
      </c>
      <c r="Z50" s="27" t="s">
        <v>297</v>
      </c>
      <c r="AA50" s="21" t="s">
        <v>413</v>
      </c>
      <c r="AB50" s="21"/>
      <c r="AC50" s="27" t="s">
        <v>112</v>
      </c>
      <c r="AD50" s="27">
        <v>628</v>
      </c>
      <c r="AE50" s="21">
        <v>35.4</v>
      </c>
      <c r="AF50" s="27" t="s">
        <v>506</v>
      </c>
      <c r="AG50" s="27"/>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row>
    <row r="51" spans="1:80" s="2" customFormat="1" ht="224" x14ac:dyDescent="0.2">
      <c r="A51" s="44">
        <f t="shared" si="1"/>
        <v>50</v>
      </c>
      <c r="B51" s="27" t="s">
        <v>325</v>
      </c>
      <c r="C51" s="22" t="s">
        <v>1</v>
      </c>
      <c r="D51" s="22">
        <v>5</v>
      </c>
      <c r="E51" s="22">
        <v>1</v>
      </c>
      <c r="F51" s="22"/>
      <c r="G51" s="22"/>
      <c r="H51" s="22"/>
      <c r="I51" s="22"/>
      <c r="J51" s="22">
        <v>1</v>
      </c>
      <c r="K51" s="22"/>
      <c r="L51" s="23">
        <v>4620</v>
      </c>
      <c r="M51" s="24">
        <v>164</v>
      </c>
      <c r="N51" s="25"/>
      <c r="O51" s="26">
        <v>551236001646</v>
      </c>
      <c r="P51" s="27" t="s">
        <v>367</v>
      </c>
      <c r="Q51" s="27" t="s">
        <v>298</v>
      </c>
      <c r="R51" s="27" t="s">
        <v>85</v>
      </c>
      <c r="S51" s="27"/>
      <c r="T51" s="27"/>
      <c r="U51" s="27"/>
      <c r="V51" s="27"/>
      <c r="W51" s="27" t="s">
        <v>299</v>
      </c>
      <c r="X51" s="27"/>
      <c r="Y51" s="39" t="s">
        <v>450</v>
      </c>
      <c r="Z51" s="27" t="s">
        <v>300</v>
      </c>
      <c r="AA51" s="21" t="s">
        <v>414</v>
      </c>
      <c r="AB51" s="21"/>
      <c r="AC51" s="27" t="s">
        <v>112</v>
      </c>
      <c r="AD51" s="27">
        <v>369</v>
      </c>
      <c r="AE51" s="21">
        <v>77.8</v>
      </c>
      <c r="AF51" s="27" t="s">
        <v>282</v>
      </c>
      <c r="AG51" s="27"/>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row>
    <row r="52" spans="1:80" s="2" customFormat="1" ht="208" x14ac:dyDescent="0.2">
      <c r="A52" s="44">
        <f t="shared" si="1"/>
        <v>51</v>
      </c>
      <c r="B52" s="27" t="s">
        <v>12</v>
      </c>
      <c r="C52" s="22" t="s">
        <v>1</v>
      </c>
      <c r="D52" s="22">
        <v>8</v>
      </c>
      <c r="E52" s="22">
        <v>1</v>
      </c>
      <c r="F52" s="22">
        <v>1</v>
      </c>
      <c r="G52" s="22"/>
      <c r="H52" s="22">
        <v>1</v>
      </c>
      <c r="I52" s="22"/>
      <c r="J52" s="22">
        <v>2</v>
      </c>
      <c r="K52" s="22"/>
      <c r="L52" s="23">
        <v>4620</v>
      </c>
      <c r="M52" s="24">
        <v>8722</v>
      </c>
      <c r="N52" s="25">
        <v>1513496</v>
      </c>
      <c r="O52" s="26"/>
      <c r="P52" s="27" t="s">
        <v>368</v>
      </c>
      <c r="Q52" s="27" t="s">
        <v>301</v>
      </c>
      <c r="R52" s="27" t="s">
        <v>146</v>
      </c>
      <c r="S52" s="27"/>
      <c r="T52" s="27"/>
      <c r="U52" s="27"/>
      <c r="V52" s="27"/>
      <c r="W52" s="27" t="s">
        <v>302</v>
      </c>
      <c r="X52" s="27"/>
      <c r="Y52" s="39" t="s">
        <v>488</v>
      </c>
      <c r="Z52" s="27" t="s">
        <v>303</v>
      </c>
      <c r="AA52" s="21" t="s">
        <v>419</v>
      </c>
      <c r="AB52" s="21" t="s">
        <v>420</v>
      </c>
      <c r="AC52" s="27" t="s">
        <v>477</v>
      </c>
      <c r="AD52" s="27">
        <v>169</v>
      </c>
      <c r="AE52" s="21">
        <v>37.299999999999997</v>
      </c>
      <c r="AF52" s="27" t="s">
        <v>122</v>
      </c>
      <c r="AG52" s="27">
        <v>81.7</v>
      </c>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row>
    <row r="53" spans="1:80" s="2" customFormat="1" ht="16" x14ac:dyDescent="0.2">
      <c r="A53" s="13"/>
      <c r="B53" s="27"/>
      <c r="C53" s="22"/>
      <c r="D53" s="37" t="s">
        <v>68</v>
      </c>
      <c r="E53" s="22">
        <f>COUNT(E2:E52)</f>
        <v>41</v>
      </c>
      <c r="F53" s="22">
        <f>COUNT(F2:F52)</f>
        <v>27</v>
      </c>
      <c r="G53" s="22">
        <f t="shared" ref="G53:K53" si="2">COUNT(G2:G51)</f>
        <v>10</v>
      </c>
      <c r="H53" s="22">
        <f t="shared" si="2"/>
        <v>21</v>
      </c>
      <c r="I53" s="22"/>
      <c r="J53" s="22">
        <f t="shared" si="2"/>
        <v>49</v>
      </c>
      <c r="K53" s="22">
        <f t="shared" si="2"/>
        <v>3</v>
      </c>
      <c r="L53" s="23"/>
      <c r="M53" s="23"/>
      <c r="N53" s="25"/>
      <c r="O53" s="27"/>
      <c r="P53" s="27"/>
      <c r="Q53" s="27"/>
      <c r="R53" s="27"/>
      <c r="S53" s="27"/>
      <c r="T53" s="27"/>
      <c r="U53" s="27"/>
      <c r="V53" s="27"/>
      <c r="W53" s="27"/>
      <c r="X53" s="27"/>
      <c r="Y53" s="40"/>
      <c r="Z53" s="27"/>
      <c r="AA53" s="21"/>
      <c r="AB53" s="21"/>
      <c r="AC53" s="27"/>
      <c r="AD53" s="27"/>
      <c r="AE53" s="21"/>
      <c r="AF53" s="27"/>
      <c r="AG53" s="27"/>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row>
  </sheetData>
  <sortState xmlns:xlrd2="http://schemas.microsoft.com/office/spreadsheetml/2017/richdata2" ref="A2:AG52">
    <sortCondition ref="B2:B52"/>
  </sortState>
  <conditionalFormatting sqref="A53:AG53 B28:X29 Z28:AG29 A8:A52 B8:AG15 B17:L17 B16:M16 N17 P17:AG17 O16:AG16 B25:AG27 B24:K24 P24:AG24 B18:AG23 B30:AG52 A7:Z7 AB7:AG7 A1:AG6">
    <cfRule type="expression" dxfId="6" priority="19">
      <formula>MOD(ROW(),2)=0</formula>
    </cfRule>
    <cfRule type="expression" priority="21">
      <formula>MOD(COLUMN(),2)=0</formula>
    </cfRule>
    <cfRule type="expression" priority="22">
      <formula>MOD(COLUMN(),2)=0</formula>
    </cfRule>
  </conditionalFormatting>
  <conditionalFormatting sqref="P5">
    <cfRule type="expression" dxfId="5" priority="20">
      <formula>MOD(ROW(),2)=0</formula>
    </cfRule>
  </conditionalFormatting>
  <conditionalFormatting sqref="L24:O24">
    <cfRule type="expression" dxfId="4" priority="13">
      <formula>MOD(ROW(),2)=0</formula>
    </cfRule>
    <cfRule type="expression" priority="14">
      <formula>MOD(COLUMN(),2)=0</formula>
    </cfRule>
    <cfRule type="expression" priority="15">
      <formula>MOD(COLUMN(),2)=0</formula>
    </cfRule>
  </conditionalFormatting>
  <conditionalFormatting sqref="AH1">
    <cfRule type="expression" dxfId="3" priority="10">
      <formula>MOD(ROW(),2)=0</formula>
    </cfRule>
    <cfRule type="expression" priority="11">
      <formula>MOD(COLUMN(),2)=0</formula>
    </cfRule>
    <cfRule type="expression" priority="12">
      <formula>MOD(COLUMN(),2)=0</formula>
    </cfRule>
  </conditionalFormatting>
  <conditionalFormatting sqref="AI1">
    <cfRule type="expression" dxfId="2" priority="7">
      <formula>MOD(ROW(),2)=0</formula>
    </cfRule>
    <cfRule type="expression" priority="8">
      <formula>MOD(COLUMN(),2)=0</formula>
    </cfRule>
    <cfRule type="expression" priority="9">
      <formula>MOD(COLUMN(),2)=0</formula>
    </cfRule>
  </conditionalFormatting>
  <conditionalFormatting sqref="AH16:AI16">
    <cfRule type="expression" dxfId="1" priority="4">
      <formula>MOD(ROW(),2)=0</formula>
    </cfRule>
    <cfRule type="expression" priority="5">
      <formula>MOD(COLUMN(),2)=0</formula>
    </cfRule>
    <cfRule type="expression" priority="6">
      <formula>MOD(COLUMN(),2)=0</formula>
    </cfRule>
  </conditionalFormatting>
  <conditionalFormatting sqref="AH20:AI20">
    <cfRule type="expression" dxfId="0" priority="1">
      <formula>MOD(ROW(),2)=0</formula>
    </cfRule>
    <cfRule type="expression" priority="2">
      <formula>MOD(COLUMN(),2)=0</formula>
    </cfRule>
    <cfRule type="expression" priority="3">
      <formula>MOD(COLUMN(),2)=0</formula>
    </cfRule>
  </conditionalFormatting>
  <hyperlinks>
    <hyperlink ref="Y13" r:id="rId1" location="_x0009_1,1712,1780,0,,_x0013_ HYPERLINK &quot;https://www.rusd.or" xr:uid="{00000000-0004-0000-0000-000000000000}"/>
    <hyperlink ref="Y2" r:id="rId2" xr:uid="{00000000-0004-0000-0000-000001000000}"/>
    <hyperlink ref="Y3" r:id="rId3" xr:uid="{00000000-0004-0000-0000-000002000000}"/>
    <hyperlink ref="Y4" r:id="rId4" xr:uid="{00000000-0004-0000-0000-000003000000}"/>
    <hyperlink ref="Y5" r:id="rId5" xr:uid="{00000000-0004-0000-0000-000004000000}"/>
    <hyperlink ref="Y8" r:id="rId6" xr:uid="{00000000-0004-0000-0000-000005000000}"/>
    <hyperlink ref="Y48" r:id="rId7" xr:uid="{00000000-0004-0000-0000-000006000000}"/>
    <hyperlink ref="Y9" r:id="rId8" xr:uid="{00000000-0004-0000-0000-000007000000}"/>
    <hyperlink ref="Y10" r:id="rId9" xr:uid="{00000000-0004-0000-0000-000008000000}"/>
    <hyperlink ref="Y11" r:id="rId10" xr:uid="{00000000-0004-0000-0000-000009000000}"/>
    <hyperlink ref="Y12" r:id="rId11" xr:uid="{00000000-0004-0000-0000-00000A000000}"/>
    <hyperlink ref="Y14" r:id="rId12" xr:uid="{00000000-0004-0000-0000-00000B000000}"/>
    <hyperlink ref="Y15" r:id="rId13" xr:uid="{00000000-0004-0000-0000-00000C000000}"/>
    <hyperlink ref="Y16" r:id="rId14" xr:uid="{00000000-0004-0000-0000-00000D000000}"/>
    <hyperlink ref="Y17" r:id="rId15" xr:uid="{00000000-0004-0000-0000-00000E000000}"/>
    <hyperlink ref="Y33" r:id="rId16" xr:uid="{00000000-0004-0000-0000-00000F000000}"/>
    <hyperlink ref="Y6" r:id="rId17" xr:uid="{00000000-0004-0000-0000-000010000000}"/>
    <hyperlink ref="Y18" r:id="rId18" xr:uid="{00000000-0004-0000-0000-000011000000}"/>
    <hyperlink ref="Y19" r:id="rId19" xr:uid="{00000000-0004-0000-0000-000012000000}"/>
    <hyperlink ref="Y20" r:id="rId20" xr:uid="{00000000-0004-0000-0000-000013000000}"/>
    <hyperlink ref="Y21" r:id="rId21" xr:uid="{00000000-0004-0000-0000-000014000000}"/>
    <hyperlink ref="Y22" r:id="rId22" xr:uid="{00000000-0004-0000-0000-000015000000}"/>
    <hyperlink ref="Y24" r:id="rId23" xr:uid="{00000000-0004-0000-0000-000016000000}"/>
    <hyperlink ref="Y44" r:id="rId24" xr:uid="{00000000-0004-0000-0000-000017000000}"/>
    <hyperlink ref="Y25" r:id="rId25" xr:uid="{00000000-0004-0000-0000-000018000000}"/>
    <hyperlink ref="Y23" r:id="rId26" xr:uid="{00000000-0004-0000-0000-000019000000}"/>
    <hyperlink ref="Y26" r:id="rId27" xr:uid="{00000000-0004-0000-0000-00001A000000}"/>
    <hyperlink ref="Y27" r:id="rId28" xr:uid="{00000000-0004-0000-0000-00001B000000}"/>
    <hyperlink ref="Y28" r:id="rId29" xr:uid="{00000000-0004-0000-0000-00001C000000}"/>
    <hyperlink ref="Y29" r:id="rId30" xr:uid="{00000000-0004-0000-0000-00001D000000}"/>
    <hyperlink ref="Y30" r:id="rId31" xr:uid="{00000000-0004-0000-0000-00001E000000}"/>
    <hyperlink ref="Y31" r:id="rId32" xr:uid="{00000000-0004-0000-0000-00001F000000}"/>
    <hyperlink ref="Y32" r:id="rId33" xr:uid="{00000000-0004-0000-0000-000020000000}"/>
    <hyperlink ref="Y34" r:id="rId34" xr:uid="{00000000-0004-0000-0000-000021000000}"/>
    <hyperlink ref="Y35" r:id="rId35" xr:uid="{00000000-0004-0000-0000-000022000000}"/>
    <hyperlink ref="Y36" r:id="rId36" xr:uid="{00000000-0004-0000-0000-000023000000}"/>
    <hyperlink ref="Y37" r:id="rId37" xr:uid="{00000000-0004-0000-0000-000024000000}"/>
    <hyperlink ref="Y38" r:id="rId38" xr:uid="{00000000-0004-0000-0000-000025000000}"/>
    <hyperlink ref="Y39" r:id="rId39" xr:uid="{00000000-0004-0000-0000-000026000000}"/>
    <hyperlink ref="Y40" r:id="rId40" xr:uid="{00000000-0004-0000-0000-000027000000}"/>
    <hyperlink ref="Y41" r:id="rId41" xr:uid="{00000000-0004-0000-0000-000028000000}"/>
    <hyperlink ref="Y42" r:id="rId42" xr:uid="{00000000-0004-0000-0000-000029000000}"/>
    <hyperlink ref="Y43" r:id="rId43" xr:uid="{00000000-0004-0000-0000-00002A000000}"/>
    <hyperlink ref="Y45" r:id="rId44" xr:uid="{00000000-0004-0000-0000-00002B000000}"/>
    <hyperlink ref="Y47" r:id="rId45" xr:uid="{00000000-0004-0000-0000-00002C000000}"/>
    <hyperlink ref="Y49" r:id="rId46" xr:uid="{00000000-0004-0000-0000-00002D000000}"/>
    <hyperlink ref="Y50" r:id="rId47" xr:uid="{00000000-0004-0000-0000-00002E000000}"/>
    <hyperlink ref="Y51" r:id="rId48" xr:uid="{00000000-0004-0000-0000-00002F000000}"/>
    <hyperlink ref="Y52" r:id="rId49" xr:uid="{00000000-0004-0000-0000-000030000000}"/>
    <hyperlink ref="Y7" r:id="rId50" xr:uid="{00000000-0004-0000-0000-000031000000}"/>
  </hyperlinks>
  <pageMargins left="0.25" right="0.25" top="0.75" bottom="0.75" header="0.3" footer="0.3"/>
  <pageSetup scale="90"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xmlns:xlrd2="http://schemas.microsoft.com/office/spreadsheetml/2017/richdata2"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xmlns:xlrd2="http://schemas.microsoft.com/office/spreadsheetml/2017/richdata2"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xmlns:xlrd2="http://schemas.microsoft.com/office/spreadsheetml/2017/richdata2"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2020-02-25T15:30:14Z</cp:lastPrinted>
  <dcterms:created xsi:type="dcterms:W3CDTF">2019-12-05T20:45:54Z</dcterms:created>
  <dcterms:modified xsi:type="dcterms:W3CDTF">2020-03-02T01:44:02Z</dcterms:modified>
</cp:coreProperties>
</file>